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Business Analytics Mini-Project 3/"/>
    </mc:Choice>
  </mc:AlternateContent>
  <xr:revisionPtr revIDLastSave="0" documentId="13_ncr:1_{6951E523-9F8B-4348-9F8C-A29F887DE1F9}" xr6:coauthVersionLast="45" xr6:coauthVersionMax="45" xr10:uidLastSave="{00000000-0000-0000-0000-000000000000}"/>
  <bookViews>
    <workbookView xWindow="280" yWindow="460" windowWidth="25600" windowHeight="13940" activeTab="4" xr2:uid="{00000000-000D-0000-FFFF-FFFF00000000}"/>
  </bookViews>
  <sheets>
    <sheet name="Baltimore_Data" sheetId="1" r:id="rId1"/>
    <sheet name="Prepared_Data" sheetId="6" r:id="rId2"/>
    <sheet name="Solved_Data" sheetId="8" r:id="rId3"/>
    <sheet name="Density_Visual" sheetId="15" r:id="rId4"/>
    <sheet name="Employment_Visual" sheetId="17" r:id="rId5"/>
    <sheet name="Commute_Visual" sheetId="18" r:id="rId6"/>
    <sheet name="Employment_data" sheetId="3" r:id="rId7"/>
    <sheet name="Density_data" sheetId="4" r:id="rId8"/>
    <sheet name="Commute_data" sheetId="5" r:id="rId9"/>
  </sheets>
  <definedNames>
    <definedName name="_xlnm._FilterDatabase" localSheetId="5" hidden="1">Commute_Visual!$A$1:$C$196</definedName>
    <definedName name="_xlnm._FilterDatabase" localSheetId="3" hidden="1">Density_Visual!$A$1:$D$196</definedName>
    <definedName name="_xlnm._FilterDatabase" localSheetId="4" hidden="1">Employment_Visual!$A$1:$C$196</definedName>
    <definedName name="cluster_baltimore">Prepared_Data!$A$13:$K$208</definedName>
    <definedName name="cluster2">#REF!</definedName>
    <definedName name="solver_adj" localSheetId="1" hidden="1">Prepared_Data!$B$3:$B$6</definedName>
    <definedName name="solver_adj" localSheetId="2" hidden="1">Solved_Data!$B$3:$B$6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3</definedName>
    <definedName name="solver_itr" localSheetId="2" hidden="1">2147483647</definedName>
    <definedName name="solver_lhs1" localSheetId="1" hidden="1">Prepared_Data!$B$3:$B$6</definedName>
    <definedName name="solver_lhs1" localSheetId="2" hidden="1">Solved_Data!$B$3:$B$6</definedName>
    <definedName name="solver_lhs2" localSheetId="2" hidden="1">Solved_Data!$B$3:$B$6</definedName>
    <definedName name="solver_lhs3" localSheetId="2" hidden="1">Solved_Data!$B$3:$B$6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1</definedName>
    <definedName name="solver_num" localSheetId="2" hidden="1">3</definedName>
    <definedName name="solver_opt" localSheetId="1" hidden="1">Prepared_Data!$P$10</definedName>
    <definedName name="solver_opt" localSheetId="2" hidden="1">Solved_Data!$P$10</definedName>
    <definedName name="solver_pre" localSheetId="2" hidden="1">0.000001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1" hidden="1">Prepared_Data!$A$208</definedName>
    <definedName name="solver_rhs1" localSheetId="2" hidden="1">Solved_Data!$A$208</definedName>
    <definedName name="solver_rhs2" localSheetId="2" hidden="1">integer</definedName>
    <definedName name="solver_rhs3" localSheetId="2" hidden="1">Solved_Data!$A$14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8" i="8" l="1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G176" i="8"/>
  <c r="F176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G162" i="8"/>
  <c r="F162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G148" i="8"/>
  <c r="F148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G134" i="8"/>
  <c r="F134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G120" i="8"/>
  <c r="F120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G106" i="8"/>
  <c r="F106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G92" i="8"/>
  <c r="F92" i="8"/>
  <c r="E92" i="8"/>
  <c r="G91" i="8"/>
  <c r="F91" i="8"/>
  <c r="E91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G78" i="8"/>
  <c r="F78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D10" i="8"/>
  <c r="D11" i="8"/>
  <c r="H70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G64" i="8"/>
  <c r="F64" i="8"/>
  <c r="E64" i="8"/>
  <c r="G63" i="8"/>
  <c r="F63" i="8"/>
  <c r="E63" i="8"/>
  <c r="H62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H52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H36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H20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H27" i="8"/>
  <c r="C6" i="8"/>
  <c r="C5" i="8"/>
  <c r="C4" i="8"/>
  <c r="C3" i="8"/>
  <c r="C4" i="6"/>
  <c r="C5" i="6"/>
  <c r="C6" i="6"/>
  <c r="C3" i="6"/>
  <c r="D10" i="6"/>
  <c r="D11" i="6"/>
  <c r="H70" i="6"/>
  <c r="H61" i="8"/>
  <c r="H16" i="8"/>
  <c r="H32" i="8"/>
  <c r="H48" i="8"/>
  <c r="H64" i="8"/>
  <c r="H24" i="8"/>
  <c r="H40" i="8"/>
  <c r="H56" i="8"/>
  <c r="H68" i="8"/>
  <c r="H28" i="8"/>
  <c r="H44" i="8"/>
  <c r="H66" i="8"/>
  <c r="H21" i="8"/>
  <c r="H25" i="8"/>
  <c r="H29" i="8"/>
  <c r="H33" i="8"/>
  <c r="H37" i="8"/>
  <c r="H41" i="8"/>
  <c r="H45" i="8"/>
  <c r="H49" i="8"/>
  <c r="H53" i="8"/>
  <c r="H57" i="8"/>
  <c r="H17" i="8"/>
  <c r="H205" i="8"/>
  <c r="H201" i="8"/>
  <c r="H197" i="8"/>
  <c r="H193" i="8"/>
  <c r="H189" i="8"/>
  <c r="H185" i="8"/>
  <c r="H181" i="8"/>
  <c r="H177" i="8"/>
  <c r="H208" i="8"/>
  <c r="H204" i="8"/>
  <c r="H200" i="8"/>
  <c r="H196" i="8"/>
  <c r="H192" i="8"/>
  <c r="H188" i="8"/>
  <c r="H184" i="8"/>
  <c r="H180" i="8"/>
  <c r="H207" i="8"/>
  <c r="H203" i="8"/>
  <c r="H199" i="8"/>
  <c r="H195" i="8"/>
  <c r="H191" i="8"/>
  <c r="H187" i="8"/>
  <c r="H183" i="8"/>
  <c r="H179" i="8"/>
  <c r="H206" i="8"/>
  <c r="H202" i="8"/>
  <c r="H198" i="8"/>
  <c r="H194" i="8"/>
  <c r="H190" i="8"/>
  <c r="H186" i="8"/>
  <c r="H182" i="8"/>
  <c r="H173" i="8"/>
  <c r="H169" i="8"/>
  <c r="H165" i="8"/>
  <c r="H161" i="8"/>
  <c r="H178" i="8"/>
  <c r="H172" i="8"/>
  <c r="H168" i="8"/>
  <c r="H164" i="8"/>
  <c r="H160" i="8"/>
  <c r="H156" i="8"/>
  <c r="H175" i="8"/>
  <c r="H171" i="8"/>
  <c r="H167" i="8"/>
  <c r="H163" i="8"/>
  <c r="H159" i="8"/>
  <c r="H155" i="8"/>
  <c r="H176" i="8"/>
  <c r="H174" i="8"/>
  <c r="H170" i="8"/>
  <c r="H166" i="8"/>
  <c r="H162" i="8"/>
  <c r="H158" i="8"/>
  <c r="H154" i="8"/>
  <c r="H153" i="8"/>
  <c r="H149" i="8"/>
  <c r="H145" i="8"/>
  <c r="H141" i="8"/>
  <c r="H137" i="8"/>
  <c r="H133" i="8"/>
  <c r="H157" i="8"/>
  <c r="H152" i="8"/>
  <c r="H148" i="8"/>
  <c r="H144" i="8"/>
  <c r="H140" i="8"/>
  <c r="H136" i="8"/>
  <c r="H132" i="8"/>
  <c r="H151" i="8"/>
  <c r="H147" i="8"/>
  <c r="H143" i="8"/>
  <c r="H139" i="8"/>
  <c r="H135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131" i="8"/>
  <c r="H125" i="8"/>
  <c r="H121" i="8"/>
  <c r="H117" i="8"/>
  <c r="H113" i="8"/>
  <c r="H109" i="8"/>
  <c r="H105" i="8"/>
  <c r="H101" i="8"/>
  <c r="H97" i="8"/>
  <c r="H93" i="8"/>
  <c r="H128" i="8"/>
  <c r="H124" i="8"/>
  <c r="H120" i="8"/>
  <c r="H116" i="8"/>
  <c r="H112" i="8"/>
  <c r="H108" i="8"/>
  <c r="H104" i="8"/>
  <c r="H100" i="8"/>
  <c r="H96" i="8"/>
  <c r="H92" i="8"/>
  <c r="H88" i="8"/>
  <c r="H84" i="8"/>
  <c r="H80" i="8"/>
  <c r="H76" i="8"/>
  <c r="H72" i="8"/>
  <c r="H127" i="8"/>
  <c r="H119" i="8"/>
  <c r="H111" i="8"/>
  <c r="H103" i="8"/>
  <c r="H95" i="8"/>
  <c r="H85" i="8"/>
  <c r="H83" i="8"/>
  <c r="H77" i="8"/>
  <c r="H75" i="8"/>
  <c r="H69" i="8"/>
  <c r="H65" i="8"/>
  <c r="H129" i="8"/>
  <c r="H86" i="8"/>
  <c r="H78" i="8"/>
  <c r="H123" i="8"/>
  <c r="H115" i="8"/>
  <c r="H107" i="8"/>
  <c r="H99" i="8"/>
  <c r="H91" i="8"/>
  <c r="H89" i="8"/>
  <c r="H87" i="8"/>
  <c r="H81" i="8"/>
  <c r="H79" i="8"/>
  <c r="H73" i="8"/>
  <c r="H71" i="8"/>
  <c r="H67" i="8"/>
  <c r="H63" i="8"/>
  <c r="H59" i="8"/>
  <c r="H90" i="8"/>
  <c r="H82" i="8"/>
  <c r="H14" i="8"/>
  <c r="H18" i="8"/>
  <c r="H22" i="8"/>
  <c r="H26" i="8"/>
  <c r="H30" i="8"/>
  <c r="H34" i="8"/>
  <c r="H38" i="8"/>
  <c r="H42" i="8"/>
  <c r="H46" i="8"/>
  <c r="H50" i="8"/>
  <c r="H54" i="8"/>
  <c r="H58" i="8"/>
  <c r="H60" i="8"/>
  <c r="H15" i="8"/>
  <c r="H19" i="8"/>
  <c r="H23" i="8"/>
  <c r="H31" i="8"/>
  <c r="H35" i="8"/>
  <c r="H39" i="8"/>
  <c r="H43" i="8"/>
  <c r="H47" i="8"/>
  <c r="H51" i="8"/>
  <c r="H55" i="8"/>
  <c r="H74" i="8"/>
  <c r="H206" i="6"/>
  <c r="H174" i="6"/>
  <c r="H202" i="6"/>
  <c r="H186" i="6"/>
  <c r="H170" i="6"/>
  <c r="H154" i="6"/>
  <c r="H138" i="6"/>
  <c r="H122" i="6"/>
  <c r="H106" i="6"/>
  <c r="D4" i="8" s="1"/>
  <c r="H90" i="6"/>
  <c r="H74" i="6"/>
  <c r="H198" i="6"/>
  <c r="H182" i="6"/>
  <c r="H166" i="6"/>
  <c r="H150" i="6"/>
  <c r="H134" i="6"/>
  <c r="H118" i="6"/>
  <c r="H102" i="6"/>
  <c r="H86" i="6"/>
  <c r="H15" i="6"/>
  <c r="D4" i="6" s="1"/>
  <c r="H19" i="6"/>
  <c r="H23" i="6"/>
  <c r="H27" i="6"/>
  <c r="D5" i="8" s="1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D3" i="8" s="1"/>
  <c r="H171" i="6"/>
  <c r="H175" i="6"/>
  <c r="H179" i="6"/>
  <c r="H183" i="6"/>
  <c r="H187" i="6"/>
  <c r="H191" i="6"/>
  <c r="H195" i="6"/>
  <c r="H199" i="6"/>
  <c r="H203" i="6"/>
  <c r="H207" i="6"/>
  <c r="H22" i="6"/>
  <c r="H34" i="6"/>
  <c r="H46" i="6"/>
  <c r="H16" i="6"/>
  <c r="D5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18" i="6"/>
  <c r="H30" i="6"/>
  <c r="H42" i="6"/>
  <c r="H54" i="6"/>
  <c r="H17" i="6"/>
  <c r="D6" i="6" s="1"/>
  <c r="H21" i="6"/>
  <c r="H25" i="6"/>
  <c r="H29" i="6"/>
  <c r="H33" i="6"/>
  <c r="H37" i="6"/>
  <c r="H41" i="6"/>
  <c r="H45" i="6"/>
  <c r="H49" i="6"/>
  <c r="H53" i="6"/>
  <c r="H57" i="6"/>
  <c r="H61" i="6"/>
  <c r="D6" i="8" s="1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14" i="6"/>
  <c r="D3" i="6" s="1"/>
  <c r="H26" i="6"/>
  <c r="H38" i="6"/>
  <c r="H50" i="6"/>
  <c r="H62" i="6"/>
  <c r="H194" i="6"/>
  <c r="H178" i="6"/>
  <c r="H162" i="6"/>
  <c r="H146" i="6"/>
  <c r="H130" i="6"/>
  <c r="H114" i="6"/>
  <c r="H98" i="6"/>
  <c r="H82" i="6"/>
  <c r="H66" i="6"/>
  <c r="H190" i="6"/>
  <c r="H158" i="6"/>
  <c r="H142" i="6"/>
  <c r="H126" i="6"/>
  <c r="H110" i="6"/>
  <c r="H94" i="6"/>
  <c r="H78" i="6"/>
  <c r="H58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K84" i="6" s="1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K72" i="6" s="1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K64" i="6" s="1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K48" i="6" s="1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K16" i="6" s="1"/>
  <c r="G5" i="6" s="1"/>
  <c r="F16" i="6"/>
  <c r="E16" i="6"/>
  <c r="G15" i="6"/>
  <c r="G10" i="6" s="1"/>
  <c r="F15" i="6"/>
  <c r="E15" i="6"/>
  <c r="G14" i="6"/>
  <c r="F14" i="6"/>
  <c r="F10" i="6" s="1"/>
  <c r="E14" i="6"/>
  <c r="E10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  <c r="G11" i="6"/>
  <c r="K92" i="6" s="1"/>
  <c r="K23" i="6"/>
  <c r="E11" i="6"/>
  <c r="K36" i="6"/>
  <c r="I153" i="6"/>
  <c r="K198" i="6"/>
  <c r="K89" i="6"/>
  <c r="I111" i="6"/>
  <c r="K153" i="6"/>
  <c r="I203" i="6"/>
  <c r="I195" i="6"/>
  <c r="I90" i="6"/>
  <c r="K182" i="6"/>
  <c r="K121" i="6"/>
  <c r="I135" i="6"/>
  <c r="I133" i="6"/>
  <c r="K76" i="6"/>
  <c r="K77" i="6"/>
  <c r="K29" i="6"/>
  <c r="K21" i="6"/>
  <c r="K104" i="6"/>
  <c r="K205" i="6"/>
  <c r="K125" i="6"/>
  <c r="K202" i="6"/>
  <c r="K122" i="6"/>
  <c r="K131" i="6"/>
  <c r="K115" i="6"/>
  <c r="K66" i="6"/>
  <c r="K204" i="6"/>
  <c r="K172" i="6"/>
  <c r="K193" i="6"/>
  <c r="K145" i="6"/>
  <c r="K206" i="6"/>
  <c r="K190" i="6"/>
  <c r="K199" i="6"/>
  <c r="K183" i="6"/>
  <c r="K119" i="6"/>
  <c r="K68" i="6"/>
  <c r="K65" i="6"/>
  <c r="K49" i="6"/>
  <c r="K54" i="6"/>
  <c r="K208" i="6"/>
  <c r="K176" i="6"/>
  <c r="K181" i="6"/>
  <c r="K165" i="6"/>
  <c r="K85" i="6"/>
  <c r="K178" i="6"/>
  <c r="K98" i="6"/>
  <c r="K171" i="6"/>
  <c r="I94" i="6"/>
  <c r="K44" i="6"/>
  <c r="K24" i="6"/>
  <c r="K90" i="6"/>
  <c r="K62" i="6"/>
  <c r="I26" i="6"/>
  <c r="I88" i="6"/>
  <c r="I72" i="6"/>
  <c r="K18" i="6"/>
  <c r="I65" i="6"/>
  <c r="K59" i="6"/>
  <c r="I33" i="6"/>
  <c r="I55" i="6"/>
  <c r="I92" i="6"/>
  <c r="I28" i="6"/>
  <c r="I69" i="6"/>
  <c r="I37" i="6"/>
  <c r="K31" i="6"/>
  <c r="I34" i="6"/>
  <c r="I18" i="6"/>
  <c r="I27" i="6"/>
  <c r="E5" i="8" s="1"/>
  <c r="I96" i="6"/>
  <c r="I64" i="6"/>
  <c r="K58" i="6"/>
  <c r="I32" i="6"/>
  <c r="K26" i="6"/>
  <c r="K15" i="6"/>
  <c r="G4" i="6" s="1"/>
  <c r="I73" i="6"/>
  <c r="K67" i="6"/>
  <c r="I41" i="6"/>
  <c r="K19" i="6"/>
  <c r="I47" i="6"/>
  <c r="I84" i="6"/>
  <c r="I68" i="6"/>
  <c r="I93" i="6"/>
  <c r="K87" i="6"/>
  <c r="K39" i="6"/>
  <c r="I184" i="6" l="1"/>
  <c r="I139" i="6"/>
  <c r="I175" i="6"/>
  <c r="I182" i="6"/>
  <c r="I138" i="6"/>
  <c r="I131" i="6"/>
  <c r="I140" i="6"/>
  <c r="I165" i="6"/>
  <c r="I179" i="6"/>
  <c r="I132" i="6"/>
  <c r="I187" i="6"/>
  <c r="I95" i="6"/>
  <c r="I137" i="6"/>
  <c r="I151" i="6"/>
  <c r="I87" i="6"/>
  <c r="I152" i="6"/>
  <c r="I157" i="6"/>
  <c r="I198" i="6"/>
  <c r="I142" i="6"/>
  <c r="I163" i="6"/>
  <c r="I200" i="6"/>
  <c r="I67" i="6"/>
  <c r="I56" i="6"/>
  <c r="I23" i="6"/>
  <c r="I44" i="6"/>
  <c r="I189" i="6"/>
  <c r="I100" i="6"/>
  <c r="I120" i="6"/>
  <c r="I83" i="6"/>
  <c r="I147" i="6"/>
  <c r="I118" i="6"/>
  <c r="I125" i="6"/>
  <c r="I202" i="6"/>
  <c r="I167" i="6"/>
  <c r="E3" i="8" s="1"/>
  <c r="I176" i="6"/>
  <c r="I148" i="6"/>
  <c r="I150" i="6"/>
  <c r="I171" i="6"/>
  <c r="I196" i="6"/>
  <c r="I185" i="6"/>
  <c r="I206" i="6"/>
  <c r="I134" i="6"/>
  <c r="I191" i="6"/>
  <c r="I127" i="6"/>
  <c r="I180" i="6"/>
  <c r="I144" i="6"/>
  <c r="I108" i="6"/>
  <c r="I141" i="6"/>
  <c r="I19" i="6"/>
  <c r="I24" i="6"/>
  <c r="I39" i="6"/>
  <c r="I75" i="6"/>
  <c r="I48" i="6"/>
  <c r="I63" i="6"/>
  <c r="I36" i="6"/>
  <c r="I181" i="6"/>
  <c r="I156" i="6"/>
  <c r="I119" i="6"/>
  <c r="I183" i="6"/>
  <c r="I66" i="6"/>
  <c r="I146" i="6"/>
  <c r="I104" i="6"/>
  <c r="I46" i="6"/>
  <c r="I168" i="6"/>
  <c r="I194" i="6"/>
  <c r="I207" i="6"/>
  <c r="I107" i="6"/>
  <c r="I177" i="6"/>
  <c r="I170" i="6"/>
  <c r="I199" i="6"/>
  <c r="I99" i="6"/>
  <c r="I116" i="6"/>
  <c r="I169" i="6"/>
  <c r="I78" i="6"/>
  <c r="I35" i="6"/>
  <c r="I14" i="6"/>
  <c r="E3" i="6" s="1"/>
  <c r="I76" i="6"/>
  <c r="I53" i="6"/>
  <c r="I59" i="6"/>
  <c r="I80" i="6"/>
  <c r="I16" i="6"/>
  <c r="E5" i="6" s="1"/>
  <c r="I89" i="6"/>
  <c r="I31" i="6"/>
  <c r="I52" i="6"/>
  <c r="I77" i="6"/>
  <c r="I164" i="6"/>
  <c r="I162" i="6"/>
  <c r="I58" i="6"/>
  <c r="I110" i="6"/>
  <c r="I103" i="6"/>
  <c r="I201" i="6"/>
  <c r="I130" i="6"/>
  <c r="I159" i="6"/>
  <c r="I186" i="6"/>
  <c r="I188" i="6"/>
  <c r="I121" i="6"/>
  <c r="I91" i="6"/>
  <c r="I205" i="6"/>
  <c r="I161" i="6"/>
  <c r="I86" i="6"/>
  <c r="I62" i="6"/>
  <c r="I40" i="6"/>
  <c r="I81" i="6"/>
  <c r="I71" i="6"/>
  <c r="I60" i="6"/>
  <c r="I50" i="6"/>
  <c r="I43" i="6"/>
  <c r="I25" i="6"/>
  <c r="I15" i="6"/>
  <c r="E4" i="6" s="1"/>
  <c r="I20" i="6"/>
  <c r="I145" i="6"/>
  <c r="I192" i="6"/>
  <c r="I126" i="6"/>
  <c r="I174" i="6"/>
  <c r="I102" i="6"/>
  <c r="I204" i="6"/>
  <c r="I129" i="6"/>
  <c r="I115" i="6"/>
  <c r="I149" i="6"/>
  <c r="I123" i="6"/>
  <c r="I193" i="6"/>
  <c r="I158" i="6"/>
  <c r="I143" i="6"/>
  <c r="I160" i="6"/>
  <c r="I113" i="6"/>
  <c r="I114" i="6"/>
  <c r="I155" i="6"/>
  <c r="I208" i="6"/>
  <c r="I136" i="6"/>
  <c r="I197" i="6"/>
  <c r="I30" i="6"/>
  <c r="I70" i="6"/>
  <c r="I22" i="6"/>
  <c r="I42" i="6"/>
  <c r="I82" i="6"/>
  <c r="I106" i="6"/>
  <c r="E4" i="8" s="1"/>
  <c r="I122" i="6"/>
  <c r="I79" i="6"/>
  <c r="I166" i="6"/>
  <c r="I154" i="6"/>
  <c r="I128" i="6"/>
  <c r="I97" i="6"/>
  <c r="I54" i="6"/>
  <c r="I178" i="6"/>
  <c r="I173" i="6"/>
  <c r="I109" i="6"/>
  <c r="I117" i="6"/>
  <c r="I51" i="6"/>
  <c r="I172" i="6"/>
  <c r="I124" i="6"/>
  <c r="I112" i="6"/>
  <c r="I190" i="6"/>
  <c r="I21" i="6"/>
  <c r="I29" i="6"/>
  <c r="K35" i="6"/>
  <c r="K43" i="6"/>
  <c r="I45" i="6"/>
  <c r="I57" i="6"/>
  <c r="I61" i="6"/>
  <c r="E6" i="8" s="1"/>
  <c r="K63" i="6"/>
  <c r="K75" i="6"/>
  <c r="K95" i="6"/>
  <c r="K99" i="6"/>
  <c r="K71" i="6"/>
  <c r="K51" i="6"/>
  <c r="K83" i="6"/>
  <c r="K42" i="6"/>
  <c r="K74" i="6"/>
  <c r="K47" i="6"/>
  <c r="K14" i="6"/>
  <c r="G3" i="6" s="1"/>
  <c r="K139" i="6"/>
  <c r="K114" i="6"/>
  <c r="K101" i="6"/>
  <c r="K128" i="6"/>
  <c r="K69" i="6"/>
  <c r="K17" i="6"/>
  <c r="G6" i="6" s="1"/>
  <c r="K20" i="6"/>
  <c r="K135" i="6"/>
  <c r="K126" i="6"/>
  <c r="K113" i="6"/>
  <c r="K108" i="6"/>
  <c r="K120" i="6"/>
  <c r="K94" i="6"/>
  <c r="K147" i="6"/>
  <c r="K154" i="6"/>
  <c r="K141" i="6"/>
  <c r="K184" i="6"/>
  <c r="K111" i="6"/>
  <c r="K150" i="6"/>
  <c r="K169" i="6"/>
  <c r="K148" i="6"/>
  <c r="K185" i="6"/>
  <c r="K207" i="6"/>
  <c r="K191" i="6"/>
  <c r="K134" i="6"/>
  <c r="K55" i="6"/>
  <c r="K79" i="6"/>
  <c r="K155" i="6"/>
  <c r="K146" i="6"/>
  <c r="K149" i="6"/>
  <c r="K144" i="6"/>
  <c r="K41" i="6"/>
  <c r="K52" i="6"/>
  <c r="K151" i="6"/>
  <c r="K158" i="6"/>
  <c r="K129" i="6"/>
  <c r="K140" i="6"/>
  <c r="K28" i="6"/>
  <c r="K96" i="6"/>
  <c r="K195" i="6"/>
  <c r="K186" i="6"/>
  <c r="K157" i="6"/>
  <c r="K46" i="6"/>
  <c r="K61" i="6"/>
  <c r="G6" i="8" s="1"/>
  <c r="K60" i="6"/>
  <c r="K102" i="6"/>
  <c r="K196" i="6"/>
  <c r="K159" i="6"/>
  <c r="K32" i="6"/>
  <c r="I38" i="6"/>
  <c r="K40" i="6"/>
  <c r="K56" i="6"/>
  <c r="I74" i="6"/>
  <c r="K80" i="6"/>
  <c r="K88" i="6"/>
  <c r="I98" i="6"/>
  <c r="K100" i="6"/>
  <c r="K132" i="6"/>
  <c r="K180" i="6"/>
  <c r="K201" i="6"/>
  <c r="K127" i="6"/>
  <c r="K118" i="6"/>
  <c r="K164" i="6"/>
  <c r="K105" i="6"/>
  <c r="K53" i="6"/>
  <c r="K70" i="6"/>
  <c r="K136" i="6"/>
  <c r="K173" i="6"/>
  <c r="K109" i="6"/>
  <c r="K170" i="6"/>
  <c r="K106" i="6"/>
  <c r="G4" i="8" s="1"/>
  <c r="K163" i="6"/>
  <c r="K78" i="6"/>
  <c r="K168" i="6"/>
  <c r="K188" i="6"/>
  <c r="K124" i="6"/>
  <c r="K161" i="6"/>
  <c r="K97" i="6"/>
  <c r="K174" i="6"/>
  <c r="K110" i="6"/>
  <c r="K57" i="6"/>
  <c r="K25" i="6"/>
  <c r="K30" i="6"/>
  <c r="K45" i="6"/>
  <c r="K160" i="6"/>
  <c r="K197" i="6"/>
  <c r="K133" i="6"/>
  <c r="K194" i="6"/>
  <c r="K130" i="6"/>
  <c r="K187" i="6"/>
  <c r="K123" i="6"/>
  <c r="K82" i="6"/>
  <c r="K34" i="6"/>
  <c r="K22" i="6"/>
  <c r="I17" i="6"/>
  <c r="E6" i="6" s="1"/>
  <c r="K27" i="6"/>
  <c r="G5" i="8" s="1"/>
  <c r="I49" i="6"/>
  <c r="I85" i="6"/>
  <c r="K91" i="6"/>
  <c r="I101" i="6"/>
  <c r="K103" i="6"/>
  <c r="I105" i="6"/>
  <c r="K38" i="6"/>
  <c r="K50" i="6"/>
  <c r="K107" i="6"/>
  <c r="K203" i="6"/>
  <c r="K162" i="6"/>
  <c r="K117" i="6"/>
  <c r="K112" i="6"/>
  <c r="K192" i="6"/>
  <c r="K33" i="6"/>
  <c r="K73" i="6"/>
  <c r="K167" i="6"/>
  <c r="G3" i="8" s="1"/>
  <c r="K142" i="6"/>
  <c r="K81" i="6"/>
  <c r="K177" i="6"/>
  <c r="K156" i="6"/>
  <c r="K152" i="6"/>
  <c r="K86" i="6"/>
  <c r="K179" i="6"/>
  <c r="K138" i="6"/>
  <c r="K93" i="6"/>
  <c r="K189" i="6"/>
  <c r="K200" i="6"/>
  <c r="K37" i="6"/>
  <c r="K175" i="6"/>
  <c r="K137" i="6"/>
  <c r="K166" i="6"/>
  <c r="K143" i="6"/>
  <c r="K116" i="6"/>
  <c r="F11" i="6"/>
  <c r="J59" i="6" s="1"/>
  <c r="E10" i="8"/>
  <c r="I37" i="8" s="1"/>
  <c r="E11" i="8"/>
  <c r="I19" i="8" s="1"/>
  <c r="F11" i="8"/>
  <c r="F10" i="8"/>
  <c r="J25" i="8" s="1"/>
  <c r="I28" i="8"/>
  <c r="J33" i="8"/>
  <c r="I36" i="8"/>
  <c r="I41" i="8"/>
  <c r="I49" i="8"/>
  <c r="I54" i="8"/>
  <c r="I16" i="8"/>
  <c r="I46" i="8"/>
  <c r="J65" i="8"/>
  <c r="J84" i="8"/>
  <c r="I135" i="8"/>
  <c r="J148" i="8"/>
  <c r="G11" i="8"/>
  <c r="G10" i="8"/>
  <c r="K26" i="8" s="1"/>
  <c r="J30" i="8"/>
  <c r="I33" i="8"/>
  <c r="I42" i="8"/>
  <c r="J43" i="8"/>
  <c r="J47" i="8"/>
  <c r="J51" i="8"/>
  <c r="I55" i="8"/>
  <c r="I64" i="8"/>
  <c r="I68" i="8"/>
  <c r="J72" i="8"/>
  <c r="I75" i="8"/>
  <c r="I83" i="8"/>
  <c r="I87" i="8"/>
  <c r="I91" i="8"/>
  <c r="J92" i="8"/>
  <c r="I99" i="8"/>
  <c r="J100" i="8"/>
  <c r="I103" i="8"/>
  <c r="I107" i="8"/>
  <c r="J108" i="8"/>
  <c r="K109" i="8"/>
  <c r="J112" i="8"/>
  <c r="I115" i="8"/>
  <c r="J120" i="8"/>
  <c r="I123" i="8"/>
  <c r="J124" i="8"/>
  <c r="I127" i="8"/>
  <c r="J128" i="8"/>
  <c r="J132" i="8"/>
  <c r="I139" i="8"/>
  <c r="J140" i="8"/>
  <c r="I147" i="8"/>
  <c r="K149" i="8"/>
  <c r="J152" i="8"/>
  <c r="I155" i="8"/>
  <c r="I159" i="8"/>
  <c r="J160" i="8"/>
  <c r="K165" i="8"/>
  <c r="I167" i="8"/>
  <c r="J168" i="8"/>
  <c r="I171" i="8"/>
  <c r="K173" i="8"/>
  <c r="I175" i="8"/>
  <c r="I179" i="8"/>
  <c r="J180" i="8"/>
  <c r="K185" i="8"/>
  <c r="J176" i="8"/>
  <c r="K153" i="8" l="1"/>
  <c r="K23" i="8"/>
  <c r="K157" i="8"/>
  <c r="K93" i="8"/>
  <c r="K77" i="8"/>
  <c r="K27" i="8"/>
  <c r="K17" i="8"/>
  <c r="J97" i="6"/>
  <c r="J166" i="6"/>
  <c r="J197" i="6"/>
  <c r="J164" i="6"/>
  <c r="J131" i="6"/>
  <c r="J195" i="6"/>
  <c r="J61" i="6"/>
  <c r="F6" i="8" s="1"/>
  <c r="J40" i="6"/>
  <c r="J101" i="6"/>
  <c r="J191" i="6"/>
  <c r="J111" i="6"/>
  <c r="J148" i="6"/>
  <c r="J88" i="6"/>
  <c r="J153" i="6"/>
  <c r="J202" i="6"/>
  <c r="J142" i="6"/>
  <c r="J28" i="6"/>
  <c r="J20" i="8"/>
  <c r="J63" i="6"/>
  <c r="J98" i="6"/>
  <c r="J78" i="6"/>
  <c r="J47" i="6"/>
  <c r="K129" i="8"/>
  <c r="K161" i="8"/>
  <c r="K145" i="8"/>
  <c r="K137" i="8"/>
  <c r="K57" i="8"/>
  <c r="K177" i="8"/>
  <c r="J144" i="8"/>
  <c r="K133" i="8"/>
  <c r="J116" i="8"/>
  <c r="I111" i="8"/>
  <c r="J104" i="8"/>
  <c r="J96" i="8"/>
  <c r="K85" i="8"/>
  <c r="J69" i="8"/>
  <c r="K61" i="8"/>
  <c r="K48" i="8"/>
  <c r="J39" i="8"/>
  <c r="I21" i="8"/>
  <c r="J156" i="8"/>
  <c r="I119" i="8"/>
  <c r="K89" i="8"/>
  <c r="J76" i="8"/>
  <c r="J56" i="8"/>
  <c r="I38" i="8"/>
  <c r="J26" i="8"/>
  <c r="J55" i="8"/>
  <c r="K47" i="8"/>
  <c r="K39" i="8"/>
  <c r="I32" i="8"/>
  <c r="J16" i="8"/>
  <c r="I52" i="8"/>
  <c r="I84" i="8"/>
  <c r="I86" i="8"/>
  <c r="I98" i="8"/>
  <c r="I118" i="8"/>
  <c r="I130" i="8"/>
  <c r="I100" i="8"/>
  <c r="I133" i="8"/>
  <c r="I141" i="8"/>
  <c r="I153" i="8"/>
  <c r="I93" i="8"/>
  <c r="I125" i="8"/>
  <c r="I121" i="8"/>
  <c r="I132" i="8"/>
  <c r="I148" i="8"/>
  <c r="I146" i="8"/>
  <c r="I169" i="8"/>
  <c r="I160" i="8"/>
  <c r="I166" i="8"/>
  <c r="I178" i="8"/>
  <c r="I193" i="8"/>
  <c r="I176" i="8"/>
  <c r="I69" i="8"/>
  <c r="I106" i="8"/>
  <c r="I122" i="8"/>
  <c r="I96" i="8"/>
  <c r="I128" i="8"/>
  <c r="I129" i="8"/>
  <c r="I134" i="8"/>
  <c r="I142" i="8"/>
  <c r="I154" i="8"/>
  <c r="I165" i="8"/>
  <c r="I158" i="8"/>
  <c r="I174" i="8"/>
  <c r="I181" i="8"/>
  <c r="I189" i="8"/>
  <c r="I188" i="8"/>
  <c r="I204" i="8"/>
  <c r="I195" i="8"/>
  <c r="I190" i="8"/>
  <c r="I206" i="8"/>
  <c r="I39" i="8"/>
  <c r="I58" i="8"/>
  <c r="I82" i="8"/>
  <c r="I94" i="8"/>
  <c r="I110" i="8"/>
  <c r="I116" i="8"/>
  <c r="I149" i="8"/>
  <c r="I101" i="8"/>
  <c r="I109" i="8"/>
  <c r="I117" i="8"/>
  <c r="I120" i="8"/>
  <c r="I97" i="8"/>
  <c r="I105" i="8"/>
  <c r="I113" i="8"/>
  <c r="I136" i="8"/>
  <c r="I144" i="8"/>
  <c r="I150" i="8"/>
  <c r="I173" i="8"/>
  <c r="I168" i="8"/>
  <c r="I162" i="8"/>
  <c r="I197" i="8"/>
  <c r="I205" i="8"/>
  <c r="I184" i="8"/>
  <c r="I200" i="8"/>
  <c r="I191" i="8"/>
  <c r="I207" i="8"/>
  <c r="I186" i="8"/>
  <c r="I202" i="8"/>
  <c r="I22" i="8"/>
  <c r="I44" i="8"/>
  <c r="I35" i="8"/>
  <c r="I85" i="8"/>
  <c r="I72" i="8"/>
  <c r="I126" i="8"/>
  <c r="I112" i="8"/>
  <c r="I102" i="8"/>
  <c r="I108" i="8"/>
  <c r="I137" i="8"/>
  <c r="I140" i="8"/>
  <c r="I156" i="8"/>
  <c r="I172" i="8"/>
  <c r="I157" i="8"/>
  <c r="I201" i="8"/>
  <c r="I192" i="8"/>
  <c r="I183" i="8"/>
  <c r="I194" i="8"/>
  <c r="I17" i="8"/>
  <c r="I63" i="8"/>
  <c r="I14" i="8"/>
  <c r="I88" i="8"/>
  <c r="I18" i="8"/>
  <c r="I73" i="8"/>
  <c r="I48" i="8"/>
  <c r="I67" i="8"/>
  <c r="I114" i="8"/>
  <c r="I92" i="8"/>
  <c r="I138" i="8"/>
  <c r="I196" i="8"/>
  <c r="I187" i="8"/>
  <c r="I198" i="8"/>
  <c r="I78" i="8"/>
  <c r="I56" i="8"/>
  <c r="I77" i="8"/>
  <c r="I74" i="8"/>
  <c r="I80" i="8"/>
  <c r="I30" i="8"/>
  <c r="I27" i="8"/>
  <c r="I40" i="8"/>
  <c r="I89" i="8"/>
  <c r="I31" i="8"/>
  <c r="I208" i="8"/>
  <c r="I199" i="8"/>
  <c r="I62" i="8"/>
  <c r="I57" i="8"/>
  <c r="I76" i="8"/>
  <c r="I61" i="8"/>
  <c r="I29" i="8"/>
  <c r="I47" i="8"/>
  <c r="I60" i="8"/>
  <c r="I53" i="8"/>
  <c r="I95" i="8"/>
  <c r="I177" i="8"/>
  <c r="I163" i="8"/>
  <c r="I170" i="8"/>
  <c r="I203" i="8"/>
  <c r="I34" i="8"/>
  <c r="I23" i="8"/>
  <c r="I124" i="8"/>
  <c r="I79" i="8"/>
  <c r="I151" i="8"/>
  <c r="I164" i="8"/>
  <c r="I66" i="8"/>
  <c r="I26" i="8"/>
  <c r="I51" i="8"/>
  <c r="I90" i="8"/>
  <c r="I145" i="8"/>
  <c r="I104" i="8"/>
  <c r="I152" i="8"/>
  <c r="I131" i="8"/>
  <c r="I161" i="8"/>
  <c r="I185" i="8"/>
  <c r="I180" i="8"/>
  <c r="I182" i="8"/>
  <c r="I70" i="8"/>
  <c r="I20" i="8"/>
  <c r="I65" i="8"/>
  <c r="I71" i="8"/>
  <c r="I25" i="8"/>
  <c r="I15" i="8"/>
  <c r="I81" i="8"/>
  <c r="I43" i="8"/>
  <c r="J52" i="6"/>
  <c r="J141" i="6"/>
  <c r="J96" i="6"/>
  <c r="J180" i="6"/>
  <c r="J151" i="6"/>
  <c r="J69" i="6"/>
  <c r="J70" i="6"/>
  <c r="J126" i="6"/>
  <c r="J129" i="6"/>
  <c r="J159" i="6"/>
  <c r="J200" i="6"/>
  <c r="J124" i="6"/>
  <c r="J205" i="6"/>
  <c r="J137" i="6"/>
  <c r="J186" i="6"/>
  <c r="J122" i="6"/>
  <c r="J81" i="6"/>
  <c r="J83" i="6"/>
  <c r="K76" i="8"/>
  <c r="K108" i="8"/>
  <c r="K91" i="8"/>
  <c r="K123" i="8"/>
  <c r="K90" i="8"/>
  <c r="K142" i="8"/>
  <c r="K140" i="8"/>
  <c r="K163" i="8"/>
  <c r="K170" i="8"/>
  <c r="K160" i="8"/>
  <c r="K187" i="8"/>
  <c r="K203" i="8"/>
  <c r="K68" i="8"/>
  <c r="K92" i="8"/>
  <c r="K99" i="8"/>
  <c r="K115" i="8"/>
  <c r="K147" i="8"/>
  <c r="K155" i="8"/>
  <c r="K106" i="8"/>
  <c r="K119" i="8"/>
  <c r="K134" i="8"/>
  <c r="K158" i="8"/>
  <c r="K148" i="8"/>
  <c r="K171" i="8"/>
  <c r="K166" i="8"/>
  <c r="K195" i="8"/>
  <c r="K182" i="8"/>
  <c r="K198" i="8"/>
  <c r="K189" i="8"/>
  <c r="K205" i="8"/>
  <c r="K184" i="8"/>
  <c r="K200" i="8"/>
  <c r="K110" i="8"/>
  <c r="K120" i="8"/>
  <c r="K71" i="8"/>
  <c r="K124" i="8"/>
  <c r="K98" i="8"/>
  <c r="K111" i="8"/>
  <c r="K150" i="8"/>
  <c r="K136" i="8"/>
  <c r="K159" i="8"/>
  <c r="K174" i="8"/>
  <c r="K168" i="8"/>
  <c r="K176" i="8"/>
  <c r="K183" i="8"/>
  <c r="K178" i="8"/>
  <c r="K194" i="8"/>
  <c r="K201" i="8"/>
  <c r="K180" i="8"/>
  <c r="K196" i="8"/>
  <c r="K139" i="8"/>
  <c r="K102" i="8"/>
  <c r="K112" i="8"/>
  <c r="K80" i="8"/>
  <c r="K135" i="8"/>
  <c r="K64" i="8"/>
  <c r="K175" i="8"/>
  <c r="K86" i="8"/>
  <c r="K74" i="8"/>
  <c r="K54" i="8"/>
  <c r="K50" i="8"/>
  <c r="K46" i="8"/>
  <c r="K25" i="8"/>
  <c r="K60" i="8"/>
  <c r="K16" i="8"/>
  <c r="K100" i="8"/>
  <c r="K107" i="8"/>
  <c r="K121" i="8"/>
  <c r="K95" i="8"/>
  <c r="K114" i="8"/>
  <c r="K132" i="8"/>
  <c r="K172" i="8"/>
  <c r="K202" i="8"/>
  <c r="K193" i="8"/>
  <c r="K204" i="8"/>
  <c r="K94" i="8"/>
  <c r="K88" i="8"/>
  <c r="K151" i="8"/>
  <c r="K69" i="8"/>
  <c r="K78" i="8"/>
  <c r="K15" i="8"/>
  <c r="K36" i="8"/>
  <c r="K37" i="8"/>
  <c r="K42" i="8"/>
  <c r="K38" i="8"/>
  <c r="K84" i="8"/>
  <c r="K143" i="8"/>
  <c r="K103" i="8"/>
  <c r="K122" i="8"/>
  <c r="K131" i="8"/>
  <c r="K152" i="8"/>
  <c r="K167" i="8"/>
  <c r="K162" i="8"/>
  <c r="K169" i="8"/>
  <c r="K191" i="8"/>
  <c r="K206" i="8"/>
  <c r="K197" i="8"/>
  <c r="K208" i="8"/>
  <c r="K128" i="8"/>
  <c r="K154" i="8"/>
  <c r="K67" i="8"/>
  <c r="K72" i="8"/>
  <c r="K87" i="8"/>
  <c r="K49" i="8"/>
  <c r="K28" i="8"/>
  <c r="K20" i="8"/>
  <c r="K63" i="8"/>
  <c r="K116" i="8"/>
  <c r="K97" i="8"/>
  <c r="K127" i="8"/>
  <c r="K164" i="8"/>
  <c r="K186" i="8"/>
  <c r="K188" i="8"/>
  <c r="K118" i="8"/>
  <c r="K58" i="8"/>
  <c r="K41" i="8"/>
  <c r="K51" i="8"/>
  <c r="K45" i="8"/>
  <c r="K62" i="8"/>
  <c r="K101" i="8"/>
  <c r="K138" i="8"/>
  <c r="K141" i="8"/>
  <c r="K144" i="8"/>
  <c r="K199" i="8"/>
  <c r="K190" i="8"/>
  <c r="K181" i="8"/>
  <c r="K192" i="8"/>
  <c r="K104" i="8"/>
  <c r="K73" i="8"/>
  <c r="K130" i="8"/>
  <c r="K40" i="8"/>
  <c r="K79" i="8"/>
  <c r="K32" i="8"/>
  <c r="K83" i="8"/>
  <c r="K21" i="8"/>
  <c r="K31" i="8"/>
  <c r="K146" i="8"/>
  <c r="K179" i="8"/>
  <c r="K207" i="8"/>
  <c r="K96" i="8"/>
  <c r="K70" i="8"/>
  <c r="K82" i="8"/>
  <c r="K19" i="8"/>
  <c r="K59" i="8"/>
  <c r="K75" i="8"/>
  <c r="K55" i="8"/>
  <c r="K14" i="8"/>
  <c r="K125" i="8"/>
  <c r="K156" i="8"/>
  <c r="K126" i="8"/>
  <c r="K65" i="8"/>
  <c r="K29" i="8"/>
  <c r="K44" i="8"/>
  <c r="K24" i="8"/>
  <c r="K33" i="8"/>
  <c r="K56" i="8"/>
  <c r="K117" i="8"/>
  <c r="K53" i="8"/>
  <c r="K35" i="8"/>
  <c r="K18" i="8"/>
  <c r="K43" i="8"/>
  <c r="K30" i="8"/>
  <c r="K22" i="8"/>
  <c r="J87" i="8"/>
  <c r="J66" i="8"/>
  <c r="J24" i="8"/>
  <c r="J23" i="8"/>
  <c r="J105" i="8"/>
  <c r="J146" i="8"/>
  <c r="J106" i="8"/>
  <c r="J119" i="8"/>
  <c r="J82" i="8"/>
  <c r="J102" i="8"/>
  <c r="J115" i="8"/>
  <c r="J137" i="8"/>
  <c r="J153" i="8"/>
  <c r="J135" i="8"/>
  <c r="J151" i="8"/>
  <c r="J157" i="8"/>
  <c r="J174" i="8"/>
  <c r="J165" i="8"/>
  <c r="J171" i="8"/>
  <c r="J182" i="8"/>
  <c r="J198" i="8"/>
  <c r="J75" i="8"/>
  <c r="J35" i="8"/>
  <c r="J28" i="8"/>
  <c r="J85" i="8"/>
  <c r="J121" i="8"/>
  <c r="J67" i="8"/>
  <c r="J138" i="8"/>
  <c r="J98" i="8"/>
  <c r="J94" i="8"/>
  <c r="J141" i="8"/>
  <c r="J149" i="8"/>
  <c r="J173" i="8"/>
  <c r="J159" i="8"/>
  <c r="J167" i="8"/>
  <c r="J202" i="8"/>
  <c r="J193" i="8"/>
  <c r="J184" i="8"/>
  <c r="J200" i="8"/>
  <c r="J179" i="8"/>
  <c r="J195" i="8"/>
  <c r="J31" i="8"/>
  <c r="J52" i="8"/>
  <c r="J74" i="8"/>
  <c r="J89" i="8"/>
  <c r="J73" i="8"/>
  <c r="J86" i="8"/>
  <c r="J129" i="8"/>
  <c r="J142" i="8"/>
  <c r="J127" i="8"/>
  <c r="J131" i="8"/>
  <c r="J123" i="8"/>
  <c r="J130" i="8"/>
  <c r="J143" i="8"/>
  <c r="J166" i="8"/>
  <c r="J161" i="8"/>
  <c r="J190" i="8"/>
  <c r="J189" i="8"/>
  <c r="J205" i="8"/>
  <c r="J196" i="8"/>
  <c r="J191" i="8"/>
  <c r="J207" i="8"/>
  <c r="J71" i="8"/>
  <c r="J19" i="8"/>
  <c r="J54" i="8"/>
  <c r="J68" i="8"/>
  <c r="J177" i="8"/>
  <c r="J70" i="8"/>
  <c r="J18" i="8"/>
  <c r="J36" i="8"/>
  <c r="J113" i="8"/>
  <c r="J134" i="8"/>
  <c r="J150" i="8"/>
  <c r="J103" i="8"/>
  <c r="J90" i="8"/>
  <c r="J91" i="8"/>
  <c r="J107" i="8"/>
  <c r="J44" i="8"/>
  <c r="J77" i="8"/>
  <c r="J63" i="8"/>
  <c r="J154" i="8"/>
  <c r="J122" i="8"/>
  <c r="J110" i="8"/>
  <c r="J126" i="8"/>
  <c r="J147" i="8"/>
  <c r="J162" i="8"/>
  <c r="J164" i="8"/>
  <c r="J186" i="8"/>
  <c r="J181" i="8"/>
  <c r="J204" i="8"/>
  <c r="J183" i="8"/>
  <c r="J57" i="8"/>
  <c r="J14" i="8"/>
  <c r="J117" i="8"/>
  <c r="J101" i="8"/>
  <c r="J58" i="8"/>
  <c r="J79" i="8"/>
  <c r="J125" i="8"/>
  <c r="J45" i="8"/>
  <c r="J15" i="8"/>
  <c r="J81" i="8"/>
  <c r="J61" i="8"/>
  <c r="J95" i="8"/>
  <c r="J111" i="8"/>
  <c r="J99" i="8"/>
  <c r="J145" i="8"/>
  <c r="J163" i="8"/>
  <c r="J178" i="8"/>
  <c r="J206" i="8"/>
  <c r="J185" i="8"/>
  <c r="J208" i="8"/>
  <c r="J187" i="8"/>
  <c r="J49" i="8"/>
  <c r="J48" i="8"/>
  <c r="J62" i="8"/>
  <c r="J93" i="8"/>
  <c r="J133" i="8"/>
  <c r="J136" i="8"/>
  <c r="J139" i="8"/>
  <c r="J170" i="8"/>
  <c r="J158" i="8"/>
  <c r="J194" i="8"/>
  <c r="J88" i="8"/>
  <c r="J32" i="8"/>
  <c r="J60" i="8"/>
  <c r="J109" i="8"/>
  <c r="J53" i="8"/>
  <c r="J97" i="8"/>
  <c r="J114" i="8"/>
  <c r="J41" i="8"/>
  <c r="J37" i="8"/>
  <c r="J22" i="8"/>
  <c r="J59" i="8"/>
  <c r="J40" i="8"/>
  <c r="J78" i="8"/>
  <c r="J118" i="8"/>
  <c r="J155" i="8"/>
  <c r="J172" i="8"/>
  <c r="J197" i="8"/>
  <c r="J188" i="8"/>
  <c r="J175" i="8"/>
  <c r="J199" i="8"/>
  <c r="J27" i="8"/>
  <c r="J80" i="8"/>
  <c r="J169" i="8"/>
  <c r="J201" i="8"/>
  <c r="J192" i="8"/>
  <c r="J203" i="8"/>
  <c r="J64" i="8"/>
  <c r="J38" i="8"/>
  <c r="J83" i="8"/>
  <c r="J77" i="6"/>
  <c r="J36" i="6"/>
  <c r="J76" i="6"/>
  <c r="J31" i="6"/>
  <c r="J55" i="6"/>
  <c r="J134" i="6"/>
  <c r="J105" i="6"/>
  <c r="J133" i="6"/>
  <c r="J185" i="6"/>
  <c r="J201" i="6"/>
  <c r="J92" i="6"/>
  <c r="J140" i="6"/>
  <c r="J156" i="6"/>
  <c r="J204" i="6"/>
  <c r="J115" i="6"/>
  <c r="J135" i="6"/>
  <c r="J155" i="6"/>
  <c r="J175" i="6"/>
  <c r="J165" i="6"/>
  <c r="J118" i="6"/>
  <c r="J67" i="6"/>
  <c r="J56" i="6"/>
  <c r="J41" i="6"/>
  <c r="J16" i="6"/>
  <c r="F5" i="6" s="1"/>
  <c r="J49" i="6"/>
  <c r="J45" i="6"/>
  <c r="J86" i="6"/>
  <c r="J54" i="6"/>
  <c r="J17" i="6"/>
  <c r="F6" i="6" s="1"/>
  <c r="O98" i="6" s="1"/>
  <c r="J26" i="6"/>
  <c r="J53" i="6"/>
  <c r="J62" i="6"/>
  <c r="J30" i="6"/>
  <c r="J37" i="6"/>
  <c r="J89" i="6"/>
  <c r="J44" i="6"/>
  <c r="J35" i="6"/>
  <c r="J71" i="6"/>
  <c r="J138" i="6"/>
  <c r="J162" i="6"/>
  <c r="J194" i="6"/>
  <c r="J113" i="6"/>
  <c r="J189" i="6"/>
  <c r="J80" i="6"/>
  <c r="J104" i="6"/>
  <c r="J120" i="6"/>
  <c r="J144" i="6"/>
  <c r="J168" i="6"/>
  <c r="J188" i="6"/>
  <c r="J208" i="6"/>
  <c r="J119" i="6"/>
  <c r="J139" i="6"/>
  <c r="J183" i="6"/>
  <c r="J199" i="6"/>
  <c r="J39" i="6"/>
  <c r="J20" i="6"/>
  <c r="J18" i="6"/>
  <c r="J38" i="6"/>
  <c r="J74" i="6"/>
  <c r="J50" i="6"/>
  <c r="J93" i="6"/>
  <c r="J60" i="6"/>
  <c r="J19" i="6"/>
  <c r="J79" i="6"/>
  <c r="J110" i="6"/>
  <c r="J174" i="6"/>
  <c r="J198" i="6"/>
  <c r="J117" i="6"/>
  <c r="J145" i="6"/>
  <c r="J173" i="6"/>
  <c r="J84" i="6"/>
  <c r="J108" i="6"/>
  <c r="J128" i="6"/>
  <c r="J152" i="6"/>
  <c r="J172" i="6"/>
  <c r="J192" i="6"/>
  <c r="J103" i="6"/>
  <c r="J143" i="6"/>
  <c r="J167" i="6"/>
  <c r="F3" i="8" s="1"/>
  <c r="L183" i="8" s="1"/>
  <c r="J187" i="6"/>
  <c r="J207" i="6"/>
  <c r="J146" i="6"/>
  <c r="J87" i="6"/>
  <c r="J85" i="6"/>
  <c r="J64" i="6"/>
  <c r="J51" i="6"/>
  <c r="J178" i="6"/>
  <c r="J177" i="6"/>
  <c r="J136" i="6"/>
  <c r="J107" i="6"/>
  <c r="J58" i="6"/>
  <c r="J94" i="6"/>
  <c r="J91" i="6"/>
  <c r="J206" i="6"/>
  <c r="J127" i="6"/>
  <c r="J121" i="6"/>
  <c r="J14" i="6"/>
  <c r="F3" i="6" s="1"/>
  <c r="L61" i="6" s="1"/>
  <c r="J23" i="6"/>
  <c r="J114" i="6"/>
  <c r="J176" i="6"/>
  <c r="J190" i="6"/>
  <c r="J34" i="6"/>
  <c r="J32" i="6"/>
  <c r="J149" i="6"/>
  <c r="J171" i="6"/>
  <c r="J57" i="6"/>
  <c r="J29" i="6"/>
  <c r="J33" i="6"/>
  <c r="J46" i="6"/>
  <c r="J66" i="6"/>
  <c r="J130" i="6"/>
  <c r="J161" i="6"/>
  <c r="J116" i="6"/>
  <c r="J196" i="6"/>
  <c r="J163" i="6"/>
  <c r="J102" i="6"/>
  <c r="J73" i="6"/>
  <c r="J21" i="6"/>
  <c r="J25" i="6"/>
  <c r="J154" i="6"/>
  <c r="J157" i="6"/>
  <c r="J147" i="6"/>
  <c r="J184" i="6"/>
  <c r="J112" i="6"/>
  <c r="J193" i="6"/>
  <c r="J125" i="6"/>
  <c r="J170" i="6"/>
  <c r="J68" i="6"/>
  <c r="J46" i="8"/>
  <c r="I24" i="8"/>
  <c r="J90" i="6"/>
  <c r="J22" i="6"/>
  <c r="J27" i="6"/>
  <c r="F5" i="8" s="1"/>
  <c r="L131" i="8"/>
  <c r="L152" i="8"/>
  <c r="L178" i="8"/>
  <c r="L203" i="8"/>
  <c r="L150" i="8"/>
  <c r="L200" i="8"/>
  <c r="L145" i="8"/>
  <c r="L160" i="8"/>
  <c r="L168" i="8"/>
  <c r="L187" i="8"/>
  <c r="L190" i="8"/>
  <c r="L61" i="8"/>
  <c r="L138" i="8"/>
  <c r="L194" i="8"/>
  <c r="L193" i="8"/>
  <c r="L169" i="8"/>
  <c r="L133" i="8"/>
  <c r="L137" i="8"/>
  <c r="L170" i="8"/>
  <c r="L37" i="8"/>
  <c r="L84" i="8"/>
  <c r="L144" i="8"/>
  <c r="L76" i="8"/>
  <c r="L68" i="8"/>
  <c r="L202" i="8"/>
  <c r="L204" i="8"/>
  <c r="L57" i="8"/>
  <c r="L205" i="8"/>
  <c r="L115" i="8"/>
  <c r="L97" i="8"/>
  <c r="L177" i="8"/>
  <c r="L127" i="8"/>
  <c r="L199" i="8"/>
  <c r="L141" i="8"/>
  <c r="L156" i="8"/>
  <c r="L151" i="8"/>
  <c r="L124" i="8"/>
  <c r="L139" i="8"/>
  <c r="L95" i="8"/>
  <c r="L176" i="8"/>
  <c r="L123" i="8"/>
  <c r="L64" i="8"/>
  <c r="L63" i="8"/>
  <c r="L174" i="8"/>
  <c r="L186" i="8"/>
  <c r="L189" i="8"/>
  <c r="L104" i="8"/>
  <c r="L196" i="8"/>
  <c r="L117" i="8"/>
  <c r="L180" i="8"/>
  <c r="L110" i="8"/>
  <c r="L107" i="8"/>
  <c r="L118" i="8"/>
  <c r="L207" i="8"/>
  <c r="L135" i="8"/>
  <c r="L195" i="8"/>
  <c r="L108" i="8"/>
  <c r="L171" i="8"/>
  <c r="L181" i="8"/>
  <c r="L80" i="8"/>
  <c r="L114" i="8"/>
  <c r="L130" i="8"/>
  <c r="L36" i="8"/>
  <c r="L23" i="8"/>
  <c r="L154" i="8"/>
  <c r="L87" i="8"/>
  <c r="L27" i="8"/>
  <c r="L41" i="8"/>
  <c r="L22" i="8"/>
  <c r="L65" i="8"/>
  <c r="L86" i="8"/>
  <c r="L89" i="8"/>
  <c r="L188" i="8"/>
  <c r="L88" i="8"/>
  <c r="L164" i="8"/>
  <c r="L28" i="8"/>
  <c r="L102" i="8"/>
  <c r="L191" i="8"/>
  <c r="L39" i="8"/>
  <c r="L122" i="8"/>
  <c r="L179" i="8"/>
  <c r="L111" i="8"/>
  <c r="L166" i="8"/>
  <c r="L198" i="8"/>
  <c r="L119" i="8"/>
  <c r="L98" i="8"/>
  <c r="L38" i="8"/>
  <c r="L30" i="8"/>
  <c r="L53" i="8"/>
  <c r="L74" i="8"/>
  <c r="L72" i="8"/>
  <c r="L49" i="8"/>
  <c r="L18" i="8"/>
  <c r="L55" i="8"/>
  <c r="L44" i="8"/>
  <c r="L43" i="8"/>
  <c r="L20" i="8"/>
  <c r="L16" i="8"/>
  <c r="L47" i="8"/>
  <c r="L14" i="8"/>
  <c r="L79" i="8"/>
  <c r="L153" i="8"/>
  <c r="L112" i="8"/>
  <c r="L93" i="8"/>
  <c r="L163" i="8"/>
  <c r="L208" i="8"/>
  <c r="L103" i="8"/>
  <c r="L162" i="8"/>
  <c r="L91" i="8"/>
  <c r="L148" i="8"/>
  <c r="L182" i="8"/>
  <c r="L82" i="8"/>
  <c r="L128" i="8"/>
  <c r="L136" i="8"/>
  <c r="L31" i="8"/>
  <c r="L32" i="8"/>
  <c r="L60" i="8"/>
  <c r="L46" i="8"/>
  <c r="L83" i="8"/>
  <c r="L25" i="8"/>
  <c r="L40" i="8"/>
  <c r="L35" i="8"/>
  <c r="L48" i="8"/>
  <c r="L175" i="8"/>
  <c r="L15" i="8"/>
  <c r="L142" i="8"/>
  <c r="L78" i="8"/>
  <c r="L116" i="8"/>
  <c r="L147" i="8"/>
  <c r="L192" i="8"/>
  <c r="L149" i="8"/>
  <c r="L62" i="8"/>
  <c r="L132" i="8"/>
  <c r="L161" i="8"/>
  <c r="L197" i="8"/>
  <c r="L96" i="8"/>
  <c r="L146" i="8"/>
  <c r="L42" i="8"/>
  <c r="L51" i="8"/>
  <c r="L67" i="8"/>
  <c r="L73" i="8"/>
  <c r="L54" i="8"/>
  <c r="L19" i="8"/>
  <c r="L69" i="8"/>
  <c r="L75" i="8"/>
  <c r="L33" i="8"/>
  <c r="L24" i="8"/>
  <c r="L58" i="8"/>
  <c r="L26" i="8"/>
  <c r="L56" i="8"/>
  <c r="K113" i="8"/>
  <c r="L113" i="8" s="1"/>
  <c r="K66" i="8"/>
  <c r="L66" i="8" s="1"/>
  <c r="K52" i="8"/>
  <c r="L52" i="8" s="1"/>
  <c r="I143" i="8"/>
  <c r="K105" i="8"/>
  <c r="L105" i="8" s="1"/>
  <c r="K81" i="8"/>
  <c r="L81" i="8" s="1"/>
  <c r="I59" i="8"/>
  <c r="L59" i="8" s="1"/>
  <c r="I50" i="8"/>
  <c r="J34" i="8"/>
  <c r="L34" i="8" s="1"/>
  <c r="J17" i="8"/>
  <c r="J50" i="8"/>
  <c r="L50" i="8" s="1"/>
  <c r="J42" i="8"/>
  <c r="K34" i="8"/>
  <c r="J29" i="8"/>
  <c r="L29" i="8" s="1"/>
  <c r="J65" i="6"/>
  <c r="J150" i="6"/>
  <c r="J181" i="6"/>
  <c r="J132" i="6"/>
  <c r="J99" i="6"/>
  <c r="J179" i="6"/>
  <c r="J72" i="6"/>
  <c r="J106" i="6"/>
  <c r="F4" i="8" s="1"/>
  <c r="M102" i="8" s="1"/>
  <c r="J24" i="6"/>
  <c r="J182" i="6"/>
  <c r="J203" i="6"/>
  <c r="J123" i="6"/>
  <c r="J160" i="6"/>
  <c r="J100" i="6"/>
  <c r="J169" i="6"/>
  <c r="J109" i="6"/>
  <c r="J158" i="6"/>
  <c r="J48" i="6"/>
  <c r="I45" i="8"/>
  <c r="O45" i="8" s="1"/>
  <c r="J21" i="8"/>
  <c r="L21" i="8" s="1"/>
  <c r="J95" i="6"/>
  <c r="J43" i="6"/>
  <c r="J15" i="6"/>
  <c r="F4" i="6" s="1"/>
  <c r="M184" i="6" s="1"/>
  <c r="J82" i="6"/>
  <c r="O71" i="8"/>
  <c r="O97" i="8"/>
  <c r="O121" i="8"/>
  <c r="O124" i="8"/>
  <c r="O91" i="8"/>
  <c r="O159" i="8"/>
  <c r="O156" i="8"/>
  <c r="O151" i="8"/>
  <c r="O115" i="8"/>
  <c r="O168" i="8"/>
  <c r="O203" i="8"/>
  <c r="O201" i="8"/>
  <c r="O171" i="8"/>
  <c r="O137" i="8"/>
  <c r="O169" i="8"/>
  <c r="O205" i="8"/>
  <c r="O194" i="8"/>
  <c r="O193" i="8"/>
  <c r="O109" i="8"/>
  <c r="O93" i="8"/>
  <c r="O17" i="8"/>
  <c r="O57" i="8"/>
  <c r="O191" i="8"/>
  <c r="O107" i="8"/>
  <c r="O178" i="8"/>
  <c r="O158" i="8"/>
  <c r="O182" i="8"/>
  <c r="O83" i="8"/>
  <c r="O96" i="8"/>
  <c r="O127" i="8"/>
  <c r="O149" i="8"/>
  <c r="O94" i="8"/>
  <c r="O183" i="8"/>
  <c r="O108" i="8"/>
  <c r="O170" i="8"/>
  <c r="O55" i="8"/>
  <c r="O52" i="8"/>
  <c r="O37" i="8"/>
  <c r="O74" i="8"/>
  <c r="O14" i="8"/>
  <c r="O32" i="8"/>
  <c r="O56" i="8"/>
  <c r="O16" i="8"/>
  <c r="O59" i="8"/>
  <c r="O64" i="8"/>
  <c r="O33" i="8"/>
  <c r="O27" i="8"/>
  <c r="O58" i="8"/>
  <c r="O38" i="8"/>
  <c r="O77" i="8"/>
  <c r="O68" i="8"/>
  <c r="O122" i="8"/>
  <c r="O141" i="8"/>
  <c r="O81" i="8"/>
  <c r="O160" i="8"/>
  <c r="O89" i="8"/>
  <c r="O186" i="8"/>
  <c r="O204" i="8"/>
  <c r="O155" i="8"/>
  <c r="O98" i="8"/>
  <c r="O206" i="8"/>
  <c r="O176" i="8"/>
  <c r="O104" i="8"/>
  <c r="O39" i="8"/>
  <c r="O21" i="8"/>
  <c r="O25" i="8"/>
  <c r="O192" i="8"/>
  <c r="O162" i="8"/>
  <c r="O132" i="8"/>
  <c r="O181" i="8"/>
  <c r="O119" i="8"/>
  <c r="O167" i="8"/>
  <c r="O101" i="8"/>
  <c r="O142" i="8"/>
  <c r="O95" i="8"/>
  <c r="O30" i="8"/>
  <c r="O22" i="8"/>
  <c r="O86" i="8"/>
  <c r="O19" i="8"/>
  <c r="O130" i="8"/>
  <c r="O28" i="8"/>
  <c r="O87" i="8"/>
  <c r="O61" i="8"/>
  <c r="O53" i="8"/>
  <c r="O75" i="8"/>
  <c r="O49" i="8"/>
  <c r="O111" i="8"/>
  <c r="O92" i="8"/>
  <c r="O62" i="8"/>
  <c r="O153" i="8"/>
  <c r="O147" i="8"/>
  <c r="O100" i="8"/>
  <c r="O134" i="8"/>
  <c r="O202" i="8"/>
  <c r="O185" i="8"/>
  <c r="O157" i="8"/>
  <c r="O189" i="8"/>
  <c r="O180" i="8"/>
  <c r="O140" i="8"/>
  <c r="O88" i="8"/>
  <c r="O41" i="8"/>
  <c r="O145" i="8"/>
  <c r="O208" i="8"/>
  <c r="O179" i="8"/>
  <c r="O148" i="8"/>
  <c r="O197" i="8"/>
  <c r="O173" i="8"/>
  <c r="O117" i="8"/>
  <c r="O199" i="8"/>
  <c r="O133" i="8"/>
  <c r="O69" i="8"/>
  <c r="O26" i="8"/>
  <c r="O36" i="8"/>
  <c r="O82" i="8"/>
  <c r="O44" i="8"/>
  <c r="O51" i="8"/>
  <c r="O40" i="8"/>
  <c r="O20" i="8"/>
  <c r="O73" i="8"/>
  <c r="O48" i="8"/>
  <c r="O143" i="8"/>
  <c r="O114" i="8"/>
  <c r="O72" i="8"/>
  <c r="O175" i="8"/>
  <c r="O118" i="8"/>
  <c r="O190" i="8"/>
  <c r="O177" i="8"/>
  <c r="O152" i="8"/>
  <c r="O207" i="8"/>
  <c r="O125" i="8"/>
  <c r="O144" i="8"/>
  <c r="O76" i="8"/>
  <c r="O200" i="8"/>
  <c r="O46" i="8"/>
  <c r="O70" i="8"/>
  <c r="O31" i="8"/>
  <c r="O65" i="8"/>
  <c r="O67" i="8"/>
  <c r="O80" i="8"/>
  <c r="O128" i="8"/>
  <c r="O150" i="8"/>
  <c r="O187" i="8"/>
  <c r="O165" i="8"/>
  <c r="O102" i="8"/>
  <c r="O164" i="8"/>
  <c r="O123" i="8"/>
  <c r="O129" i="8"/>
  <c r="O166" i="8"/>
  <c r="O84" i="8"/>
  <c r="O110" i="8"/>
  <c r="O85" i="8"/>
  <c r="O54" i="8"/>
  <c r="O63" i="8"/>
  <c r="O42" i="8"/>
  <c r="O43" i="8"/>
  <c r="O18" i="8"/>
  <c r="O136" i="8"/>
  <c r="O146" i="8"/>
  <c r="O161" i="8"/>
  <c r="O188" i="8"/>
  <c r="O116" i="8"/>
  <c r="O131" i="8"/>
  <c r="O135" i="8"/>
  <c r="O138" i="8"/>
  <c r="O103" i="8"/>
  <c r="O198" i="8"/>
  <c r="O174" i="8"/>
  <c r="O126" i="8"/>
  <c r="O139" i="8"/>
  <c r="O60" i="8"/>
  <c r="O154" i="8"/>
  <c r="O29" i="8"/>
  <c r="O15" i="8"/>
  <c r="O79" i="8"/>
  <c r="O112" i="8"/>
  <c r="O66" i="8"/>
  <c r="O50" i="8"/>
  <c r="O120" i="8"/>
  <c r="O172" i="8"/>
  <c r="O196" i="8"/>
  <c r="O99" i="8"/>
  <c r="O163" i="8"/>
  <c r="O195" i="8"/>
  <c r="O90" i="8"/>
  <c r="O106" i="8"/>
  <c r="O184" i="8"/>
  <c r="O78" i="8"/>
  <c r="O47" i="8"/>
  <c r="O35" i="8"/>
  <c r="O23" i="8"/>
  <c r="O24" i="8"/>
  <c r="J42" i="6"/>
  <c r="N42" i="6" s="1"/>
  <c r="J75" i="6"/>
  <c r="M120" i="6"/>
  <c r="M92" i="6"/>
  <c r="M64" i="6"/>
  <c r="M31" i="6"/>
  <c r="M177" i="6"/>
  <c r="M78" i="6"/>
  <c r="M54" i="6"/>
  <c r="M151" i="6"/>
  <c r="M127" i="6"/>
  <c r="M141" i="6"/>
  <c r="M179" i="6"/>
  <c r="M129" i="6"/>
  <c r="M72" i="6"/>
  <c r="M44" i="6"/>
  <c r="M16" i="6"/>
  <c r="M163" i="6"/>
  <c r="M113" i="6"/>
  <c r="M160" i="6"/>
  <c r="M186" i="6"/>
  <c r="M39" i="6"/>
  <c r="M63" i="6"/>
  <c r="M114" i="6"/>
  <c r="M99" i="6"/>
  <c r="M65" i="6"/>
  <c r="M24" i="6"/>
  <c r="M110" i="6"/>
  <c r="M73" i="6"/>
  <c r="M62" i="6"/>
  <c r="M49" i="6"/>
  <c r="M87" i="6"/>
  <c r="M122" i="6"/>
  <c r="M119" i="6"/>
  <c r="M195" i="6"/>
  <c r="M145" i="6"/>
  <c r="M176" i="6"/>
  <c r="M197" i="6"/>
  <c r="M82" i="6"/>
  <c r="M95" i="6"/>
  <c r="M164" i="6"/>
  <c r="M50" i="6"/>
  <c r="M181" i="6"/>
  <c r="M126" i="6"/>
  <c r="M162" i="6"/>
  <c r="M131" i="6"/>
  <c r="M105" i="6"/>
  <c r="M52" i="6"/>
  <c r="M194" i="6"/>
  <c r="M166" i="6"/>
  <c r="M22" i="6"/>
  <c r="M104" i="6"/>
  <c r="M48" i="6"/>
  <c r="M155" i="6"/>
  <c r="M33" i="6"/>
  <c r="M106" i="6"/>
  <c r="M158" i="6"/>
  <c r="M107" i="6"/>
  <c r="N21" i="6"/>
  <c r="N107" i="6"/>
  <c r="N171" i="6"/>
  <c r="N60" i="6"/>
  <c r="N145" i="6"/>
  <c r="N38" i="6"/>
  <c r="N125" i="6"/>
  <c r="N18" i="6"/>
  <c r="N110" i="6"/>
  <c r="N196" i="6"/>
  <c r="N122" i="6"/>
  <c r="N192" i="6"/>
  <c r="N26" i="6"/>
  <c r="N95" i="6"/>
  <c r="N159" i="6"/>
  <c r="N44" i="6"/>
  <c r="N129" i="6"/>
  <c r="N17" i="6"/>
  <c r="N109" i="6"/>
  <c r="N194" i="6"/>
  <c r="N94" i="6"/>
  <c r="N180" i="6"/>
  <c r="N58" i="6"/>
  <c r="N128" i="6"/>
  <c r="N43" i="6"/>
  <c r="N83" i="6"/>
  <c r="N147" i="6"/>
  <c r="N22" i="6"/>
  <c r="N113" i="6"/>
  <c r="N198" i="6"/>
  <c r="N93" i="6"/>
  <c r="N178" i="6"/>
  <c r="N78" i="6"/>
  <c r="N164" i="6"/>
  <c r="N181" i="6"/>
  <c r="N64" i="6"/>
  <c r="N31" i="6"/>
  <c r="N71" i="6"/>
  <c r="N135" i="6"/>
  <c r="N199" i="6"/>
  <c r="N97" i="6"/>
  <c r="N182" i="6"/>
  <c r="N77" i="6"/>
  <c r="N162" i="6"/>
  <c r="N59" i="6"/>
  <c r="N123" i="6"/>
  <c r="N187" i="6"/>
  <c r="N81" i="6"/>
  <c r="N166" i="6"/>
  <c r="N61" i="6"/>
  <c r="N146" i="6"/>
  <c r="N46" i="6"/>
  <c r="N132" i="6"/>
  <c r="N53" i="6"/>
  <c r="N208" i="6"/>
  <c r="N154" i="6"/>
  <c r="N47" i="6"/>
  <c r="N111" i="6"/>
  <c r="N175" i="6"/>
  <c r="N65" i="6"/>
  <c r="N150" i="6"/>
  <c r="N45" i="6"/>
  <c r="N130" i="6"/>
  <c r="N25" i="6"/>
  <c r="N116" i="6"/>
  <c r="N201" i="6"/>
  <c r="N144" i="6"/>
  <c r="N20" i="6"/>
  <c r="N32" i="6"/>
  <c r="N99" i="6"/>
  <c r="N163" i="6"/>
  <c r="N49" i="6"/>
  <c r="N134" i="6"/>
  <c r="N24" i="6"/>
  <c r="N114" i="6"/>
  <c r="N200" i="6"/>
  <c r="N100" i="6"/>
  <c r="N185" i="6"/>
  <c r="N80" i="6"/>
  <c r="N149" i="6"/>
  <c r="N16" i="6"/>
  <c r="N87" i="6"/>
  <c r="N151" i="6"/>
  <c r="N29" i="6"/>
  <c r="N118" i="6"/>
  <c r="N204" i="6"/>
  <c r="N98" i="6"/>
  <c r="N184" i="6"/>
  <c r="N84" i="6"/>
  <c r="N169" i="6"/>
  <c r="N202" i="6"/>
  <c r="N170" i="6"/>
  <c r="N35" i="6"/>
  <c r="N155" i="6"/>
  <c r="N124" i="6"/>
  <c r="N104" i="6"/>
  <c r="N89" i="6"/>
  <c r="N34" i="6"/>
  <c r="N39" i="6"/>
  <c r="N143" i="6"/>
  <c r="N108" i="6"/>
  <c r="N88" i="6"/>
  <c r="N73" i="6"/>
  <c r="N160" i="6"/>
  <c r="N27" i="6"/>
  <c r="N131" i="6"/>
  <c r="N92" i="6"/>
  <c r="N72" i="6"/>
  <c r="N57" i="6"/>
  <c r="N96" i="6"/>
  <c r="N15" i="6"/>
  <c r="N119" i="6"/>
  <c r="N76" i="6"/>
  <c r="N56" i="6"/>
  <c r="N40" i="6"/>
  <c r="N148" i="6"/>
  <c r="N101" i="6"/>
  <c r="N133" i="6"/>
  <c r="N75" i="6"/>
  <c r="N203" i="6"/>
  <c r="N188" i="6"/>
  <c r="N168" i="6"/>
  <c r="N153" i="6"/>
  <c r="N176" i="6"/>
  <c r="N63" i="6"/>
  <c r="N191" i="6"/>
  <c r="N172" i="6"/>
  <c r="N152" i="6"/>
  <c r="N137" i="6"/>
  <c r="N48" i="6"/>
  <c r="N51" i="6"/>
  <c r="N179" i="6"/>
  <c r="N156" i="6"/>
  <c r="N136" i="6"/>
  <c r="N121" i="6"/>
  <c r="N165" i="6"/>
  <c r="N37" i="6"/>
  <c r="N167" i="6"/>
  <c r="N140" i="6"/>
  <c r="N120" i="6"/>
  <c r="N62" i="6"/>
  <c r="N190" i="6"/>
  <c r="N186" i="6"/>
  <c r="N91" i="6"/>
  <c r="N36" i="6"/>
  <c r="N14" i="6"/>
  <c r="N189" i="6"/>
  <c r="N174" i="6"/>
  <c r="N106" i="6"/>
  <c r="N79" i="6"/>
  <c r="N207" i="6"/>
  <c r="N193" i="6"/>
  <c r="N173" i="6"/>
  <c r="N158" i="6"/>
  <c r="N41" i="6"/>
  <c r="N67" i="6"/>
  <c r="N195" i="6"/>
  <c r="N177" i="6"/>
  <c r="N157" i="6"/>
  <c r="N142" i="6"/>
  <c r="N90" i="6"/>
  <c r="N55" i="6"/>
  <c r="N183" i="6"/>
  <c r="N161" i="6"/>
  <c r="N141" i="6"/>
  <c r="N105" i="6"/>
  <c r="N28" i="6"/>
  <c r="N85" i="6"/>
  <c r="N82" i="6"/>
  <c r="N127" i="6"/>
  <c r="N74" i="6"/>
  <c r="N50" i="6"/>
  <c r="N103" i="6"/>
  <c r="N126" i="6"/>
  <c r="N19" i="6"/>
  <c r="N68" i="6"/>
  <c r="N86" i="6"/>
  <c r="N197" i="6"/>
  <c r="N33" i="6"/>
  <c r="N54" i="6"/>
  <c r="N117" i="6"/>
  <c r="N139" i="6"/>
  <c r="N138" i="6"/>
  <c r="N66" i="6"/>
  <c r="N115" i="6"/>
  <c r="N206" i="6"/>
  <c r="N30" i="6"/>
  <c r="N112" i="6"/>
  <c r="N102" i="6"/>
  <c r="N23" i="6"/>
  <c r="N52" i="6"/>
  <c r="N70" i="6"/>
  <c r="N69" i="6"/>
  <c r="N205" i="6"/>
  <c r="M55" i="6" l="1"/>
  <c r="M35" i="6"/>
  <c r="M76" i="6"/>
  <c r="M208" i="6"/>
  <c r="M143" i="6"/>
  <c r="M94" i="6"/>
  <c r="M133" i="6"/>
  <c r="M93" i="6"/>
  <c r="M148" i="6"/>
  <c r="M47" i="6"/>
  <c r="M118" i="6"/>
  <c r="M112" i="6"/>
  <c r="M77" i="6"/>
  <c r="M111" i="6"/>
  <c r="M189" i="6"/>
  <c r="M59" i="6"/>
  <c r="M83" i="6"/>
  <c r="M182" i="6"/>
  <c r="M37" i="6"/>
  <c r="M66" i="6"/>
  <c r="M159" i="6"/>
  <c r="M100" i="6"/>
  <c r="M188" i="6"/>
  <c r="M25" i="6"/>
  <c r="M199" i="6"/>
  <c r="M175" i="6"/>
  <c r="M144" i="6"/>
  <c r="M123" i="6"/>
  <c r="M174" i="6"/>
  <c r="M34" i="6"/>
  <c r="M101" i="6"/>
  <c r="M187" i="6"/>
  <c r="M27" i="6"/>
  <c r="M19" i="6"/>
  <c r="M51" i="6"/>
  <c r="M89" i="6"/>
  <c r="M45" i="6"/>
  <c r="M43" i="6"/>
  <c r="M57" i="6"/>
  <c r="M29" i="6"/>
  <c r="M42" i="6"/>
  <c r="M130" i="6"/>
  <c r="M165" i="6"/>
  <c r="M116" i="6"/>
  <c r="M91" i="6"/>
  <c r="M142" i="6"/>
  <c r="M115" i="6"/>
  <c r="M28" i="6"/>
  <c r="M56" i="6"/>
  <c r="O105" i="8"/>
  <c r="O34" i="8"/>
  <c r="L45" i="8"/>
  <c r="L17" i="8"/>
  <c r="L129" i="8"/>
  <c r="L201" i="8"/>
  <c r="L94" i="8"/>
  <c r="L71" i="8"/>
  <c r="L92" i="8"/>
  <c r="M38" i="8"/>
  <c r="P38" i="8" s="1"/>
  <c r="Q38" i="8" s="1"/>
  <c r="M86" i="8"/>
  <c r="P86" i="8" s="1"/>
  <c r="Q86" i="8" s="1"/>
  <c r="M76" i="8"/>
  <c r="M46" i="8"/>
  <c r="M188" i="8"/>
  <c r="M25" i="8"/>
  <c r="M40" i="8"/>
  <c r="M57" i="8"/>
  <c r="P57" i="8" s="1"/>
  <c r="Q57" i="8" s="1"/>
  <c r="M179" i="8"/>
  <c r="M27" i="8"/>
  <c r="P27" i="8" s="1"/>
  <c r="Q27" i="8" s="1"/>
  <c r="M114" i="8"/>
  <c r="P114" i="8" s="1"/>
  <c r="Q114" i="8" s="1"/>
  <c r="M162" i="8"/>
  <c r="P162" i="8" s="1"/>
  <c r="Q162" i="8" s="1"/>
  <c r="M16" i="8"/>
  <c r="M20" i="8"/>
  <c r="M21" i="8"/>
  <c r="P21" i="8" s="1"/>
  <c r="Q21" i="8" s="1"/>
  <c r="M152" i="8"/>
  <c r="M115" i="8"/>
  <c r="M94" i="8"/>
  <c r="M141" i="8"/>
  <c r="M198" i="8"/>
  <c r="P198" i="8" s="1"/>
  <c r="Q198" i="8" s="1"/>
  <c r="M64" i="8"/>
  <c r="M82" i="8"/>
  <c r="P82" i="8" s="1"/>
  <c r="Q82" i="8" s="1"/>
  <c r="M193" i="8"/>
  <c r="P193" i="8" s="1"/>
  <c r="Q193" i="8" s="1"/>
  <c r="M191" i="8"/>
  <c r="M30" i="8"/>
  <c r="P30" i="8" s="1"/>
  <c r="Q30" i="8" s="1"/>
  <c r="M47" i="8"/>
  <c r="P47" i="8" s="1"/>
  <c r="Q47" i="8" s="1"/>
  <c r="M53" i="8"/>
  <c r="M202" i="8"/>
  <c r="M120" i="8"/>
  <c r="M161" i="8"/>
  <c r="M68" i="8"/>
  <c r="P68" i="8" s="1"/>
  <c r="Q68" i="8" s="1"/>
  <c r="M184" i="8"/>
  <c r="M106" i="8"/>
  <c r="M105" i="8"/>
  <c r="P105" i="8" s="1"/>
  <c r="Q105" i="8" s="1"/>
  <c r="M91" i="8"/>
  <c r="M208" i="8"/>
  <c r="M35" i="8"/>
  <c r="P35" i="8" s="1"/>
  <c r="Q35" i="8" s="1"/>
  <c r="M37" i="8"/>
  <c r="M44" i="8"/>
  <c r="P44" i="8" s="1"/>
  <c r="Q44" i="8" s="1"/>
  <c r="M175" i="8"/>
  <c r="P175" i="8" s="1"/>
  <c r="Q175" i="8" s="1"/>
  <c r="M138" i="8"/>
  <c r="M85" i="8"/>
  <c r="M127" i="8"/>
  <c r="M197" i="8"/>
  <c r="M149" i="8"/>
  <c r="M136" i="8"/>
  <c r="M124" i="8"/>
  <c r="M103" i="8"/>
  <c r="P103" i="8" s="1"/>
  <c r="Q103" i="8" s="1"/>
  <c r="M71" i="8"/>
  <c r="L143" i="6"/>
  <c r="L171" i="6"/>
  <c r="L94" i="6"/>
  <c r="L159" i="6"/>
  <c r="L76" i="6"/>
  <c r="L131" i="6"/>
  <c r="L175" i="6"/>
  <c r="L169" i="6"/>
  <c r="L147" i="6"/>
  <c r="L208" i="6"/>
  <c r="L106" i="6"/>
  <c r="L43" i="6"/>
  <c r="L96" i="6"/>
  <c r="L110" i="6"/>
  <c r="L108" i="6"/>
  <c r="L124" i="6"/>
  <c r="L81" i="6"/>
  <c r="L154" i="6"/>
  <c r="L173" i="6"/>
  <c r="L102" i="6"/>
  <c r="L87" i="6"/>
  <c r="L121" i="6"/>
  <c r="L207" i="6"/>
  <c r="L16" i="6"/>
  <c r="L91" i="6"/>
  <c r="L104" i="6"/>
  <c r="L15" i="6"/>
  <c r="L103" i="6"/>
  <c r="L77" i="6"/>
  <c r="L98" i="6"/>
  <c r="L115" i="6"/>
  <c r="L183" i="6"/>
  <c r="L52" i="6"/>
  <c r="L117" i="6"/>
  <c r="L180" i="6"/>
  <c r="L14" i="6"/>
  <c r="L86" i="6"/>
  <c r="L78" i="6"/>
  <c r="L22" i="6"/>
  <c r="L203" i="6"/>
  <c r="L100" i="6"/>
  <c r="L38" i="6"/>
  <c r="L42" i="6"/>
  <c r="L116" i="6"/>
  <c r="L54" i="6"/>
  <c r="L92" i="6"/>
  <c r="L132" i="6"/>
  <c r="L70" i="6"/>
  <c r="O106" i="6"/>
  <c r="O194" i="6"/>
  <c r="O37" i="6"/>
  <c r="O16" i="6"/>
  <c r="O36" i="6"/>
  <c r="O142" i="6"/>
  <c r="O112" i="6"/>
  <c r="O159" i="6"/>
  <c r="O60" i="6"/>
  <c r="O176" i="6"/>
  <c r="O83" i="6"/>
  <c r="O101" i="6"/>
  <c r="O22" i="6"/>
  <c r="O84" i="6"/>
  <c r="O166" i="6"/>
  <c r="O177" i="6"/>
  <c r="O100" i="6"/>
  <c r="O178" i="6"/>
  <c r="O208" i="6"/>
  <c r="O116" i="6"/>
  <c r="O190" i="6"/>
  <c r="O21" i="6"/>
  <c r="O132" i="6"/>
  <c r="O202" i="6"/>
  <c r="O33" i="6"/>
  <c r="O144" i="6"/>
  <c r="O24" i="6"/>
  <c r="O45" i="6"/>
  <c r="O156" i="6"/>
  <c r="O40" i="6"/>
  <c r="O57" i="6"/>
  <c r="O168" i="6"/>
  <c r="O56" i="6"/>
  <c r="O69" i="6"/>
  <c r="O32" i="6"/>
  <c r="O72" i="6"/>
  <c r="O81" i="6"/>
  <c r="O96" i="6"/>
  <c r="O88" i="6"/>
  <c r="O93" i="6"/>
  <c r="O153" i="6"/>
  <c r="O104" i="6"/>
  <c r="O105" i="6"/>
  <c r="O189" i="6"/>
  <c r="O120" i="6"/>
  <c r="O117" i="6"/>
  <c r="O27" i="6"/>
  <c r="O135" i="6"/>
  <c r="O129" i="6"/>
  <c r="M20" i="6"/>
  <c r="M58" i="6"/>
  <c r="M204" i="6"/>
  <c r="M61" i="6"/>
  <c r="P61" i="6" s="1"/>
  <c r="Q61" i="6" s="1"/>
  <c r="M169" i="6"/>
  <c r="M140" i="6"/>
  <c r="M171" i="6"/>
  <c r="M26" i="6"/>
  <c r="M173" i="6"/>
  <c r="M170" i="6"/>
  <c r="M132" i="6"/>
  <c r="M97" i="6"/>
  <c r="M147" i="6"/>
  <c r="M157" i="6"/>
  <c r="M74" i="6"/>
  <c r="M96" i="6"/>
  <c r="M124" i="6"/>
  <c r="M152" i="6"/>
  <c r="M203" i="6"/>
  <c r="M90" i="6"/>
  <c r="M14" i="6"/>
  <c r="M38" i="6"/>
  <c r="M41" i="6"/>
  <c r="M161" i="6"/>
  <c r="M15" i="6"/>
  <c r="M183" i="6"/>
  <c r="M138" i="6"/>
  <c r="M36" i="6"/>
  <c r="M172" i="6"/>
  <c r="M200" i="6"/>
  <c r="M23" i="6"/>
  <c r="M154" i="6"/>
  <c r="M84" i="6"/>
  <c r="M102" i="6"/>
  <c r="M153" i="6"/>
  <c r="M178" i="6"/>
  <c r="M79" i="6"/>
  <c r="M103" i="6"/>
  <c r="M202" i="6"/>
  <c r="M180" i="6"/>
  <c r="M30" i="6"/>
  <c r="M67" i="6"/>
  <c r="M74" i="8"/>
  <c r="P74" i="8" s="1"/>
  <c r="Q74" i="8" s="1"/>
  <c r="M181" i="8"/>
  <c r="M205" i="8"/>
  <c r="M168" i="8"/>
  <c r="P168" i="8" s="1"/>
  <c r="Q168" i="8" s="1"/>
  <c r="M183" i="8"/>
  <c r="P183" i="8" s="1"/>
  <c r="Q183" i="8" s="1"/>
  <c r="M207" i="8"/>
  <c r="P207" i="8" s="1"/>
  <c r="Q207" i="8" s="1"/>
  <c r="M99" i="8"/>
  <c r="M153" i="8"/>
  <c r="P153" i="8" s="1"/>
  <c r="Q153" i="8" s="1"/>
  <c r="M172" i="8"/>
  <c r="M180" i="8"/>
  <c r="P180" i="8" s="1"/>
  <c r="Q180" i="8" s="1"/>
  <c r="M17" i="8"/>
  <c r="M93" i="8"/>
  <c r="P93" i="8" s="1"/>
  <c r="Q93" i="8" s="1"/>
  <c r="M54" i="8"/>
  <c r="P54" i="8" s="1"/>
  <c r="Q54" i="8" s="1"/>
  <c r="M49" i="8"/>
  <c r="P49" i="8" s="1"/>
  <c r="Q49" i="8" s="1"/>
  <c r="M55" i="8"/>
  <c r="P55" i="8" s="1"/>
  <c r="Q55" i="8" s="1"/>
  <c r="M31" i="8"/>
  <c r="P31" i="8" s="1"/>
  <c r="Q31" i="8" s="1"/>
  <c r="M109" i="8"/>
  <c r="M133" i="8"/>
  <c r="P133" i="8" s="1"/>
  <c r="Q133" i="8" s="1"/>
  <c r="M66" i="8"/>
  <c r="P66" i="8" s="1"/>
  <c r="Q66" i="8" s="1"/>
  <c r="M139" i="8"/>
  <c r="P139" i="8" s="1"/>
  <c r="Q139" i="8" s="1"/>
  <c r="M150" i="8"/>
  <c r="P150" i="8" s="1"/>
  <c r="Q150" i="8" s="1"/>
  <c r="M148" i="8"/>
  <c r="P148" i="8" s="1"/>
  <c r="Q148" i="8" s="1"/>
  <c r="M194" i="8"/>
  <c r="P194" i="8" s="1"/>
  <c r="Q194" i="8" s="1"/>
  <c r="M163" i="8"/>
  <c r="M58" i="8"/>
  <c r="M48" i="8"/>
  <c r="P48" i="8" s="1"/>
  <c r="Q48" i="8" s="1"/>
  <c r="M28" i="8"/>
  <c r="P28" i="8" s="1"/>
  <c r="Q28" i="8" s="1"/>
  <c r="M121" i="8"/>
  <c r="M169" i="8"/>
  <c r="M92" i="8"/>
  <c r="M143" i="8"/>
  <c r="M182" i="8"/>
  <c r="P182" i="8" s="1"/>
  <c r="Q182" i="8" s="1"/>
  <c r="M156" i="8"/>
  <c r="P156" i="8" s="1"/>
  <c r="Q156" i="8" s="1"/>
  <c r="M164" i="8"/>
  <c r="P164" i="8" s="1"/>
  <c r="Q164" i="8" s="1"/>
  <c r="M177" i="8"/>
  <c r="M206" i="8"/>
  <c r="M45" i="8"/>
  <c r="M56" i="8"/>
  <c r="P56" i="8" s="1"/>
  <c r="Q56" i="8" s="1"/>
  <c r="M26" i="8"/>
  <c r="P26" i="8" s="1"/>
  <c r="Q26" i="8" s="1"/>
  <c r="M186" i="8"/>
  <c r="P186" i="8" s="1"/>
  <c r="Q186" i="8" s="1"/>
  <c r="M77" i="8"/>
  <c r="M137" i="8"/>
  <c r="P137" i="8" s="1"/>
  <c r="Q137" i="8" s="1"/>
  <c r="M201" i="8"/>
  <c r="M199" i="8"/>
  <c r="P199" i="8" s="1"/>
  <c r="Q199" i="8" s="1"/>
  <c r="M88" i="8"/>
  <c r="P88" i="8" s="1"/>
  <c r="Q88" i="8" s="1"/>
  <c r="M96" i="8"/>
  <c r="P96" i="8" s="1"/>
  <c r="Q96" i="8" s="1"/>
  <c r="M14" i="8"/>
  <c r="P14" i="8" s="1"/>
  <c r="M192" i="8"/>
  <c r="L55" i="6"/>
  <c r="L181" i="6"/>
  <c r="L163" i="6"/>
  <c r="L119" i="6"/>
  <c r="L193" i="6"/>
  <c r="L127" i="6"/>
  <c r="L167" i="6"/>
  <c r="L205" i="6"/>
  <c r="L146" i="6"/>
  <c r="L17" i="6"/>
  <c r="L123" i="6"/>
  <c r="L156" i="6"/>
  <c r="L137" i="6"/>
  <c r="L82" i="6"/>
  <c r="L59" i="6"/>
  <c r="L112" i="6"/>
  <c r="P112" i="6" s="1"/>
  <c r="Q112" i="6" s="1"/>
  <c r="L126" i="6"/>
  <c r="L151" i="6"/>
  <c r="L172" i="6"/>
  <c r="L93" i="6"/>
  <c r="P93" i="6" s="1"/>
  <c r="Q93" i="6" s="1"/>
  <c r="L162" i="6"/>
  <c r="L136" i="6"/>
  <c r="L41" i="6"/>
  <c r="L79" i="6"/>
  <c r="L133" i="6"/>
  <c r="L71" i="6"/>
  <c r="L32" i="6"/>
  <c r="L107" i="6"/>
  <c r="L120" i="6"/>
  <c r="P120" i="6" s="1"/>
  <c r="Q120" i="6" s="1"/>
  <c r="L135" i="6"/>
  <c r="L148" i="6"/>
  <c r="L28" i="6"/>
  <c r="L160" i="6"/>
  <c r="L174" i="6"/>
  <c r="L21" i="6"/>
  <c r="L74" i="6"/>
  <c r="L129" i="6"/>
  <c r="P129" i="6" s="1"/>
  <c r="Q129" i="6" s="1"/>
  <c r="L196" i="6"/>
  <c r="L27" i="6"/>
  <c r="P27" i="6" s="1"/>
  <c r="Q27" i="6" s="1"/>
  <c r="L153" i="6"/>
  <c r="P153" i="6" s="1"/>
  <c r="Q153" i="6" s="1"/>
  <c r="L118" i="6"/>
  <c r="L140" i="6"/>
  <c r="L165" i="6"/>
  <c r="L134" i="6"/>
  <c r="L199" i="6"/>
  <c r="L177" i="6"/>
  <c r="P177" i="6" s="1"/>
  <c r="Q177" i="6" s="1"/>
  <c r="L150" i="6"/>
  <c r="L39" i="6"/>
  <c r="L189" i="6"/>
  <c r="P189" i="6" s="1"/>
  <c r="Q189" i="6" s="1"/>
  <c r="O182" i="6"/>
  <c r="O25" i="6"/>
  <c r="O148" i="6"/>
  <c r="O20" i="6"/>
  <c r="O130" i="6"/>
  <c r="O207" i="6"/>
  <c r="O147" i="6"/>
  <c r="O44" i="6"/>
  <c r="O91" i="6"/>
  <c r="O67" i="6"/>
  <c r="O89" i="6"/>
  <c r="O181" i="6"/>
  <c r="O165" i="6"/>
  <c r="O195" i="6"/>
  <c r="O92" i="6"/>
  <c r="O204" i="6"/>
  <c r="O15" i="6"/>
  <c r="O108" i="6"/>
  <c r="O70" i="6"/>
  <c r="O31" i="6"/>
  <c r="O124" i="6"/>
  <c r="O149" i="6"/>
  <c r="O47" i="6"/>
  <c r="O138" i="6"/>
  <c r="O196" i="6"/>
  <c r="O63" i="6"/>
  <c r="O150" i="6"/>
  <c r="O188" i="6"/>
  <c r="O79" i="6"/>
  <c r="O162" i="6"/>
  <c r="O200" i="6"/>
  <c r="O95" i="6"/>
  <c r="O174" i="6"/>
  <c r="O157" i="6"/>
  <c r="O111" i="6"/>
  <c r="O186" i="6"/>
  <c r="O17" i="6"/>
  <c r="O127" i="6"/>
  <c r="O198" i="6"/>
  <c r="O29" i="6"/>
  <c r="O140" i="6"/>
  <c r="O19" i="6"/>
  <c r="O41" i="6"/>
  <c r="O152" i="6"/>
  <c r="O35" i="6"/>
  <c r="O53" i="6"/>
  <c r="O164" i="6"/>
  <c r="O51" i="6"/>
  <c r="O65" i="6"/>
  <c r="M198" i="6"/>
  <c r="M206" i="6"/>
  <c r="M167" i="6"/>
  <c r="M21" i="6"/>
  <c r="M70" i="6"/>
  <c r="M40" i="6"/>
  <c r="M81" i="6"/>
  <c r="M18" i="6"/>
  <c r="M46" i="6"/>
  <c r="M191" i="6"/>
  <c r="M109" i="6"/>
  <c r="M168" i="6"/>
  <c r="M86" i="6"/>
  <c r="M137" i="6"/>
  <c r="M193" i="6"/>
  <c r="M85" i="6"/>
  <c r="M125" i="6"/>
  <c r="M207" i="6"/>
  <c r="M192" i="6"/>
  <c r="M134" i="6"/>
  <c r="M185" i="6"/>
  <c r="M32" i="6"/>
  <c r="M60" i="6"/>
  <c r="M88" i="6"/>
  <c r="M150" i="6"/>
  <c r="M201" i="6"/>
  <c r="M205" i="6"/>
  <c r="M149" i="6"/>
  <c r="M68" i="6"/>
  <c r="M75" i="6"/>
  <c r="M121" i="6"/>
  <c r="M71" i="6"/>
  <c r="M53" i="6"/>
  <c r="M80" i="6"/>
  <c r="M108" i="6"/>
  <c r="M136" i="6"/>
  <c r="M135" i="6"/>
  <c r="M69" i="6"/>
  <c r="M146" i="6"/>
  <c r="M17" i="6"/>
  <c r="M196" i="6"/>
  <c r="M139" i="6"/>
  <c r="M190" i="6"/>
  <c r="M98" i="6"/>
  <c r="M117" i="6"/>
  <c r="M128" i="6"/>
  <c r="M156" i="6"/>
  <c r="O113" i="8"/>
  <c r="P60" i="8"/>
  <c r="Q60" i="8" s="1"/>
  <c r="P79" i="8"/>
  <c r="Q79" i="8" s="1"/>
  <c r="P22" i="8"/>
  <c r="Q22" i="8" s="1"/>
  <c r="P64" i="8"/>
  <c r="Q64" i="8" s="1"/>
  <c r="P205" i="8"/>
  <c r="Q205" i="8" s="1"/>
  <c r="P169" i="8"/>
  <c r="Q169" i="8" s="1"/>
  <c r="L99" i="8"/>
  <c r="L109" i="8"/>
  <c r="L155" i="8"/>
  <c r="L206" i="8"/>
  <c r="L165" i="8"/>
  <c r="L120" i="8"/>
  <c r="L85" i="8"/>
  <c r="P85" i="8" s="1"/>
  <c r="Q85" i="8" s="1"/>
  <c r="L158" i="8"/>
  <c r="M81" i="8"/>
  <c r="P81" i="8" s="1"/>
  <c r="Q81" i="8" s="1"/>
  <c r="M113" i="8"/>
  <c r="P113" i="8" s="1"/>
  <c r="Q113" i="8" s="1"/>
  <c r="M135" i="8"/>
  <c r="P135" i="8" s="1"/>
  <c r="Q135" i="8" s="1"/>
  <c r="M19" i="8"/>
  <c r="P19" i="8" s="1"/>
  <c r="Q19" i="8" s="1"/>
  <c r="M129" i="8"/>
  <c r="M89" i="8"/>
  <c r="P89" i="8" s="1"/>
  <c r="Q89" i="8" s="1"/>
  <c r="M18" i="8"/>
  <c r="P18" i="8" s="1"/>
  <c r="Q18" i="8" s="1"/>
  <c r="M140" i="8"/>
  <c r="M147" i="8"/>
  <c r="P147" i="8" s="1"/>
  <c r="Q147" i="8" s="1"/>
  <c r="M42" i="8"/>
  <c r="P42" i="8" s="1"/>
  <c r="Q42" i="8" s="1"/>
  <c r="M70" i="8"/>
  <c r="M187" i="8"/>
  <c r="P187" i="8" s="1"/>
  <c r="Q187" i="8" s="1"/>
  <c r="M75" i="8"/>
  <c r="P75" i="8" s="1"/>
  <c r="Q75" i="8" s="1"/>
  <c r="M79" i="8"/>
  <c r="M154" i="8"/>
  <c r="P154" i="8" s="1"/>
  <c r="Q154" i="8" s="1"/>
  <c r="M51" i="8"/>
  <c r="P51" i="8" s="1"/>
  <c r="Q51" i="8" s="1"/>
  <c r="M160" i="8"/>
  <c r="P160" i="8" s="1"/>
  <c r="Q160" i="8" s="1"/>
  <c r="M62" i="8"/>
  <c r="P62" i="8" s="1"/>
  <c r="Q62" i="8" s="1"/>
  <c r="M118" i="8"/>
  <c r="P118" i="8" s="1"/>
  <c r="Q118" i="8" s="1"/>
  <c r="M128" i="8"/>
  <c r="P128" i="8" s="1"/>
  <c r="Q128" i="8" s="1"/>
  <c r="M173" i="8"/>
  <c r="M159" i="8"/>
  <c r="M117" i="8"/>
  <c r="P117" i="8" s="1"/>
  <c r="Q117" i="8" s="1"/>
  <c r="M151" i="8"/>
  <c r="P151" i="8" s="1"/>
  <c r="Q151" i="8" s="1"/>
  <c r="M116" i="8"/>
  <c r="P116" i="8" s="1"/>
  <c r="Q116" i="8" s="1"/>
  <c r="M36" i="8"/>
  <c r="P36" i="8" s="1"/>
  <c r="Q36" i="8" s="1"/>
  <c r="M63" i="8"/>
  <c r="P63" i="8" s="1"/>
  <c r="Q63" i="8" s="1"/>
  <c r="M39" i="8"/>
  <c r="P39" i="8" s="1"/>
  <c r="Q39" i="8" s="1"/>
  <c r="M123" i="8"/>
  <c r="P123" i="8" s="1"/>
  <c r="Q123" i="8" s="1"/>
  <c r="M84" i="8"/>
  <c r="P84" i="8" s="1"/>
  <c r="Q84" i="8" s="1"/>
  <c r="M131" i="8"/>
  <c r="P131" i="8" s="1"/>
  <c r="Q131" i="8" s="1"/>
  <c r="M170" i="8"/>
  <c r="P170" i="8" s="1"/>
  <c r="Q170" i="8" s="1"/>
  <c r="M108" i="8"/>
  <c r="P108" i="8" s="1"/>
  <c r="Q108" i="8" s="1"/>
  <c r="M100" i="8"/>
  <c r="M132" i="8"/>
  <c r="P132" i="8" s="1"/>
  <c r="Q132" i="8" s="1"/>
  <c r="M178" i="8"/>
  <c r="P178" i="8" s="1"/>
  <c r="Q178" i="8" s="1"/>
  <c r="M157" i="8"/>
  <c r="M73" i="8"/>
  <c r="P73" i="8" s="1"/>
  <c r="Q73" i="8" s="1"/>
  <c r="M24" i="8"/>
  <c r="P24" i="8" s="1"/>
  <c r="Q24" i="8" s="1"/>
  <c r="M50" i="8"/>
  <c r="P50" i="8" s="1"/>
  <c r="Q50" i="8" s="1"/>
  <c r="M112" i="8"/>
  <c r="P112" i="8" s="1"/>
  <c r="Q112" i="8" s="1"/>
  <c r="M145" i="8"/>
  <c r="P145" i="8" s="1"/>
  <c r="Q145" i="8" s="1"/>
  <c r="M83" i="8"/>
  <c r="P83" i="8" s="1"/>
  <c r="Q83" i="8" s="1"/>
  <c r="M29" i="8"/>
  <c r="P29" i="8" s="1"/>
  <c r="Q29" i="8" s="1"/>
  <c r="M155" i="8"/>
  <c r="M174" i="8"/>
  <c r="P174" i="8" s="1"/>
  <c r="Q174" i="8" s="1"/>
  <c r="M171" i="8"/>
  <c r="P171" i="8" s="1"/>
  <c r="Q171" i="8" s="1"/>
  <c r="M195" i="8"/>
  <c r="P195" i="8" s="1"/>
  <c r="Q195" i="8" s="1"/>
  <c r="M190" i="8"/>
  <c r="P190" i="8" s="1"/>
  <c r="Q190" i="8" s="1"/>
  <c r="L179" i="6"/>
  <c r="L188" i="6"/>
  <c r="P188" i="6" s="1"/>
  <c r="Q188" i="6" s="1"/>
  <c r="L29" i="6"/>
  <c r="P29" i="6" s="1"/>
  <c r="Q29" i="6" s="1"/>
  <c r="L20" i="6"/>
  <c r="P20" i="6" s="1"/>
  <c r="Q20" i="6" s="1"/>
  <c r="L34" i="6"/>
  <c r="L64" i="6"/>
  <c r="L46" i="6"/>
  <c r="L144" i="6"/>
  <c r="P144" i="6" s="1"/>
  <c r="Q144" i="6" s="1"/>
  <c r="L23" i="6"/>
  <c r="L67" i="6"/>
  <c r="P67" i="6" s="1"/>
  <c r="Q67" i="6" s="1"/>
  <c r="L24" i="6"/>
  <c r="P24" i="6" s="1"/>
  <c r="Q24" i="6" s="1"/>
  <c r="L158" i="6"/>
  <c r="L57" i="6"/>
  <c r="P57" i="6" s="1"/>
  <c r="Q57" i="6" s="1"/>
  <c r="L122" i="6"/>
  <c r="L149" i="6"/>
  <c r="L130" i="6"/>
  <c r="L18" i="6"/>
  <c r="L128" i="6"/>
  <c r="L142" i="6"/>
  <c r="P142" i="6" s="1"/>
  <c r="Q142" i="6" s="1"/>
  <c r="L194" i="6"/>
  <c r="P194" i="6" s="1"/>
  <c r="Q194" i="6" s="1"/>
  <c r="L170" i="6"/>
  <c r="L44" i="6"/>
  <c r="P44" i="6" s="1"/>
  <c r="Q44" i="6" s="1"/>
  <c r="L182" i="6"/>
  <c r="L195" i="6"/>
  <c r="P195" i="6" s="1"/>
  <c r="Q195" i="6" s="1"/>
  <c r="L53" i="6"/>
  <c r="P53" i="6" s="1"/>
  <c r="Q53" i="6" s="1"/>
  <c r="L95" i="6"/>
  <c r="P95" i="6" s="1"/>
  <c r="Q95" i="6" s="1"/>
  <c r="L145" i="6"/>
  <c r="L114" i="6"/>
  <c r="L48" i="6"/>
  <c r="L166" i="6"/>
  <c r="P166" i="6" s="1"/>
  <c r="Q166" i="6" s="1"/>
  <c r="L60" i="6"/>
  <c r="P60" i="6" s="1"/>
  <c r="Q60" i="6" s="1"/>
  <c r="L185" i="6"/>
  <c r="L47" i="6"/>
  <c r="P47" i="6" s="1"/>
  <c r="Q47" i="6" s="1"/>
  <c r="L36" i="6"/>
  <c r="P36" i="6" s="1"/>
  <c r="Q36" i="6" s="1"/>
  <c r="L176" i="6"/>
  <c r="P176" i="6" s="1"/>
  <c r="Q176" i="6" s="1"/>
  <c r="L190" i="6"/>
  <c r="P190" i="6" s="1"/>
  <c r="Q190" i="6" s="1"/>
  <c r="L33" i="6"/>
  <c r="P33" i="6" s="1"/>
  <c r="Q33" i="6" s="1"/>
  <c r="L90" i="6"/>
  <c r="P90" i="6" s="1"/>
  <c r="Q90" i="6" s="1"/>
  <c r="L141" i="6"/>
  <c r="L89" i="6"/>
  <c r="P89" i="6" s="1"/>
  <c r="Q89" i="6" s="1"/>
  <c r="L204" i="6"/>
  <c r="P204" i="6" s="1"/>
  <c r="Q204" i="6" s="1"/>
  <c r="L152" i="6"/>
  <c r="P152" i="6" s="1"/>
  <c r="Q152" i="6" s="1"/>
  <c r="L101" i="6"/>
  <c r="P101" i="6" s="1"/>
  <c r="Q101" i="6" s="1"/>
  <c r="L40" i="6"/>
  <c r="P40" i="6" s="1"/>
  <c r="Q40" i="6" s="1"/>
  <c r="L168" i="6"/>
  <c r="L113" i="6"/>
  <c r="P113" i="6" s="1"/>
  <c r="Q113" i="6" s="1"/>
  <c r="L62" i="6"/>
  <c r="L184" i="6"/>
  <c r="L125" i="6"/>
  <c r="P125" i="6" s="1"/>
  <c r="Q125" i="6" s="1"/>
  <c r="O80" i="6"/>
  <c r="O136" i="6"/>
  <c r="O30" i="6"/>
  <c r="O114" i="6"/>
  <c r="O173" i="6"/>
  <c r="O68" i="6"/>
  <c r="O28" i="6"/>
  <c r="O14" i="6"/>
  <c r="O183" i="6"/>
  <c r="O77" i="6"/>
  <c r="O137" i="6"/>
  <c r="O115" i="6"/>
  <c r="O205" i="6"/>
  <c r="O131" i="6"/>
  <c r="O125" i="6"/>
  <c r="O86" i="6"/>
  <c r="O143" i="6"/>
  <c r="O23" i="6"/>
  <c r="O161" i="6"/>
  <c r="O155" i="6"/>
  <c r="O39" i="6"/>
  <c r="O201" i="6"/>
  <c r="O167" i="6"/>
  <c r="O55" i="6"/>
  <c r="O64" i="6"/>
  <c r="O179" i="6"/>
  <c r="O71" i="6"/>
  <c r="O145" i="6"/>
  <c r="O191" i="6"/>
  <c r="O87" i="6"/>
  <c r="O193" i="6"/>
  <c r="O203" i="6"/>
  <c r="O103" i="6"/>
  <c r="O43" i="6"/>
  <c r="O26" i="6"/>
  <c r="O119" i="6"/>
  <c r="O128" i="6"/>
  <c r="O42" i="6"/>
  <c r="O134" i="6"/>
  <c r="O185" i="6"/>
  <c r="O58" i="6"/>
  <c r="O146" i="6"/>
  <c r="O107" i="6"/>
  <c r="O74" i="6"/>
  <c r="O158" i="6"/>
  <c r="O133" i="6"/>
  <c r="O90" i="6"/>
  <c r="O170" i="6"/>
  <c r="P104" i="8"/>
  <c r="Q104" i="8" s="1"/>
  <c r="L121" i="8"/>
  <c r="L106" i="8"/>
  <c r="L126" i="8"/>
  <c r="L70" i="8"/>
  <c r="L134" i="8"/>
  <c r="L173" i="8"/>
  <c r="L172" i="8"/>
  <c r="L159" i="8"/>
  <c r="P159" i="8" s="1"/>
  <c r="Q159" i="8" s="1"/>
  <c r="L140" i="8"/>
  <c r="P140" i="8" s="1"/>
  <c r="Q140" i="8" s="1"/>
  <c r="L184" i="8"/>
  <c r="L100" i="8"/>
  <c r="L77" i="8"/>
  <c r="P77" i="8" s="1"/>
  <c r="Q77" i="8" s="1"/>
  <c r="L185" i="8"/>
  <c r="L101" i="8"/>
  <c r="L90" i="8"/>
  <c r="L167" i="8"/>
  <c r="P167" i="8" s="1"/>
  <c r="Q167" i="8" s="1"/>
  <c r="L157" i="8"/>
  <c r="L143" i="8"/>
  <c r="L125" i="8"/>
  <c r="N95" i="8"/>
  <c r="N115" i="8"/>
  <c r="P115" i="8" s="1"/>
  <c r="Q115" i="8" s="1"/>
  <c r="N144" i="8"/>
  <c r="N94" i="8"/>
  <c r="N99" i="8"/>
  <c r="N159" i="8"/>
  <c r="N163" i="8"/>
  <c r="P163" i="8" s="1"/>
  <c r="Q163" i="8" s="1"/>
  <c r="N77" i="8"/>
  <c r="N179" i="8"/>
  <c r="P179" i="8" s="1"/>
  <c r="Q179" i="8" s="1"/>
  <c r="N124" i="8"/>
  <c r="P124" i="8" s="1"/>
  <c r="Q124" i="8" s="1"/>
  <c r="N166" i="8"/>
  <c r="N119" i="8"/>
  <c r="N168" i="8"/>
  <c r="N93" i="8"/>
  <c r="N169" i="8"/>
  <c r="N167" i="8"/>
  <c r="N183" i="8"/>
  <c r="N98" i="8"/>
  <c r="N25" i="8"/>
  <c r="P25" i="8" s="1"/>
  <c r="Q25" i="8" s="1"/>
  <c r="N158" i="8"/>
  <c r="N189" i="8"/>
  <c r="N176" i="8"/>
  <c r="N92" i="8"/>
  <c r="N141" i="8"/>
  <c r="P141" i="8" s="1"/>
  <c r="Q141" i="8" s="1"/>
  <c r="N188" i="8"/>
  <c r="P188" i="8" s="1"/>
  <c r="Q188" i="8" s="1"/>
  <c r="N22" i="8"/>
  <c r="N56" i="8"/>
  <c r="N58" i="8"/>
  <c r="P58" i="8" s="1"/>
  <c r="Q58" i="8" s="1"/>
  <c r="N18" i="8"/>
  <c r="N83" i="8"/>
  <c r="N75" i="8"/>
  <c r="N20" i="8"/>
  <c r="P20" i="8" s="1"/>
  <c r="Q20" i="8" s="1"/>
  <c r="N46" i="8"/>
  <c r="P46" i="8" s="1"/>
  <c r="Q46" i="8" s="1"/>
  <c r="N47" i="8"/>
  <c r="N55" i="8"/>
  <c r="N43" i="8"/>
  <c r="N70" i="8"/>
  <c r="N118" i="8"/>
  <c r="N120" i="8"/>
  <c r="N173" i="8"/>
  <c r="N182" i="8"/>
  <c r="N80" i="8"/>
  <c r="N114" i="8"/>
  <c r="N207" i="8"/>
  <c r="N103" i="8"/>
  <c r="N195" i="8"/>
  <c r="N110" i="8"/>
  <c r="N171" i="8"/>
  <c r="N96" i="8"/>
  <c r="N201" i="8"/>
  <c r="N109" i="8"/>
  <c r="N113" i="8"/>
  <c r="N76" i="8"/>
  <c r="P76" i="8" s="1"/>
  <c r="Q76" i="8" s="1"/>
  <c r="N199" i="8"/>
  <c r="N146" i="8"/>
  <c r="N90" i="8"/>
  <c r="N156" i="8"/>
  <c r="N205" i="8"/>
  <c r="N194" i="8"/>
  <c r="N139" i="8"/>
  <c r="N175" i="8"/>
  <c r="N60" i="8"/>
  <c r="N44" i="8"/>
  <c r="N36" i="8"/>
  <c r="N16" i="8"/>
  <c r="P16" i="8" s="1"/>
  <c r="Q16" i="8" s="1"/>
  <c r="N19" i="8"/>
  <c r="N72" i="8"/>
  <c r="N73" i="8"/>
  <c r="N89" i="8"/>
  <c r="N154" i="8"/>
  <c r="N35" i="8"/>
  <c r="N79" i="8"/>
  <c r="N69" i="8"/>
  <c r="N68" i="8"/>
  <c r="N140" i="8"/>
  <c r="N97" i="8"/>
  <c r="N196" i="8"/>
  <c r="N198" i="8"/>
  <c r="N112" i="8"/>
  <c r="N116" i="8"/>
  <c r="N192" i="8"/>
  <c r="P192" i="8" s="1"/>
  <c r="Q192" i="8" s="1"/>
  <c r="N104" i="8"/>
  <c r="N91" i="8"/>
  <c r="P91" i="8" s="1"/>
  <c r="Q91" i="8" s="1"/>
  <c r="N142" i="8"/>
  <c r="N161" i="8"/>
  <c r="P161" i="8" s="1"/>
  <c r="Q161" i="8" s="1"/>
  <c r="N121" i="8"/>
  <c r="N71" i="8"/>
  <c r="N150" i="8"/>
  <c r="N135" i="8"/>
  <c r="N108" i="8"/>
  <c r="N184" i="8"/>
  <c r="N186" i="8"/>
  <c r="N127" i="8"/>
  <c r="P127" i="8" s="1"/>
  <c r="Q127" i="8" s="1"/>
  <c r="N172" i="8"/>
  <c r="N131" i="8"/>
  <c r="N177" i="8"/>
  <c r="P177" i="8" s="1"/>
  <c r="Q177" i="8" s="1"/>
  <c r="N137" i="8"/>
  <c r="N187" i="8"/>
  <c r="N15" i="8"/>
  <c r="N78" i="8"/>
  <c r="N28" i="8"/>
  <c r="N48" i="8"/>
  <c r="N39" i="8"/>
  <c r="N54" i="8"/>
  <c r="N57" i="8"/>
  <c r="N50" i="8"/>
  <c r="N61" i="8"/>
  <c r="N51" i="8"/>
  <c r="N49" i="8"/>
  <c r="N34" i="8"/>
  <c r="N145" i="8"/>
  <c r="N152" i="8"/>
  <c r="P152" i="8" s="1"/>
  <c r="Q152" i="8" s="1"/>
  <c r="N111" i="8"/>
  <c r="N84" i="8"/>
  <c r="N128" i="8"/>
  <c r="N133" i="8"/>
  <c r="N33" i="8"/>
  <c r="N67" i="8"/>
  <c r="N40" i="8"/>
  <c r="P40" i="8" s="1"/>
  <c r="Q40" i="8" s="1"/>
  <c r="N138" i="8"/>
  <c r="P138" i="8" s="1"/>
  <c r="Q138" i="8" s="1"/>
  <c r="N102" i="8"/>
  <c r="P102" i="8" s="1"/>
  <c r="Q102" i="8" s="1"/>
  <c r="N132" i="8"/>
  <c r="N174" i="8"/>
  <c r="N185" i="8"/>
  <c r="N193" i="8"/>
  <c r="N38" i="8"/>
  <c r="N52" i="8"/>
  <c r="N42" i="8"/>
  <c r="N123" i="8"/>
  <c r="N208" i="8"/>
  <c r="P208" i="8" s="1"/>
  <c r="Q208" i="8" s="1"/>
  <c r="N85" i="8"/>
  <c r="N149" i="8"/>
  <c r="P149" i="8" s="1"/>
  <c r="Q149" i="8" s="1"/>
  <c r="N134" i="8"/>
  <c r="N164" i="8"/>
  <c r="N86" i="8"/>
  <c r="N59" i="8"/>
  <c r="N41" i="8"/>
  <c r="N62" i="8"/>
  <c r="N181" i="8"/>
  <c r="P181" i="8" s="1"/>
  <c r="Q181" i="8" s="1"/>
  <c r="N162" i="8"/>
  <c r="N136" i="8"/>
  <c r="P136" i="8" s="1"/>
  <c r="Q136" i="8" s="1"/>
  <c r="N101" i="8"/>
  <c r="N206" i="8"/>
  <c r="N203" i="8"/>
  <c r="N63" i="8"/>
  <c r="N32" i="8"/>
  <c r="N66" i="8"/>
  <c r="N180" i="8"/>
  <c r="N107" i="8"/>
  <c r="N64" i="8"/>
  <c r="N105" i="8"/>
  <c r="N106" i="8"/>
  <c r="N170" i="8"/>
  <c r="N88" i="8"/>
  <c r="N165" i="8"/>
  <c r="N81" i="8"/>
  <c r="N74" i="8"/>
  <c r="N130" i="8"/>
  <c r="N45" i="8"/>
  <c r="N125" i="8"/>
  <c r="N126" i="8"/>
  <c r="N191" i="8"/>
  <c r="P191" i="8" s="1"/>
  <c r="Q191" i="8" s="1"/>
  <c r="N117" i="8"/>
  <c r="N202" i="8"/>
  <c r="P202" i="8" s="1"/>
  <c r="Q202" i="8" s="1"/>
  <c r="N160" i="8"/>
  <c r="N17" i="8"/>
  <c r="N178" i="8"/>
  <c r="N204" i="8"/>
  <c r="N24" i="8"/>
  <c r="N65" i="8"/>
  <c r="N14" i="8"/>
  <c r="N26" i="8"/>
  <c r="N197" i="8"/>
  <c r="P197" i="8" s="1"/>
  <c r="Q197" i="8" s="1"/>
  <c r="N129" i="8"/>
  <c r="N148" i="8"/>
  <c r="N100" i="8"/>
  <c r="N155" i="8"/>
  <c r="N157" i="8"/>
  <c r="N23" i="8"/>
  <c r="N30" i="8"/>
  <c r="N53" i="8"/>
  <c r="P53" i="8" s="1"/>
  <c r="Q53" i="8" s="1"/>
  <c r="N31" i="8"/>
  <c r="N21" i="8"/>
  <c r="N122" i="8"/>
  <c r="N143" i="8"/>
  <c r="N151" i="8"/>
  <c r="N82" i="8"/>
  <c r="N147" i="8"/>
  <c r="N200" i="8"/>
  <c r="N190" i="8"/>
  <c r="N153" i="8"/>
  <c r="N87" i="8"/>
  <c r="N27" i="8"/>
  <c r="N37" i="8"/>
  <c r="P37" i="8" s="1"/>
  <c r="Q37" i="8" s="1"/>
  <c r="N29" i="8"/>
  <c r="M78" i="8"/>
  <c r="P78" i="8" s="1"/>
  <c r="Q78" i="8" s="1"/>
  <c r="M67" i="8"/>
  <c r="P67" i="8" s="1"/>
  <c r="Q67" i="8" s="1"/>
  <c r="M130" i="8"/>
  <c r="P130" i="8" s="1"/>
  <c r="Q130" i="8" s="1"/>
  <c r="M32" i="8"/>
  <c r="P32" i="8" s="1"/>
  <c r="Q32" i="8" s="1"/>
  <c r="M126" i="8"/>
  <c r="M119" i="8"/>
  <c r="P119" i="8" s="1"/>
  <c r="Q119" i="8" s="1"/>
  <c r="M15" i="8"/>
  <c r="P15" i="8" s="1"/>
  <c r="Q15" i="8" s="1"/>
  <c r="M43" i="8"/>
  <c r="P43" i="8" s="1"/>
  <c r="Q43" i="8" s="1"/>
  <c r="M166" i="8"/>
  <c r="P166" i="8" s="1"/>
  <c r="Q166" i="8" s="1"/>
  <c r="M69" i="8"/>
  <c r="P69" i="8" s="1"/>
  <c r="Q69" i="8" s="1"/>
  <c r="M134" i="8"/>
  <c r="M110" i="8"/>
  <c r="P110" i="8" s="1"/>
  <c r="Q110" i="8" s="1"/>
  <c r="M87" i="8"/>
  <c r="P87" i="8" s="1"/>
  <c r="Q87" i="8" s="1"/>
  <c r="M23" i="8"/>
  <c r="P23" i="8" s="1"/>
  <c r="Q23" i="8" s="1"/>
  <c r="M59" i="8"/>
  <c r="P59" i="8" s="1"/>
  <c r="Q59" i="8" s="1"/>
  <c r="M185" i="8"/>
  <c r="M97" i="8"/>
  <c r="P97" i="8" s="1"/>
  <c r="Q97" i="8" s="1"/>
  <c r="M61" i="8"/>
  <c r="P61" i="8" s="1"/>
  <c r="Q61" i="8" s="1"/>
  <c r="M90" i="8"/>
  <c r="M200" i="8"/>
  <c r="P200" i="8" s="1"/>
  <c r="Q200" i="8" s="1"/>
  <c r="M122" i="8"/>
  <c r="P122" i="8" s="1"/>
  <c r="Q122" i="8" s="1"/>
  <c r="M98" i="8"/>
  <c r="P98" i="8" s="1"/>
  <c r="Q98" i="8" s="1"/>
  <c r="M111" i="8"/>
  <c r="P111" i="8" s="1"/>
  <c r="Q111" i="8" s="1"/>
  <c r="M189" i="8"/>
  <c r="P189" i="8" s="1"/>
  <c r="Q189" i="8" s="1"/>
  <c r="M22" i="8"/>
  <c r="M34" i="8"/>
  <c r="P34" i="8" s="1"/>
  <c r="Q34" i="8" s="1"/>
  <c r="M52" i="8"/>
  <c r="P52" i="8" s="1"/>
  <c r="Q52" i="8" s="1"/>
  <c r="M72" i="8"/>
  <c r="P72" i="8" s="1"/>
  <c r="Q72" i="8" s="1"/>
  <c r="M144" i="8"/>
  <c r="P144" i="8" s="1"/>
  <c r="Q144" i="8" s="1"/>
  <c r="M203" i="8"/>
  <c r="P203" i="8" s="1"/>
  <c r="Q203" i="8" s="1"/>
  <c r="M125" i="8"/>
  <c r="M80" i="8"/>
  <c r="P80" i="8" s="1"/>
  <c r="Q80" i="8" s="1"/>
  <c r="M167" i="8"/>
  <c r="M165" i="8"/>
  <c r="M101" i="8"/>
  <c r="M104" i="8"/>
  <c r="M107" i="8"/>
  <c r="P107" i="8" s="1"/>
  <c r="Q107" i="8" s="1"/>
  <c r="M33" i="8"/>
  <c r="P33" i="8" s="1"/>
  <c r="Q33" i="8" s="1"/>
  <c r="M60" i="8"/>
  <c r="M41" i="8"/>
  <c r="P41" i="8" s="1"/>
  <c r="Q41" i="8" s="1"/>
  <c r="M196" i="8"/>
  <c r="P196" i="8" s="1"/>
  <c r="Q196" i="8" s="1"/>
  <c r="M95" i="8"/>
  <c r="P95" i="8" s="1"/>
  <c r="Q95" i="8" s="1"/>
  <c r="M158" i="8"/>
  <c r="M146" i="8"/>
  <c r="P146" i="8" s="1"/>
  <c r="Q146" i="8" s="1"/>
  <c r="M65" i="8"/>
  <c r="P65" i="8" s="1"/>
  <c r="Q65" i="8" s="1"/>
  <c r="M204" i="8"/>
  <c r="P204" i="8" s="1"/>
  <c r="Q204" i="8" s="1"/>
  <c r="M142" i="8"/>
  <c r="P142" i="8" s="1"/>
  <c r="Q142" i="8" s="1"/>
  <c r="M176" i="8"/>
  <c r="P176" i="8" s="1"/>
  <c r="Q176" i="8" s="1"/>
  <c r="L73" i="6"/>
  <c r="L30" i="6"/>
  <c r="P30" i="6" s="1"/>
  <c r="Q30" i="6" s="1"/>
  <c r="L26" i="6"/>
  <c r="P26" i="6" s="1"/>
  <c r="Q26" i="6" s="1"/>
  <c r="L85" i="6"/>
  <c r="L51" i="6"/>
  <c r="P51" i="6" s="1"/>
  <c r="Q51" i="6" s="1"/>
  <c r="L139" i="6"/>
  <c r="P139" i="6" s="1"/>
  <c r="Q139" i="6" s="1"/>
  <c r="L97" i="6"/>
  <c r="P97" i="6" s="1"/>
  <c r="Q97" i="6" s="1"/>
  <c r="L31" i="6"/>
  <c r="P31" i="6" s="1"/>
  <c r="Q31" i="6" s="1"/>
  <c r="L155" i="6"/>
  <c r="P155" i="6" s="1"/>
  <c r="Q155" i="6" s="1"/>
  <c r="L109" i="6"/>
  <c r="P109" i="6" s="1"/>
  <c r="Q109" i="6" s="1"/>
  <c r="L191" i="6"/>
  <c r="L72" i="6"/>
  <c r="P72" i="6" s="1"/>
  <c r="Q72" i="6" s="1"/>
  <c r="L56" i="6"/>
  <c r="P56" i="6" s="1"/>
  <c r="Q56" i="6" s="1"/>
  <c r="L63" i="6"/>
  <c r="P63" i="6" s="1"/>
  <c r="Q63" i="6" s="1"/>
  <c r="L69" i="6"/>
  <c r="P69" i="6" s="1"/>
  <c r="Q69" i="6" s="1"/>
  <c r="L138" i="6"/>
  <c r="P138" i="6" s="1"/>
  <c r="Q138" i="6" s="1"/>
  <c r="L161" i="6"/>
  <c r="P161" i="6" s="1"/>
  <c r="Q161" i="6" s="1"/>
  <c r="L178" i="6"/>
  <c r="P178" i="6" s="1"/>
  <c r="Q178" i="6" s="1"/>
  <c r="L19" i="6"/>
  <c r="P19" i="6" s="1"/>
  <c r="Q19" i="6" s="1"/>
  <c r="L187" i="6"/>
  <c r="L84" i="6"/>
  <c r="P84" i="6" s="1"/>
  <c r="Q84" i="6" s="1"/>
  <c r="L201" i="6"/>
  <c r="P201" i="6" s="1"/>
  <c r="Q201" i="6" s="1"/>
  <c r="L75" i="6"/>
  <c r="L88" i="6"/>
  <c r="L198" i="6"/>
  <c r="P198" i="6" s="1"/>
  <c r="Q198" i="6" s="1"/>
  <c r="L35" i="6"/>
  <c r="P35" i="6" s="1"/>
  <c r="Q35" i="6" s="1"/>
  <c r="L65" i="6"/>
  <c r="P65" i="6" s="1"/>
  <c r="Q65" i="6" s="1"/>
  <c r="L111" i="6"/>
  <c r="P111" i="6" s="1"/>
  <c r="Q111" i="6" s="1"/>
  <c r="L157" i="6"/>
  <c r="P157" i="6" s="1"/>
  <c r="Q157" i="6" s="1"/>
  <c r="L80" i="6"/>
  <c r="P80" i="6" s="1"/>
  <c r="Q80" i="6" s="1"/>
  <c r="L200" i="6"/>
  <c r="P200" i="6" s="1"/>
  <c r="Q200" i="6" s="1"/>
  <c r="L105" i="6"/>
  <c r="P105" i="6" s="1"/>
  <c r="Q105" i="6" s="1"/>
  <c r="L164" i="6"/>
  <c r="P164" i="6" s="1"/>
  <c r="Q164" i="6" s="1"/>
  <c r="L197" i="6"/>
  <c r="P197" i="6" s="1"/>
  <c r="Q197" i="6" s="1"/>
  <c r="L68" i="6"/>
  <c r="P68" i="6" s="1"/>
  <c r="Q68" i="6" s="1"/>
  <c r="L58" i="6"/>
  <c r="L192" i="6"/>
  <c r="L206" i="6"/>
  <c r="P206" i="6" s="1"/>
  <c r="Q206" i="6" s="1"/>
  <c r="L45" i="6"/>
  <c r="P45" i="6" s="1"/>
  <c r="Q45" i="6" s="1"/>
  <c r="L25" i="6"/>
  <c r="P25" i="6" s="1"/>
  <c r="Q25" i="6" s="1"/>
  <c r="L186" i="6"/>
  <c r="P186" i="6" s="1"/>
  <c r="Q186" i="6" s="1"/>
  <c r="L66" i="6"/>
  <c r="P66" i="6" s="1"/>
  <c r="Q66" i="6" s="1"/>
  <c r="L37" i="6"/>
  <c r="P37" i="6" s="1"/>
  <c r="Q37" i="6" s="1"/>
  <c r="L202" i="6"/>
  <c r="P202" i="6" s="1"/>
  <c r="Q202" i="6" s="1"/>
  <c r="L83" i="6"/>
  <c r="P83" i="6" s="1"/>
  <c r="Q83" i="6" s="1"/>
  <c r="L49" i="6"/>
  <c r="P49" i="6" s="1"/>
  <c r="Q49" i="6" s="1"/>
  <c r="L50" i="6"/>
  <c r="P50" i="6" s="1"/>
  <c r="Q50" i="6" s="1"/>
  <c r="L99" i="6"/>
  <c r="O48" i="6"/>
  <c r="O122" i="6"/>
  <c r="O206" i="6"/>
  <c r="O49" i="6"/>
  <c r="O102" i="6"/>
  <c r="O52" i="6"/>
  <c r="O154" i="6"/>
  <c r="O180" i="6"/>
  <c r="O171" i="6"/>
  <c r="O76" i="6"/>
  <c r="O75" i="6"/>
  <c r="O99" i="6"/>
  <c r="O113" i="6"/>
  <c r="O160" i="6"/>
  <c r="O46" i="6"/>
  <c r="O61" i="6"/>
  <c r="O172" i="6"/>
  <c r="O62" i="6"/>
  <c r="O73" i="6"/>
  <c r="O54" i="6"/>
  <c r="O78" i="6"/>
  <c r="O85" i="6"/>
  <c r="O118" i="6"/>
  <c r="O94" i="6"/>
  <c r="O97" i="6"/>
  <c r="O169" i="6"/>
  <c r="O110" i="6"/>
  <c r="O109" i="6"/>
  <c r="O197" i="6"/>
  <c r="O126" i="6"/>
  <c r="O121" i="6"/>
  <c r="O59" i="6"/>
  <c r="O139" i="6"/>
  <c r="O18" i="6"/>
  <c r="O141" i="6"/>
  <c r="O151" i="6"/>
  <c r="O34" i="6"/>
  <c r="O192" i="6"/>
  <c r="O163" i="6"/>
  <c r="O50" i="6"/>
  <c r="O38" i="6"/>
  <c r="O175" i="6"/>
  <c r="O66" i="6"/>
  <c r="O123" i="6"/>
  <c r="O187" i="6"/>
  <c r="O82" i="6"/>
  <c r="O184" i="6"/>
  <c r="O199" i="6"/>
  <c r="Q14" i="8" l="1"/>
  <c r="P140" i="6"/>
  <c r="Q140" i="6" s="1"/>
  <c r="P196" i="6"/>
  <c r="Q196" i="6" s="1"/>
  <c r="P174" i="6"/>
  <c r="Q174" i="6" s="1"/>
  <c r="P135" i="6"/>
  <c r="Q135" i="6" s="1"/>
  <c r="P71" i="6"/>
  <c r="Q71" i="6" s="1"/>
  <c r="P136" i="6"/>
  <c r="Q136" i="6" s="1"/>
  <c r="P151" i="6"/>
  <c r="Q151" i="6" s="1"/>
  <c r="P82" i="6"/>
  <c r="Q82" i="6" s="1"/>
  <c r="P17" i="6"/>
  <c r="Q17" i="6" s="1"/>
  <c r="P127" i="6"/>
  <c r="Q127" i="6" s="1"/>
  <c r="P181" i="6"/>
  <c r="Q181" i="6" s="1"/>
  <c r="P92" i="6"/>
  <c r="Q92" i="6" s="1"/>
  <c r="P38" i="6"/>
  <c r="Q38" i="6" s="1"/>
  <c r="P78" i="6"/>
  <c r="Q78" i="6" s="1"/>
  <c r="P117" i="6"/>
  <c r="Q117" i="6" s="1"/>
  <c r="P98" i="6"/>
  <c r="Q98" i="6" s="1"/>
  <c r="P104" i="6"/>
  <c r="Q104" i="6" s="1"/>
  <c r="P121" i="6"/>
  <c r="Q121" i="6" s="1"/>
  <c r="P154" i="6"/>
  <c r="Q154" i="6" s="1"/>
  <c r="P110" i="6"/>
  <c r="Q110" i="6" s="1"/>
  <c r="P208" i="6"/>
  <c r="Q208" i="6" s="1"/>
  <c r="P131" i="6"/>
  <c r="Q131" i="6" s="1"/>
  <c r="P171" i="6"/>
  <c r="Q171" i="6" s="1"/>
  <c r="P71" i="8"/>
  <c r="Q71" i="8" s="1"/>
  <c r="P17" i="8"/>
  <c r="Q17" i="8" s="1"/>
  <c r="P70" i="8"/>
  <c r="Q70" i="8" s="1"/>
  <c r="P122" i="6"/>
  <c r="Q122" i="6" s="1"/>
  <c r="P64" i="6"/>
  <c r="Q64" i="6" s="1"/>
  <c r="P155" i="8"/>
  <c r="Q155" i="8" s="1"/>
  <c r="P125" i="8"/>
  <c r="Q125" i="8" s="1"/>
  <c r="P90" i="8"/>
  <c r="Q90" i="8" s="1"/>
  <c r="P100" i="8"/>
  <c r="Q100" i="8" s="1"/>
  <c r="P172" i="8"/>
  <c r="Q172" i="8" s="1"/>
  <c r="P126" i="8"/>
  <c r="Q126" i="8" s="1"/>
  <c r="P168" i="6"/>
  <c r="Q168" i="6" s="1"/>
  <c r="P48" i="6"/>
  <c r="Q48" i="6" s="1"/>
  <c r="P170" i="6"/>
  <c r="Q170" i="6" s="1"/>
  <c r="P18" i="6"/>
  <c r="Q18" i="6" s="1"/>
  <c r="P23" i="6"/>
  <c r="Q23" i="6" s="1"/>
  <c r="P34" i="6"/>
  <c r="Q34" i="6" s="1"/>
  <c r="P179" i="6"/>
  <c r="Q179" i="6" s="1"/>
  <c r="P120" i="8"/>
  <c r="Q120" i="8" s="1"/>
  <c r="P109" i="8"/>
  <c r="Q109" i="8" s="1"/>
  <c r="P199" i="6"/>
  <c r="Q199" i="6" s="1"/>
  <c r="P118" i="6"/>
  <c r="Q118" i="6" s="1"/>
  <c r="P160" i="6"/>
  <c r="Q160" i="6" s="1"/>
  <c r="P133" i="6"/>
  <c r="Q133" i="6" s="1"/>
  <c r="P162" i="6"/>
  <c r="Q162" i="6" s="1"/>
  <c r="P126" i="6"/>
  <c r="Q126" i="6" s="1"/>
  <c r="P137" i="6"/>
  <c r="Q137" i="6" s="1"/>
  <c r="P146" i="6"/>
  <c r="Q146" i="6" s="1"/>
  <c r="P193" i="6"/>
  <c r="Q193" i="6" s="1"/>
  <c r="P55" i="6"/>
  <c r="Q55" i="6" s="1"/>
  <c r="P54" i="6"/>
  <c r="Q54" i="6" s="1"/>
  <c r="P100" i="6"/>
  <c r="Q100" i="6" s="1"/>
  <c r="P86" i="6"/>
  <c r="Q86" i="6" s="1"/>
  <c r="P52" i="6"/>
  <c r="Q52" i="6" s="1"/>
  <c r="P77" i="6"/>
  <c r="Q77" i="6" s="1"/>
  <c r="P91" i="6"/>
  <c r="Q91" i="6" s="1"/>
  <c r="P87" i="6"/>
  <c r="Q87" i="6" s="1"/>
  <c r="P81" i="6"/>
  <c r="Q81" i="6" s="1"/>
  <c r="P96" i="6"/>
  <c r="Q96" i="6" s="1"/>
  <c r="P147" i="6"/>
  <c r="Q147" i="6" s="1"/>
  <c r="P76" i="6"/>
  <c r="Q76" i="6" s="1"/>
  <c r="P143" i="6"/>
  <c r="Q143" i="6" s="1"/>
  <c r="P94" i="8"/>
  <c r="Q94" i="8" s="1"/>
  <c r="P128" i="6"/>
  <c r="Q128" i="6" s="1"/>
  <c r="P192" i="6"/>
  <c r="Q192" i="6" s="1"/>
  <c r="P73" i="6"/>
  <c r="Q73" i="6" s="1"/>
  <c r="P99" i="6"/>
  <c r="Q99" i="6" s="1"/>
  <c r="P58" i="6"/>
  <c r="Q58" i="6" s="1"/>
  <c r="P88" i="6"/>
  <c r="Q88" i="6" s="1"/>
  <c r="P187" i="6"/>
  <c r="Q187" i="6" s="1"/>
  <c r="P85" i="6"/>
  <c r="Q85" i="6" s="1"/>
  <c r="P143" i="8"/>
  <c r="Q143" i="8" s="1"/>
  <c r="P101" i="8"/>
  <c r="Q101" i="8" s="1"/>
  <c r="P184" i="8"/>
  <c r="Q184" i="8" s="1"/>
  <c r="P173" i="8"/>
  <c r="Q173" i="8" s="1"/>
  <c r="P106" i="8"/>
  <c r="Q106" i="8" s="1"/>
  <c r="P184" i="6"/>
  <c r="Q184" i="6" s="1"/>
  <c r="P185" i="6"/>
  <c r="Q185" i="6" s="1"/>
  <c r="P114" i="6"/>
  <c r="Q114" i="6" s="1"/>
  <c r="P130" i="6"/>
  <c r="Q130" i="6" s="1"/>
  <c r="P158" i="6"/>
  <c r="Q158" i="6" s="1"/>
  <c r="P165" i="8"/>
  <c r="Q165" i="8" s="1"/>
  <c r="P99" i="8"/>
  <c r="Q99" i="8" s="1"/>
  <c r="P39" i="6"/>
  <c r="Q39" i="6" s="1"/>
  <c r="P134" i="6"/>
  <c r="Q134" i="6" s="1"/>
  <c r="P74" i="6"/>
  <c r="Q74" i="6" s="1"/>
  <c r="P28" i="6"/>
  <c r="Q28" i="6" s="1"/>
  <c r="P107" i="6"/>
  <c r="Q107" i="6" s="1"/>
  <c r="P79" i="6"/>
  <c r="Q79" i="6" s="1"/>
  <c r="P156" i="6"/>
  <c r="Q156" i="6" s="1"/>
  <c r="P205" i="6"/>
  <c r="Q205" i="6" s="1"/>
  <c r="P119" i="6"/>
  <c r="Q119" i="6" s="1"/>
  <c r="P70" i="6"/>
  <c r="Q70" i="6" s="1"/>
  <c r="P116" i="6"/>
  <c r="Q116" i="6" s="1"/>
  <c r="P203" i="6"/>
  <c r="Q203" i="6" s="1"/>
  <c r="P14" i="6"/>
  <c r="P183" i="6"/>
  <c r="Q183" i="6" s="1"/>
  <c r="P103" i="6"/>
  <c r="Q103" i="6" s="1"/>
  <c r="P16" i="6"/>
  <c r="Q16" i="6" s="1"/>
  <c r="P102" i="6"/>
  <c r="Q102" i="6" s="1"/>
  <c r="P124" i="6"/>
  <c r="Q124" i="6" s="1"/>
  <c r="P43" i="6"/>
  <c r="Q43" i="6" s="1"/>
  <c r="P169" i="6"/>
  <c r="Q169" i="6" s="1"/>
  <c r="P159" i="6"/>
  <c r="Q159" i="6" s="1"/>
  <c r="P201" i="8"/>
  <c r="Q201" i="8" s="1"/>
  <c r="P45" i="8"/>
  <c r="Q45" i="8" s="1"/>
  <c r="P75" i="6"/>
  <c r="Q75" i="6" s="1"/>
  <c r="P191" i="6"/>
  <c r="Q191" i="6" s="1"/>
  <c r="P157" i="8"/>
  <c r="Q157" i="8" s="1"/>
  <c r="P185" i="8"/>
  <c r="Q185" i="8" s="1"/>
  <c r="P134" i="8"/>
  <c r="Q134" i="8" s="1"/>
  <c r="P121" i="8"/>
  <c r="Q121" i="8" s="1"/>
  <c r="P62" i="6"/>
  <c r="Q62" i="6" s="1"/>
  <c r="P141" i="6"/>
  <c r="Q141" i="6" s="1"/>
  <c r="P145" i="6"/>
  <c r="Q145" i="6" s="1"/>
  <c r="P182" i="6"/>
  <c r="Q182" i="6" s="1"/>
  <c r="P149" i="6"/>
  <c r="Q149" i="6" s="1"/>
  <c r="P46" i="6"/>
  <c r="Q46" i="6" s="1"/>
  <c r="P158" i="8"/>
  <c r="Q158" i="8" s="1"/>
  <c r="P206" i="8"/>
  <c r="Q206" i="8" s="1"/>
  <c r="P150" i="6"/>
  <c r="Q150" i="6" s="1"/>
  <c r="P165" i="6"/>
  <c r="Q165" i="6" s="1"/>
  <c r="P21" i="6"/>
  <c r="Q21" i="6" s="1"/>
  <c r="P148" i="6"/>
  <c r="Q148" i="6" s="1"/>
  <c r="P32" i="6"/>
  <c r="Q32" i="6" s="1"/>
  <c r="P41" i="6"/>
  <c r="Q41" i="6" s="1"/>
  <c r="P172" i="6"/>
  <c r="Q172" i="6" s="1"/>
  <c r="P59" i="6"/>
  <c r="Q59" i="6" s="1"/>
  <c r="P123" i="6"/>
  <c r="Q123" i="6" s="1"/>
  <c r="P167" i="6"/>
  <c r="Q167" i="6" s="1"/>
  <c r="P163" i="6"/>
  <c r="Q163" i="6" s="1"/>
  <c r="P132" i="6"/>
  <c r="Q132" i="6" s="1"/>
  <c r="P42" i="6"/>
  <c r="Q42" i="6" s="1"/>
  <c r="P22" i="6"/>
  <c r="Q22" i="6" s="1"/>
  <c r="P180" i="6"/>
  <c r="Q180" i="6" s="1"/>
  <c r="P115" i="6"/>
  <c r="Q115" i="6" s="1"/>
  <c r="P15" i="6"/>
  <c r="Q15" i="6" s="1"/>
  <c r="P207" i="6"/>
  <c r="Q207" i="6" s="1"/>
  <c r="P173" i="6"/>
  <c r="Q173" i="6" s="1"/>
  <c r="P108" i="6"/>
  <c r="Q108" i="6" s="1"/>
  <c r="P106" i="6"/>
  <c r="Q106" i="6" s="1"/>
  <c r="P175" i="6"/>
  <c r="Q175" i="6" s="1"/>
  <c r="P94" i="6"/>
  <c r="Q94" i="6" s="1"/>
  <c r="P92" i="8"/>
  <c r="Q92" i="8" s="1"/>
  <c r="P129" i="8"/>
  <c r="Q129" i="8" s="1"/>
  <c r="P10" i="8" l="1"/>
  <c r="Q14" i="6"/>
  <c r="P10" i="6"/>
  <c r="U14" i="8"/>
  <c r="U17" i="8" s="1"/>
  <c r="X13" i="8"/>
  <c r="V14" i="8"/>
  <c r="V17" i="8" s="1"/>
  <c r="T14" i="8"/>
  <c r="T17" i="8" s="1"/>
  <c r="S14" i="8"/>
  <c r="S17" i="8" s="1"/>
  <c r="W17" i="8" s="1"/>
</calcChain>
</file>

<file path=xl/sharedStrings.xml><?xml version="1.0" encoding="utf-8"?>
<sst xmlns="http://schemas.openxmlformats.org/spreadsheetml/2006/main" count="1955" uniqueCount="353">
  <si>
    <t>tract</t>
  </si>
  <si>
    <t>Name</t>
  </si>
  <si>
    <t>Evergreen</t>
  </si>
  <si>
    <t>Mount Washington</t>
  </si>
  <si>
    <t>Fells Point</t>
  </si>
  <si>
    <t>Riverside</t>
  </si>
  <si>
    <t>Homeland</t>
  </si>
  <si>
    <t>North Harford Road</t>
  </si>
  <si>
    <t>Cheswolde</t>
  </si>
  <si>
    <t>Canton</t>
  </si>
  <si>
    <t>Woodring</t>
  </si>
  <si>
    <t>Cross Country</t>
  </si>
  <si>
    <t>Waltherson</t>
  </si>
  <si>
    <t>Windsor Mill</t>
  </si>
  <si>
    <t>Violetville</t>
  </si>
  <si>
    <t>Lake Walker</t>
  </si>
  <si>
    <t>Glen</t>
  </si>
  <si>
    <t>Joseph Lee</t>
  </si>
  <si>
    <t>Fallstaff</t>
  </si>
  <si>
    <t>Fifteenth Street</t>
  </si>
  <si>
    <t>Roland Park</t>
  </si>
  <si>
    <t>Hampden</t>
  </si>
  <si>
    <t>Glenham-Belford</t>
  </si>
  <si>
    <t>Radnor - Winston</t>
  </si>
  <si>
    <t>Cold Springs</t>
  </si>
  <si>
    <t>Locust Point</t>
  </si>
  <si>
    <t>Tuscany - Canterbury</t>
  </si>
  <si>
    <t>Woodberry</t>
  </si>
  <si>
    <t>Upper Fells Point</t>
  </si>
  <si>
    <t>Lauraville</t>
  </si>
  <si>
    <t>South Baltimore</t>
  </si>
  <si>
    <t>Morrell Park</t>
  </si>
  <si>
    <t>Harford - Echodale - Perring Parkway</t>
  </si>
  <si>
    <t>Gwynn Oak</t>
  </si>
  <si>
    <t>Bolton Hill</t>
  </si>
  <si>
    <t>Baltimore Highlands</t>
  </si>
  <si>
    <t>Ednor Gardens - Lakeside</t>
  </si>
  <si>
    <t>Ramblewood</t>
  </si>
  <si>
    <t>Westgate</t>
  </si>
  <si>
    <t>Loch Raven</t>
  </si>
  <si>
    <t>Downtown</t>
  </si>
  <si>
    <t>Cedmont</t>
  </si>
  <si>
    <t>Irvington</t>
  </si>
  <si>
    <t>Riverside Park</t>
  </si>
  <si>
    <t>Medford - Broening</t>
  </si>
  <si>
    <t>Brooklyn</t>
  </si>
  <si>
    <t>East Arlington</t>
  </si>
  <si>
    <t>Hillen</t>
  </si>
  <si>
    <t>Arcadia</t>
  </si>
  <si>
    <t>Belair - Edison</t>
  </si>
  <si>
    <t>Mid-Govans</t>
  </si>
  <si>
    <t>Armistead Gardens</t>
  </si>
  <si>
    <t>Idlewood</t>
  </si>
  <si>
    <t>New Northwood</t>
  </si>
  <si>
    <t>Mid-Charles</t>
  </si>
  <si>
    <t>Walbrook</t>
  </si>
  <si>
    <t>Patterson Park</t>
  </si>
  <si>
    <t>Beechfield</t>
  </si>
  <si>
    <t>Hanlon Longwood</t>
  </si>
  <si>
    <t>Burleith-Leighton</t>
  </si>
  <si>
    <t>Perring Loch</t>
  </si>
  <si>
    <t>Remington</t>
  </si>
  <si>
    <t>Rognel Heights</t>
  </si>
  <si>
    <t>Pigtown</t>
  </si>
  <si>
    <t>Medfield</t>
  </si>
  <si>
    <t>Frankford</t>
  </si>
  <si>
    <t>West Forest Park</t>
  </si>
  <si>
    <t>Parkside</t>
  </si>
  <si>
    <t>Woodbrook</t>
  </si>
  <si>
    <t>Allendale</t>
  </si>
  <si>
    <t>Garwyn Oaks</t>
  </si>
  <si>
    <t>Better Waverly</t>
  </si>
  <si>
    <t>Yale Heights</t>
  </si>
  <si>
    <t>Windsor Hills</t>
  </si>
  <si>
    <t>Lakeland</t>
  </si>
  <si>
    <t>Darley Park</t>
  </si>
  <si>
    <t>Winston - Govans</t>
  </si>
  <si>
    <t>Little Italy</t>
  </si>
  <si>
    <t>Dorchester</t>
  </si>
  <si>
    <t>Saint Joseph's</t>
  </si>
  <si>
    <t>Mosher</t>
  </si>
  <si>
    <t>Hollins Market</t>
  </si>
  <si>
    <t>Reisterstown Station</t>
  </si>
  <si>
    <t>Coppin Heights</t>
  </si>
  <si>
    <t>Old Goucher</t>
  </si>
  <si>
    <t>Edmondson</t>
  </si>
  <si>
    <t>Central Park Heights</t>
  </si>
  <si>
    <t>Arlington</t>
  </si>
  <si>
    <t>Park Circle</t>
  </si>
  <si>
    <t>Cherry Hill</t>
  </si>
  <si>
    <t>Cedonia</t>
  </si>
  <si>
    <t>Barclay</t>
  </si>
  <si>
    <t>Bridgeview-Greenlawn</t>
  </si>
  <si>
    <t>Lexington</t>
  </si>
  <si>
    <t>Poppleton</t>
  </si>
  <si>
    <t>Curtis Bay</t>
  </si>
  <si>
    <t>Greenmount West</t>
  </si>
  <si>
    <t>Rosemont</t>
  </si>
  <si>
    <t>Coldstream - Homestead - Montebello</t>
  </si>
  <si>
    <t>Sandtown-Winchester</t>
  </si>
  <si>
    <t>Harwood</t>
  </si>
  <si>
    <t>Langston Hughes</t>
  </si>
  <si>
    <t>Edgecomb</t>
  </si>
  <si>
    <t>Reservoir Hill</t>
  </si>
  <si>
    <t>Berea</t>
  </si>
  <si>
    <t>Broadway East</t>
  </si>
  <si>
    <t>Harlem Park</t>
  </si>
  <si>
    <t>O'Donnell Heights</t>
  </si>
  <si>
    <t>Mount Clare</t>
  </si>
  <si>
    <t>Perkins Homes</t>
  </si>
  <si>
    <t>Pratt Monroe</t>
  </si>
  <si>
    <t>Butchers Hill</t>
  </si>
  <si>
    <t>Midtown Edmondson</t>
  </si>
  <si>
    <t>McCulloh Homes</t>
  </si>
  <si>
    <t>Upton</t>
  </si>
  <si>
    <t>Bentalou-Smallwood</t>
  </si>
  <si>
    <t>NW Community Action</t>
  </si>
  <si>
    <t>Claremont - Freedom</t>
  </si>
  <si>
    <t>Penn North</t>
  </si>
  <si>
    <t>Mondawmin</t>
  </si>
  <si>
    <t>Mill Hill</t>
  </si>
  <si>
    <t>East Baltimore Midway</t>
  </si>
  <si>
    <t>Oliver</t>
  </si>
  <si>
    <t>Madison - Eastend</t>
  </si>
  <si>
    <t>Gay Street</t>
  </si>
  <si>
    <t>Westport</t>
  </si>
  <si>
    <t>Shipley Hill</t>
  </si>
  <si>
    <t>Pleasant View Gardens</t>
  </si>
  <si>
    <t>Druid Heights</t>
  </si>
  <si>
    <t>Franklin Square</t>
  </si>
  <si>
    <t>Milton - Montford</t>
  </si>
  <si>
    <t>Johnson Square</t>
  </si>
  <si>
    <t>Tract Name</t>
  </si>
  <si>
    <t>Neighborhood</t>
  </si>
  <si>
    <t>Household Income</t>
  </si>
  <si>
    <t>Fraction_with_Short_Work_Commutes_in_2012-16</t>
  </si>
  <si>
    <t>Downtown, Baltimore, MD</t>
  </si>
  <si>
    <t>Baltimore, MD</t>
  </si>
  <si>
    <t>Little Italy, Baltimore, MD</t>
  </si>
  <si>
    <t>Gay Street, Baltimore, MD</t>
  </si>
  <si>
    <t>Dundalk, MD</t>
  </si>
  <si>
    <t>Essex, MD</t>
  </si>
  <si>
    <t>Linthicum Heights, MD</t>
  </si>
  <si>
    <t>Upper Fells Point, Baltimore, MD</t>
  </si>
  <si>
    <t>Brooklyn Park, MD</t>
  </si>
  <si>
    <t>Hampden, Baltimore, MD</t>
  </si>
  <si>
    <t>Pleasant View Gardens, Baltimore, MD</t>
  </si>
  <si>
    <t>Cherry Hill, Baltimore, MD</t>
  </si>
  <si>
    <t>Middle River, MD</t>
  </si>
  <si>
    <t>Roland Park, Baltimore, MD</t>
  </si>
  <si>
    <t>Mid-Charles, Baltimore, MD</t>
  </si>
  <si>
    <t>Penn North, Baltimore, MD</t>
  </si>
  <si>
    <t>Glen Burnie, MD</t>
  </si>
  <si>
    <t>Armistead Gardens, Baltimore, MD</t>
  </si>
  <si>
    <t>Medford - Broening, Baltimore, MD</t>
  </si>
  <si>
    <t>Catonsville, MD</t>
  </si>
  <si>
    <t>Patterson Park, Baltimore, MD</t>
  </si>
  <si>
    <t>Riverside, Baltimore, MD</t>
  </si>
  <si>
    <t>Harlem Park, Baltimore, MD</t>
  </si>
  <si>
    <t>Hollins Market, Baltimore, MD</t>
  </si>
  <si>
    <t>Pigtown, Baltimore, MD</t>
  </si>
  <si>
    <t>Mill Hill, Baltimore, MD</t>
  </si>
  <si>
    <t>Broadway East, Baltimore, MD</t>
  </si>
  <si>
    <t>Fells Point, Baltimore, MD</t>
  </si>
  <si>
    <t>Relay, Halethorpe, MD</t>
  </si>
  <si>
    <t>Morrell Park, Baltimore, MD</t>
  </si>
  <si>
    <t>Elkridge, MD</t>
  </si>
  <si>
    <t>Bolton Hill, Baltimore, MD</t>
  </si>
  <si>
    <t>Medfield, Baltimore, MD</t>
  </si>
  <si>
    <t>Pratt Monroe, Baltimore, MD</t>
  </si>
  <si>
    <t>South Baltimore, Baltimore, MD</t>
  </si>
  <si>
    <t>Lakeland, Baltimore, MD</t>
  </si>
  <si>
    <t>Halethorpe, MD</t>
  </si>
  <si>
    <t>Sandtown-Winchester, Baltimore, MD</t>
  </si>
  <si>
    <t>Shipley Hill, Baltimore, MD</t>
  </si>
  <si>
    <t>Cross Country, Baltimore, MD</t>
  </si>
  <si>
    <t>Butchers Hill, Baltimore, MD</t>
  </si>
  <si>
    <t>Baltimore Highlands, Baltimore, MD</t>
  </si>
  <si>
    <t>Reservoir Hill, Baltimore, MD</t>
  </si>
  <si>
    <t>Greenmount West, Baltimore, MD</t>
  </si>
  <si>
    <t>Woodlawn, MD</t>
  </si>
  <si>
    <t>Canton, Baltimore, MD</t>
  </si>
  <si>
    <t>Brooklyn, Baltimore, MD</t>
  </si>
  <si>
    <t>Westport, Baltimore, MD</t>
  </si>
  <si>
    <t>Lansdowne - Baltimore Highlands, Halethorpe, MD</t>
  </si>
  <si>
    <t>Rosedale, MD</t>
  </si>
  <si>
    <t>Lansdowne - Baltimore Highlands, Lansdowne, MD</t>
  </si>
  <si>
    <t>Radnor - Winston, Baltimore, MD</t>
  </si>
  <si>
    <t>Lauraville, Baltimore, MD</t>
  </si>
  <si>
    <t>Evergreen, Baltimore, MD</t>
  </si>
  <si>
    <t>Perkins Homes, Baltimore, MD</t>
  </si>
  <si>
    <t>Barclay, Baltimore, MD</t>
  </si>
  <si>
    <t>Lexington, Baltimore, MD</t>
  </si>
  <si>
    <t>Riverside Park, Baltimore, MD</t>
  </si>
  <si>
    <t>Locust Point, Baltimore, MD</t>
  </si>
  <si>
    <t>Remington, Baltimore, MD</t>
  </si>
  <si>
    <t>Sparrows Point, MD</t>
  </si>
  <si>
    <t>Violetville, Baltimore, MD</t>
  </si>
  <si>
    <t>Old Goucher, Baltimore, MD</t>
  </si>
  <si>
    <t>O'Donnell Heights, Baltimore, MD</t>
  </si>
  <si>
    <t>Windsor Mill, Baltimore, MD</t>
  </si>
  <si>
    <t>Berea, Baltimore, MD</t>
  </si>
  <si>
    <t>Waltherson, Baltimore, MD</t>
  </si>
  <si>
    <t>Yale Heights, Baltimore, MD</t>
  </si>
  <si>
    <t>Glen, Baltimore, MD</t>
  </si>
  <si>
    <t>Tuscany - Canterbury, Baltimore, MD</t>
  </si>
  <si>
    <t>Irvington, Baltimore, MD</t>
  </si>
  <si>
    <t>Belair - Edison, Baltimore, MD</t>
  </si>
  <si>
    <t>Mount Washington, Baltimore, MD</t>
  </si>
  <si>
    <t>Westgate, Baltimore, MD</t>
  </si>
  <si>
    <t>Madison - Eastend, Baltimore, MD</t>
  </si>
  <si>
    <t>Bentalou-Smallwood, Baltimore, MD</t>
  </si>
  <si>
    <t>McCulloh Homes, Baltimore, MD</t>
  </si>
  <si>
    <t>Gwynn Oak, Baltimore, MD</t>
  </si>
  <si>
    <t>Woodbrook, Baltimore, MD</t>
  </si>
  <si>
    <t>Central Park Heights, Baltimore, MD</t>
  </si>
  <si>
    <t>Fallstaff, Baltimore, MD</t>
  </si>
  <si>
    <t>Mount Clare, Baltimore, MD</t>
  </si>
  <si>
    <t>Pikesville, MD</t>
  </si>
  <si>
    <t>Ednor Gardens - Lakeside, Baltimore, MD</t>
  </si>
  <si>
    <t>Poppleton, Baltimore, MD</t>
  </si>
  <si>
    <t>Claremont - Freedom, Baltimore, MD</t>
  </si>
  <si>
    <t>New Northwood, Baltimore, MD</t>
  </si>
  <si>
    <t>Cheswolde, Baltimore, MD</t>
  </si>
  <si>
    <t>Arcadia, Baltimore, MD</t>
  </si>
  <si>
    <t>Better Waverly, Baltimore, MD</t>
  </si>
  <si>
    <t>Winston - Govans, Baltimore, MD</t>
  </si>
  <si>
    <t>Gwynn Oak, Lochearn, MD</t>
  </si>
  <si>
    <t>Homeland, Baltimore, MD</t>
  </si>
  <si>
    <t>Frankford, Baltimore, MD</t>
  </si>
  <si>
    <t>Randallstown, MD</t>
  </si>
  <si>
    <t>North Harford Road, Baltimore, MD</t>
  </si>
  <si>
    <t>Curtis Bay, Baltimore, MD</t>
  </si>
  <si>
    <t>Lake Walker, Baltimore, MD</t>
  </si>
  <si>
    <t>Loch Raven, Baltimore, MD</t>
  </si>
  <si>
    <t>White Marsh, MD</t>
  </si>
  <si>
    <t>Darley Park, Baltimore, MD</t>
  </si>
  <si>
    <t>Ellicott City, MD</t>
  </si>
  <si>
    <t>Dorchester, Baltimore, MD</t>
  </si>
  <si>
    <t>Mid-Govans, Baltimore, MD</t>
  </si>
  <si>
    <t>Arlington, Baltimore, MD</t>
  </si>
  <si>
    <t>Coldstream - Homestead - Montebello, Baltimore, MD</t>
  </si>
  <si>
    <t>Fifteenth Street, Baltimore, MD</t>
  </si>
  <si>
    <t>Mondawmin, Baltimore, MD</t>
  </si>
  <si>
    <t>Lochearn, Pikesville, MD</t>
  </si>
  <si>
    <t>Cross Keys, Baltimore, MD</t>
  </si>
  <si>
    <t>Harwood, Baltimore, MD</t>
  </si>
  <si>
    <t>Upton, Baltimore, MD</t>
  </si>
  <si>
    <t>Perring Loch, Baltimore, MD</t>
  </si>
  <si>
    <t>Nottingham, MD</t>
  </si>
  <si>
    <t>Woodberry, Baltimore, MD</t>
  </si>
  <si>
    <t>Windsor Mill, Milford Mill, MD</t>
  </si>
  <si>
    <t>Gwynn Oak, Pikesville, MD</t>
  </si>
  <si>
    <t>East Arlington, Baltimore, MD</t>
  </si>
  <si>
    <t>Bridgeview-Greenlawn, Baltimore, MD</t>
  </si>
  <si>
    <t>Taylor Village, Ellicott City, MD</t>
  </si>
  <si>
    <t>Woodring, Baltimore, MD</t>
  </si>
  <si>
    <t>Cold Springs, Baltimore, MD</t>
  </si>
  <si>
    <t>Chestnut Hill Cove, Riviera Beach, MD</t>
  </si>
  <si>
    <t>Joseph Lee, Baltimore, MD</t>
  </si>
  <si>
    <t>West Elkridge, Elkridge, MD</t>
  </si>
  <si>
    <t>West Forest Park, Baltimore, MD</t>
  </si>
  <si>
    <t>Windsor Hills, Baltimore, MD</t>
  </si>
  <si>
    <t>Reisterstown Station, Baltimore, MD</t>
  </si>
  <si>
    <t>Parkside, Baltimore, MD</t>
  </si>
  <si>
    <t>Hillen, Baltimore, MD</t>
  </si>
  <si>
    <t>Druid Heights, Baltimore, MD</t>
  </si>
  <si>
    <t>Mosher, Baltimore, MD</t>
  </si>
  <si>
    <t>Glenham-Belford, Baltimore, MD</t>
  </si>
  <si>
    <t>Johnson Square, Baltimore, MD</t>
  </si>
  <si>
    <t>Cedmont, Baltimore, MD</t>
  </si>
  <si>
    <t>Harford - Echodale - Perring Parkway, Baltimore, MD</t>
  </si>
  <si>
    <t>East Baltimore Midway, Baltimore, MD</t>
  </si>
  <si>
    <t>Walbrook, Baltimore, MD</t>
  </si>
  <si>
    <t>Edgemere, MD</t>
  </si>
  <si>
    <t>Rosemont, Baltimore, MD</t>
  </si>
  <si>
    <t>Saint Joseph's, Baltimore, MD</t>
  </si>
  <si>
    <t>Franklin Square, Baltimore, MD</t>
  </si>
  <si>
    <t>Langston Hughes, Baltimore, MD</t>
  </si>
  <si>
    <t>NW Community Action, Baltimore, MD</t>
  </si>
  <si>
    <t>Milton - Montford, Baltimore, MD</t>
  </si>
  <si>
    <t>Edmondson, Baltimore, MD</t>
  </si>
  <si>
    <t>Rognel Heights, Baltimore, MD</t>
  </si>
  <si>
    <t>Edgecomb, Baltimore, MD</t>
  </si>
  <si>
    <t>Oliver, Baltimore, MD</t>
  </si>
  <si>
    <t>Coppin Heights, Baltimore, MD</t>
  </si>
  <si>
    <t>Beechfield, Baltimore, MD</t>
  </si>
  <si>
    <t>Idlewood, Baltimore, MD</t>
  </si>
  <si>
    <t>Garwyn Oaks, Baltimore, MD</t>
  </si>
  <si>
    <t>Hanlon Longwood, Baltimore, MD</t>
  </si>
  <si>
    <t>Allendale, Baltimore, MD</t>
  </si>
  <si>
    <t>Midtown Edmondson, Baltimore, MD</t>
  </si>
  <si>
    <t>Gwynn Oak, Woodlawn, MD</t>
  </si>
  <si>
    <t>Burleith-Leighton, Baltimore, MD</t>
  </si>
  <si>
    <t>Park Circle, Baltimore, MD</t>
  </si>
  <si>
    <t>Cedonia, Baltimore, MD</t>
  </si>
  <si>
    <t>Ramblewood, Baltimore, MD</t>
  </si>
  <si>
    <t>Penn - Fallsway, Baltimore, MD</t>
  </si>
  <si>
    <t>Employment_Rate_rP_gP_pall</t>
  </si>
  <si>
    <t>Parkville, MD</t>
  </si>
  <si>
    <t>Long Reach, Columbia, MD</t>
  </si>
  <si>
    <t>Owings Mills, MD</t>
  </si>
  <si>
    <t>Columbia, MD</t>
  </si>
  <si>
    <t>Kendall Ridge, Columbia, MD</t>
  </si>
  <si>
    <t>Savage, Jessup, MD</t>
  </si>
  <si>
    <t>Towson, MD</t>
  </si>
  <si>
    <t>Pasadena, MD</t>
  </si>
  <si>
    <t>Waterloo, Elkridge, MD</t>
  </si>
  <si>
    <t>Normandy, Ellicott City, MD</t>
  </si>
  <si>
    <t>Baltimore County, MD</t>
  </si>
  <si>
    <t>Hanover, MD</t>
  </si>
  <si>
    <t>Employment Rate</t>
  </si>
  <si>
    <t>Density_of_Jobs_in_2013</t>
  </si>
  <si>
    <t>Job Density</t>
  </si>
  <si>
    <t>Fracton Short Commutes</t>
  </si>
  <si>
    <t>Number</t>
  </si>
  <si>
    <t>Anchor #</t>
  </si>
  <si>
    <t>Mean</t>
  </si>
  <si>
    <t>dist2_1</t>
  </si>
  <si>
    <t>dist2_2</t>
  </si>
  <si>
    <t>dist2_3</t>
  </si>
  <si>
    <t>dist2_4</t>
  </si>
  <si>
    <t>Standard deviation</t>
  </si>
  <si>
    <t>z_income</t>
  </si>
  <si>
    <t>z_employment</t>
  </si>
  <si>
    <t>z_density</t>
  </si>
  <si>
    <t>z_commutes</t>
  </si>
  <si>
    <t>Neighborhood Number</t>
  </si>
  <si>
    <t>Neighorbood Name</t>
  </si>
  <si>
    <t>min_dist2</t>
  </si>
  <si>
    <t>anchor_number</t>
  </si>
  <si>
    <t>sum_min_dist</t>
  </si>
  <si>
    <t>Low income, low employment, low job density, high fraction of short commutes</t>
  </si>
  <si>
    <t>Low income, high employment, low job density, low fraction of short commutes</t>
  </si>
  <si>
    <t>High income, high employment, low job density, high fraction of short commutes</t>
  </si>
  <si>
    <t>High income, high employment, high job density, high fraction of short commutes</t>
  </si>
  <si>
    <t>Cluster 1</t>
  </si>
  <si>
    <t>Cluster 2</t>
  </si>
  <si>
    <t>Cluster 3</t>
  </si>
  <si>
    <t>Cluster 4</t>
  </si>
  <si>
    <t>Sum of Cluster 1</t>
  </si>
  <si>
    <t>Sum of Cluster 2</t>
  </si>
  <si>
    <t>Sum of Cluster 3</t>
  </si>
  <si>
    <t>Sum of Cluster 4</t>
  </si>
  <si>
    <t>Avg Cluster 1</t>
  </si>
  <si>
    <t>Avg Cluster 2</t>
  </si>
  <si>
    <t>Avg Cluster 3</t>
  </si>
  <si>
    <t>Avg Cluster 4</t>
  </si>
  <si>
    <t>Total Neighborhoods</t>
  </si>
  <si>
    <t xml:space="preserve">*I used VLOOKUP to organize the data for household income, employment, job density, and fraction of short commutes by population tract in Baltimore </t>
  </si>
  <si>
    <t>* I then calculated the mean and stdev, z scores, and dist^2 for the population tracts' variables. I selected the initial anchor points in chronological order in order to perform the dist^2 calculations. Based on the distances squared, I determined which pre-selected anchor points were closest to the population tracts. Then I calculated the sum of the mininum distances squared to use as a reference point for the solver.</t>
  </si>
  <si>
    <t xml:space="preserve">*Finally, I used the solver to find the final anchor points that would serve as the basis of my 4 cluster analysis. I then categorized each neighborhood by their cluster and calculated what percentage of Baltimorean neighborhoods these population tracts represented. </t>
  </si>
  <si>
    <t xml:space="preserve">*Finally, I used the data select tool to make a 4 quadrant scatter plot comparing income and job density, which seemed like very interesting variables for reasons outlined in the readme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</si>
</sst>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  <xf numFmtId="9" fontId="0" fillId="0" borderId="0" xfId="1" applyFont="1"/>
    <xf numFmtId="9" fontId="0" fillId="0" borderId="0" xfId="0" applyNumberFormat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Tracts by Household Income vs. Job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Density_Visual!$B$2:$B$62</c:f>
              <c:numCache>
                <c:formatCode>General</c:formatCode>
                <c:ptCount val="61"/>
                <c:pt idx="0">
                  <c:v>0.7090722779447709</c:v>
                </c:pt>
                <c:pt idx="1">
                  <c:v>0.27707990974688634</c:v>
                </c:pt>
                <c:pt idx="2">
                  <c:v>0.25729969763933741</c:v>
                </c:pt>
                <c:pt idx="3">
                  <c:v>0.21568660990364485</c:v>
                </c:pt>
                <c:pt idx="4">
                  <c:v>0.12443638612448049</c:v>
                </c:pt>
                <c:pt idx="5">
                  <c:v>8.3569721487186013E-2</c:v>
                </c:pt>
                <c:pt idx="6">
                  <c:v>8.0397423318994202E-2</c:v>
                </c:pt>
                <c:pt idx="7">
                  <c:v>-4.9666801576869944E-2</c:v>
                </c:pt>
                <c:pt idx="8">
                  <c:v>-6.5714898192428511E-2</c:v>
                </c:pt>
                <c:pt idx="9">
                  <c:v>-0.10751459170272057</c:v>
                </c:pt>
                <c:pt idx="10">
                  <c:v>-0.20958795040865699</c:v>
                </c:pt>
                <c:pt idx="11">
                  <c:v>-0.29188109700704451</c:v>
                </c:pt>
                <c:pt idx="12">
                  <c:v>-0.32005856897157176</c:v>
                </c:pt>
                <c:pt idx="13">
                  <c:v>-0.3379727233331255</c:v>
                </c:pt>
                <c:pt idx="14">
                  <c:v>-0.35458063727248262</c:v>
                </c:pt>
                <c:pt idx="15">
                  <c:v>-0.38145186881481324</c:v>
                </c:pt>
                <c:pt idx="16">
                  <c:v>-0.38686343627819925</c:v>
                </c:pt>
                <c:pt idx="17">
                  <c:v>-0.42213192767750818</c:v>
                </c:pt>
                <c:pt idx="18">
                  <c:v>-0.4493763707690378</c:v>
                </c:pt>
                <c:pt idx="19">
                  <c:v>-0.5113294879360778</c:v>
                </c:pt>
                <c:pt idx="20">
                  <c:v>-0.54174622919579929</c:v>
                </c:pt>
                <c:pt idx="21">
                  <c:v>-0.55387560454476803</c:v>
                </c:pt>
                <c:pt idx="22">
                  <c:v>-0.56507195102073904</c:v>
                </c:pt>
                <c:pt idx="23">
                  <c:v>-0.57906738411570291</c:v>
                </c:pt>
                <c:pt idx="24">
                  <c:v>-0.6147090870642109</c:v>
                </c:pt>
                <c:pt idx="25">
                  <c:v>-0.6249724046671844</c:v>
                </c:pt>
                <c:pt idx="26">
                  <c:v>-0.64269995325413865</c:v>
                </c:pt>
                <c:pt idx="27">
                  <c:v>-0.71939492661454063</c:v>
                </c:pt>
                <c:pt idx="28">
                  <c:v>-0.73805550407449239</c:v>
                </c:pt>
                <c:pt idx="29">
                  <c:v>-0.74738579280446826</c:v>
                </c:pt>
                <c:pt idx="30">
                  <c:v>-0.74775900435366738</c:v>
                </c:pt>
                <c:pt idx="31">
                  <c:v>-0.76772582223581576</c:v>
                </c:pt>
                <c:pt idx="32">
                  <c:v>-0.77332399547380137</c:v>
                </c:pt>
                <c:pt idx="33">
                  <c:v>-0.779668591810185</c:v>
                </c:pt>
                <c:pt idx="34">
                  <c:v>-0.78731942856876524</c:v>
                </c:pt>
                <c:pt idx="35">
                  <c:v>-0.790491726736957</c:v>
                </c:pt>
                <c:pt idx="36">
                  <c:v>-0.79459705377814638</c:v>
                </c:pt>
                <c:pt idx="37">
                  <c:v>-0.79795595772093775</c:v>
                </c:pt>
                <c:pt idx="38">
                  <c:v>-0.82986554517745537</c:v>
                </c:pt>
                <c:pt idx="39">
                  <c:v>-0.85076539193260137</c:v>
                </c:pt>
                <c:pt idx="40">
                  <c:v>-0.85431090164999224</c:v>
                </c:pt>
                <c:pt idx="41">
                  <c:v>-0.91010602825524811</c:v>
                </c:pt>
                <c:pt idx="42">
                  <c:v>-0.91868989388682598</c:v>
                </c:pt>
                <c:pt idx="43">
                  <c:v>-0.92391485557561248</c:v>
                </c:pt>
                <c:pt idx="44">
                  <c:v>-0.93697725979757873</c:v>
                </c:pt>
                <c:pt idx="45">
                  <c:v>-0.9451879138799576</c:v>
                </c:pt>
                <c:pt idx="46">
                  <c:v>-0.95265214486393823</c:v>
                </c:pt>
                <c:pt idx="47">
                  <c:v>-0.96011637584791898</c:v>
                </c:pt>
                <c:pt idx="48">
                  <c:v>-1.0043419444280048</c:v>
                </c:pt>
                <c:pt idx="49">
                  <c:v>-1.0073276368215971</c:v>
                </c:pt>
                <c:pt idx="50">
                  <c:v>-1.0175909544245705</c:v>
                </c:pt>
                <c:pt idx="51">
                  <c:v>-1.0420363108971076</c:v>
                </c:pt>
                <c:pt idx="52">
                  <c:v>-1.0651754269474478</c:v>
                </c:pt>
                <c:pt idx="53">
                  <c:v>-1.0666682731442438</c:v>
                </c:pt>
                <c:pt idx="54">
                  <c:v>-1.0780512253948145</c:v>
                </c:pt>
                <c:pt idx="55">
                  <c:v>-1.1103340244005311</c:v>
                </c:pt>
                <c:pt idx="56">
                  <c:v>-1.1312338711556771</c:v>
                </c:pt>
                <c:pt idx="57">
                  <c:v>-1.2514079899977668</c:v>
                </c:pt>
                <c:pt idx="58">
                  <c:v>-1.2973130105492483</c:v>
                </c:pt>
                <c:pt idx="59">
                  <c:v>-1.3570268584210941</c:v>
                </c:pt>
                <c:pt idx="60">
                  <c:v>-1.4165541005183404</c:v>
                </c:pt>
              </c:numCache>
            </c:numRef>
          </c:xVal>
          <c:yVal>
            <c:numRef>
              <c:f>Density_Visual!$C$2:$C$62</c:f>
              <c:numCache>
                <c:formatCode>General</c:formatCode>
                <c:ptCount val="61"/>
                <c:pt idx="0">
                  <c:v>0.32034692683306315</c:v>
                </c:pt>
                <c:pt idx="1">
                  <c:v>-9.4680002297094029E-2</c:v>
                </c:pt>
                <c:pt idx="2">
                  <c:v>-0.23590547907979573</c:v>
                </c:pt>
                <c:pt idx="3">
                  <c:v>6.1234713622984771E-2</c:v>
                </c:pt>
                <c:pt idx="4">
                  <c:v>-0.28769809585554262</c:v>
                </c:pt>
                <c:pt idx="5">
                  <c:v>-8.8789393709008804E-2</c:v>
                </c:pt>
                <c:pt idx="6">
                  <c:v>-8.0214457156732824E-2</c:v>
                </c:pt>
                <c:pt idx="7">
                  <c:v>0.60630241968504883</c:v>
                </c:pt>
                <c:pt idx="8">
                  <c:v>-1.7654702657954192E-2</c:v>
                </c:pt>
                <c:pt idx="9">
                  <c:v>-0.19012277435720923</c:v>
                </c:pt>
                <c:pt idx="10">
                  <c:v>-0.28437251176657297</c:v>
                </c:pt>
                <c:pt idx="11">
                  <c:v>-0.1567178041361689</c:v>
                </c:pt>
                <c:pt idx="12">
                  <c:v>-3.5102834425194004E-2</c:v>
                </c:pt>
                <c:pt idx="13">
                  <c:v>2.0472645837957724</c:v>
                </c:pt>
                <c:pt idx="14">
                  <c:v>-9.3710661643358492E-2</c:v>
                </c:pt>
                <c:pt idx="15">
                  <c:v>-0.23471244442904429</c:v>
                </c:pt>
                <c:pt idx="16">
                  <c:v>-0.13710729706444211</c:v>
                </c:pt>
                <c:pt idx="17">
                  <c:v>0.58311280866106774</c:v>
                </c:pt>
                <c:pt idx="18">
                  <c:v>0.29275800053443607</c:v>
                </c:pt>
                <c:pt idx="19">
                  <c:v>-0.18110044981090145</c:v>
                </c:pt>
                <c:pt idx="20">
                  <c:v>-0.17289833658698531</c:v>
                </c:pt>
                <c:pt idx="21">
                  <c:v>0.30975874430764411</c:v>
                </c:pt>
                <c:pt idx="22">
                  <c:v>5.3181729730412554E-2</c:v>
                </c:pt>
                <c:pt idx="23">
                  <c:v>-0.21815908864986808</c:v>
                </c:pt>
                <c:pt idx="24">
                  <c:v>1.8444486931680277</c:v>
                </c:pt>
                <c:pt idx="25">
                  <c:v>9.188576983953204E-3</c:v>
                </c:pt>
                <c:pt idx="26">
                  <c:v>4.2071594545289769E-2</c:v>
                </c:pt>
                <c:pt idx="27">
                  <c:v>-0.27704280513101881</c:v>
                </c:pt>
                <c:pt idx="28">
                  <c:v>-0.30302859111769859</c:v>
                </c:pt>
                <c:pt idx="29">
                  <c:v>-0.25586644008018072</c:v>
                </c:pt>
                <c:pt idx="30">
                  <c:v>-0.22800162451856745</c:v>
                </c:pt>
                <c:pt idx="31">
                  <c:v>-5.5980940813344204E-2</c:v>
                </c:pt>
                <c:pt idx="32">
                  <c:v>-0.28584143568031067</c:v>
                </c:pt>
                <c:pt idx="33">
                  <c:v>-0.22882183584095905</c:v>
                </c:pt>
                <c:pt idx="34">
                  <c:v>-0.24567345028282314</c:v>
                </c:pt>
                <c:pt idx="35">
                  <c:v>1.9037276023772398</c:v>
                </c:pt>
                <c:pt idx="36">
                  <c:v>-0.25488218649331085</c:v>
                </c:pt>
                <c:pt idx="37">
                  <c:v>-0.18475411842882775</c:v>
                </c:pt>
                <c:pt idx="38">
                  <c:v>-2.2128582598272092E-2</c:v>
                </c:pt>
                <c:pt idx="39">
                  <c:v>-0.1686481506436833</c:v>
                </c:pt>
                <c:pt idx="40">
                  <c:v>-0.1171239666643555</c:v>
                </c:pt>
                <c:pt idx="41">
                  <c:v>0.66848935085546779</c:v>
                </c:pt>
                <c:pt idx="42">
                  <c:v>-0.29897227330514375</c:v>
                </c:pt>
                <c:pt idx="43">
                  <c:v>-6.0380256087990136E-2</c:v>
                </c:pt>
                <c:pt idx="44">
                  <c:v>0.16405938758462449</c:v>
                </c:pt>
                <c:pt idx="45">
                  <c:v>-5.5011600159608653E-2</c:v>
                </c:pt>
                <c:pt idx="46">
                  <c:v>2.5667368097457469E-2</c:v>
                </c:pt>
                <c:pt idx="47">
                  <c:v>-0.28953984309764019</c:v>
                </c:pt>
                <c:pt idx="48">
                  <c:v>-0.28375362504149565</c:v>
                </c:pt>
                <c:pt idx="49">
                  <c:v>-0.30038900195291107</c:v>
                </c:pt>
                <c:pt idx="50">
                  <c:v>-0.24373476897535207</c:v>
                </c:pt>
                <c:pt idx="51">
                  <c:v>-0.26257725999065762</c:v>
                </c:pt>
                <c:pt idx="52">
                  <c:v>0.50489447437117652</c:v>
                </c:pt>
                <c:pt idx="53">
                  <c:v>-0.24433128630072778</c:v>
                </c:pt>
                <c:pt idx="54">
                  <c:v>-0.19534230095424679</c:v>
                </c:pt>
                <c:pt idx="55">
                  <c:v>-0.23553265575143592</c:v>
                </c:pt>
                <c:pt idx="56">
                  <c:v>1.2482296264549957</c:v>
                </c:pt>
                <c:pt idx="57">
                  <c:v>-0.27531290488742921</c:v>
                </c:pt>
                <c:pt idx="58">
                  <c:v>-0.25729062519451529</c:v>
                </c:pt>
                <c:pt idx="59">
                  <c:v>-8.5583113085114307E-2</c:v>
                </c:pt>
                <c:pt idx="60">
                  <c:v>-0.16134081340783074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2E4F-9E5E-04A8097837AC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Density_Visual!$B$63:$B$155</c:f>
              <c:numCache>
                <c:formatCode>General</c:formatCode>
                <c:ptCount val="93"/>
                <c:pt idx="0">
                  <c:v>1.0186512580053715</c:v>
                </c:pt>
                <c:pt idx="1">
                  <c:v>0.95072675605114687</c:v>
                </c:pt>
                <c:pt idx="2">
                  <c:v>0.78614046285437189</c:v>
                </c:pt>
                <c:pt idx="3">
                  <c:v>0.69003848893562003</c:v>
                </c:pt>
                <c:pt idx="4">
                  <c:v>0.66466010359008554</c:v>
                </c:pt>
                <c:pt idx="5">
                  <c:v>0.65644944950770678</c:v>
                </c:pt>
                <c:pt idx="6">
                  <c:v>0.60923818853402867</c:v>
                </c:pt>
                <c:pt idx="7">
                  <c:v>0.57826162995050867</c:v>
                </c:pt>
                <c:pt idx="8">
                  <c:v>0.55512251390016842</c:v>
                </c:pt>
                <c:pt idx="9">
                  <c:v>0.49727472377431775</c:v>
                </c:pt>
                <c:pt idx="10">
                  <c:v>0.49708811799971825</c:v>
                </c:pt>
                <c:pt idx="11">
                  <c:v>0.47189633842878326</c:v>
                </c:pt>
                <c:pt idx="12">
                  <c:v>0.44241262604205944</c:v>
                </c:pt>
                <c:pt idx="13">
                  <c:v>0.39520136506838133</c:v>
                </c:pt>
                <c:pt idx="14">
                  <c:v>0.30413774706381647</c:v>
                </c:pt>
                <c:pt idx="15">
                  <c:v>0.30003242002262709</c:v>
                </c:pt>
                <c:pt idx="16">
                  <c:v>0.27838615016908297</c:v>
                </c:pt>
                <c:pt idx="17">
                  <c:v>0.27073531341050272</c:v>
                </c:pt>
                <c:pt idx="18">
                  <c:v>0.25543363989334222</c:v>
                </c:pt>
                <c:pt idx="19">
                  <c:v>0.24554353383956776</c:v>
                </c:pt>
                <c:pt idx="20">
                  <c:v>0.19926530173888726</c:v>
                </c:pt>
                <c:pt idx="21">
                  <c:v>0.16623607963477255</c:v>
                </c:pt>
                <c:pt idx="22">
                  <c:v>0.1636235987903793</c:v>
                </c:pt>
                <c:pt idx="23">
                  <c:v>0.14645586752722362</c:v>
                </c:pt>
                <c:pt idx="24">
                  <c:v>0.14067108851463855</c:v>
                </c:pt>
                <c:pt idx="25">
                  <c:v>0.12686226119427421</c:v>
                </c:pt>
                <c:pt idx="26">
                  <c:v>0.11939803021029349</c:v>
                </c:pt>
                <c:pt idx="27">
                  <c:v>0.11006774148031759</c:v>
                </c:pt>
                <c:pt idx="28">
                  <c:v>9.345982754096048E-2</c:v>
                </c:pt>
                <c:pt idx="29">
                  <c:v>7.741173092540192E-2</c:v>
                </c:pt>
                <c:pt idx="30">
                  <c:v>7.3119798109612999E-2</c:v>
                </c:pt>
                <c:pt idx="31">
                  <c:v>7.0693923039819265E-2</c:v>
                </c:pt>
                <c:pt idx="32">
                  <c:v>3.8037912484903583E-2</c:v>
                </c:pt>
                <c:pt idx="33">
                  <c:v>7.2479596759830889E-3</c:v>
                </c:pt>
                <c:pt idx="34">
                  <c:v>-2.0556300739345116E-2</c:v>
                </c:pt>
                <c:pt idx="35">
                  <c:v>-4.1456147494491148E-2</c:v>
                </c:pt>
                <c:pt idx="36">
                  <c:v>-4.3882022564284882E-2</c:v>
                </c:pt>
                <c:pt idx="37">
                  <c:v>-4.910698425307139E-2</c:v>
                </c:pt>
                <c:pt idx="38">
                  <c:v>-5.0413224675268022E-2</c:v>
                </c:pt>
                <c:pt idx="39">
                  <c:v>-6.25426000242367E-2</c:v>
                </c:pt>
                <c:pt idx="40">
                  <c:v>-0.12412250564207769</c:v>
                </c:pt>
                <c:pt idx="41">
                  <c:v>-0.17954442069813459</c:v>
                </c:pt>
                <c:pt idx="42">
                  <c:v>-0.18420956506312253</c:v>
                </c:pt>
                <c:pt idx="43">
                  <c:v>-0.19671215196129024</c:v>
                </c:pt>
                <c:pt idx="44">
                  <c:v>-0.2086549215356594</c:v>
                </c:pt>
                <c:pt idx="45">
                  <c:v>-0.21854502758943387</c:v>
                </c:pt>
                <c:pt idx="46">
                  <c:v>-0.22041108533542905</c:v>
                </c:pt>
                <c:pt idx="47">
                  <c:v>-0.22899495096700689</c:v>
                </c:pt>
                <c:pt idx="48">
                  <c:v>-0.27079464447729895</c:v>
                </c:pt>
                <c:pt idx="49">
                  <c:v>-0.27620621194068501</c:v>
                </c:pt>
                <c:pt idx="50">
                  <c:v>-0.27620621194068501</c:v>
                </c:pt>
                <c:pt idx="51">
                  <c:v>-0.28534989489606138</c:v>
                </c:pt>
                <c:pt idx="52">
                  <c:v>-0.29150788545784545</c:v>
                </c:pt>
                <c:pt idx="53">
                  <c:v>-0.30550331855280932</c:v>
                </c:pt>
                <c:pt idx="54">
                  <c:v>-0.31035506869239682</c:v>
                </c:pt>
                <c:pt idx="55">
                  <c:v>-0.3144603957335862</c:v>
                </c:pt>
                <c:pt idx="56">
                  <c:v>-0.32080499206996982</c:v>
                </c:pt>
                <c:pt idx="57">
                  <c:v>-0.33573345403793126</c:v>
                </c:pt>
                <c:pt idx="58">
                  <c:v>-0.35066191600589275</c:v>
                </c:pt>
                <c:pt idx="59">
                  <c:v>-0.36503056065005562</c:v>
                </c:pt>
                <c:pt idx="60">
                  <c:v>-0.37454745515463106</c:v>
                </c:pt>
                <c:pt idx="61">
                  <c:v>-0.38854288824959493</c:v>
                </c:pt>
                <c:pt idx="62">
                  <c:v>-0.40962934077934043</c:v>
                </c:pt>
                <c:pt idx="63">
                  <c:v>-0.41130879275073612</c:v>
                </c:pt>
                <c:pt idx="64">
                  <c:v>-0.42213192767750818</c:v>
                </c:pt>
                <c:pt idx="65">
                  <c:v>-0.48259219864775205</c:v>
                </c:pt>
                <c:pt idx="66">
                  <c:v>-0.48875018920953617</c:v>
                </c:pt>
                <c:pt idx="67">
                  <c:v>-0.50741076666948792</c:v>
                </c:pt>
                <c:pt idx="68">
                  <c:v>-0.53950695990060504</c:v>
                </c:pt>
                <c:pt idx="69">
                  <c:v>-0.5525693641225714</c:v>
                </c:pt>
                <c:pt idx="70">
                  <c:v>-0.56115322975414916</c:v>
                </c:pt>
                <c:pt idx="71">
                  <c:v>-0.6300107605813714</c:v>
                </c:pt>
                <c:pt idx="72">
                  <c:v>-0.63094378945436902</c:v>
                </c:pt>
                <c:pt idx="73">
                  <c:v>-0.63336966452416277</c:v>
                </c:pt>
                <c:pt idx="74">
                  <c:v>-0.65016418423811939</c:v>
                </c:pt>
                <c:pt idx="75">
                  <c:v>-0.65744180944750052</c:v>
                </c:pt>
                <c:pt idx="76">
                  <c:v>-0.67386311761225814</c:v>
                </c:pt>
                <c:pt idx="77">
                  <c:v>-0.68879157958021964</c:v>
                </c:pt>
                <c:pt idx="78">
                  <c:v>-0.69606920478960077</c:v>
                </c:pt>
                <c:pt idx="79">
                  <c:v>-0.71547620534795076</c:v>
                </c:pt>
                <c:pt idx="80">
                  <c:v>-0.72536631140172514</c:v>
                </c:pt>
                <c:pt idx="81">
                  <c:v>-0.73544302323009914</c:v>
                </c:pt>
                <c:pt idx="82">
                  <c:v>-0.78881227476556137</c:v>
                </c:pt>
                <c:pt idx="83">
                  <c:v>-0.79422384222894737</c:v>
                </c:pt>
                <c:pt idx="84">
                  <c:v>-0.79832916927013675</c:v>
                </c:pt>
                <c:pt idx="85">
                  <c:v>-0.8216548910950765</c:v>
                </c:pt>
                <c:pt idx="86">
                  <c:v>-0.86662688277356037</c:v>
                </c:pt>
                <c:pt idx="87">
                  <c:v>-0.95377177951153536</c:v>
                </c:pt>
                <c:pt idx="88">
                  <c:v>-0.9554512314829311</c:v>
                </c:pt>
                <c:pt idx="89">
                  <c:v>-0.96758060683189973</c:v>
                </c:pt>
                <c:pt idx="90">
                  <c:v>-1.0338256568147286</c:v>
                </c:pt>
                <c:pt idx="91">
                  <c:v>-1.2051297578970863</c:v>
                </c:pt>
                <c:pt idx="92">
                  <c:v>-1.2538338650675607</c:v>
                </c:pt>
              </c:numCache>
            </c:numRef>
          </c:xVal>
          <c:yVal>
            <c:numRef>
              <c:f>Density_Visual!$C$63:$C$155</c:f>
              <c:numCache>
                <c:formatCode>General</c:formatCode>
                <c:ptCount val="93"/>
                <c:pt idx="0">
                  <c:v>-0.24999820089179711</c:v>
                </c:pt>
                <c:pt idx="1">
                  <c:v>-0.29576599268124926</c:v>
                </c:pt>
                <c:pt idx="2">
                  <c:v>-5.4415082834232936E-2</c:v>
                </c:pt>
                <c:pt idx="3">
                  <c:v>-0.2500727655574691</c:v>
                </c:pt>
                <c:pt idx="4">
                  <c:v>-0.24283999298728848</c:v>
                </c:pt>
                <c:pt idx="5">
                  <c:v>-0.3054221168857687</c:v>
                </c:pt>
                <c:pt idx="6">
                  <c:v>-0.31122324787504763</c:v>
                </c:pt>
                <c:pt idx="7">
                  <c:v>-0.269422296299344</c:v>
                </c:pt>
                <c:pt idx="8">
                  <c:v>-0.27655067833758384</c:v>
                </c:pt>
                <c:pt idx="9">
                  <c:v>-0.27143554227248706</c:v>
                </c:pt>
                <c:pt idx="10">
                  <c:v>-6.709107599846699E-2</c:v>
                </c:pt>
                <c:pt idx="11">
                  <c:v>-0.19392557230647944</c:v>
                </c:pt>
                <c:pt idx="12">
                  <c:v>-0.29777178218782507</c:v>
                </c:pt>
                <c:pt idx="13">
                  <c:v>-0.25181012226762589</c:v>
                </c:pt>
                <c:pt idx="14">
                  <c:v>-6.2468066726805153E-2</c:v>
                </c:pt>
                <c:pt idx="15">
                  <c:v>-0.2768862193331077</c:v>
                </c:pt>
                <c:pt idx="16">
                  <c:v>-0.23732220772756307</c:v>
                </c:pt>
                <c:pt idx="17">
                  <c:v>-0.29123246100839378</c:v>
                </c:pt>
                <c:pt idx="18">
                  <c:v>-0.17744678119297519</c:v>
                </c:pt>
                <c:pt idx="19">
                  <c:v>-0.28994249229226876</c:v>
                </c:pt>
                <c:pt idx="20">
                  <c:v>-0.26566423714947696</c:v>
                </c:pt>
                <c:pt idx="21">
                  <c:v>-0.22054515795137095</c:v>
                </c:pt>
                <c:pt idx="22">
                  <c:v>-0.31890862796585701</c:v>
                </c:pt>
                <c:pt idx="23">
                  <c:v>-0.29000214402480634</c:v>
                </c:pt>
                <c:pt idx="24">
                  <c:v>-0.21569845468269322</c:v>
                </c:pt>
                <c:pt idx="25">
                  <c:v>-0.28921921503525072</c:v>
                </c:pt>
                <c:pt idx="26">
                  <c:v>-0.29346194451198554</c:v>
                </c:pt>
                <c:pt idx="27">
                  <c:v>-0.26814724051635341</c:v>
                </c:pt>
                <c:pt idx="28">
                  <c:v>-0.31453391903088285</c:v>
                </c:pt>
                <c:pt idx="29">
                  <c:v>-0.28669892933553826</c:v>
                </c:pt>
                <c:pt idx="30">
                  <c:v>-0.28427557770119943</c:v>
                </c:pt>
                <c:pt idx="31">
                  <c:v>-0.22226014526182614</c:v>
                </c:pt>
                <c:pt idx="32">
                  <c:v>-0.30956791229712993</c:v>
                </c:pt>
                <c:pt idx="33">
                  <c:v>-0.31113377027624117</c:v>
                </c:pt>
                <c:pt idx="34">
                  <c:v>-0.24507693295744742</c:v>
                </c:pt>
                <c:pt idx="35">
                  <c:v>-0.2672748339279914</c:v>
                </c:pt>
                <c:pt idx="36">
                  <c:v>0.15429141638159707</c:v>
                </c:pt>
                <c:pt idx="37">
                  <c:v>4.3040935199025313E-2</c:v>
                </c:pt>
                <c:pt idx="38">
                  <c:v>-0.31125307374131633</c:v>
                </c:pt>
                <c:pt idx="39">
                  <c:v>-0.28666910346926949</c:v>
                </c:pt>
                <c:pt idx="40">
                  <c:v>-0.13546687441965888</c:v>
                </c:pt>
                <c:pt idx="41">
                  <c:v>-0.28033110688715251</c:v>
                </c:pt>
                <c:pt idx="42">
                  <c:v>-0.22390056790660937</c:v>
                </c:pt>
                <c:pt idx="43">
                  <c:v>-0.32478879750074813</c:v>
                </c:pt>
                <c:pt idx="44">
                  <c:v>-0.30481814309382577</c:v>
                </c:pt>
                <c:pt idx="45">
                  <c:v>-0.11481246202852458</c:v>
                </c:pt>
                <c:pt idx="46">
                  <c:v>-0.28883893524032367</c:v>
                </c:pt>
                <c:pt idx="47">
                  <c:v>-0.30715947359592549</c:v>
                </c:pt>
                <c:pt idx="48">
                  <c:v>-0.26562695481664095</c:v>
                </c:pt>
                <c:pt idx="49">
                  <c:v>0.10791219433363486</c:v>
                </c:pt>
                <c:pt idx="50">
                  <c:v>-0.26550765135156584</c:v>
                </c:pt>
                <c:pt idx="51">
                  <c:v>-0.30317772044904256</c:v>
                </c:pt>
                <c:pt idx="52">
                  <c:v>-0.32032386532031087</c:v>
                </c:pt>
                <c:pt idx="53">
                  <c:v>-0.2561870681425702</c:v>
                </c:pt>
                <c:pt idx="54">
                  <c:v>-0.27082411201397694</c:v>
                </c:pt>
                <c:pt idx="55">
                  <c:v>-0.24694104959924656</c:v>
                </c:pt>
                <c:pt idx="56">
                  <c:v>-0.23374310377530874</c:v>
                </c:pt>
                <c:pt idx="57">
                  <c:v>-0.28094253714566259</c:v>
                </c:pt>
                <c:pt idx="58">
                  <c:v>-0.2357563497484518</c:v>
                </c:pt>
                <c:pt idx="59">
                  <c:v>-0.27716210859609397</c:v>
                </c:pt>
                <c:pt idx="60">
                  <c:v>-0.26475454822827899</c:v>
                </c:pt>
                <c:pt idx="61">
                  <c:v>0.25659413768353306</c:v>
                </c:pt>
                <c:pt idx="62">
                  <c:v>-9.4307178968734209E-2</c:v>
                </c:pt>
                <c:pt idx="63">
                  <c:v>-0.19549143028559071</c:v>
                </c:pt>
                <c:pt idx="64">
                  <c:v>-0.29190354299944143</c:v>
                </c:pt>
                <c:pt idx="65">
                  <c:v>-0.23463787976337233</c:v>
                </c:pt>
                <c:pt idx="66">
                  <c:v>-0.32068550394881995</c:v>
                </c:pt>
                <c:pt idx="67">
                  <c:v>-0.28842137311256072</c:v>
                </c:pt>
                <c:pt idx="68">
                  <c:v>-0.28343299697910623</c:v>
                </c:pt>
                <c:pt idx="69">
                  <c:v>-0.23389223310665269</c:v>
                </c:pt>
                <c:pt idx="70">
                  <c:v>-0.23277376312157319</c:v>
                </c:pt>
                <c:pt idx="71">
                  <c:v>-0.29885296984006859</c:v>
                </c:pt>
                <c:pt idx="72">
                  <c:v>-0.31561510668312631</c:v>
                </c:pt>
                <c:pt idx="73">
                  <c:v>-0.25482253476077321</c:v>
                </c:pt>
                <c:pt idx="74">
                  <c:v>-0.23851524237831451</c:v>
                </c:pt>
                <c:pt idx="75">
                  <c:v>-0.31919719322200751</c:v>
                </c:pt>
                <c:pt idx="76">
                  <c:v>-9.7737153589644604E-2</c:v>
                </c:pt>
                <c:pt idx="77">
                  <c:v>-0.25716386526287294</c:v>
                </c:pt>
                <c:pt idx="78">
                  <c:v>-0.22837444784692726</c:v>
                </c:pt>
                <c:pt idx="79">
                  <c:v>-0.21390890270656607</c:v>
                </c:pt>
                <c:pt idx="80">
                  <c:v>-0.11525985002255637</c:v>
                </c:pt>
                <c:pt idx="81">
                  <c:v>-0.30670462913532648</c:v>
                </c:pt>
                <c:pt idx="82">
                  <c:v>-0.27713228272982521</c:v>
                </c:pt>
                <c:pt idx="83">
                  <c:v>-0.2566941078691396</c:v>
                </c:pt>
                <c:pt idx="84">
                  <c:v>-0.31942461545230699</c:v>
                </c:pt>
                <c:pt idx="85">
                  <c:v>-0.23128246980813391</c:v>
                </c:pt>
                <c:pt idx="86">
                  <c:v>-0.29047190141853974</c:v>
                </c:pt>
                <c:pt idx="87">
                  <c:v>-3.6892386401321163E-2</c:v>
                </c:pt>
                <c:pt idx="88">
                  <c:v>-0.27302376965129993</c:v>
                </c:pt>
                <c:pt idx="89">
                  <c:v>-0.21748800665882037</c:v>
                </c:pt>
                <c:pt idx="90">
                  <c:v>-0.29977757169440095</c:v>
                </c:pt>
                <c:pt idx="91">
                  <c:v>-0.20421549616921061</c:v>
                </c:pt>
                <c:pt idx="92">
                  <c:v>-0.31091007627922529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0-2E4F-9E5E-04A8097837AC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Density_Visual!$B$156:$B$193</c:f>
              <c:numCache>
                <c:formatCode>General</c:formatCode>
                <c:ptCount val="38"/>
                <c:pt idx="0">
                  <c:v>4.965923208108979</c:v>
                </c:pt>
                <c:pt idx="1">
                  <c:v>4.1739683007086237</c:v>
                </c:pt>
                <c:pt idx="2">
                  <c:v>3.8651357437464213</c:v>
                </c:pt>
                <c:pt idx="3">
                  <c:v>3.6195625443734554</c:v>
                </c:pt>
                <c:pt idx="4">
                  <c:v>3.0116009307282252</c:v>
                </c:pt>
                <c:pt idx="5">
                  <c:v>2.7469939423461085</c:v>
                </c:pt>
                <c:pt idx="6">
                  <c:v>2.2780536307775194</c:v>
                </c:pt>
                <c:pt idx="7">
                  <c:v>1.8990573025658981</c:v>
                </c:pt>
                <c:pt idx="8">
                  <c:v>1.7846679627363935</c:v>
                </c:pt>
                <c:pt idx="9">
                  <c:v>1.6072058710922517</c:v>
                </c:pt>
                <c:pt idx="10">
                  <c:v>1.5835069377181128</c:v>
                </c:pt>
                <c:pt idx="11">
                  <c:v>1.5213672147764734</c:v>
                </c:pt>
                <c:pt idx="12">
                  <c:v>1.5081182047799075</c:v>
                </c:pt>
                <c:pt idx="13">
                  <c:v>1.4795675212661812</c:v>
                </c:pt>
                <c:pt idx="14">
                  <c:v>1.4633328188760233</c:v>
                </c:pt>
                <c:pt idx="15">
                  <c:v>1.1813714934561512</c:v>
                </c:pt>
                <c:pt idx="16">
                  <c:v>1.1440503385362477</c:v>
                </c:pt>
                <c:pt idx="17">
                  <c:v>1.1328539920602765</c:v>
                </c:pt>
                <c:pt idx="18">
                  <c:v>1.1319209631872791</c:v>
                </c:pt>
                <c:pt idx="19">
                  <c:v>1.1233370975557011</c:v>
                </c:pt>
                <c:pt idx="20">
                  <c:v>1.107102395165543</c:v>
                </c:pt>
                <c:pt idx="21">
                  <c:v>1.0449626722239036</c:v>
                </c:pt>
                <c:pt idx="22">
                  <c:v>1.0445894606747046</c:v>
                </c:pt>
                <c:pt idx="23">
                  <c:v>1.0363788065923256</c:v>
                </c:pt>
                <c:pt idx="24">
                  <c:v>1.0009237094184171</c:v>
                </c:pt>
                <c:pt idx="25">
                  <c:v>0.946808034784557</c:v>
                </c:pt>
                <c:pt idx="26">
                  <c:v>0.94046343844817337</c:v>
                </c:pt>
                <c:pt idx="27">
                  <c:v>0.7458336155408759</c:v>
                </c:pt>
                <c:pt idx="28">
                  <c:v>0.7452737982170774</c:v>
                </c:pt>
                <c:pt idx="29">
                  <c:v>0.74322113469648265</c:v>
                </c:pt>
                <c:pt idx="30">
                  <c:v>0.70589997977657903</c:v>
                </c:pt>
                <c:pt idx="31">
                  <c:v>0.64599952613013367</c:v>
                </c:pt>
                <c:pt idx="32">
                  <c:v>0.59486954388986579</c:v>
                </c:pt>
                <c:pt idx="33">
                  <c:v>0.58423301473769318</c:v>
                </c:pt>
                <c:pt idx="34">
                  <c:v>0.50809785870108981</c:v>
                </c:pt>
                <c:pt idx="35">
                  <c:v>0.26849604411530847</c:v>
                </c:pt>
                <c:pt idx="36">
                  <c:v>0.23733287975718897</c:v>
                </c:pt>
                <c:pt idx="37">
                  <c:v>9.9244606553545542E-2</c:v>
                </c:pt>
              </c:numCache>
            </c:numRef>
          </c:xVal>
          <c:yVal>
            <c:numRef>
              <c:f>Density_Visual!$C$156:$C$193</c:f>
              <c:numCache>
                <c:formatCode>General</c:formatCode>
                <c:ptCount val="38"/>
                <c:pt idx="0">
                  <c:v>-0.21741344199314841</c:v>
                </c:pt>
                <c:pt idx="1">
                  <c:v>-0.21144826873939121</c:v>
                </c:pt>
                <c:pt idx="2">
                  <c:v>1.3538131930464981</c:v>
                </c:pt>
                <c:pt idx="3">
                  <c:v>0.25286590439993478</c:v>
                </c:pt>
                <c:pt idx="4">
                  <c:v>-0.26054164461781298</c:v>
                </c:pt>
                <c:pt idx="5">
                  <c:v>-0.28134518634029121</c:v>
                </c:pt>
                <c:pt idx="6">
                  <c:v>-0.30225311859471021</c:v>
                </c:pt>
                <c:pt idx="7">
                  <c:v>0.59392468518350272</c:v>
                </c:pt>
                <c:pt idx="8">
                  <c:v>-0.25463612309659334</c:v>
                </c:pt>
                <c:pt idx="9">
                  <c:v>-0.28517035368926297</c:v>
                </c:pt>
                <c:pt idx="10">
                  <c:v>-0.27400802323816986</c:v>
                </c:pt>
                <c:pt idx="11">
                  <c:v>-0.28842882957912791</c:v>
                </c:pt>
                <c:pt idx="12">
                  <c:v>-0.2741049573035434</c:v>
                </c:pt>
                <c:pt idx="13">
                  <c:v>-2.3172487917679604E-2</c:v>
                </c:pt>
                <c:pt idx="14">
                  <c:v>-0.28745203245882517</c:v>
                </c:pt>
                <c:pt idx="15">
                  <c:v>-8.7820053055273253E-2</c:v>
                </c:pt>
                <c:pt idx="16">
                  <c:v>-0.18907886903780172</c:v>
                </c:pt>
                <c:pt idx="17">
                  <c:v>0.11969341150980532</c:v>
                </c:pt>
                <c:pt idx="18">
                  <c:v>0.17084477216077332</c:v>
                </c:pt>
                <c:pt idx="19">
                  <c:v>-0.14463832829731058</c:v>
                </c:pt>
                <c:pt idx="20">
                  <c:v>-0.15925300276901572</c:v>
                </c:pt>
                <c:pt idx="21">
                  <c:v>-6.8284110649218424E-2</c:v>
                </c:pt>
                <c:pt idx="22">
                  <c:v>-0.23314658644993302</c:v>
                </c:pt>
                <c:pt idx="23">
                  <c:v>-1.3329952048980225E-2</c:v>
                </c:pt>
                <c:pt idx="24">
                  <c:v>-0.20854024677818458</c:v>
                </c:pt>
                <c:pt idx="25">
                  <c:v>1.9254806849668477E-2</c:v>
                </c:pt>
                <c:pt idx="26">
                  <c:v>-0.22874727117528709</c:v>
                </c:pt>
                <c:pt idx="27">
                  <c:v>-0.26530632675425153</c:v>
                </c:pt>
                <c:pt idx="28">
                  <c:v>-0.19310536098408781</c:v>
                </c:pt>
                <c:pt idx="29">
                  <c:v>0.33779505860030296</c:v>
                </c:pt>
                <c:pt idx="30">
                  <c:v>-0.21540019602000535</c:v>
                </c:pt>
                <c:pt idx="31">
                  <c:v>-0.23955914769772202</c:v>
                </c:pt>
                <c:pt idx="32">
                  <c:v>-0.10012322289114747</c:v>
                </c:pt>
                <c:pt idx="33">
                  <c:v>0.11745647153964638</c:v>
                </c:pt>
                <c:pt idx="34">
                  <c:v>0.10067942176345425</c:v>
                </c:pt>
                <c:pt idx="35">
                  <c:v>-0.12033024728824999</c:v>
                </c:pt>
                <c:pt idx="36">
                  <c:v>-0.24276542832161652</c:v>
                </c:pt>
                <c:pt idx="37">
                  <c:v>0.18262598933694379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0-2E4F-9E5E-04A8097837AC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Density_Visual!$B$194:$B$196</c:f>
              <c:numCache>
                <c:formatCode>General</c:formatCode>
                <c:ptCount val="3"/>
                <c:pt idx="0">
                  <c:v>0.48645158884754569</c:v>
                </c:pt>
                <c:pt idx="1">
                  <c:v>-0.56693800876673428</c:v>
                </c:pt>
                <c:pt idx="2">
                  <c:v>-0.9606761931717176</c:v>
                </c:pt>
              </c:numCache>
            </c:numRef>
          </c:xVal>
          <c:yVal>
            <c:numRef>
              <c:f>Density_Visual!$C$194:$C$196</c:f>
              <c:numCache>
                <c:formatCode>General</c:formatCode>
                <c:ptCount val="3"/>
                <c:pt idx="0">
                  <c:v>8.8373467338819207</c:v>
                </c:pt>
                <c:pt idx="1">
                  <c:v>7.8454875511134423</c:v>
                </c:pt>
                <c:pt idx="2">
                  <c:v>5.2903801525322178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0-2E4F-9E5E-04A80978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19775"/>
        <c:axId val="1274496207"/>
      </c:scatterChart>
      <c:valAx>
        <c:axId val="12744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96207"/>
        <c:crosses val="autoZero"/>
        <c:crossBetween val="midCat"/>
      </c:valAx>
      <c:valAx>
        <c:axId val="1274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Density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Tracts by Household Income vs. 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Employment_Visual!$A$2:$A$62</c:f>
              <c:numCache>
                <c:formatCode>General</c:formatCode>
                <c:ptCount val="61"/>
                <c:pt idx="0">
                  <c:v>0.7090722779447709</c:v>
                </c:pt>
                <c:pt idx="1">
                  <c:v>0.27707990974688634</c:v>
                </c:pt>
                <c:pt idx="2">
                  <c:v>0.25729969763933741</c:v>
                </c:pt>
                <c:pt idx="3">
                  <c:v>0.21568660990364485</c:v>
                </c:pt>
                <c:pt idx="4">
                  <c:v>0.12443638612448049</c:v>
                </c:pt>
                <c:pt idx="5">
                  <c:v>8.3569721487186013E-2</c:v>
                </c:pt>
                <c:pt idx="6">
                  <c:v>8.0397423318994202E-2</c:v>
                </c:pt>
                <c:pt idx="7">
                  <c:v>-4.9666801576869944E-2</c:v>
                </c:pt>
                <c:pt idx="8">
                  <c:v>-6.5714898192428511E-2</c:v>
                </c:pt>
                <c:pt idx="9">
                  <c:v>-0.10751459170272057</c:v>
                </c:pt>
                <c:pt idx="10">
                  <c:v>-0.20958795040865699</c:v>
                </c:pt>
                <c:pt idx="11">
                  <c:v>-0.29188109700704451</c:v>
                </c:pt>
                <c:pt idx="12">
                  <c:v>-0.32005856897157176</c:v>
                </c:pt>
                <c:pt idx="13">
                  <c:v>-0.3379727233331255</c:v>
                </c:pt>
                <c:pt idx="14">
                  <c:v>-0.35458063727248262</c:v>
                </c:pt>
                <c:pt idx="15">
                  <c:v>-0.38145186881481324</c:v>
                </c:pt>
                <c:pt idx="16">
                  <c:v>-0.38686343627819925</c:v>
                </c:pt>
                <c:pt idx="17">
                  <c:v>-0.42213192767750818</c:v>
                </c:pt>
                <c:pt idx="18">
                  <c:v>-0.4493763707690378</c:v>
                </c:pt>
                <c:pt idx="19">
                  <c:v>-0.5113294879360778</c:v>
                </c:pt>
                <c:pt idx="20">
                  <c:v>-0.54174622919579929</c:v>
                </c:pt>
                <c:pt idx="21">
                  <c:v>-0.55387560454476803</c:v>
                </c:pt>
                <c:pt idx="22">
                  <c:v>-0.56507195102073904</c:v>
                </c:pt>
                <c:pt idx="23">
                  <c:v>-0.57906738411570291</c:v>
                </c:pt>
                <c:pt idx="24">
                  <c:v>-0.6147090870642109</c:v>
                </c:pt>
                <c:pt idx="25">
                  <c:v>-0.6249724046671844</c:v>
                </c:pt>
                <c:pt idx="26">
                  <c:v>-0.64269995325413865</c:v>
                </c:pt>
                <c:pt idx="27">
                  <c:v>-0.71939492661454063</c:v>
                </c:pt>
                <c:pt idx="28">
                  <c:v>-0.73805550407449239</c:v>
                </c:pt>
                <c:pt idx="29">
                  <c:v>-0.74738579280446826</c:v>
                </c:pt>
                <c:pt idx="30">
                  <c:v>-0.74775900435366738</c:v>
                </c:pt>
                <c:pt idx="31">
                  <c:v>-0.76772582223581576</c:v>
                </c:pt>
                <c:pt idx="32">
                  <c:v>-0.77332399547380137</c:v>
                </c:pt>
                <c:pt idx="33">
                  <c:v>-0.779668591810185</c:v>
                </c:pt>
                <c:pt idx="34">
                  <c:v>-0.78731942856876524</c:v>
                </c:pt>
                <c:pt idx="35">
                  <c:v>-0.790491726736957</c:v>
                </c:pt>
                <c:pt idx="36">
                  <c:v>-0.79459705377814638</c:v>
                </c:pt>
                <c:pt idx="37">
                  <c:v>-0.79795595772093775</c:v>
                </c:pt>
                <c:pt idx="38">
                  <c:v>-0.82986554517745537</c:v>
                </c:pt>
                <c:pt idx="39">
                  <c:v>-0.85076539193260137</c:v>
                </c:pt>
                <c:pt idx="40">
                  <c:v>-0.85431090164999224</c:v>
                </c:pt>
                <c:pt idx="41">
                  <c:v>-0.91010602825524811</c:v>
                </c:pt>
                <c:pt idx="42">
                  <c:v>-0.91868989388682598</c:v>
                </c:pt>
                <c:pt idx="43">
                  <c:v>-0.92391485557561248</c:v>
                </c:pt>
                <c:pt idx="44">
                  <c:v>-0.93697725979757873</c:v>
                </c:pt>
                <c:pt idx="45">
                  <c:v>-0.9451879138799576</c:v>
                </c:pt>
                <c:pt idx="46">
                  <c:v>-0.95265214486393823</c:v>
                </c:pt>
                <c:pt idx="47">
                  <c:v>-0.96011637584791898</c:v>
                </c:pt>
                <c:pt idx="48">
                  <c:v>-1.0043419444280048</c:v>
                </c:pt>
                <c:pt idx="49">
                  <c:v>-1.0073276368215971</c:v>
                </c:pt>
                <c:pt idx="50">
                  <c:v>-1.0175909544245705</c:v>
                </c:pt>
                <c:pt idx="51">
                  <c:v>-1.0420363108971076</c:v>
                </c:pt>
                <c:pt idx="52">
                  <c:v>-1.0651754269474478</c:v>
                </c:pt>
                <c:pt idx="53">
                  <c:v>-1.0666682731442438</c:v>
                </c:pt>
                <c:pt idx="54">
                  <c:v>-1.0780512253948145</c:v>
                </c:pt>
                <c:pt idx="55">
                  <c:v>-1.1103340244005311</c:v>
                </c:pt>
                <c:pt idx="56">
                  <c:v>-1.1312338711556771</c:v>
                </c:pt>
                <c:pt idx="57">
                  <c:v>-1.2514079899977668</c:v>
                </c:pt>
                <c:pt idx="58">
                  <c:v>-1.2973130105492483</c:v>
                </c:pt>
                <c:pt idx="59">
                  <c:v>-1.3570268584210941</c:v>
                </c:pt>
                <c:pt idx="60">
                  <c:v>-1.4165541005183404</c:v>
                </c:pt>
              </c:numCache>
            </c:numRef>
          </c:xVal>
          <c:yVal>
            <c:numRef>
              <c:f>Employment_Visual!$B$2:$B$62</c:f>
              <c:numCache>
                <c:formatCode>General</c:formatCode>
                <c:ptCount val="61"/>
                <c:pt idx="0">
                  <c:v>-1.654737593744392</c:v>
                </c:pt>
                <c:pt idx="1">
                  <c:v>-0.46654586308483847</c:v>
                </c:pt>
                <c:pt idx="2">
                  <c:v>-0.24129624589819315</c:v>
                </c:pt>
                <c:pt idx="3">
                  <c:v>1.9617894009671226E-2</c:v>
                </c:pt>
                <c:pt idx="4">
                  <c:v>-1.3544047708288649</c:v>
                </c:pt>
                <c:pt idx="5">
                  <c:v>-0.29948573033807629</c:v>
                </c:pt>
                <c:pt idx="6">
                  <c:v>-0.91516801731490727</c:v>
                </c:pt>
                <c:pt idx="7">
                  <c:v>-1.4989399418569607</c:v>
                </c:pt>
                <c:pt idx="8">
                  <c:v>-1.4257338162713029</c:v>
                </c:pt>
                <c:pt idx="9">
                  <c:v>0.29554867506331028</c:v>
                </c:pt>
                <c:pt idx="10">
                  <c:v>-0.25818996718719173</c:v>
                </c:pt>
                <c:pt idx="11">
                  <c:v>-0.69742672070114931</c:v>
                </c:pt>
                <c:pt idx="12">
                  <c:v>-0.62797475540193304</c:v>
                </c:pt>
                <c:pt idx="13">
                  <c:v>0.1660301451809911</c:v>
                </c:pt>
                <c:pt idx="14">
                  <c:v>-0.82319109029702686</c:v>
                </c:pt>
                <c:pt idx="15">
                  <c:v>-1.2361487218058747</c:v>
                </c:pt>
                <c:pt idx="16">
                  <c:v>-1.7185583186139406</c:v>
                </c:pt>
                <c:pt idx="17">
                  <c:v>-1.6660000746037229</c:v>
                </c:pt>
                <c:pt idx="18">
                  <c:v>-0.22064836432275087</c:v>
                </c:pt>
                <c:pt idx="19">
                  <c:v>-0.785649487432586</c:v>
                </c:pt>
                <c:pt idx="20">
                  <c:v>2.5249134439336733E-2</c:v>
                </c:pt>
                <c:pt idx="21">
                  <c:v>0.58274193697628451</c:v>
                </c:pt>
                <c:pt idx="22">
                  <c:v>-0.76875576614358743</c:v>
                </c:pt>
                <c:pt idx="23">
                  <c:v>-1.1779592373659915</c:v>
                </c:pt>
                <c:pt idx="24">
                  <c:v>-0.43088134036361941</c:v>
                </c:pt>
                <c:pt idx="25">
                  <c:v>0.31056531620908706</c:v>
                </c:pt>
                <c:pt idx="26">
                  <c:v>-0.84196189172924729</c:v>
                </c:pt>
                <c:pt idx="27">
                  <c:v>-0.64486847669093161</c:v>
                </c:pt>
                <c:pt idx="28">
                  <c:v>-1.0259157457650061</c:v>
                </c:pt>
                <c:pt idx="29">
                  <c:v>-1.6716313150333906</c:v>
                </c:pt>
                <c:pt idx="30">
                  <c:v>-2.4168321318925408</c:v>
                </c:pt>
                <c:pt idx="31">
                  <c:v>-0.50784162623572304</c:v>
                </c:pt>
                <c:pt idx="32">
                  <c:v>-1.9287912946548091</c:v>
                </c:pt>
                <c:pt idx="33">
                  <c:v>-1.2342716416626527</c:v>
                </c:pt>
                <c:pt idx="34">
                  <c:v>-3.8340276400251829</c:v>
                </c:pt>
                <c:pt idx="35">
                  <c:v>-0.74623080442492329</c:v>
                </c:pt>
                <c:pt idx="36">
                  <c:v>-2.4074467311764294</c:v>
                </c:pt>
                <c:pt idx="37">
                  <c:v>-0.40084805807206586</c:v>
                </c:pt>
                <c:pt idx="38">
                  <c:v>0.21295714876154118</c:v>
                </c:pt>
                <c:pt idx="39">
                  <c:v>-0.60920395396971261</c:v>
                </c:pt>
                <c:pt idx="40">
                  <c:v>9.4701099738552993E-2</c:v>
                </c:pt>
                <c:pt idx="41">
                  <c:v>7.4053218163110723E-2</c:v>
                </c:pt>
                <c:pt idx="42">
                  <c:v>-0.68804131998504015</c:v>
                </c:pt>
                <c:pt idx="43">
                  <c:v>-0.64299139654770976</c:v>
                </c:pt>
                <c:pt idx="44">
                  <c:v>-0.70868920156048243</c:v>
                </c:pt>
                <c:pt idx="45">
                  <c:v>-2.8091418818259482</c:v>
                </c:pt>
                <c:pt idx="46">
                  <c:v>-1.6509834334579461</c:v>
                </c:pt>
                <c:pt idx="47">
                  <c:v>-0.95646378046579184</c:v>
                </c:pt>
                <c:pt idx="48">
                  <c:v>-0.72370584270625704</c:v>
                </c:pt>
                <c:pt idx="49">
                  <c:v>-0.95834086060901369</c:v>
                </c:pt>
                <c:pt idx="50">
                  <c:v>-0.31637945162707493</c:v>
                </c:pt>
                <c:pt idx="51">
                  <c:v>-0.64111431640448802</c:v>
                </c:pt>
                <c:pt idx="52">
                  <c:v>0.15289058417843618</c:v>
                </c:pt>
                <c:pt idx="53">
                  <c:v>-1.2474112026652078</c:v>
                </c:pt>
                <c:pt idx="54">
                  <c:v>-1.6078105901638398</c:v>
                </c:pt>
                <c:pt idx="55">
                  <c:v>-1.3224944083940895</c:v>
                </c:pt>
                <c:pt idx="56">
                  <c:v>-0.20000048274730858</c:v>
                </c:pt>
                <c:pt idx="57">
                  <c:v>-0.75186204485458874</c:v>
                </c:pt>
                <c:pt idx="58">
                  <c:v>-2.1071139082609043</c:v>
                </c:pt>
                <c:pt idx="59">
                  <c:v>-1.0052678641895638</c:v>
                </c:pt>
                <c:pt idx="60">
                  <c:v>-0.52848950781116533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E74D-BE4E-2525B952C39B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Employment_Visual!$A$63:$A$155</c:f>
              <c:numCache>
                <c:formatCode>General</c:formatCode>
                <c:ptCount val="93"/>
                <c:pt idx="0">
                  <c:v>1.0186512580053715</c:v>
                </c:pt>
                <c:pt idx="1">
                  <c:v>0.95072675605114687</c:v>
                </c:pt>
                <c:pt idx="2">
                  <c:v>0.78614046285437189</c:v>
                </c:pt>
                <c:pt idx="3">
                  <c:v>0.69003848893562003</c:v>
                </c:pt>
                <c:pt idx="4">
                  <c:v>0.66466010359008554</c:v>
                </c:pt>
                <c:pt idx="5">
                  <c:v>0.65644944950770678</c:v>
                </c:pt>
                <c:pt idx="6">
                  <c:v>0.60923818853402867</c:v>
                </c:pt>
                <c:pt idx="7">
                  <c:v>0.57826162995050867</c:v>
                </c:pt>
                <c:pt idx="8">
                  <c:v>0.55512251390016842</c:v>
                </c:pt>
                <c:pt idx="9">
                  <c:v>0.49727472377431775</c:v>
                </c:pt>
                <c:pt idx="10">
                  <c:v>0.49708811799971825</c:v>
                </c:pt>
                <c:pt idx="11">
                  <c:v>0.47189633842878326</c:v>
                </c:pt>
                <c:pt idx="12">
                  <c:v>0.44241262604205944</c:v>
                </c:pt>
                <c:pt idx="13">
                  <c:v>0.39520136506838133</c:v>
                </c:pt>
                <c:pt idx="14">
                  <c:v>0.30413774706381647</c:v>
                </c:pt>
                <c:pt idx="15">
                  <c:v>0.30003242002262709</c:v>
                </c:pt>
                <c:pt idx="16">
                  <c:v>0.27838615016908297</c:v>
                </c:pt>
                <c:pt idx="17">
                  <c:v>0.27073531341050272</c:v>
                </c:pt>
                <c:pt idx="18">
                  <c:v>0.25543363989334222</c:v>
                </c:pt>
                <c:pt idx="19">
                  <c:v>0.24554353383956776</c:v>
                </c:pt>
                <c:pt idx="20">
                  <c:v>0.19926530173888726</c:v>
                </c:pt>
                <c:pt idx="21">
                  <c:v>0.16623607963477255</c:v>
                </c:pt>
                <c:pt idx="22">
                  <c:v>0.1636235987903793</c:v>
                </c:pt>
                <c:pt idx="23">
                  <c:v>0.14645586752722362</c:v>
                </c:pt>
                <c:pt idx="24">
                  <c:v>0.14067108851463855</c:v>
                </c:pt>
                <c:pt idx="25">
                  <c:v>0.12686226119427421</c:v>
                </c:pt>
                <c:pt idx="26">
                  <c:v>0.11939803021029349</c:v>
                </c:pt>
                <c:pt idx="27">
                  <c:v>0.11006774148031759</c:v>
                </c:pt>
                <c:pt idx="28">
                  <c:v>9.345982754096048E-2</c:v>
                </c:pt>
                <c:pt idx="29">
                  <c:v>7.741173092540192E-2</c:v>
                </c:pt>
                <c:pt idx="30">
                  <c:v>7.3119798109612999E-2</c:v>
                </c:pt>
                <c:pt idx="31">
                  <c:v>7.0693923039819265E-2</c:v>
                </c:pt>
                <c:pt idx="32">
                  <c:v>3.8037912484903583E-2</c:v>
                </c:pt>
                <c:pt idx="33">
                  <c:v>7.2479596759830889E-3</c:v>
                </c:pt>
                <c:pt idx="34">
                  <c:v>-2.0556300739345116E-2</c:v>
                </c:pt>
                <c:pt idx="35">
                  <c:v>-4.1456147494491148E-2</c:v>
                </c:pt>
                <c:pt idx="36">
                  <c:v>-4.3882022564284882E-2</c:v>
                </c:pt>
                <c:pt idx="37">
                  <c:v>-4.910698425307139E-2</c:v>
                </c:pt>
                <c:pt idx="38">
                  <c:v>-5.0413224675268022E-2</c:v>
                </c:pt>
                <c:pt idx="39">
                  <c:v>-6.25426000242367E-2</c:v>
                </c:pt>
                <c:pt idx="40">
                  <c:v>-0.12412250564207769</c:v>
                </c:pt>
                <c:pt idx="41">
                  <c:v>-0.17954442069813459</c:v>
                </c:pt>
                <c:pt idx="42">
                  <c:v>-0.18420956506312253</c:v>
                </c:pt>
                <c:pt idx="43">
                  <c:v>-0.19671215196129024</c:v>
                </c:pt>
                <c:pt idx="44">
                  <c:v>-0.2086549215356594</c:v>
                </c:pt>
                <c:pt idx="45">
                  <c:v>-0.21854502758943387</c:v>
                </c:pt>
                <c:pt idx="46">
                  <c:v>-0.22041108533542905</c:v>
                </c:pt>
                <c:pt idx="47">
                  <c:v>-0.22899495096700689</c:v>
                </c:pt>
                <c:pt idx="48">
                  <c:v>-0.27079464447729895</c:v>
                </c:pt>
                <c:pt idx="49">
                  <c:v>-0.27620621194068501</c:v>
                </c:pt>
                <c:pt idx="50">
                  <c:v>-0.27620621194068501</c:v>
                </c:pt>
                <c:pt idx="51">
                  <c:v>-0.28534989489606138</c:v>
                </c:pt>
                <c:pt idx="52">
                  <c:v>-0.29150788545784545</c:v>
                </c:pt>
                <c:pt idx="53">
                  <c:v>-0.30550331855280932</c:v>
                </c:pt>
                <c:pt idx="54">
                  <c:v>-0.31035506869239682</c:v>
                </c:pt>
                <c:pt idx="55">
                  <c:v>-0.3144603957335862</c:v>
                </c:pt>
                <c:pt idx="56">
                  <c:v>-0.32080499206996982</c:v>
                </c:pt>
                <c:pt idx="57">
                  <c:v>-0.33573345403793126</c:v>
                </c:pt>
                <c:pt idx="58">
                  <c:v>-0.35066191600589275</c:v>
                </c:pt>
                <c:pt idx="59">
                  <c:v>-0.36503056065005562</c:v>
                </c:pt>
                <c:pt idx="60">
                  <c:v>-0.37454745515463106</c:v>
                </c:pt>
                <c:pt idx="61">
                  <c:v>-0.38854288824959493</c:v>
                </c:pt>
                <c:pt idx="62">
                  <c:v>-0.40962934077934043</c:v>
                </c:pt>
                <c:pt idx="63">
                  <c:v>-0.41130879275073612</c:v>
                </c:pt>
                <c:pt idx="64">
                  <c:v>-0.42213192767750818</c:v>
                </c:pt>
                <c:pt idx="65">
                  <c:v>-0.48259219864775205</c:v>
                </c:pt>
                <c:pt idx="66">
                  <c:v>-0.48875018920953617</c:v>
                </c:pt>
                <c:pt idx="67">
                  <c:v>-0.50741076666948792</c:v>
                </c:pt>
                <c:pt idx="68">
                  <c:v>-0.53950695990060504</c:v>
                </c:pt>
                <c:pt idx="69">
                  <c:v>-0.5525693641225714</c:v>
                </c:pt>
                <c:pt idx="70">
                  <c:v>-0.56115322975414916</c:v>
                </c:pt>
                <c:pt idx="71">
                  <c:v>-0.6300107605813714</c:v>
                </c:pt>
                <c:pt idx="72">
                  <c:v>-0.63094378945436902</c:v>
                </c:pt>
                <c:pt idx="73">
                  <c:v>-0.63336966452416277</c:v>
                </c:pt>
                <c:pt idx="74">
                  <c:v>-0.65016418423811939</c:v>
                </c:pt>
                <c:pt idx="75">
                  <c:v>-0.65744180944750052</c:v>
                </c:pt>
                <c:pt idx="76">
                  <c:v>-0.67386311761225814</c:v>
                </c:pt>
                <c:pt idx="77">
                  <c:v>-0.68879157958021964</c:v>
                </c:pt>
                <c:pt idx="78">
                  <c:v>-0.69606920478960077</c:v>
                </c:pt>
                <c:pt idx="79">
                  <c:v>-0.71547620534795076</c:v>
                </c:pt>
                <c:pt idx="80">
                  <c:v>-0.72536631140172514</c:v>
                </c:pt>
                <c:pt idx="81">
                  <c:v>-0.73544302323009914</c:v>
                </c:pt>
                <c:pt idx="82">
                  <c:v>-0.78881227476556137</c:v>
                </c:pt>
                <c:pt idx="83">
                  <c:v>-0.79422384222894737</c:v>
                </c:pt>
                <c:pt idx="84">
                  <c:v>-0.79832916927013675</c:v>
                </c:pt>
                <c:pt idx="85">
                  <c:v>-0.8216548910950765</c:v>
                </c:pt>
                <c:pt idx="86">
                  <c:v>-0.86662688277356037</c:v>
                </c:pt>
                <c:pt idx="87">
                  <c:v>-0.95377177951153536</c:v>
                </c:pt>
                <c:pt idx="88">
                  <c:v>-0.9554512314829311</c:v>
                </c:pt>
                <c:pt idx="89">
                  <c:v>-0.96758060683189973</c:v>
                </c:pt>
                <c:pt idx="90">
                  <c:v>-1.0338256568147286</c:v>
                </c:pt>
                <c:pt idx="91">
                  <c:v>-1.2051297578970863</c:v>
                </c:pt>
                <c:pt idx="92">
                  <c:v>-1.2538338650675607</c:v>
                </c:pt>
              </c:numCache>
            </c:numRef>
          </c:xVal>
          <c:yVal>
            <c:numRef>
              <c:f>Employment_Visual!$B$63:$B$155</c:f>
              <c:numCache>
                <c:formatCode>General</c:formatCode>
                <c:ptCount val="93"/>
                <c:pt idx="0">
                  <c:v>1.2059325445260027</c:v>
                </c:pt>
                <c:pt idx="1">
                  <c:v>2.989158680586943</c:v>
                </c:pt>
                <c:pt idx="2">
                  <c:v>0.9074768017536976</c:v>
                </c:pt>
                <c:pt idx="3">
                  <c:v>0.60151273840850494</c:v>
                </c:pt>
                <c:pt idx="4">
                  <c:v>1.1571284608022288</c:v>
                </c:pt>
                <c:pt idx="5">
                  <c:v>1.588856893743299</c:v>
                </c:pt>
                <c:pt idx="6">
                  <c:v>0.75167914986626849</c:v>
                </c:pt>
                <c:pt idx="7">
                  <c:v>1.4968799667254187</c:v>
                </c:pt>
                <c:pt idx="8">
                  <c:v>1.4386904822855355</c:v>
                </c:pt>
                <c:pt idx="9">
                  <c:v>0.98068292733935747</c:v>
                </c:pt>
                <c:pt idx="10">
                  <c:v>0.74604790943660093</c:v>
                </c:pt>
                <c:pt idx="11">
                  <c:v>1.2847699105413284</c:v>
                </c:pt>
                <c:pt idx="12">
                  <c:v>1.250982467963331</c:v>
                </c:pt>
                <c:pt idx="13">
                  <c:v>1.2322116665311107</c:v>
                </c:pt>
                <c:pt idx="14">
                  <c:v>0.11159482102755161</c:v>
                </c:pt>
                <c:pt idx="15">
                  <c:v>0.36500064036252655</c:v>
                </c:pt>
                <c:pt idx="16">
                  <c:v>0.34998399921674977</c:v>
                </c:pt>
                <c:pt idx="17">
                  <c:v>1.2735074296819953</c:v>
                </c:pt>
                <c:pt idx="18">
                  <c:v>0.56960237597372965</c:v>
                </c:pt>
                <c:pt idx="19">
                  <c:v>0.90559972161047575</c:v>
                </c:pt>
                <c:pt idx="20">
                  <c:v>1.3936405588482053</c:v>
                </c:pt>
                <c:pt idx="21">
                  <c:v>-3.1063269857324598E-2</c:v>
                </c:pt>
                <c:pt idx="22">
                  <c:v>1.2322116665311107</c:v>
                </c:pt>
                <c:pt idx="23">
                  <c:v>0.76294163072559951</c:v>
                </c:pt>
                <c:pt idx="24">
                  <c:v>0.13975102317588123</c:v>
                </c:pt>
                <c:pt idx="25">
                  <c:v>0.83990191659770319</c:v>
                </c:pt>
                <c:pt idx="26">
                  <c:v>1.2547366282497747</c:v>
                </c:pt>
                <c:pt idx="27">
                  <c:v>0.99006832805546674</c:v>
                </c:pt>
                <c:pt idx="28">
                  <c:v>1.2209491856717776</c:v>
                </c:pt>
                <c:pt idx="29">
                  <c:v>0.19606342747254257</c:v>
                </c:pt>
                <c:pt idx="30">
                  <c:v>0.84928731731381446</c:v>
                </c:pt>
                <c:pt idx="31">
                  <c:v>0.21671130904798483</c:v>
                </c:pt>
                <c:pt idx="32">
                  <c:v>1.2359658268175544</c:v>
                </c:pt>
                <c:pt idx="33">
                  <c:v>4.7774096158000851E-2</c:v>
                </c:pt>
                <c:pt idx="34">
                  <c:v>0.27114663320142435</c:v>
                </c:pt>
                <c:pt idx="35">
                  <c:v>0.25425291191242572</c:v>
                </c:pt>
                <c:pt idx="36">
                  <c:v>0.30493407577942155</c:v>
                </c:pt>
                <c:pt idx="37">
                  <c:v>1.1890388232370042</c:v>
                </c:pt>
                <c:pt idx="38">
                  <c:v>1.1590055409454507</c:v>
                </c:pt>
                <c:pt idx="39">
                  <c:v>0.93563300390202719</c:v>
                </c:pt>
                <c:pt idx="40">
                  <c:v>-1.0240386656217841</c:v>
                </c:pt>
                <c:pt idx="41">
                  <c:v>0.77795827187137634</c:v>
                </c:pt>
                <c:pt idx="42">
                  <c:v>0.62779186041361279</c:v>
                </c:pt>
                <c:pt idx="43">
                  <c:v>0.39878808294052376</c:v>
                </c:pt>
                <c:pt idx="44">
                  <c:v>8.3554131503381264E-3</c:v>
                </c:pt>
                <c:pt idx="45">
                  <c:v>4.0265775585113503E-2</c:v>
                </c:pt>
                <c:pt idx="46">
                  <c:v>0.25049875162598206</c:v>
                </c:pt>
                <c:pt idx="47">
                  <c:v>0.85491855774347991</c:v>
                </c:pt>
                <c:pt idx="48">
                  <c:v>0.6108981391246141</c:v>
                </c:pt>
                <c:pt idx="49">
                  <c:v>-0.12867143730487049</c:v>
                </c:pt>
                <c:pt idx="50">
                  <c:v>0.34810691907352792</c:v>
                </c:pt>
                <c:pt idx="51">
                  <c:v>-0.88138057473691012</c:v>
                </c:pt>
                <c:pt idx="52">
                  <c:v>0.50765873124740279</c:v>
                </c:pt>
                <c:pt idx="53">
                  <c:v>0.40254224322696747</c:v>
                </c:pt>
                <c:pt idx="54">
                  <c:v>0.62403770012716908</c:v>
                </c:pt>
                <c:pt idx="55">
                  <c:v>0.24486751119631656</c:v>
                </c:pt>
                <c:pt idx="56">
                  <c:v>-0.17184428059897688</c:v>
                </c:pt>
                <c:pt idx="57">
                  <c:v>0.58461901711950637</c:v>
                </c:pt>
                <c:pt idx="58">
                  <c:v>0.25049875162598206</c:v>
                </c:pt>
                <c:pt idx="59">
                  <c:v>0.46448588795329426</c:v>
                </c:pt>
                <c:pt idx="60">
                  <c:v>0.10033234016821851</c:v>
                </c:pt>
                <c:pt idx="61">
                  <c:v>-0.12304019687520498</c:v>
                </c:pt>
                <c:pt idx="62">
                  <c:v>-0.54162906881372019</c:v>
                </c:pt>
                <c:pt idx="63">
                  <c:v>-0.80254320872158458</c:v>
                </c:pt>
                <c:pt idx="64">
                  <c:v>5.528241673089028E-2</c:v>
                </c:pt>
                <c:pt idx="65">
                  <c:v>0.10971774088432977</c:v>
                </c:pt>
                <c:pt idx="66">
                  <c:v>8.4709257745078264E-4</c:v>
                </c:pt>
                <c:pt idx="67">
                  <c:v>0.63342310084327824</c:v>
                </c:pt>
                <c:pt idx="68">
                  <c:v>1.5863733723227556E-2</c:v>
                </c:pt>
                <c:pt idx="69">
                  <c:v>-0.33702733320251721</c:v>
                </c:pt>
                <c:pt idx="70">
                  <c:v>0.53581493339573238</c:v>
                </c:pt>
                <c:pt idx="71">
                  <c:v>-0.41398761907462078</c:v>
                </c:pt>
                <c:pt idx="72">
                  <c:v>-6.4850712435321811E-2</c:v>
                </c:pt>
                <c:pt idx="73">
                  <c:v>-0.20938588346341777</c:v>
                </c:pt>
                <c:pt idx="74">
                  <c:v>-8.1744433724318333E-2</c:v>
                </c:pt>
                <c:pt idx="75">
                  <c:v>-0.16058179973964587</c:v>
                </c:pt>
                <c:pt idx="76">
                  <c:v>6.0913657160555787E-2</c:v>
                </c:pt>
                <c:pt idx="77">
                  <c:v>-0.53412074824083078</c:v>
                </c:pt>
                <c:pt idx="78">
                  <c:v>-8.5498594010764095E-2</c:v>
                </c:pt>
                <c:pt idx="79">
                  <c:v>9.8455260024996674E-2</c:v>
                </c:pt>
                <c:pt idx="80">
                  <c:v>0.48888792981518231</c:v>
                </c:pt>
                <c:pt idx="81">
                  <c:v>0.12285730188688262</c:v>
                </c:pt>
                <c:pt idx="82">
                  <c:v>-0.7218287625630353</c:v>
                </c:pt>
                <c:pt idx="83">
                  <c:v>-0.2112629636066396</c:v>
                </c:pt>
                <c:pt idx="84">
                  <c:v>-0.42712718007717576</c:v>
                </c:pt>
                <c:pt idx="85">
                  <c:v>-0.13242559759131417</c:v>
                </c:pt>
                <c:pt idx="86">
                  <c:v>-0.23378792532530579</c:v>
                </c:pt>
                <c:pt idx="87">
                  <c:v>-0.77063284628680928</c:v>
                </c:pt>
                <c:pt idx="88">
                  <c:v>-0.65425387740704288</c:v>
                </c:pt>
                <c:pt idx="89">
                  <c:v>-0.785649487432586</c:v>
                </c:pt>
                <c:pt idx="90">
                  <c:v>-0.28446908919229952</c:v>
                </c:pt>
                <c:pt idx="91">
                  <c:v>-0.98274290247089957</c:v>
                </c:pt>
                <c:pt idx="92">
                  <c:v>-1.0071449443327856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0-E74D-BE4E-2525B952C39B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Employment_Visual!$A$156:$A$193</c:f>
              <c:numCache>
                <c:formatCode>General</c:formatCode>
                <c:ptCount val="38"/>
                <c:pt idx="0">
                  <c:v>4.965923208108979</c:v>
                </c:pt>
                <c:pt idx="1">
                  <c:v>4.1739683007086237</c:v>
                </c:pt>
                <c:pt idx="2">
                  <c:v>3.8651357437464213</c:v>
                </c:pt>
                <c:pt idx="3">
                  <c:v>3.6195625443734554</c:v>
                </c:pt>
                <c:pt idx="4">
                  <c:v>3.0116009307282252</c:v>
                </c:pt>
                <c:pt idx="5">
                  <c:v>2.7469939423461085</c:v>
                </c:pt>
                <c:pt idx="6">
                  <c:v>2.2780536307775194</c:v>
                </c:pt>
                <c:pt idx="7">
                  <c:v>1.8990573025658981</c:v>
                </c:pt>
                <c:pt idx="8">
                  <c:v>1.7846679627363935</c:v>
                </c:pt>
                <c:pt idx="9">
                  <c:v>1.6072058710922517</c:v>
                </c:pt>
                <c:pt idx="10">
                  <c:v>1.5835069377181128</c:v>
                </c:pt>
                <c:pt idx="11">
                  <c:v>1.5213672147764734</c:v>
                </c:pt>
                <c:pt idx="12">
                  <c:v>1.5081182047799075</c:v>
                </c:pt>
                <c:pt idx="13">
                  <c:v>1.4795675212661812</c:v>
                </c:pt>
                <c:pt idx="14">
                  <c:v>1.4633328188760233</c:v>
                </c:pt>
                <c:pt idx="15">
                  <c:v>1.1813714934561512</c:v>
                </c:pt>
                <c:pt idx="16">
                  <c:v>1.1440503385362477</c:v>
                </c:pt>
                <c:pt idx="17">
                  <c:v>1.1328539920602765</c:v>
                </c:pt>
                <c:pt idx="18">
                  <c:v>1.1319209631872791</c:v>
                </c:pt>
                <c:pt idx="19">
                  <c:v>1.1233370975557011</c:v>
                </c:pt>
                <c:pt idx="20">
                  <c:v>1.107102395165543</c:v>
                </c:pt>
                <c:pt idx="21">
                  <c:v>1.0449626722239036</c:v>
                </c:pt>
                <c:pt idx="22">
                  <c:v>1.0445894606747046</c:v>
                </c:pt>
                <c:pt idx="23">
                  <c:v>1.0363788065923256</c:v>
                </c:pt>
                <c:pt idx="24">
                  <c:v>1.0009237094184171</c:v>
                </c:pt>
                <c:pt idx="25">
                  <c:v>0.946808034784557</c:v>
                </c:pt>
                <c:pt idx="26">
                  <c:v>0.94046343844817337</c:v>
                </c:pt>
                <c:pt idx="27">
                  <c:v>0.7458336155408759</c:v>
                </c:pt>
                <c:pt idx="28">
                  <c:v>0.7452737982170774</c:v>
                </c:pt>
                <c:pt idx="29">
                  <c:v>0.74322113469648265</c:v>
                </c:pt>
                <c:pt idx="30">
                  <c:v>0.70589997977657903</c:v>
                </c:pt>
                <c:pt idx="31">
                  <c:v>0.64599952613013367</c:v>
                </c:pt>
                <c:pt idx="32">
                  <c:v>0.59486954388986579</c:v>
                </c:pt>
                <c:pt idx="33">
                  <c:v>0.58423301473769318</c:v>
                </c:pt>
                <c:pt idx="34">
                  <c:v>0.50809785870108981</c:v>
                </c:pt>
                <c:pt idx="35">
                  <c:v>0.26849604411530847</c:v>
                </c:pt>
                <c:pt idx="36">
                  <c:v>0.23733287975718897</c:v>
                </c:pt>
                <c:pt idx="37">
                  <c:v>9.9244606553545542E-2</c:v>
                </c:pt>
              </c:numCache>
            </c:numRef>
          </c:xVal>
          <c:yVal>
            <c:numRef>
              <c:f>Employment_Visual!$B$156:$B$193</c:f>
              <c:numCache>
                <c:formatCode>General</c:formatCode>
                <c:ptCount val="38"/>
                <c:pt idx="0">
                  <c:v>1.2472283076768873</c:v>
                </c:pt>
                <c:pt idx="1">
                  <c:v>2.5311511256407648</c:v>
                </c:pt>
                <c:pt idx="2">
                  <c:v>1.3504677155540987</c:v>
                </c:pt>
                <c:pt idx="3">
                  <c:v>1.228457506244667</c:v>
                </c:pt>
                <c:pt idx="4">
                  <c:v>2.4204033971906642</c:v>
                </c:pt>
                <c:pt idx="5">
                  <c:v>1.7108671030527309</c:v>
                </c:pt>
                <c:pt idx="6">
                  <c:v>8.9069859308887486E-2</c:v>
                </c:pt>
                <c:pt idx="7">
                  <c:v>0.82488527545192636</c:v>
                </c:pt>
                <c:pt idx="8">
                  <c:v>0.53581493339573238</c:v>
                </c:pt>
                <c:pt idx="9">
                  <c:v>-0.70118088098759301</c:v>
                </c:pt>
                <c:pt idx="10">
                  <c:v>1.3598531162702101</c:v>
                </c:pt>
                <c:pt idx="11">
                  <c:v>1.6226443363212963</c:v>
                </c:pt>
                <c:pt idx="12">
                  <c:v>1.6057506150322978</c:v>
                </c:pt>
                <c:pt idx="13">
                  <c:v>0.17916970618354394</c:v>
                </c:pt>
                <c:pt idx="14">
                  <c:v>0.39503392265408011</c:v>
                </c:pt>
                <c:pt idx="15">
                  <c:v>0.94314132447491661</c:v>
                </c:pt>
                <c:pt idx="16">
                  <c:v>-0.64674555683415347</c:v>
                </c:pt>
                <c:pt idx="17">
                  <c:v>1.3373281545515459</c:v>
                </c:pt>
                <c:pt idx="18">
                  <c:v>-0.37644601621017992</c:v>
                </c:pt>
                <c:pt idx="19">
                  <c:v>-1.4538900184196326</c:v>
                </c:pt>
                <c:pt idx="20">
                  <c:v>-7.0481952864987318E-2</c:v>
                </c:pt>
                <c:pt idx="21">
                  <c:v>0.50202749081773512</c:v>
                </c:pt>
                <c:pt idx="22">
                  <c:v>1.7878273889248344</c:v>
                </c:pt>
                <c:pt idx="23">
                  <c:v>-1.4839233007111861</c:v>
                </c:pt>
                <c:pt idx="24">
                  <c:v>7.9684458592776231E-2</c:v>
                </c:pt>
                <c:pt idx="25">
                  <c:v>-0.32201069205674043</c:v>
                </c:pt>
                <c:pt idx="26">
                  <c:v>1.130849338797121</c:v>
                </c:pt>
                <c:pt idx="27">
                  <c:v>0.56209405540084223</c:v>
                </c:pt>
                <c:pt idx="28">
                  <c:v>1.7108671030527309</c:v>
                </c:pt>
                <c:pt idx="29">
                  <c:v>-0.29948573033807629</c:v>
                </c:pt>
                <c:pt idx="30">
                  <c:v>-0.57353943124849349</c:v>
                </c:pt>
                <c:pt idx="31">
                  <c:v>-9.1129834440429602E-2</c:v>
                </c:pt>
                <c:pt idx="32">
                  <c:v>0.52455245253640137</c:v>
                </c:pt>
                <c:pt idx="33">
                  <c:v>-0.54350614895694205</c:v>
                </c:pt>
                <c:pt idx="34">
                  <c:v>-0.10051523515653878</c:v>
                </c:pt>
                <c:pt idx="35">
                  <c:v>0.60526689869494865</c:v>
                </c:pt>
                <c:pt idx="36">
                  <c:v>0.31807363678197648</c:v>
                </c:pt>
                <c:pt idx="37">
                  <c:v>1.2059325445260027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0-E74D-BE4E-2525B952C39B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Employment_Visual!$A$194:$A$196</c:f>
              <c:numCache>
                <c:formatCode>General</c:formatCode>
                <c:ptCount val="3"/>
                <c:pt idx="0">
                  <c:v>0.48645158884754569</c:v>
                </c:pt>
                <c:pt idx="1">
                  <c:v>-0.56693800876673428</c:v>
                </c:pt>
                <c:pt idx="2">
                  <c:v>-0.9606761931717176</c:v>
                </c:pt>
              </c:numCache>
            </c:numRef>
          </c:xVal>
          <c:yVal>
            <c:numRef>
              <c:f>Employment_Visual!$B$194:$B$196</c:f>
              <c:numCache>
                <c:formatCode>General</c:formatCode>
                <c:ptCount val="3"/>
                <c:pt idx="0">
                  <c:v>0.71601462714504949</c:v>
                </c:pt>
                <c:pt idx="1">
                  <c:v>-0.60169563339682519</c:v>
                </c:pt>
                <c:pt idx="2">
                  <c:v>-0.90765969674201785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0-E74D-BE4E-2525B952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630175"/>
        <c:axId val="1293851055"/>
      </c:scatterChart>
      <c:valAx>
        <c:axId val="127363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51055"/>
        <c:crosses val="autoZero"/>
        <c:crossBetween val="midCat"/>
      </c:valAx>
      <c:valAx>
        <c:axId val="1293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Employment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3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Tracts by Household Income vs. Short</a:t>
            </a:r>
            <a:r>
              <a:rPr lang="en-US" baseline="0"/>
              <a:t> Commute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Commute_Visual!$A$2:$A$62</c:f>
              <c:numCache>
                <c:formatCode>General</c:formatCode>
                <c:ptCount val="61"/>
                <c:pt idx="0">
                  <c:v>0.7090722779447709</c:v>
                </c:pt>
                <c:pt idx="1">
                  <c:v>0.27707990974688634</c:v>
                </c:pt>
                <c:pt idx="2">
                  <c:v>0.25729969763933741</c:v>
                </c:pt>
                <c:pt idx="3">
                  <c:v>0.21568660990364485</c:v>
                </c:pt>
                <c:pt idx="4">
                  <c:v>0.12443638612448049</c:v>
                </c:pt>
                <c:pt idx="5">
                  <c:v>8.3569721487186013E-2</c:v>
                </c:pt>
                <c:pt idx="6">
                  <c:v>8.0397423318994202E-2</c:v>
                </c:pt>
                <c:pt idx="7">
                  <c:v>-4.9666801576869944E-2</c:v>
                </c:pt>
                <c:pt idx="8">
                  <c:v>-6.5714898192428511E-2</c:v>
                </c:pt>
                <c:pt idx="9">
                  <c:v>-0.10751459170272057</c:v>
                </c:pt>
                <c:pt idx="10">
                  <c:v>-0.20958795040865699</c:v>
                </c:pt>
                <c:pt idx="11">
                  <c:v>-0.29188109700704451</c:v>
                </c:pt>
                <c:pt idx="12">
                  <c:v>-0.32005856897157176</c:v>
                </c:pt>
                <c:pt idx="13">
                  <c:v>-0.3379727233331255</c:v>
                </c:pt>
                <c:pt idx="14">
                  <c:v>-0.35458063727248262</c:v>
                </c:pt>
                <c:pt idx="15">
                  <c:v>-0.38145186881481324</c:v>
                </c:pt>
                <c:pt idx="16">
                  <c:v>-0.38686343627819925</c:v>
                </c:pt>
                <c:pt idx="17">
                  <c:v>-0.42213192767750818</c:v>
                </c:pt>
                <c:pt idx="18">
                  <c:v>-0.4493763707690378</c:v>
                </c:pt>
                <c:pt idx="19">
                  <c:v>-0.5113294879360778</c:v>
                </c:pt>
                <c:pt idx="20">
                  <c:v>-0.54174622919579929</c:v>
                </c:pt>
                <c:pt idx="21">
                  <c:v>-0.55387560454476803</c:v>
                </c:pt>
                <c:pt idx="22">
                  <c:v>-0.56507195102073904</c:v>
                </c:pt>
                <c:pt idx="23">
                  <c:v>-0.57906738411570291</c:v>
                </c:pt>
                <c:pt idx="24">
                  <c:v>-0.6147090870642109</c:v>
                </c:pt>
                <c:pt idx="25">
                  <c:v>-0.6249724046671844</c:v>
                </c:pt>
                <c:pt idx="26">
                  <c:v>-0.64269995325413865</c:v>
                </c:pt>
                <c:pt idx="27">
                  <c:v>-0.71939492661454063</c:v>
                </c:pt>
                <c:pt idx="28">
                  <c:v>-0.73805550407449239</c:v>
                </c:pt>
                <c:pt idx="29">
                  <c:v>-0.74738579280446826</c:v>
                </c:pt>
                <c:pt idx="30">
                  <c:v>-0.74775900435366738</c:v>
                </c:pt>
                <c:pt idx="31">
                  <c:v>-0.76772582223581576</c:v>
                </c:pt>
                <c:pt idx="32">
                  <c:v>-0.77332399547380137</c:v>
                </c:pt>
                <c:pt idx="33">
                  <c:v>-0.779668591810185</c:v>
                </c:pt>
                <c:pt idx="34">
                  <c:v>-0.78731942856876524</c:v>
                </c:pt>
                <c:pt idx="35">
                  <c:v>-0.790491726736957</c:v>
                </c:pt>
                <c:pt idx="36">
                  <c:v>-0.79459705377814638</c:v>
                </c:pt>
                <c:pt idx="37">
                  <c:v>-0.79795595772093775</c:v>
                </c:pt>
                <c:pt idx="38">
                  <c:v>-0.82986554517745537</c:v>
                </c:pt>
                <c:pt idx="39">
                  <c:v>-0.85076539193260137</c:v>
                </c:pt>
                <c:pt idx="40">
                  <c:v>-0.85431090164999224</c:v>
                </c:pt>
                <c:pt idx="41">
                  <c:v>-0.91010602825524811</c:v>
                </c:pt>
                <c:pt idx="42">
                  <c:v>-0.91868989388682598</c:v>
                </c:pt>
                <c:pt idx="43">
                  <c:v>-0.92391485557561248</c:v>
                </c:pt>
                <c:pt idx="44">
                  <c:v>-0.93697725979757873</c:v>
                </c:pt>
                <c:pt idx="45">
                  <c:v>-0.9451879138799576</c:v>
                </c:pt>
                <c:pt idx="46">
                  <c:v>-0.95265214486393823</c:v>
                </c:pt>
                <c:pt idx="47">
                  <c:v>-0.96011637584791898</c:v>
                </c:pt>
                <c:pt idx="48">
                  <c:v>-1.0043419444280048</c:v>
                </c:pt>
                <c:pt idx="49">
                  <c:v>-1.0073276368215971</c:v>
                </c:pt>
                <c:pt idx="50">
                  <c:v>-1.0175909544245705</c:v>
                </c:pt>
                <c:pt idx="51">
                  <c:v>-1.0420363108971076</c:v>
                </c:pt>
                <c:pt idx="52">
                  <c:v>-1.0651754269474478</c:v>
                </c:pt>
                <c:pt idx="53">
                  <c:v>-1.0666682731442438</c:v>
                </c:pt>
                <c:pt idx="54">
                  <c:v>-1.0780512253948145</c:v>
                </c:pt>
                <c:pt idx="55">
                  <c:v>-1.1103340244005311</c:v>
                </c:pt>
                <c:pt idx="56">
                  <c:v>-1.1312338711556771</c:v>
                </c:pt>
                <c:pt idx="57">
                  <c:v>-1.2514079899977668</c:v>
                </c:pt>
                <c:pt idx="58">
                  <c:v>-1.2973130105492483</c:v>
                </c:pt>
                <c:pt idx="59">
                  <c:v>-1.3570268584210941</c:v>
                </c:pt>
                <c:pt idx="60">
                  <c:v>-1.4165541005183404</c:v>
                </c:pt>
              </c:numCache>
            </c:numRef>
          </c:xVal>
          <c:yVal>
            <c:numRef>
              <c:f>Commute_Visual!$B$2:$B$62</c:f>
              <c:numCache>
                <c:formatCode>General</c:formatCode>
                <c:ptCount val="61"/>
                <c:pt idx="0">
                  <c:v>0.22376794091434621</c:v>
                </c:pt>
                <c:pt idx="1">
                  <c:v>0.6290481636251477</c:v>
                </c:pt>
                <c:pt idx="2">
                  <c:v>0.79495975479738168</c:v>
                </c:pt>
                <c:pt idx="3">
                  <c:v>1.0951204197425692</c:v>
                </c:pt>
                <c:pt idx="4">
                  <c:v>1.5029336438453129</c:v>
                </c:pt>
                <c:pt idx="5">
                  <c:v>1.5345961612445944</c:v>
                </c:pt>
                <c:pt idx="6">
                  <c:v>0.39981153765435051</c:v>
                </c:pt>
                <c:pt idx="7">
                  <c:v>0.60245164900975112</c:v>
                </c:pt>
                <c:pt idx="8">
                  <c:v>0.68224119285594009</c:v>
                </c:pt>
                <c:pt idx="9">
                  <c:v>1.1179174322700518</c:v>
                </c:pt>
                <c:pt idx="10">
                  <c:v>0.20097092838686331</c:v>
                </c:pt>
                <c:pt idx="11">
                  <c:v>1.0254628814641502</c:v>
                </c:pt>
                <c:pt idx="12">
                  <c:v>-0.18024578110048414</c:v>
                </c:pt>
                <c:pt idx="13">
                  <c:v>3.4571442177289589</c:v>
                </c:pt>
                <c:pt idx="14">
                  <c:v>0.91401082021867985</c:v>
                </c:pt>
                <c:pt idx="15">
                  <c:v>1.0748564086070291</c:v>
                </c:pt>
                <c:pt idx="16">
                  <c:v>1.2888950262261714</c:v>
                </c:pt>
                <c:pt idx="17">
                  <c:v>0.5454591176910446</c:v>
                </c:pt>
                <c:pt idx="18">
                  <c:v>0.19717142629894963</c:v>
                </c:pt>
                <c:pt idx="19">
                  <c:v>-0.12198674908580653</c:v>
                </c:pt>
                <c:pt idx="20">
                  <c:v>0.66704318450428501</c:v>
                </c:pt>
                <c:pt idx="21">
                  <c:v>0.6379136684969462</c:v>
                </c:pt>
                <c:pt idx="22">
                  <c:v>-0.13718475743746167</c:v>
                </c:pt>
                <c:pt idx="23">
                  <c:v>-0.14478376161328907</c:v>
                </c:pt>
                <c:pt idx="24">
                  <c:v>1.343354556152935</c:v>
                </c:pt>
                <c:pt idx="25">
                  <c:v>0.85448528750803077</c:v>
                </c:pt>
                <c:pt idx="26">
                  <c:v>0.97860235571321375</c:v>
                </c:pt>
                <c:pt idx="27">
                  <c:v>0.88868080629925472</c:v>
                </c:pt>
                <c:pt idx="28">
                  <c:v>1.3154915408415675</c:v>
                </c:pt>
                <c:pt idx="29">
                  <c:v>0.52646160725147573</c:v>
                </c:pt>
                <c:pt idx="30">
                  <c:v>0.14397839706815715</c:v>
                </c:pt>
                <c:pt idx="31">
                  <c:v>0.66957618589622758</c:v>
                </c:pt>
                <c:pt idx="32">
                  <c:v>1.1077854267022815</c:v>
                </c:pt>
                <c:pt idx="33">
                  <c:v>0.94314033622601867</c:v>
                </c:pt>
                <c:pt idx="34">
                  <c:v>-2.0217377930426883</c:v>
                </c:pt>
                <c:pt idx="35">
                  <c:v>0.23010044439420246</c:v>
                </c:pt>
                <c:pt idx="36">
                  <c:v>0.26556246388139754</c:v>
                </c:pt>
                <c:pt idx="37">
                  <c:v>-0.22963930824336326</c:v>
                </c:pt>
                <c:pt idx="38">
                  <c:v>1.5548601723801343</c:v>
                </c:pt>
                <c:pt idx="39">
                  <c:v>8.9518867141392885E-2</c:v>
                </c:pt>
                <c:pt idx="40">
                  <c:v>1.5181316521969686</c:v>
                </c:pt>
                <c:pt idx="41">
                  <c:v>0.37701452512686801</c:v>
                </c:pt>
                <c:pt idx="42">
                  <c:v>-2.9532198279904939E-2</c:v>
                </c:pt>
                <c:pt idx="43">
                  <c:v>-0.22963930824336326</c:v>
                </c:pt>
                <c:pt idx="44">
                  <c:v>-0.32462686044120709</c:v>
                </c:pt>
                <c:pt idx="45">
                  <c:v>1.2382349983873211</c:v>
                </c:pt>
                <c:pt idx="46">
                  <c:v>1.2787630206584011</c:v>
                </c:pt>
                <c:pt idx="47">
                  <c:v>0.26556246388139754</c:v>
                </c:pt>
                <c:pt idx="48">
                  <c:v>0.77849524574975537</c:v>
                </c:pt>
                <c:pt idx="49">
                  <c:v>0.50619759611593584</c:v>
                </c:pt>
                <c:pt idx="50">
                  <c:v>0.15284390193995567</c:v>
                </c:pt>
                <c:pt idx="51">
                  <c:v>0.96720384944947224</c:v>
                </c:pt>
                <c:pt idx="52">
                  <c:v>1.6080532016109275</c:v>
                </c:pt>
                <c:pt idx="53">
                  <c:v>1.3319560498891936</c:v>
                </c:pt>
                <c:pt idx="54">
                  <c:v>-0.67038155044135961</c:v>
                </c:pt>
                <c:pt idx="55">
                  <c:v>-0.84769164787733531</c:v>
                </c:pt>
                <c:pt idx="56">
                  <c:v>1.5219311542848819</c:v>
                </c:pt>
                <c:pt idx="57">
                  <c:v>1.2319024949074648</c:v>
                </c:pt>
                <c:pt idx="58">
                  <c:v>0.10091737340513433</c:v>
                </c:pt>
                <c:pt idx="59">
                  <c:v>-0.91988218754769691</c:v>
                </c:pt>
                <c:pt idx="60">
                  <c:v>-0.71724207619229619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6-BD47-A90C-452F9830F215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Commute_Visual!$A$63:$A$155</c:f>
              <c:numCache>
                <c:formatCode>General</c:formatCode>
                <c:ptCount val="93"/>
                <c:pt idx="0">
                  <c:v>1.0186512580053715</c:v>
                </c:pt>
                <c:pt idx="1">
                  <c:v>0.95072675605114687</c:v>
                </c:pt>
                <c:pt idx="2">
                  <c:v>0.78614046285437189</c:v>
                </c:pt>
                <c:pt idx="3">
                  <c:v>0.69003848893562003</c:v>
                </c:pt>
                <c:pt idx="4">
                  <c:v>0.66466010359008554</c:v>
                </c:pt>
                <c:pt idx="5">
                  <c:v>0.65644944950770678</c:v>
                </c:pt>
                <c:pt idx="6">
                  <c:v>0.60923818853402867</c:v>
                </c:pt>
                <c:pt idx="7">
                  <c:v>0.57826162995050867</c:v>
                </c:pt>
                <c:pt idx="8">
                  <c:v>0.55512251390016842</c:v>
                </c:pt>
                <c:pt idx="9">
                  <c:v>0.49727472377431775</c:v>
                </c:pt>
                <c:pt idx="10">
                  <c:v>0.49708811799971825</c:v>
                </c:pt>
                <c:pt idx="11">
                  <c:v>0.47189633842878326</c:v>
                </c:pt>
                <c:pt idx="12">
                  <c:v>0.44241262604205944</c:v>
                </c:pt>
                <c:pt idx="13">
                  <c:v>0.39520136506838133</c:v>
                </c:pt>
                <c:pt idx="14">
                  <c:v>0.30413774706381647</c:v>
                </c:pt>
                <c:pt idx="15">
                  <c:v>0.30003242002262709</c:v>
                </c:pt>
                <c:pt idx="16">
                  <c:v>0.27838615016908297</c:v>
                </c:pt>
                <c:pt idx="17">
                  <c:v>0.27073531341050272</c:v>
                </c:pt>
                <c:pt idx="18">
                  <c:v>0.25543363989334222</c:v>
                </c:pt>
                <c:pt idx="19">
                  <c:v>0.24554353383956776</c:v>
                </c:pt>
                <c:pt idx="20">
                  <c:v>0.19926530173888726</c:v>
                </c:pt>
                <c:pt idx="21">
                  <c:v>0.16623607963477255</c:v>
                </c:pt>
                <c:pt idx="22">
                  <c:v>0.1636235987903793</c:v>
                </c:pt>
                <c:pt idx="23">
                  <c:v>0.14645586752722362</c:v>
                </c:pt>
                <c:pt idx="24">
                  <c:v>0.14067108851463855</c:v>
                </c:pt>
                <c:pt idx="25">
                  <c:v>0.12686226119427421</c:v>
                </c:pt>
                <c:pt idx="26">
                  <c:v>0.11939803021029349</c:v>
                </c:pt>
                <c:pt idx="27">
                  <c:v>0.11006774148031759</c:v>
                </c:pt>
                <c:pt idx="28">
                  <c:v>9.345982754096048E-2</c:v>
                </c:pt>
                <c:pt idx="29">
                  <c:v>7.741173092540192E-2</c:v>
                </c:pt>
                <c:pt idx="30">
                  <c:v>7.3119798109612999E-2</c:v>
                </c:pt>
                <c:pt idx="31">
                  <c:v>7.0693923039819265E-2</c:v>
                </c:pt>
                <c:pt idx="32">
                  <c:v>3.8037912484903583E-2</c:v>
                </c:pt>
                <c:pt idx="33">
                  <c:v>7.2479596759830889E-3</c:v>
                </c:pt>
                <c:pt idx="34">
                  <c:v>-2.0556300739345116E-2</c:v>
                </c:pt>
                <c:pt idx="35">
                  <c:v>-4.1456147494491148E-2</c:v>
                </c:pt>
                <c:pt idx="36">
                  <c:v>-4.3882022564284882E-2</c:v>
                </c:pt>
                <c:pt idx="37">
                  <c:v>-4.910698425307139E-2</c:v>
                </c:pt>
                <c:pt idx="38">
                  <c:v>-5.0413224675268022E-2</c:v>
                </c:pt>
                <c:pt idx="39">
                  <c:v>-6.25426000242367E-2</c:v>
                </c:pt>
                <c:pt idx="40">
                  <c:v>-0.12412250564207769</c:v>
                </c:pt>
                <c:pt idx="41">
                  <c:v>-0.17954442069813459</c:v>
                </c:pt>
                <c:pt idx="42">
                  <c:v>-0.18420956506312253</c:v>
                </c:pt>
                <c:pt idx="43">
                  <c:v>-0.19671215196129024</c:v>
                </c:pt>
                <c:pt idx="44">
                  <c:v>-0.2086549215356594</c:v>
                </c:pt>
                <c:pt idx="45">
                  <c:v>-0.21854502758943387</c:v>
                </c:pt>
                <c:pt idx="46">
                  <c:v>-0.22041108533542905</c:v>
                </c:pt>
                <c:pt idx="47">
                  <c:v>-0.22899495096700689</c:v>
                </c:pt>
                <c:pt idx="48">
                  <c:v>-0.27079464447729895</c:v>
                </c:pt>
                <c:pt idx="49">
                  <c:v>-0.27620621194068501</c:v>
                </c:pt>
                <c:pt idx="50">
                  <c:v>-0.27620621194068501</c:v>
                </c:pt>
                <c:pt idx="51">
                  <c:v>-0.28534989489606138</c:v>
                </c:pt>
                <c:pt idx="52">
                  <c:v>-0.29150788545784545</c:v>
                </c:pt>
                <c:pt idx="53">
                  <c:v>-0.30550331855280932</c:v>
                </c:pt>
                <c:pt idx="54">
                  <c:v>-0.31035506869239682</c:v>
                </c:pt>
                <c:pt idx="55">
                  <c:v>-0.3144603957335862</c:v>
                </c:pt>
                <c:pt idx="56">
                  <c:v>-0.32080499206996982</c:v>
                </c:pt>
                <c:pt idx="57">
                  <c:v>-0.33573345403793126</c:v>
                </c:pt>
                <c:pt idx="58">
                  <c:v>-0.35066191600589275</c:v>
                </c:pt>
                <c:pt idx="59">
                  <c:v>-0.36503056065005562</c:v>
                </c:pt>
                <c:pt idx="60">
                  <c:v>-0.37454745515463106</c:v>
                </c:pt>
                <c:pt idx="61">
                  <c:v>-0.38854288824959493</c:v>
                </c:pt>
                <c:pt idx="62">
                  <c:v>-0.40962934077934043</c:v>
                </c:pt>
                <c:pt idx="63">
                  <c:v>-0.41130879275073612</c:v>
                </c:pt>
                <c:pt idx="64">
                  <c:v>-0.42213192767750818</c:v>
                </c:pt>
                <c:pt idx="65">
                  <c:v>-0.48259219864775205</c:v>
                </c:pt>
                <c:pt idx="66">
                  <c:v>-0.48875018920953617</c:v>
                </c:pt>
                <c:pt idx="67">
                  <c:v>-0.50741076666948792</c:v>
                </c:pt>
                <c:pt idx="68">
                  <c:v>-0.53950695990060504</c:v>
                </c:pt>
                <c:pt idx="69">
                  <c:v>-0.5525693641225714</c:v>
                </c:pt>
                <c:pt idx="70">
                  <c:v>-0.56115322975414916</c:v>
                </c:pt>
                <c:pt idx="71">
                  <c:v>-0.6300107605813714</c:v>
                </c:pt>
                <c:pt idx="72">
                  <c:v>-0.63094378945436902</c:v>
                </c:pt>
                <c:pt idx="73">
                  <c:v>-0.63336966452416277</c:v>
                </c:pt>
                <c:pt idx="74">
                  <c:v>-0.65016418423811939</c:v>
                </c:pt>
                <c:pt idx="75">
                  <c:v>-0.65744180944750052</c:v>
                </c:pt>
                <c:pt idx="76">
                  <c:v>-0.67386311761225814</c:v>
                </c:pt>
                <c:pt idx="77">
                  <c:v>-0.68879157958021964</c:v>
                </c:pt>
                <c:pt idx="78">
                  <c:v>-0.69606920478960077</c:v>
                </c:pt>
                <c:pt idx="79">
                  <c:v>-0.71547620534795076</c:v>
                </c:pt>
                <c:pt idx="80">
                  <c:v>-0.72536631140172514</c:v>
                </c:pt>
                <c:pt idx="81">
                  <c:v>-0.73544302323009914</c:v>
                </c:pt>
                <c:pt idx="82">
                  <c:v>-0.78881227476556137</c:v>
                </c:pt>
                <c:pt idx="83">
                  <c:v>-0.79422384222894737</c:v>
                </c:pt>
                <c:pt idx="84">
                  <c:v>-0.79832916927013675</c:v>
                </c:pt>
                <c:pt idx="85">
                  <c:v>-0.8216548910950765</c:v>
                </c:pt>
                <c:pt idx="86">
                  <c:v>-0.86662688277356037</c:v>
                </c:pt>
                <c:pt idx="87">
                  <c:v>-0.95377177951153536</c:v>
                </c:pt>
                <c:pt idx="88">
                  <c:v>-0.9554512314829311</c:v>
                </c:pt>
                <c:pt idx="89">
                  <c:v>-0.96758060683189973</c:v>
                </c:pt>
                <c:pt idx="90">
                  <c:v>-1.0338256568147286</c:v>
                </c:pt>
                <c:pt idx="91">
                  <c:v>-1.2051297578970863</c:v>
                </c:pt>
                <c:pt idx="92">
                  <c:v>-1.2538338650675607</c:v>
                </c:pt>
              </c:numCache>
            </c:numRef>
          </c:xVal>
          <c:yVal>
            <c:numRef>
              <c:f>Commute_Visual!$B$63:$B$155</c:f>
              <c:numCache>
                <c:formatCode>General</c:formatCode>
                <c:ptCount val="93"/>
                <c:pt idx="0">
                  <c:v>-0.85529065205316279</c:v>
                </c:pt>
                <c:pt idx="1">
                  <c:v>-0.50953596205301033</c:v>
                </c:pt>
                <c:pt idx="2">
                  <c:v>-0.37148738619214361</c:v>
                </c:pt>
                <c:pt idx="3">
                  <c:v>-0.70837657132049736</c:v>
                </c:pt>
                <c:pt idx="4">
                  <c:v>-1.1541848163023789</c:v>
                </c:pt>
                <c:pt idx="5">
                  <c:v>-1.712711623225702</c:v>
                </c:pt>
                <c:pt idx="6">
                  <c:v>-0.44114492447056269</c:v>
                </c:pt>
                <c:pt idx="7">
                  <c:v>0.14144539567621459</c:v>
                </c:pt>
                <c:pt idx="8">
                  <c:v>-1.7899681656799487</c:v>
                </c:pt>
                <c:pt idx="9">
                  <c:v>0.28076047223305234</c:v>
                </c:pt>
                <c:pt idx="10">
                  <c:v>-0.16631427344480049</c:v>
                </c:pt>
                <c:pt idx="11">
                  <c:v>-0.76916860472711757</c:v>
                </c:pt>
                <c:pt idx="12">
                  <c:v>-1.2111773476210854</c:v>
                </c:pt>
                <c:pt idx="13">
                  <c:v>-0.21570780058767924</c:v>
                </c:pt>
                <c:pt idx="14">
                  <c:v>-0.80083112212639895</c:v>
                </c:pt>
                <c:pt idx="15">
                  <c:v>-0.7185085768882673</c:v>
                </c:pt>
                <c:pt idx="16">
                  <c:v>0.38334702860672426</c:v>
                </c:pt>
                <c:pt idx="17">
                  <c:v>-0.17011377553271417</c:v>
                </c:pt>
                <c:pt idx="18">
                  <c:v>-0.4436779258625051</c:v>
                </c:pt>
                <c:pt idx="19">
                  <c:v>-0.40188340289545355</c:v>
                </c:pt>
                <c:pt idx="20">
                  <c:v>-0.66404904696150335</c:v>
                </c:pt>
                <c:pt idx="21">
                  <c:v>-0.71217607340841105</c:v>
                </c:pt>
                <c:pt idx="22">
                  <c:v>-2.9356836645087086E-3</c:v>
                </c:pt>
                <c:pt idx="23">
                  <c:v>-0.88695316945244418</c:v>
                </c:pt>
                <c:pt idx="24">
                  <c:v>-0.19037778666825414</c:v>
                </c:pt>
                <c:pt idx="25">
                  <c:v>0.46187007175694184</c:v>
                </c:pt>
                <c:pt idx="26">
                  <c:v>-1.1351873058628099</c:v>
                </c:pt>
                <c:pt idx="27">
                  <c:v>6.7988355309881815E-2</c:v>
                </c:pt>
                <c:pt idx="28">
                  <c:v>-0.56272899128380305</c:v>
                </c:pt>
                <c:pt idx="29">
                  <c:v>-0.81982863256596772</c:v>
                </c:pt>
                <c:pt idx="30">
                  <c:v>0.21996843882643216</c:v>
                </c:pt>
                <c:pt idx="31">
                  <c:v>-0.75650359776740494</c:v>
                </c:pt>
                <c:pt idx="32">
                  <c:v>-1.079461275240075</c:v>
                </c:pt>
                <c:pt idx="33">
                  <c:v>-1.2200428524928841</c:v>
                </c:pt>
                <c:pt idx="34">
                  <c:v>-1.1795148302218039</c:v>
                </c:pt>
                <c:pt idx="35">
                  <c:v>-3.0798698975876053E-2</c:v>
                </c:pt>
                <c:pt idx="36">
                  <c:v>-1.3808884408812334</c:v>
                </c:pt>
                <c:pt idx="37">
                  <c:v>-0.33729186740091965</c:v>
                </c:pt>
                <c:pt idx="38">
                  <c:v>-1.2529718705881367</c:v>
                </c:pt>
                <c:pt idx="39">
                  <c:v>-0.98827322513014448</c:v>
                </c:pt>
                <c:pt idx="40">
                  <c:v>-0.69064556157689971</c:v>
                </c:pt>
                <c:pt idx="41">
                  <c:v>-0.24483731659501806</c:v>
                </c:pt>
                <c:pt idx="42">
                  <c:v>-8.0192226118755164E-2</c:v>
                </c:pt>
                <c:pt idx="43">
                  <c:v>-0.59439150868308444</c:v>
                </c:pt>
                <c:pt idx="44">
                  <c:v>-0.65265054069776207</c:v>
                </c:pt>
                <c:pt idx="45">
                  <c:v>-0.60579001494682572</c:v>
                </c:pt>
                <c:pt idx="46">
                  <c:v>-1.1985123406613727</c:v>
                </c:pt>
                <c:pt idx="47">
                  <c:v>-1.2960328942511596</c:v>
                </c:pt>
                <c:pt idx="48">
                  <c:v>-1.1440528107346088</c:v>
                </c:pt>
                <c:pt idx="49">
                  <c:v>-8.0016864483935211E-3</c:v>
                </c:pt>
                <c:pt idx="50">
                  <c:v>0.43020755435766045</c:v>
                </c:pt>
                <c:pt idx="51">
                  <c:v>-0.85275765066122045</c:v>
                </c:pt>
                <c:pt idx="52">
                  <c:v>-0.60832301633876817</c:v>
                </c:pt>
                <c:pt idx="53">
                  <c:v>-1.373289436705406</c:v>
                </c:pt>
                <c:pt idx="54">
                  <c:v>-0.36388838201631624</c:v>
                </c:pt>
                <c:pt idx="55">
                  <c:v>-0.16378127205285789</c:v>
                </c:pt>
                <c:pt idx="56">
                  <c:v>-1.1503853142144651</c:v>
                </c:pt>
                <c:pt idx="57">
                  <c:v>-1.0534687840336102E-2</c:v>
                </c:pt>
                <c:pt idx="58">
                  <c:v>-0.18277878249242674</c:v>
                </c:pt>
                <c:pt idx="59">
                  <c:v>-0.82996063813373766</c:v>
                </c:pt>
                <c:pt idx="60">
                  <c:v>-0.67164805113733095</c:v>
                </c:pt>
                <c:pt idx="61">
                  <c:v>-0.64125203443402079</c:v>
                </c:pt>
                <c:pt idx="62">
                  <c:v>-0.81349612908611146</c:v>
                </c:pt>
                <c:pt idx="63">
                  <c:v>-1.0781947745441036</c:v>
                </c:pt>
                <c:pt idx="64">
                  <c:v>-0.92621469102755316</c:v>
                </c:pt>
                <c:pt idx="65">
                  <c:v>-0.20177629293199556</c:v>
                </c:pt>
                <c:pt idx="66">
                  <c:v>-0.98574022373820214</c:v>
                </c:pt>
                <c:pt idx="67">
                  <c:v>-1.5100715118703016</c:v>
                </c:pt>
                <c:pt idx="68">
                  <c:v>-1.7342421350572135</c:v>
                </c:pt>
                <c:pt idx="69">
                  <c:v>-0.40694940567933868</c:v>
                </c:pt>
                <c:pt idx="70">
                  <c:v>-0.49940395648524027</c:v>
                </c:pt>
                <c:pt idx="71">
                  <c:v>-0.82616113604582397</c:v>
                </c:pt>
                <c:pt idx="72">
                  <c:v>-0.21064179780379444</c:v>
                </c:pt>
                <c:pt idx="73">
                  <c:v>-1.4682769889032501</c:v>
                </c:pt>
                <c:pt idx="74">
                  <c:v>-1.159250819086264</c:v>
                </c:pt>
                <c:pt idx="75">
                  <c:v>-1.0553977620166211</c:v>
                </c:pt>
                <c:pt idx="76">
                  <c:v>-0.29549734443386827</c:v>
                </c:pt>
                <c:pt idx="77">
                  <c:v>-0.81349612908611146</c:v>
                </c:pt>
                <c:pt idx="78">
                  <c:v>-0.87808766458064536</c:v>
                </c:pt>
                <c:pt idx="79">
                  <c:v>-1.0250017453133109</c:v>
                </c:pt>
                <c:pt idx="80">
                  <c:v>-0.39935040150351131</c:v>
                </c:pt>
                <c:pt idx="81">
                  <c:v>-0.59185850729114187</c:v>
                </c:pt>
                <c:pt idx="82">
                  <c:v>-1.2314413587566255</c:v>
                </c:pt>
                <c:pt idx="83">
                  <c:v>-0.58046000102740059</c:v>
                </c:pt>
                <c:pt idx="84">
                  <c:v>-0.50067045718121161</c:v>
                </c:pt>
                <c:pt idx="85">
                  <c:v>-0.90468417919604172</c:v>
                </c:pt>
                <c:pt idx="86">
                  <c:v>-0.3474238729686896</c:v>
                </c:pt>
                <c:pt idx="87">
                  <c:v>-0.77423460751100248</c:v>
                </c:pt>
                <c:pt idx="88">
                  <c:v>-1.0364002515770523</c:v>
                </c:pt>
                <c:pt idx="89">
                  <c:v>-1.2023118427492867</c:v>
                </c:pt>
                <c:pt idx="90">
                  <c:v>-0.45254343073430392</c:v>
                </c:pt>
                <c:pt idx="91">
                  <c:v>-1.4796754951669913</c:v>
                </c:pt>
                <c:pt idx="92">
                  <c:v>-1.0541312613206499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6-BD47-A90C-452F9830F215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Commute_Visual!$A$156:$A$193</c:f>
              <c:numCache>
                <c:formatCode>General</c:formatCode>
                <c:ptCount val="38"/>
                <c:pt idx="0">
                  <c:v>4.965923208108979</c:v>
                </c:pt>
                <c:pt idx="1">
                  <c:v>4.1739683007086237</c:v>
                </c:pt>
                <c:pt idx="2">
                  <c:v>3.8651357437464213</c:v>
                </c:pt>
                <c:pt idx="3">
                  <c:v>3.6195625443734554</c:v>
                </c:pt>
                <c:pt idx="4">
                  <c:v>3.0116009307282252</c:v>
                </c:pt>
                <c:pt idx="5">
                  <c:v>2.7469939423461085</c:v>
                </c:pt>
                <c:pt idx="6">
                  <c:v>2.2780536307775194</c:v>
                </c:pt>
                <c:pt idx="7">
                  <c:v>1.8990573025658981</c:v>
                </c:pt>
                <c:pt idx="8">
                  <c:v>1.7846679627363935</c:v>
                </c:pt>
                <c:pt idx="9">
                  <c:v>1.6072058710922517</c:v>
                </c:pt>
                <c:pt idx="10">
                  <c:v>1.5835069377181128</c:v>
                </c:pt>
                <c:pt idx="11">
                  <c:v>1.5213672147764734</c:v>
                </c:pt>
                <c:pt idx="12">
                  <c:v>1.5081182047799075</c:v>
                </c:pt>
                <c:pt idx="13">
                  <c:v>1.4795675212661812</c:v>
                </c:pt>
                <c:pt idx="14">
                  <c:v>1.4633328188760233</c:v>
                </c:pt>
                <c:pt idx="15">
                  <c:v>1.1813714934561512</c:v>
                </c:pt>
                <c:pt idx="16">
                  <c:v>1.1440503385362477</c:v>
                </c:pt>
                <c:pt idx="17">
                  <c:v>1.1328539920602765</c:v>
                </c:pt>
                <c:pt idx="18">
                  <c:v>1.1319209631872791</c:v>
                </c:pt>
                <c:pt idx="19">
                  <c:v>1.1233370975557011</c:v>
                </c:pt>
                <c:pt idx="20">
                  <c:v>1.107102395165543</c:v>
                </c:pt>
                <c:pt idx="21">
                  <c:v>1.0449626722239036</c:v>
                </c:pt>
                <c:pt idx="22">
                  <c:v>1.0445894606747046</c:v>
                </c:pt>
                <c:pt idx="23">
                  <c:v>1.0363788065923256</c:v>
                </c:pt>
                <c:pt idx="24">
                  <c:v>1.0009237094184171</c:v>
                </c:pt>
                <c:pt idx="25">
                  <c:v>0.946808034784557</c:v>
                </c:pt>
                <c:pt idx="26">
                  <c:v>0.94046343844817337</c:v>
                </c:pt>
                <c:pt idx="27">
                  <c:v>0.7458336155408759</c:v>
                </c:pt>
                <c:pt idx="28">
                  <c:v>0.7452737982170774</c:v>
                </c:pt>
                <c:pt idx="29">
                  <c:v>0.74322113469648265</c:v>
                </c:pt>
                <c:pt idx="30">
                  <c:v>0.70589997977657903</c:v>
                </c:pt>
                <c:pt idx="31">
                  <c:v>0.64599952613013367</c:v>
                </c:pt>
                <c:pt idx="32">
                  <c:v>0.59486954388986579</c:v>
                </c:pt>
                <c:pt idx="33">
                  <c:v>0.58423301473769318</c:v>
                </c:pt>
                <c:pt idx="34">
                  <c:v>0.50809785870108981</c:v>
                </c:pt>
                <c:pt idx="35">
                  <c:v>0.26849604411530847</c:v>
                </c:pt>
                <c:pt idx="36">
                  <c:v>0.23733287975718897</c:v>
                </c:pt>
                <c:pt idx="37">
                  <c:v>9.9244606553545542E-2</c:v>
                </c:pt>
              </c:numCache>
            </c:numRef>
          </c:xVal>
          <c:yVal>
            <c:numRef>
              <c:f>Commute_Visual!$B$156:$B$193</c:f>
              <c:numCache>
                <c:formatCode>General</c:formatCode>
                <c:ptCount val="38"/>
                <c:pt idx="0">
                  <c:v>0.71896971303910673</c:v>
                </c:pt>
                <c:pt idx="1">
                  <c:v>0.33901950424773031</c:v>
                </c:pt>
                <c:pt idx="2">
                  <c:v>1.2281029928195508</c:v>
                </c:pt>
                <c:pt idx="3">
                  <c:v>1.3230905450173951</c:v>
                </c:pt>
                <c:pt idx="4">
                  <c:v>-7.3859722638898881E-2</c:v>
                </c:pt>
                <c:pt idx="5">
                  <c:v>-0.12072024838983507</c:v>
                </c:pt>
                <c:pt idx="6">
                  <c:v>1.226232468714643E-2</c:v>
                </c:pt>
                <c:pt idx="7">
                  <c:v>0.81522376593292201</c:v>
                </c:pt>
                <c:pt idx="8">
                  <c:v>-0.50573645996509653</c:v>
                </c:pt>
                <c:pt idx="9">
                  <c:v>0.9570718438817023</c:v>
                </c:pt>
                <c:pt idx="10">
                  <c:v>0.44540556270931558</c:v>
                </c:pt>
                <c:pt idx="11">
                  <c:v>-0.98700672443417337</c:v>
                </c:pt>
                <c:pt idx="12">
                  <c:v>-1.0034712334817997</c:v>
                </c:pt>
                <c:pt idx="13">
                  <c:v>0.55559112325881455</c:v>
                </c:pt>
                <c:pt idx="14">
                  <c:v>-0.15111626509314535</c:v>
                </c:pt>
                <c:pt idx="15">
                  <c:v>0.50999709820384953</c:v>
                </c:pt>
                <c:pt idx="16">
                  <c:v>0.41754254739794788</c:v>
                </c:pt>
                <c:pt idx="17">
                  <c:v>-0.36388838201631624</c:v>
                </c:pt>
                <c:pt idx="18">
                  <c:v>-0.54373148084423428</c:v>
                </c:pt>
                <c:pt idx="19">
                  <c:v>0.17944041655535226</c:v>
                </c:pt>
                <c:pt idx="20">
                  <c:v>-0.21697430128365069</c:v>
                </c:pt>
                <c:pt idx="21">
                  <c:v>0.34535200772758662</c:v>
                </c:pt>
                <c:pt idx="22">
                  <c:v>1.5472611682043069</c:v>
                </c:pt>
                <c:pt idx="23">
                  <c:v>1.7878963004388455</c:v>
                </c:pt>
                <c:pt idx="24">
                  <c:v>0.74809922904644544</c:v>
                </c:pt>
                <c:pt idx="25">
                  <c:v>0.60371814970572257</c:v>
                </c:pt>
                <c:pt idx="26">
                  <c:v>0.39854503695837906</c:v>
                </c:pt>
                <c:pt idx="27">
                  <c:v>1.8727518470689195</c:v>
                </c:pt>
                <c:pt idx="28">
                  <c:v>0.74683272835047398</c:v>
                </c:pt>
                <c:pt idx="29">
                  <c:v>-0.22710630685142069</c:v>
                </c:pt>
                <c:pt idx="30">
                  <c:v>1.2065724809880398</c:v>
                </c:pt>
                <c:pt idx="31">
                  <c:v>6.672185461391035E-2</c:v>
                </c:pt>
                <c:pt idx="32">
                  <c:v>1.1812424670686146</c:v>
                </c:pt>
                <c:pt idx="33">
                  <c:v>0.49099958776428065</c:v>
                </c:pt>
                <c:pt idx="34">
                  <c:v>0.21870193813046104</c:v>
                </c:pt>
                <c:pt idx="35">
                  <c:v>1.4877356354936582</c:v>
                </c:pt>
                <c:pt idx="36">
                  <c:v>0.72150271443104885</c:v>
                </c:pt>
                <c:pt idx="37">
                  <c:v>1.1356484420136492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6-BD47-A90C-452F9830F215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Commute_Visual!$A$194:$A$196</c:f>
              <c:numCache>
                <c:formatCode>General</c:formatCode>
                <c:ptCount val="3"/>
                <c:pt idx="0">
                  <c:v>0.48645158884754569</c:v>
                </c:pt>
                <c:pt idx="1">
                  <c:v>-0.56693800876673428</c:v>
                </c:pt>
                <c:pt idx="2">
                  <c:v>-0.9606761931717176</c:v>
                </c:pt>
              </c:numCache>
            </c:numRef>
          </c:xVal>
          <c:yVal>
            <c:numRef>
              <c:f>Commute_Visual!$B$194:$B$196</c:f>
              <c:numCache>
                <c:formatCode>General</c:formatCode>
                <c:ptCount val="3"/>
                <c:pt idx="0">
                  <c:v>1.9740719027466198</c:v>
                </c:pt>
                <c:pt idx="1">
                  <c:v>5.43668480553203</c:v>
                </c:pt>
                <c:pt idx="2">
                  <c:v>2.3768191240654786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6-BD47-A90C-452F9830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14223"/>
        <c:axId val="1298162991"/>
      </c:scatterChart>
      <c:valAx>
        <c:axId val="12745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62991"/>
        <c:crosses val="autoZero"/>
        <c:crossBetween val="midCat"/>
      </c:valAx>
      <c:valAx>
        <c:axId val="1298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Short Commute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1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88900</xdr:rowOff>
    </xdr:from>
    <xdr:to>
      <xdr:col>12</xdr:col>
      <xdr:colOff>406400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C862F-40AF-1B4D-924E-7B87AB444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51</xdr:row>
      <xdr:rowOff>25400</xdr:rowOff>
    </xdr:from>
    <xdr:to>
      <xdr:col>13</xdr:col>
      <xdr:colOff>673100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EDD2-4E90-F543-986A-A9064A40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25400</xdr:rowOff>
    </xdr:from>
    <xdr:to>
      <xdr:col>14</xdr:col>
      <xdr:colOff>76200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BCA9C-C0B9-1240-849B-EBDE690A7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workbookViewId="0">
      <selection activeCell="H14" sqref="H14"/>
    </sheetView>
  </sheetViews>
  <sheetFormatPr baseColWidth="10" defaultRowHeight="16"/>
  <cols>
    <col min="2" max="4" width="16.83203125" customWidth="1"/>
    <col min="5" max="5" width="12.83203125" customWidth="1"/>
    <col min="6" max="6" width="21.5" customWidth="1"/>
    <col min="8" max="8" width="59.83203125" customWidth="1"/>
  </cols>
  <sheetData>
    <row r="1" spans="1:8" s="1" customFormat="1">
      <c r="A1" s="1" t="s">
        <v>132</v>
      </c>
      <c r="B1" s="1" t="s">
        <v>133</v>
      </c>
      <c r="C1" s="1" t="s">
        <v>134</v>
      </c>
      <c r="D1" s="1" t="s">
        <v>311</v>
      </c>
      <c r="E1" s="1" t="s">
        <v>313</v>
      </c>
      <c r="F1" s="1" t="s">
        <v>314</v>
      </c>
    </row>
    <row r="2" spans="1:8">
      <c r="A2">
        <v>24510271400</v>
      </c>
      <c r="B2" t="s">
        <v>2</v>
      </c>
      <c r="C2">
        <v>50567</v>
      </c>
      <c r="D2">
        <f>VLOOKUP(A2,Employment_data!A:C,3,)</f>
        <v>0.78100000000000003</v>
      </c>
      <c r="E2">
        <f>VLOOKUP(A2,Density_data!A:C,3,)</f>
        <v>1459</v>
      </c>
      <c r="F2">
        <f>VLOOKUP(A2,Commute_data!A:C,3,)</f>
        <v>0.21640000000000001</v>
      </c>
    </row>
    <row r="3" spans="1:8" ht="51">
      <c r="A3">
        <v>24510271501</v>
      </c>
      <c r="B3" t="s">
        <v>3</v>
      </c>
      <c r="C3">
        <v>46323</v>
      </c>
      <c r="D3">
        <f>VLOOKUP(A3,Employment_data!A:C,3,)</f>
        <v>0.84940000000000004</v>
      </c>
      <c r="E3">
        <f>VLOOKUP(A3,Density_data!A:C,3,)</f>
        <v>1539</v>
      </c>
      <c r="F3">
        <f>VLOOKUP(A3,Commute_data!A:C,3,)</f>
        <v>0.18640000000000001</v>
      </c>
      <c r="H3" s="8" t="s">
        <v>349</v>
      </c>
    </row>
    <row r="4" spans="1:8">
      <c r="A4">
        <v>24510020300</v>
      </c>
      <c r="B4" t="s">
        <v>4</v>
      </c>
      <c r="C4">
        <v>44668</v>
      </c>
      <c r="D4">
        <f>VLOOKUP(A4,Employment_data!A:C,3,)</f>
        <v>0.78649999999999998</v>
      </c>
      <c r="E4">
        <f>VLOOKUP(A4,Density_data!A:C,3,)</f>
        <v>22531</v>
      </c>
      <c r="F4">
        <f>VLOOKUP(A4,Commute_data!A:C,3,)</f>
        <v>0.25659999999999999</v>
      </c>
    </row>
    <row r="5" spans="1:8">
      <c r="A5">
        <v>24510240200</v>
      </c>
      <c r="B5" t="s">
        <v>5</v>
      </c>
      <c r="C5">
        <v>43352</v>
      </c>
      <c r="D5">
        <f>VLOOKUP(A5,Employment_data!A:C,3,)</f>
        <v>0.78</v>
      </c>
      <c r="E5">
        <f>VLOOKUP(A5,Density_data!A:C,3,)</f>
        <v>7766</v>
      </c>
      <c r="F5">
        <f>VLOOKUP(A5,Commute_data!A:C,3,)</f>
        <v>0.2641</v>
      </c>
    </row>
    <row r="6" spans="1:8">
      <c r="A6">
        <v>24510271200</v>
      </c>
      <c r="B6" t="s">
        <v>6</v>
      </c>
      <c r="C6">
        <v>40094</v>
      </c>
      <c r="D6">
        <f>VLOOKUP(A6,Employment_data!A:C,3,)</f>
        <v>0.84350000000000003</v>
      </c>
      <c r="E6">
        <f>VLOOKUP(A6,Density_data!A:C,3,)</f>
        <v>880.6</v>
      </c>
      <c r="F6">
        <f>VLOOKUP(A6,Commute_data!A:C,3,)</f>
        <v>0.15379999999999999</v>
      </c>
    </row>
    <row r="7" spans="1:8">
      <c r="A7">
        <v>24510270703</v>
      </c>
      <c r="B7" t="s">
        <v>7</v>
      </c>
      <c r="C7">
        <v>38676</v>
      </c>
      <c r="D7">
        <f>VLOOKUP(A7,Employment_data!A:C,3,)</f>
        <v>0.80569999999999997</v>
      </c>
      <c r="E7">
        <f>VLOOKUP(A7,Density_data!A:C,3,)</f>
        <v>601.6</v>
      </c>
      <c r="F7">
        <f>VLOOKUP(A7,Commute_data!A:C,3,)</f>
        <v>0.15010000000000001</v>
      </c>
    </row>
    <row r="8" spans="1:8">
      <c r="A8">
        <v>24510272004</v>
      </c>
      <c r="B8" t="s">
        <v>8</v>
      </c>
      <c r="C8">
        <v>36163</v>
      </c>
      <c r="D8">
        <f>VLOOKUP(A8,Employment_data!A:C,3,)</f>
        <v>0.71930000000000005</v>
      </c>
      <c r="E8">
        <f>VLOOKUP(A8,Density_data!A:C,3,)</f>
        <v>321.2</v>
      </c>
      <c r="F8">
        <f>VLOOKUP(A8,Commute_data!A:C,3,)</f>
        <v>0.16059999999999999</v>
      </c>
    </row>
    <row r="9" spans="1:8">
      <c r="A9">
        <v>24510010400</v>
      </c>
      <c r="B9" t="s">
        <v>9</v>
      </c>
      <c r="C9">
        <v>34132</v>
      </c>
      <c r="D9">
        <f>VLOOKUP(A9,Employment_data!A:C,3,)</f>
        <v>0.75849999999999995</v>
      </c>
      <c r="E9">
        <f>VLOOKUP(A9,Density_data!A:C,3,)</f>
        <v>12340</v>
      </c>
      <c r="F9">
        <f>VLOOKUP(A9,Commute_data!A:C,3,)</f>
        <v>0.224</v>
      </c>
    </row>
    <row r="10" spans="1:8">
      <c r="A10">
        <v>24510270501</v>
      </c>
      <c r="B10" t="s">
        <v>10</v>
      </c>
      <c r="C10">
        <v>33519</v>
      </c>
      <c r="D10">
        <f>VLOOKUP(A10,Employment_data!A:C,3,)</f>
        <v>0.74309999999999998</v>
      </c>
      <c r="E10">
        <f>VLOOKUP(A10,Density_data!A:C,3,)</f>
        <v>959.8</v>
      </c>
      <c r="F10">
        <f>VLOOKUP(A10,Commute_data!A:C,3,)</f>
        <v>0.1197</v>
      </c>
    </row>
    <row r="11" spans="1:8">
      <c r="A11">
        <v>24510272005</v>
      </c>
      <c r="B11" t="s">
        <v>11</v>
      </c>
      <c r="C11">
        <v>32568</v>
      </c>
      <c r="D11">
        <f>VLOOKUP(A11,Employment_data!A:C,3,)</f>
        <v>0.67720000000000002</v>
      </c>
      <c r="E11">
        <f>VLOOKUP(A11,Density_data!A:C,3,)</f>
        <v>550.29999999999995</v>
      </c>
      <c r="F11">
        <f>VLOOKUP(A11,Commute_data!A:C,3,)</f>
        <v>0.23519999999999999</v>
      </c>
    </row>
    <row r="12" spans="1:8">
      <c r="A12">
        <v>24510270302</v>
      </c>
      <c r="B12" t="s">
        <v>12</v>
      </c>
      <c r="C12">
        <v>32441</v>
      </c>
      <c r="D12">
        <f>VLOOKUP(A12,Employment_data!A:C,3,)</f>
        <v>0.78700000000000003</v>
      </c>
      <c r="E12">
        <f>VLOOKUP(A12,Density_data!A:C,3,)</f>
        <v>700</v>
      </c>
      <c r="F12">
        <f>VLOOKUP(A12,Commute_data!A:C,3,)</f>
        <v>0.1948</v>
      </c>
    </row>
    <row r="13" spans="1:8">
      <c r="A13">
        <v>24005401506</v>
      </c>
      <c r="B13" t="s">
        <v>13</v>
      </c>
      <c r="C13">
        <v>32108</v>
      </c>
      <c r="D13">
        <f>VLOOKUP(A13,Employment_data!A:C,3,)</f>
        <v>0.80100000000000005</v>
      </c>
      <c r="E13">
        <f>VLOOKUP(A13,Density_data!A:C,3,)</f>
        <v>506.6</v>
      </c>
      <c r="F13">
        <f>VLOOKUP(A13,Commute_data!A:C,3,)</f>
        <v>8.1699999999999995E-2</v>
      </c>
    </row>
    <row r="14" spans="1:8">
      <c r="A14">
        <v>24510270502</v>
      </c>
      <c r="B14" t="s">
        <v>7</v>
      </c>
      <c r="C14">
        <v>32037</v>
      </c>
      <c r="D14">
        <f>VLOOKUP(A14,Employment_data!A:C,3,)</f>
        <v>0.80010000000000003</v>
      </c>
      <c r="E14">
        <f>VLOOKUP(A14,Density_data!A:C,3,)</f>
        <v>698.7</v>
      </c>
      <c r="F14">
        <f>VLOOKUP(A14,Commute_data!A:C,3,)</f>
        <v>8.0399999999999999E-2</v>
      </c>
    </row>
    <row r="15" spans="1:8">
      <c r="A15">
        <v>24510250103</v>
      </c>
      <c r="B15" t="s">
        <v>14</v>
      </c>
      <c r="C15">
        <v>31884</v>
      </c>
      <c r="D15">
        <f>VLOOKUP(A15,Employment_data!A:C,3,)</f>
        <v>0.72409999999999997</v>
      </c>
      <c r="E15">
        <f>VLOOKUP(A15,Density_data!A:C,3,)</f>
        <v>4064</v>
      </c>
      <c r="F15">
        <f>VLOOKUP(A15,Commute_data!A:C,3,)</f>
        <v>0.20349999999999999</v>
      </c>
    </row>
    <row r="16" spans="1:8">
      <c r="A16">
        <v>24510270804</v>
      </c>
      <c r="B16" t="s">
        <v>15</v>
      </c>
      <c r="C16">
        <v>31797</v>
      </c>
      <c r="D16">
        <f>VLOOKUP(A16,Employment_data!A:C,3,)</f>
        <v>0.73560000000000003</v>
      </c>
      <c r="E16">
        <f>VLOOKUP(A16,Density_data!A:C,3,)</f>
        <v>519.70000000000005</v>
      </c>
      <c r="F16">
        <f>VLOOKUP(A16,Commute_data!A:C,3,)</f>
        <v>0.1477</v>
      </c>
    </row>
    <row r="17" spans="1:6">
      <c r="A17">
        <v>24005401507</v>
      </c>
      <c r="B17" t="s">
        <v>13</v>
      </c>
      <c r="C17">
        <v>30286</v>
      </c>
      <c r="D17">
        <f>VLOOKUP(A17,Employment_data!A:C,3,)</f>
        <v>0.76480000000000004</v>
      </c>
      <c r="E17">
        <f>VLOOKUP(A17,Density_data!A:C,3,)</f>
        <v>3197</v>
      </c>
      <c r="F17">
        <f>VLOOKUP(A17,Commute_data!A:C,3,)</f>
        <v>0.19989999999999999</v>
      </c>
    </row>
    <row r="18" spans="1:6">
      <c r="A18">
        <v>24510272006</v>
      </c>
      <c r="B18" t="s">
        <v>16</v>
      </c>
      <c r="C18">
        <v>30086</v>
      </c>
      <c r="D18">
        <f>VLOOKUP(A18,Employment_data!A:C,3,)</f>
        <v>0.68010000000000004</v>
      </c>
      <c r="E18">
        <f>VLOOKUP(A18,Density_data!A:C,3,)</f>
        <v>1839</v>
      </c>
      <c r="F18">
        <f>VLOOKUP(A18,Commute_data!A:C,3,)</f>
        <v>0.19259999999999999</v>
      </c>
    </row>
    <row r="19" spans="1:6">
      <c r="A19">
        <v>24510010100</v>
      </c>
      <c r="B19" t="s">
        <v>9</v>
      </c>
      <c r="C19">
        <v>30026</v>
      </c>
      <c r="D19">
        <f>VLOOKUP(A19,Employment_data!A:C,3,)</f>
        <v>0.78580000000000005</v>
      </c>
      <c r="E19">
        <f>VLOOKUP(A19,Density_data!A:C,3,)</f>
        <v>5980</v>
      </c>
      <c r="F19">
        <f>VLOOKUP(A19,Commute_data!A:C,3,)</f>
        <v>0.13089999999999999</v>
      </c>
    </row>
    <row r="20" spans="1:6">
      <c r="A20">
        <v>24510260501</v>
      </c>
      <c r="B20" t="s">
        <v>17</v>
      </c>
      <c r="C20">
        <v>30021</v>
      </c>
      <c r="D20">
        <f>VLOOKUP(A20,Employment_data!A:C,3,)</f>
        <v>0.69450000000000001</v>
      </c>
      <c r="E20">
        <f>VLOOKUP(A20,Density_data!A:C,3,)</f>
        <v>6666</v>
      </c>
      <c r="F20">
        <f>VLOOKUP(A20,Commute_data!A:C,3,)</f>
        <v>0.1167</v>
      </c>
    </row>
    <row r="21" spans="1:6">
      <c r="A21">
        <v>24510272007</v>
      </c>
      <c r="B21" t="s">
        <v>18</v>
      </c>
      <c r="C21">
        <v>29975</v>
      </c>
      <c r="D21">
        <f>VLOOKUP(A21,Employment_data!A:C,3,)</f>
        <v>0.6371</v>
      </c>
      <c r="E21">
        <f>VLOOKUP(A21,Density_data!A:C,3,)</f>
        <v>2435</v>
      </c>
      <c r="F21">
        <f>VLOOKUP(A21,Commute_data!A:C,3,)</f>
        <v>0.17380000000000001</v>
      </c>
    </row>
    <row r="22" spans="1:6">
      <c r="A22">
        <v>24510260700</v>
      </c>
      <c r="B22" t="s">
        <v>19</v>
      </c>
      <c r="C22">
        <v>29888</v>
      </c>
      <c r="D22">
        <f>VLOOKUP(A22,Employment_data!A:C,3,)</f>
        <v>0.71079999999999999</v>
      </c>
      <c r="E22">
        <f>VLOOKUP(A22,Density_data!A:C,3,)</f>
        <v>2239</v>
      </c>
      <c r="F22">
        <f>VLOOKUP(A22,Commute_data!A:C,3,)</f>
        <v>0.14249999999999999</v>
      </c>
    </row>
    <row r="23" spans="1:6">
      <c r="A23">
        <v>24510261100</v>
      </c>
      <c r="B23" t="s">
        <v>9</v>
      </c>
      <c r="C23">
        <v>29555</v>
      </c>
      <c r="D23">
        <f>VLOOKUP(A23,Employment_data!A:C,3,)</f>
        <v>0.74129999999999996</v>
      </c>
      <c r="E23">
        <f>VLOOKUP(A23,Density_data!A:C,3,)</f>
        <v>3459</v>
      </c>
      <c r="F23">
        <f>VLOOKUP(A23,Commute_data!A:C,3,)</f>
        <v>0.18690000000000001</v>
      </c>
    </row>
    <row r="24" spans="1:6">
      <c r="A24">
        <v>24510271300</v>
      </c>
      <c r="B24" t="s">
        <v>20</v>
      </c>
      <c r="C24">
        <v>29553</v>
      </c>
      <c r="D24">
        <f>VLOOKUP(A24,Employment_data!A:C,3,)</f>
        <v>0.80979999999999996</v>
      </c>
      <c r="E24">
        <f>VLOOKUP(A24,Density_data!A:C,3,)</f>
        <v>1248</v>
      </c>
      <c r="F24">
        <f>VLOOKUP(A24,Commute_data!A:C,3,)</f>
        <v>0.28179999999999999</v>
      </c>
    </row>
    <row r="25" spans="1:6">
      <c r="A25">
        <v>24510130804</v>
      </c>
      <c r="B25" t="s">
        <v>21</v>
      </c>
      <c r="C25">
        <v>29509</v>
      </c>
      <c r="D25">
        <f>VLOOKUP(A25,Employment_data!A:C,3,)</f>
        <v>0.63549999999999995</v>
      </c>
      <c r="E25">
        <f>VLOOKUP(A25,Density_data!A:C,3,)</f>
        <v>4196</v>
      </c>
      <c r="F25">
        <f>VLOOKUP(A25,Commute_data!A:C,3,)</f>
        <v>0.30080000000000001</v>
      </c>
    </row>
    <row r="26" spans="1:6">
      <c r="A26">
        <v>24510270402</v>
      </c>
      <c r="B26" t="s">
        <v>22</v>
      </c>
      <c r="C26">
        <v>29414</v>
      </c>
      <c r="D26">
        <f>VLOOKUP(A26,Employment_data!A:C,3,)</f>
        <v>0.77880000000000005</v>
      </c>
      <c r="E26">
        <f>VLOOKUP(A26,Density_data!A:C,3,)</f>
        <v>1022</v>
      </c>
      <c r="F26">
        <f>VLOOKUP(A26,Commute_data!A:C,3,)</f>
        <v>9.2100000000000001E-2</v>
      </c>
    </row>
    <row r="27" spans="1:6">
      <c r="A27">
        <v>24510271101</v>
      </c>
      <c r="B27" t="s">
        <v>23</v>
      </c>
      <c r="C27">
        <v>29319</v>
      </c>
      <c r="D27">
        <f>VLOOKUP(A27,Employment_data!A:C,3,)</f>
        <v>0.71879999999999999</v>
      </c>
      <c r="E27">
        <f>VLOOKUP(A27,Density_data!A:C,3,)</f>
        <v>1578</v>
      </c>
      <c r="F27">
        <f>VLOOKUP(A27,Commute_data!A:C,3,)</f>
        <v>0.21870000000000001</v>
      </c>
    </row>
    <row r="28" spans="1:6">
      <c r="A28">
        <v>24510130805</v>
      </c>
      <c r="B28" t="s">
        <v>24</v>
      </c>
      <c r="C28">
        <v>29050</v>
      </c>
      <c r="D28">
        <f>VLOOKUP(A28,Employment_data!A:C,3,)</f>
        <v>0.87380000000000002</v>
      </c>
      <c r="E28">
        <f>VLOOKUP(A28,Density_data!A:C,3,)</f>
        <v>408.2</v>
      </c>
      <c r="F28">
        <f>VLOOKUP(A28,Commute_data!A:C,3,)</f>
        <v>0.11940000000000001</v>
      </c>
    </row>
    <row r="29" spans="1:6">
      <c r="A29">
        <v>24510240100</v>
      </c>
      <c r="B29" t="s">
        <v>25</v>
      </c>
      <c r="C29">
        <v>29029</v>
      </c>
      <c r="D29">
        <f>VLOOKUP(A29,Employment_data!A:C,3,)</f>
        <v>0.69740000000000002</v>
      </c>
      <c r="E29">
        <f>VLOOKUP(A29,Density_data!A:C,3,)</f>
        <v>4633</v>
      </c>
      <c r="F29">
        <f>VLOOKUP(A29,Commute_data!A:C,3,)</f>
        <v>0.20730000000000001</v>
      </c>
    </row>
    <row r="30" spans="1:6">
      <c r="A30">
        <v>24510120100</v>
      </c>
      <c r="B30" t="s">
        <v>26</v>
      </c>
      <c r="C30">
        <v>28995</v>
      </c>
      <c r="D30">
        <f>VLOOKUP(A30,Employment_data!A:C,3,)</f>
        <v>0.77480000000000004</v>
      </c>
      <c r="E30">
        <f>VLOOKUP(A30,Density_data!A:C,3,)</f>
        <v>1307</v>
      </c>
      <c r="F30">
        <f>VLOOKUP(A30,Commute_data!A:C,3,)</f>
        <v>0.19109999999999999</v>
      </c>
    </row>
    <row r="31" spans="1:6">
      <c r="A31">
        <v>24510130806</v>
      </c>
      <c r="B31" t="s">
        <v>27</v>
      </c>
      <c r="C31">
        <v>28168</v>
      </c>
      <c r="D31">
        <f>VLOOKUP(A31,Employment_data!A:C,3,)</f>
        <v>0.76290000000000002</v>
      </c>
      <c r="E31">
        <f>VLOOKUP(A31,Density_data!A:C,3,)</f>
        <v>3645</v>
      </c>
      <c r="F31">
        <f>VLOOKUP(A31,Commute_data!A:C,3,)</f>
        <v>0.1303</v>
      </c>
    </row>
    <row r="32" spans="1:6">
      <c r="A32">
        <v>24510010500</v>
      </c>
      <c r="B32" t="s">
        <v>28</v>
      </c>
      <c r="C32">
        <v>27952</v>
      </c>
      <c r="D32">
        <f>VLOOKUP(A32,Employment_data!A:C,3,)</f>
        <v>0.74450000000000005</v>
      </c>
      <c r="E32">
        <f>VLOOKUP(A32,Density_data!A:C,3,)</f>
        <v>816.7</v>
      </c>
      <c r="F32">
        <f>VLOOKUP(A32,Commute_data!A:C,3,)</f>
        <v>0.3075</v>
      </c>
    </row>
    <row r="33" spans="1:6">
      <c r="A33">
        <v>24510270200</v>
      </c>
      <c r="B33" t="s">
        <v>29</v>
      </c>
      <c r="C33">
        <v>27949</v>
      </c>
      <c r="D33">
        <f>VLOOKUP(A33,Employment_data!A:C,3,)</f>
        <v>0.80569999999999997</v>
      </c>
      <c r="E33">
        <f>VLOOKUP(A33,Density_data!A:C,3,)</f>
        <v>1785</v>
      </c>
      <c r="F33">
        <f>VLOOKUP(A33,Commute_data!A:C,3,)</f>
        <v>0.21859999999999999</v>
      </c>
    </row>
    <row r="34" spans="1:6">
      <c r="A34">
        <v>24510230200</v>
      </c>
      <c r="B34" t="s">
        <v>30</v>
      </c>
      <c r="C34">
        <v>27938</v>
      </c>
      <c r="D34">
        <f>VLOOKUP(A34,Employment_data!A:C,3,)</f>
        <v>0.6986</v>
      </c>
      <c r="E34">
        <f>VLOOKUP(A34,Density_data!A:C,3,)</f>
        <v>8905</v>
      </c>
      <c r="F34">
        <f>VLOOKUP(A34,Commute_data!A:C,3,)</f>
        <v>0.14169999999999999</v>
      </c>
    </row>
    <row r="35" spans="1:6">
      <c r="A35">
        <v>24510020200</v>
      </c>
      <c r="B35" t="s">
        <v>28</v>
      </c>
      <c r="C35">
        <v>27755</v>
      </c>
      <c r="D35">
        <f>VLOOKUP(A35,Employment_data!A:C,3,)</f>
        <v>0.62639999999999996</v>
      </c>
      <c r="E35">
        <f>VLOOKUP(A35,Density_data!A:C,3,)</f>
        <v>8671</v>
      </c>
      <c r="F35">
        <f>VLOOKUP(A35,Commute_data!A:C,3,)</f>
        <v>0.17730000000000001</v>
      </c>
    </row>
    <row r="36" spans="1:6">
      <c r="A36">
        <v>24510250303</v>
      </c>
      <c r="B36" t="s">
        <v>31</v>
      </c>
      <c r="C36">
        <v>27738</v>
      </c>
      <c r="D36">
        <f>VLOOKUP(A36,Employment_data!A:C,3,)</f>
        <v>0.68400000000000005</v>
      </c>
      <c r="E36">
        <f>VLOOKUP(A36,Density_data!A:C,3,)</f>
        <v>1486</v>
      </c>
      <c r="F36">
        <f>VLOOKUP(A36,Commute_data!A:C,3,)</f>
        <v>0.25490000000000002</v>
      </c>
    </row>
    <row r="37" spans="1:6">
      <c r="A37">
        <v>24510270401</v>
      </c>
      <c r="B37" t="s">
        <v>22</v>
      </c>
      <c r="C37">
        <v>27653</v>
      </c>
      <c r="D37">
        <f>VLOOKUP(A37,Employment_data!A:C,3,)</f>
        <v>0.74660000000000004</v>
      </c>
      <c r="E37">
        <f>VLOOKUP(A37,Density_data!A:C,3,)</f>
        <v>1021</v>
      </c>
      <c r="F37">
        <f>VLOOKUP(A37,Commute_data!A:C,3,)</f>
        <v>0.1037</v>
      </c>
    </row>
    <row r="38" spans="1:6">
      <c r="A38">
        <v>24510270600</v>
      </c>
      <c r="B38" t="s">
        <v>32</v>
      </c>
      <c r="C38">
        <v>27517</v>
      </c>
      <c r="D38">
        <f>VLOOKUP(A38,Employment_data!A:C,3,)</f>
        <v>0.7762</v>
      </c>
      <c r="E38">
        <f>VLOOKUP(A38,Density_data!A:C,3,)</f>
        <v>1118</v>
      </c>
      <c r="F38">
        <f>VLOOKUP(A38,Commute_data!A:C,3,)</f>
        <v>6.8500000000000005E-2</v>
      </c>
    </row>
    <row r="39" spans="1:6">
      <c r="A39">
        <v>24005402403</v>
      </c>
      <c r="B39" t="s">
        <v>33</v>
      </c>
      <c r="C39">
        <v>27473</v>
      </c>
      <c r="D39">
        <f>VLOOKUP(A39,Employment_data!A:C,3,)</f>
        <v>0.79920000000000002</v>
      </c>
      <c r="E39">
        <f>VLOOKUP(A39,Density_data!A:C,3,)</f>
        <v>278.7</v>
      </c>
      <c r="F39">
        <f>VLOOKUP(A39,Commute_data!A:C,3,)</f>
        <v>2.4400000000000002E-2</v>
      </c>
    </row>
    <row r="40" spans="1:6">
      <c r="A40">
        <v>24510010300</v>
      </c>
      <c r="B40" t="s">
        <v>9</v>
      </c>
      <c r="C40">
        <v>27417</v>
      </c>
      <c r="D40">
        <f>VLOOKUP(A40,Employment_data!A:C,3,)</f>
        <v>0.7097</v>
      </c>
      <c r="E40">
        <f>VLOOKUP(A40,Density_data!A:C,3,)</f>
        <v>1162</v>
      </c>
      <c r="F40">
        <f>VLOOKUP(A40,Commute_data!A:C,3,)</f>
        <v>0.16489999999999999</v>
      </c>
    </row>
    <row r="41" spans="1:6">
      <c r="A41">
        <v>24005401302</v>
      </c>
      <c r="B41" t="s">
        <v>33</v>
      </c>
      <c r="C41">
        <v>27220</v>
      </c>
      <c r="D41">
        <f>VLOOKUP(A41,Employment_data!A:C,3,)</f>
        <v>0.75460000000000005</v>
      </c>
      <c r="E41">
        <f>VLOOKUP(A41,Density_data!A:C,3,)</f>
        <v>200.9</v>
      </c>
      <c r="F41">
        <f>VLOOKUP(A41,Commute_data!A:C,3,)</f>
        <v>0.12479999999999999</v>
      </c>
    </row>
    <row r="42" spans="1:6">
      <c r="A42">
        <v>24510140100</v>
      </c>
      <c r="B42" t="s">
        <v>34</v>
      </c>
      <c r="C42">
        <v>27143</v>
      </c>
      <c r="D42">
        <f>VLOOKUP(A42,Employment_data!A:C,3,)</f>
        <v>0.74250000000000005</v>
      </c>
      <c r="E42">
        <f>VLOOKUP(A42,Density_data!A:C,3,)</f>
        <v>3032</v>
      </c>
      <c r="F42">
        <f>VLOOKUP(A42,Commute_data!A:C,3,)</f>
        <v>0.25290000000000001</v>
      </c>
    </row>
    <row r="43" spans="1:6">
      <c r="A43">
        <v>24510260800</v>
      </c>
      <c r="B43" t="s">
        <v>35</v>
      </c>
      <c r="C43">
        <v>27086</v>
      </c>
      <c r="D43">
        <f>VLOOKUP(A43,Employment_data!A:C,3,)</f>
        <v>0.68559999999999999</v>
      </c>
      <c r="E43">
        <f>VLOOKUP(A43,Density_data!A:C,3,)</f>
        <v>5950</v>
      </c>
      <c r="F43">
        <f>VLOOKUP(A43,Commute_data!A:C,3,)</f>
        <v>0.19839999999999999</v>
      </c>
    </row>
    <row r="44" spans="1:6">
      <c r="A44">
        <v>24510090200</v>
      </c>
      <c r="B44" t="s">
        <v>36</v>
      </c>
      <c r="C44">
        <v>27054</v>
      </c>
      <c r="D44">
        <f>VLOOKUP(A44,Employment_data!A:C,3,)</f>
        <v>0.79430000000000001</v>
      </c>
      <c r="E44">
        <f>VLOOKUP(A44,Density_data!A:C,3,)</f>
        <v>761.5</v>
      </c>
      <c r="F44">
        <f>VLOOKUP(A44,Commute_data!A:C,3,)</f>
        <v>0.17080000000000001</v>
      </c>
    </row>
    <row r="45" spans="1:6">
      <c r="A45">
        <v>24510270802</v>
      </c>
      <c r="B45" t="s">
        <v>37</v>
      </c>
      <c r="C45">
        <v>26930</v>
      </c>
      <c r="D45">
        <f>VLOOKUP(A45,Employment_data!A:C,3,)</f>
        <v>0.79120000000000001</v>
      </c>
      <c r="E45">
        <f>VLOOKUP(A45,Density_data!A:C,3,)</f>
        <v>665.9</v>
      </c>
      <c r="F45">
        <f>VLOOKUP(A45,Commute_data!A:C,3,)</f>
        <v>1.83E-2</v>
      </c>
    </row>
    <row r="46" spans="1:6">
      <c r="A46">
        <v>24510130700</v>
      </c>
      <c r="B46" t="s">
        <v>21</v>
      </c>
      <c r="C46">
        <v>26678</v>
      </c>
      <c r="D46">
        <f>VLOOKUP(A46,Employment_data!A:C,3,)</f>
        <v>0.70920000000000005</v>
      </c>
      <c r="E46">
        <f>VLOOKUP(A46,Density_data!A:C,3,)</f>
        <v>5725</v>
      </c>
      <c r="F46">
        <f>VLOOKUP(A46,Commute_data!A:C,3,)</f>
        <v>0.1769</v>
      </c>
    </row>
    <row r="47" spans="1:6">
      <c r="A47">
        <v>24510280403</v>
      </c>
      <c r="B47" t="s">
        <v>38</v>
      </c>
      <c r="C47">
        <v>26620</v>
      </c>
      <c r="D47">
        <f>VLOOKUP(A47,Employment_data!A:C,3,)</f>
        <v>0.76680000000000004</v>
      </c>
      <c r="E47">
        <f>VLOOKUP(A47,Density_data!A:C,3,)</f>
        <v>734.5</v>
      </c>
      <c r="F47">
        <f>VLOOKUP(A47,Commute_data!A:C,3,)</f>
        <v>0.18179999999999999</v>
      </c>
    </row>
    <row r="48" spans="1:6">
      <c r="A48">
        <v>24510270803</v>
      </c>
      <c r="B48" t="s">
        <v>39</v>
      </c>
      <c r="C48">
        <v>26619</v>
      </c>
      <c r="D48">
        <f>VLOOKUP(A48,Employment_data!A:C,3,)</f>
        <v>0.75429999999999997</v>
      </c>
      <c r="E48">
        <f>VLOOKUP(A48,Density_data!A:C,3,)</f>
        <v>3475</v>
      </c>
      <c r="F48">
        <f>VLOOKUP(A48,Commute_data!A:C,3,)</f>
        <v>0.14649999999999999</v>
      </c>
    </row>
    <row r="49" spans="1:6">
      <c r="A49">
        <v>24510040100</v>
      </c>
      <c r="B49" t="s">
        <v>40</v>
      </c>
      <c r="C49">
        <v>26562</v>
      </c>
      <c r="D49">
        <f>VLOOKUP(A49,Employment_data!A:C,3,)</f>
        <v>0.75270000000000004</v>
      </c>
      <c r="E49">
        <f>VLOOKUP(A49,Density_data!A:C,3,)</f>
        <v>122894</v>
      </c>
      <c r="F49">
        <f>VLOOKUP(A49,Commute_data!A:C,3,)</f>
        <v>0.3155</v>
      </c>
    </row>
    <row r="50" spans="1:6">
      <c r="A50">
        <v>24510270702</v>
      </c>
      <c r="B50" t="s">
        <v>32</v>
      </c>
      <c r="C50">
        <v>26484</v>
      </c>
      <c r="D50">
        <f>VLOOKUP(A50,Employment_data!A:C,3,)</f>
        <v>0.78300000000000003</v>
      </c>
      <c r="E50">
        <f>VLOOKUP(A50,Density_data!A:C,3,)</f>
        <v>1774</v>
      </c>
      <c r="F50">
        <f>VLOOKUP(A50,Commute_data!A:C,3,)</f>
        <v>9.8900000000000002E-2</v>
      </c>
    </row>
    <row r="51" spans="1:6">
      <c r="A51">
        <v>24005402306</v>
      </c>
      <c r="B51" t="s">
        <v>13</v>
      </c>
      <c r="C51">
        <v>26326</v>
      </c>
      <c r="D51">
        <f>VLOOKUP(A51,Employment_data!A:C,3,)</f>
        <v>0.78120000000000001</v>
      </c>
      <c r="E51">
        <f>VLOOKUP(A51,Density_data!A:C,3,)</f>
        <v>381.3</v>
      </c>
      <c r="F51">
        <f>VLOOKUP(A51,Commute_data!A:C,3,)</f>
        <v>6.4000000000000001E-2</v>
      </c>
    </row>
    <row r="52" spans="1:6">
      <c r="A52">
        <v>24510270301</v>
      </c>
      <c r="B52" t="s">
        <v>29</v>
      </c>
      <c r="C52">
        <v>26073</v>
      </c>
      <c r="D52">
        <f>VLOOKUP(A52,Employment_data!A:C,3,)</f>
        <v>0.7802</v>
      </c>
      <c r="E52">
        <f>VLOOKUP(A52,Density_data!A:C,3,)</f>
        <v>997.7</v>
      </c>
      <c r="F52">
        <f>VLOOKUP(A52,Commute_data!A:C,3,)</f>
        <v>0.1426</v>
      </c>
    </row>
    <row r="53" spans="1:6">
      <c r="A53">
        <v>24510250206</v>
      </c>
      <c r="B53" t="s">
        <v>31</v>
      </c>
      <c r="C53">
        <v>25585</v>
      </c>
      <c r="D53">
        <f>VLOOKUP(A53,Employment_data!A:C,3,)</f>
        <v>0.72050000000000003</v>
      </c>
      <c r="E53">
        <f>VLOOKUP(A53,Density_data!A:C,3,)</f>
        <v>3537</v>
      </c>
      <c r="F53">
        <f>VLOOKUP(A53,Commute_data!A:C,3,)</f>
        <v>9.64E-2</v>
      </c>
    </row>
    <row r="54" spans="1:6">
      <c r="A54">
        <v>24510260101</v>
      </c>
      <c r="B54" t="s">
        <v>41</v>
      </c>
      <c r="C54">
        <v>25563</v>
      </c>
      <c r="D54">
        <f>VLOOKUP(A54,Employment_data!A:C,3,)</f>
        <v>0.73399999999999999</v>
      </c>
      <c r="E54">
        <f>VLOOKUP(A54,Density_data!A:C,3,)</f>
        <v>661.4</v>
      </c>
      <c r="F54">
        <f>VLOOKUP(A54,Commute_data!A:C,3,)</f>
        <v>0.10290000000000001</v>
      </c>
    </row>
    <row r="55" spans="1:6">
      <c r="A55">
        <v>24510200800</v>
      </c>
      <c r="B55" t="s">
        <v>42</v>
      </c>
      <c r="C55">
        <v>25447</v>
      </c>
      <c r="D55">
        <f>VLOOKUP(A55,Employment_data!A:C,3,)</f>
        <v>0.73319999999999996</v>
      </c>
      <c r="E55">
        <f>VLOOKUP(A55,Density_data!A:C,3,)</f>
        <v>1192</v>
      </c>
      <c r="F55">
        <f>VLOOKUP(A55,Commute_data!A:C,3,)</f>
        <v>0.18990000000000001</v>
      </c>
    </row>
    <row r="56" spans="1:6">
      <c r="A56">
        <v>24510240400</v>
      </c>
      <c r="B56" t="s">
        <v>43</v>
      </c>
      <c r="C56">
        <v>25440</v>
      </c>
      <c r="D56">
        <f>VLOOKUP(A56,Employment_data!A:C,3,)</f>
        <v>0.68969999999999998</v>
      </c>
      <c r="E56">
        <f>VLOOKUP(A56,Density_data!A:C,3,)</f>
        <v>3105</v>
      </c>
      <c r="F56">
        <f>VLOOKUP(A56,Commute_data!A:C,3,)</f>
        <v>0.20930000000000001</v>
      </c>
    </row>
    <row r="57" spans="1:6">
      <c r="A57">
        <v>24005402304</v>
      </c>
      <c r="B57" t="s">
        <v>33</v>
      </c>
      <c r="C57">
        <v>25406</v>
      </c>
      <c r="D57">
        <f>VLOOKUP(A57,Employment_data!A:C,3,)</f>
        <v>0.78239999999999998</v>
      </c>
      <c r="E57">
        <f>VLOOKUP(A57,Density_data!A:C,3,)</f>
        <v>469</v>
      </c>
      <c r="F57">
        <f>VLOOKUP(A57,Commute_data!A:C,3,)</f>
        <v>0.1462</v>
      </c>
    </row>
    <row r="58" spans="1:6">
      <c r="A58">
        <v>24510260605</v>
      </c>
      <c r="B58" t="s">
        <v>44</v>
      </c>
      <c r="C58">
        <v>25394</v>
      </c>
      <c r="D58">
        <f>VLOOKUP(A58,Employment_data!A:C,3,)</f>
        <v>0.74680000000000002</v>
      </c>
      <c r="E58">
        <f>VLOOKUP(A58,Density_data!A:C,3,)</f>
        <v>2761</v>
      </c>
      <c r="F58">
        <f>VLOOKUP(A58,Commute_data!A:C,3,)</f>
        <v>0.27710000000000001</v>
      </c>
    </row>
    <row r="59" spans="1:6">
      <c r="A59">
        <v>24510250401</v>
      </c>
      <c r="B59" t="s">
        <v>45</v>
      </c>
      <c r="C59">
        <v>25334</v>
      </c>
      <c r="D59">
        <f>VLOOKUP(A59,Employment_data!A:C,3,)</f>
        <v>0.70169999999999999</v>
      </c>
      <c r="E59">
        <f>VLOOKUP(A59,Density_data!A:C,3,)</f>
        <v>1211</v>
      </c>
      <c r="F59">
        <f>VLOOKUP(A59,Commute_data!A:C,3,)</f>
        <v>0.22239999999999999</v>
      </c>
    </row>
    <row r="60" spans="1:6">
      <c r="A60">
        <v>24005402303</v>
      </c>
      <c r="B60" t="s">
        <v>13</v>
      </c>
      <c r="C60">
        <v>25324</v>
      </c>
      <c r="D60">
        <f>VLOOKUP(A60,Employment_data!A:C,3,)</f>
        <v>0.74490000000000001</v>
      </c>
      <c r="E60">
        <f>VLOOKUP(A60,Density_data!A:C,3,)</f>
        <v>1995</v>
      </c>
      <c r="F60">
        <f>VLOOKUP(A60,Commute_data!A:C,3,)</f>
        <v>0.1246</v>
      </c>
    </row>
    <row r="61" spans="1:6">
      <c r="A61">
        <v>24510151100</v>
      </c>
      <c r="B61" t="s">
        <v>46</v>
      </c>
      <c r="C61">
        <v>25271</v>
      </c>
      <c r="D61">
        <f>VLOOKUP(A61,Employment_data!A:C,3,)</f>
        <v>0.76280000000000003</v>
      </c>
      <c r="E61">
        <f>VLOOKUP(A61,Density_data!A:C,3,)</f>
        <v>486.3</v>
      </c>
      <c r="F61">
        <f>VLOOKUP(A61,Commute_data!A:C,3,)</f>
        <v>0.12790000000000001</v>
      </c>
    </row>
    <row r="62" spans="1:6">
      <c r="A62">
        <v>24510020100</v>
      </c>
      <c r="B62" t="s">
        <v>28</v>
      </c>
      <c r="C62">
        <v>25227</v>
      </c>
      <c r="D62">
        <f>VLOOKUP(A62,Employment_data!A:C,3,)</f>
        <v>0.73150000000000004</v>
      </c>
      <c r="E62">
        <f>VLOOKUP(A62,Density_data!A:C,3,)</f>
        <v>1119</v>
      </c>
      <c r="F62">
        <f>VLOOKUP(A62,Commute_data!A:C,3,)</f>
        <v>0.21659999999999999</v>
      </c>
    </row>
    <row r="63" spans="1:6">
      <c r="A63">
        <v>24510130600</v>
      </c>
      <c r="B63" t="s">
        <v>21</v>
      </c>
      <c r="C63">
        <v>25111</v>
      </c>
      <c r="D63">
        <f>VLOOKUP(A63,Employment_data!A:C,3,)</f>
        <v>0.71560000000000001</v>
      </c>
      <c r="E63">
        <f>VLOOKUP(A63,Density_data!A:C,3,)</f>
        <v>5196</v>
      </c>
      <c r="F63">
        <f>VLOOKUP(A63,Commute_data!A:C,3,)</f>
        <v>0.24610000000000001</v>
      </c>
    </row>
    <row r="64" spans="1:6">
      <c r="A64">
        <v>24510270903</v>
      </c>
      <c r="B64" t="s">
        <v>47</v>
      </c>
      <c r="C64">
        <v>25023</v>
      </c>
      <c r="D64">
        <f>VLOOKUP(A64,Employment_data!A:C,3,)</f>
        <v>0.78879999999999995</v>
      </c>
      <c r="E64">
        <f>VLOOKUP(A64,Density_data!A:C,3,)</f>
        <v>811.9</v>
      </c>
      <c r="F64">
        <f>VLOOKUP(A64,Commute_data!A:C,3,)</f>
        <v>0.1072</v>
      </c>
    </row>
    <row r="65" spans="1:6">
      <c r="A65">
        <v>24510271900</v>
      </c>
      <c r="B65" t="s">
        <v>16</v>
      </c>
      <c r="C65">
        <v>24846</v>
      </c>
      <c r="D65">
        <f>VLOOKUP(A65,Employment_data!A:C,3,)</f>
        <v>0.71289999999999998</v>
      </c>
      <c r="E65">
        <f>VLOOKUP(A65,Density_data!A:C,3,)</f>
        <v>1417</v>
      </c>
      <c r="F65">
        <f>VLOOKUP(A65,Commute_data!A:C,3,)</f>
        <v>0.10340000000000001</v>
      </c>
    </row>
    <row r="66" spans="1:6">
      <c r="A66">
        <v>24510270101</v>
      </c>
      <c r="B66" t="s">
        <v>48</v>
      </c>
      <c r="C66">
        <v>24832</v>
      </c>
      <c r="D66">
        <f>VLOOKUP(A66,Employment_data!A:C,3,)</f>
        <v>0.7802</v>
      </c>
      <c r="E66">
        <f>VLOOKUP(A66,Density_data!A:C,3,)</f>
        <v>97.83</v>
      </c>
      <c r="F66">
        <f>VLOOKUP(A66,Commute_data!A:C,3,)</f>
        <v>0.15939999999999999</v>
      </c>
    </row>
    <row r="67" spans="1:6">
      <c r="A67">
        <v>24510260302</v>
      </c>
      <c r="B67" t="s">
        <v>49</v>
      </c>
      <c r="C67">
        <v>24740</v>
      </c>
      <c r="D67">
        <f>VLOOKUP(A67,Employment_data!A:C,3,)</f>
        <v>0.75519999999999998</v>
      </c>
      <c r="E67">
        <f>VLOOKUP(A67,Density_data!A:C,3,)</f>
        <v>485.5</v>
      </c>
      <c r="F67">
        <f>VLOOKUP(A67,Commute_data!A:C,3,)</f>
        <v>8.9599999999999999E-2</v>
      </c>
    </row>
    <row r="68" spans="1:6">
      <c r="A68">
        <v>24510270805</v>
      </c>
      <c r="B68" t="s">
        <v>50</v>
      </c>
      <c r="C68">
        <v>24709</v>
      </c>
      <c r="D68">
        <f>VLOOKUP(A68,Employment_data!A:C,3,)</f>
        <v>0.72199999999999998</v>
      </c>
      <c r="E68">
        <f>VLOOKUP(A68,Density_data!A:C,3,)</f>
        <v>1482</v>
      </c>
      <c r="F68">
        <f>VLOOKUP(A68,Commute_data!A:C,3,)</f>
        <v>0.14460000000000001</v>
      </c>
    </row>
    <row r="69" spans="1:6">
      <c r="A69">
        <v>24003750201</v>
      </c>
      <c r="B69" t="s">
        <v>45</v>
      </c>
      <c r="C69">
        <v>24635</v>
      </c>
      <c r="D69">
        <f>VLOOKUP(A69,Employment_data!A:C,3,)</f>
        <v>0.75929999999999997</v>
      </c>
      <c r="E69">
        <f>VLOOKUP(A69,Density_data!A:C,3,)</f>
        <v>496</v>
      </c>
      <c r="F69">
        <f>VLOOKUP(A69,Commute_data!A:C,3,)</f>
        <v>0.1961</v>
      </c>
    </row>
    <row r="70" spans="1:6">
      <c r="A70">
        <v>24510260401</v>
      </c>
      <c r="B70" t="s">
        <v>51</v>
      </c>
      <c r="C70">
        <v>24622</v>
      </c>
      <c r="D70">
        <f>VLOOKUP(A70,Employment_data!A:C,3,)</f>
        <v>0.64239999999999997</v>
      </c>
      <c r="E70">
        <f>VLOOKUP(A70,Density_data!A:C,3,)</f>
        <v>516.4</v>
      </c>
      <c r="F70">
        <f>VLOOKUP(A70,Commute_data!A:C,3,)</f>
        <v>0.27829999999999999</v>
      </c>
    </row>
    <row r="71" spans="1:6">
      <c r="A71">
        <v>24510270801</v>
      </c>
      <c r="B71" t="s">
        <v>52</v>
      </c>
      <c r="C71">
        <v>24595</v>
      </c>
      <c r="D71">
        <f>VLOOKUP(A71,Employment_data!A:C,3,)</f>
        <v>0.78139999999999998</v>
      </c>
      <c r="E71">
        <f>VLOOKUP(A71,Density_data!A:C,3,)</f>
        <v>439.1</v>
      </c>
      <c r="F71">
        <f>VLOOKUP(A71,Commute_data!A:C,3,)</f>
        <v>7.0000000000000007E-2</v>
      </c>
    </row>
    <row r="72" spans="1:6">
      <c r="A72">
        <v>24510270901</v>
      </c>
      <c r="B72" t="s">
        <v>53</v>
      </c>
      <c r="C72">
        <v>24545</v>
      </c>
      <c r="D72">
        <f>VLOOKUP(A72,Employment_data!A:C,3,)</f>
        <v>0.76729999999999998</v>
      </c>
      <c r="E72">
        <f>VLOOKUP(A72,Density_data!A:C,3,)</f>
        <v>778.6</v>
      </c>
      <c r="F72">
        <f>VLOOKUP(A72,Commute_data!A:C,3,)</f>
        <v>0.16500000000000001</v>
      </c>
    </row>
    <row r="73" spans="1:6">
      <c r="A73">
        <v>24510170100</v>
      </c>
      <c r="B73" t="s">
        <v>40</v>
      </c>
      <c r="C73">
        <v>24487</v>
      </c>
      <c r="D73">
        <f>VLOOKUP(A73,Employment_data!A:C,3,)</f>
        <v>0.77880000000000005</v>
      </c>
      <c r="E73">
        <f>VLOOKUP(A73,Density_data!A:C,3,)</f>
        <v>6824</v>
      </c>
      <c r="F73">
        <f>VLOOKUP(A73,Commute_data!A:C,3,)</f>
        <v>0.24929999999999999</v>
      </c>
    </row>
    <row r="74" spans="1:6">
      <c r="A74">
        <v>24510280200</v>
      </c>
      <c r="B74" t="s">
        <v>33</v>
      </c>
      <c r="C74">
        <v>24456</v>
      </c>
      <c r="D74">
        <f>VLOOKUP(A74,Employment_data!A:C,3,)</f>
        <v>0.77959999999999996</v>
      </c>
      <c r="E74">
        <f>VLOOKUP(A74,Density_data!A:C,3,)</f>
        <v>156.5</v>
      </c>
      <c r="F74">
        <f>VLOOKUP(A74,Commute_data!A:C,3,)</f>
        <v>0.1152</v>
      </c>
    </row>
    <row r="75" spans="1:6">
      <c r="A75">
        <v>24510271102</v>
      </c>
      <c r="B75" t="s">
        <v>54</v>
      </c>
      <c r="C75">
        <v>24403</v>
      </c>
      <c r="D75">
        <f>VLOOKUP(A75,Employment_data!A:C,3,)</f>
        <v>0.6986</v>
      </c>
      <c r="E75">
        <f>VLOOKUP(A75,Density_data!A:C,3,)</f>
        <v>3184</v>
      </c>
      <c r="F75">
        <f>VLOOKUP(A75,Commute_data!A:C,3,)</f>
        <v>0.28079999999999999</v>
      </c>
    </row>
    <row r="76" spans="1:6">
      <c r="A76">
        <v>24510240300</v>
      </c>
      <c r="B76" t="s">
        <v>5</v>
      </c>
      <c r="C76">
        <v>24386</v>
      </c>
      <c r="D76">
        <f>VLOOKUP(A76,Employment_data!A:C,3,)</f>
        <v>0.66579999999999995</v>
      </c>
      <c r="E76">
        <f>VLOOKUP(A76,Density_data!A:C,3,)</f>
        <v>3299</v>
      </c>
      <c r="F76">
        <f>VLOOKUP(A76,Commute_data!A:C,3,)</f>
        <v>0.19120000000000001</v>
      </c>
    </row>
    <row r="77" spans="1:6">
      <c r="A77">
        <v>24510150702</v>
      </c>
      <c r="B77" t="s">
        <v>55</v>
      </c>
      <c r="C77">
        <v>24370</v>
      </c>
      <c r="D77">
        <f>VLOOKUP(A77,Employment_data!A:C,3,)</f>
        <v>0.72499999999999998</v>
      </c>
      <c r="E77">
        <f>VLOOKUP(A77,Density_data!A:C,3,)</f>
        <v>529.79999999999995</v>
      </c>
      <c r="F77">
        <f>VLOOKUP(A77,Commute_data!A:C,3,)</f>
        <v>9.4899999999999998E-2</v>
      </c>
    </row>
    <row r="78" spans="1:6">
      <c r="A78">
        <v>24005402405</v>
      </c>
      <c r="B78" t="s">
        <v>33</v>
      </c>
      <c r="C78">
        <v>24347</v>
      </c>
      <c r="D78">
        <f>VLOOKUP(A78,Employment_data!A:C,3,)</f>
        <v>0.75980000000000003</v>
      </c>
      <c r="E78">
        <f>VLOOKUP(A78,Density_data!A:C,3,)</f>
        <v>562.29999999999995</v>
      </c>
      <c r="F78">
        <f>VLOOKUP(A78,Commute_data!A:C,3,)</f>
        <v>0.17699999999999999</v>
      </c>
    </row>
    <row r="79" spans="1:6">
      <c r="A79">
        <v>24510010200</v>
      </c>
      <c r="B79" t="s">
        <v>56</v>
      </c>
      <c r="C79">
        <v>24334</v>
      </c>
      <c r="D79">
        <f>VLOOKUP(A79,Employment_data!A:C,3,)</f>
        <v>0.72609999999999997</v>
      </c>
      <c r="E79">
        <f>VLOOKUP(A79,Density_data!A:C,3,)</f>
        <v>1394</v>
      </c>
      <c r="F79">
        <f>VLOOKUP(A79,Commute_data!A:C,3,)</f>
        <v>9.9900000000000003E-2</v>
      </c>
    </row>
    <row r="80" spans="1:6">
      <c r="A80">
        <v>24510250101</v>
      </c>
      <c r="B80" t="s">
        <v>57</v>
      </c>
      <c r="C80">
        <v>24159</v>
      </c>
      <c r="D80">
        <f>VLOOKUP(A80,Employment_data!A:C,3,)</f>
        <v>0.78039999999999998</v>
      </c>
      <c r="E80">
        <f>VLOOKUP(A80,Density_data!A:C,3,)</f>
        <v>223.1</v>
      </c>
      <c r="F80">
        <f>VLOOKUP(A80,Commute_data!A:C,3,)</f>
        <v>7.4399999999999994E-2</v>
      </c>
    </row>
    <row r="81" spans="1:6">
      <c r="A81">
        <v>24510280301</v>
      </c>
      <c r="B81" t="s">
        <v>33</v>
      </c>
      <c r="C81">
        <v>23994</v>
      </c>
      <c r="D81">
        <f>VLOOKUP(A81,Employment_data!A:C,3,)</f>
        <v>0.71709999999999996</v>
      </c>
      <c r="E81">
        <f>VLOOKUP(A81,Density_data!A:C,3,)</f>
        <v>202.1</v>
      </c>
      <c r="F81">
        <f>VLOOKUP(A81,Commute_data!A:C,3,)</f>
        <v>6.3299999999999995E-2</v>
      </c>
    </row>
    <row r="82" spans="1:6">
      <c r="A82">
        <v>24510150701</v>
      </c>
      <c r="B82" t="s">
        <v>58</v>
      </c>
      <c r="C82">
        <v>23845</v>
      </c>
      <c r="D82">
        <f>VLOOKUP(A82,Employment_data!A:C,3,)</f>
        <v>0.72899999999999998</v>
      </c>
      <c r="E82">
        <f>VLOOKUP(A82,Density_data!A:C,3,)</f>
        <v>1088</v>
      </c>
      <c r="F82">
        <f>VLOOKUP(A82,Commute_data!A:C,3,)</f>
        <v>6.6500000000000004E-2</v>
      </c>
    </row>
    <row r="83" spans="1:6">
      <c r="A83">
        <v>24510280404</v>
      </c>
      <c r="B83" t="s">
        <v>42</v>
      </c>
      <c r="C83">
        <v>23733</v>
      </c>
      <c r="D83">
        <f>VLOOKUP(A83,Employment_data!A:C,3,)</f>
        <v>0.72809999999999997</v>
      </c>
      <c r="E83">
        <f>VLOOKUP(A83,Density_data!A:C,3,)</f>
        <v>790.3</v>
      </c>
      <c r="F83">
        <f>VLOOKUP(A83,Commute_data!A:C,3,)</f>
        <v>0.15720000000000001</v>
      </c>
    </row>
    <row r="84" spans="1:6">
      <c r="A84">
        <v>24510150500</v>
      </c>
      <c r="B84" t="s">
        <v>59</v>
      </c>
      <c r="C84">
        <v>23720</v>
      </c>
      <c r="D84">
        <f>VLOOKUP(A84,Employment_data!A:C,3,)</f>
        <v>0.73080000000000001</v>
      </c>
      <c r="E84">
        <f>VLOOKUP(A84,Density_data!A:C,3,)</f>
        <v>6444</v>
      </c>
      <c r="F84">
        <f>VLOOKUP(A84,Commute_data!A:C,3,)</f>
        <v>5.0599999999999999E-2</v>
      </c>
    </row>
    <row r="85" spans="1:6">
      <c r="A85">
        <v>24510270902</v>
      </c>
      <c r="B85" t="s">
        <v>60</v>
      </c>
      <c r="C85">
        <v>23692</v>
      </c>
      <c r="D85">
        <f>VLOOKUP(A85,Employment_data!A:C,3,)</f>
        <v>0.77790000000000004</v>
      </c>
      <c r="E85">
        <f>VLOOKUP(A85,Density_data!A:C,3,)</f>
        <v>4952</v>
      </c>
      <c r="F85">
        <f>VLOOKUP(A85,Commute_data!A:C,3,)</f>
        <v>0.13300000000000001</v>
      </c>
    </row>
    <row r="86" spans="1:6">
      <c r="A86">
        <v>24510120700</v>
      </c>
      <c r="B86" t="s">
        <v>61</v>
      </c>
      <c r="C86">
        <v>23689</v>
      </c>
      <c r="D86">
        <f>VLOOKUP(A86,Employment_data!A:C,3,)</f>
        <v>0.63470000000000004</v>
      </c>
      <c r="E86">
        <f>VLOOKUP(A86,Density_data!A:C,3,)</f>
        <v>12506</v>
      </c>
      <c r="F86">
        <f>VLOOKUP(A86,Commute_data!A:C,3,)</f>
        <v>0.2072</v>
      </c>
    </row>
    <row r="87" spans="1:6">
      <c r="A87">
        <v>24510270102</v>
      </c>
      <c r="B87" t="s">
        <v>12</v>
      </c>
      <c r="C87">
        <v>23685</v>
      </c>
      <c r="D87">
        <f>VLOOKUP(A87,Employment_data!A:C,3,)</f>
        <v>0.77629999999999999</v>
      </c>
      <c r="E87">
        <f>VLOOKUP(A87,Density_data!A:C,3,)</f>
        <v>200.5</v>
      </c>
      <c r="F87">
        <f>VLOOKUP(A87,Commute_data!A:C,3,)</f>
        <v>6.0699999999999997E-2</v>
      </c>
    </row>
    <row r="88" spans="1:6">
      <c r="A88">
        <v>24510280402</v>
      </c>
      <c r="B88" t="s">
        <v>62</v>
      </c>
      <c r="C88">
        <v>23620</v>
      </c>
      <c r="D88">
        <f>VLOOKUP(A88,Employment_data!A:C,3,)</f>
        <v>0.76439999999999997</v>
      </c>
      <c r="E88">
        <f>VLOOKUP(A88,Density_data!A:C,3,)</f>
        <v>530.20000000000005</v>
      </c>
      <c r="F88">
        <f>VLOOKUP(A88,Commute_data!A:C,3,)</f>
        <v>8.1600000000000006E-2</v>
      </c>
    </row>
    <row r="89" spans="1:6">
      <c r="A89">
        <v>24510210200</v>
      </c>
      <c r="B89" t="s">
        <v>63</v>
      </c>
      <c r="C89">
        <v>23603</v>
      </c>
      <c r="D89">
        <f>VLOOKUP(A89,Employment_data!A:C,3,)</f>
        <v>0.63859999999999995</v>
      </c>
      <c r="E89">
        <f>VLOOKUP(A89,Density_data!A:C,3,)</f>
        <v>4138</v>
      </c>
      <c r="F89">
        <f>VLOOKUP(A89,Commute_data!A:C,3,)</f>
        <v>0.2135</v>
      </c>
    </row>
    <row r="90" spans="1:6">
      <c r="A90">
        <v>24510130803</v>
      </c>
      <c r="B90" t="s">
        <v>64</v>
      </c>
      <c r="C90">
        <v>23379</v>
      </c>
      <c r="D90">
        <f>VLOOKUP(A90,Employment_data!A:C,3,)</f>
        <v>0.73029999999999995</v>
      </c>
      <c r="E90">
        <f>VLOOKUP(A90,Density_data!A:C,3,)</f>
        <v>1825</v>
      </c>
      <c r="F90">
        <f>VLOOKUP(A90,Commute_data!A:C,3,)</f>
        <v>0.24790000000000001</v>
      </c>
    </row>
    <row r="91" spans="1:6">
      <c r="A91">
        <v>24510261000</v>
      </c>
      <c r="B91" t="s">
        <v>56</v>
      </c>
      <c r="C91">
        <v>23290</v>
      </c>
      <c r="D91">
        <f>VLOOKUP(A91,Employment_data!A:C,3,)</f>
        <v>0.66</v>
      </c>
      <c r="E91">
        <f>VLOOKUP(A91,Density_data!A:C,3,)</f>
        <v>2558</v>
      </c>
      <c r="F91">
        <f>VLOOKUP(A91,Commute_data!A:C,3,)</f>
        <v>0.1051</v>
      </c>
    </row>
    <row r="92" spans="1:6">
      <c r="A92">
        <v>24510080101</v>
      </c>
      <c r="B92" t="s">
        <v>49</v>
      </c>
      <c r="C92">
        <v>22993</v>
      </c>
      <c r="D92">
        <f>VLOOKUP(A92,Employment_data!A:C,3,)</f>
        <v>0.75600000000000001</v>
      </c>
      <c r="E92">
        <f>VLOOKUP(A92,Density_data!A:C,3,)</f>
        <v>615.20000000000005</v>
      </c>
      <c r="F92">
        <f>VLOOKUP(A92,Commute_data!A:C,3,)</f>
        <v>0.14030000000000001</v>
      </c>
    </row>
    <row r="93" spans="1:6">
      <c r="A93">
        <v>24510260201</v>
      </c>
      <c r="B93" t="s">
        <v>65</v>
      </c>
      <c r="C93">
        <v>22968</v>
      </c>
      <c r="D93">
        <f>VLOOKUP(A93,Employment_data!A:C,3,)</f>
        <v>0.748</v>
      </c>
      <c r="E93">
        <f>VLOOKUP(A93,Density_data!A:C,3,)</f>
        <v>1372</v>
      </c>
      <c r="F93">
        <f>VLOOKUP(A93,Commute_data!A:C,3,)</f>
        <v>0.15329999999999999</v>
      </c>
    </row>
    <row r="94" spans="1:6">
      <c r="A94">
        <v>24510280302</v>
      </c>
      <c r="B94" t="s">
        <v>66</v>
      </c>
      <c r="C94">
        <v>22901</v>
      </c>
      <c r="D94">
        <f>VLOOKUP(A94,Employment_data!A:C,3,)</f>
        <v>0.73580000000000001</v>
      </c>
      <c r="E94">
        <f>VLOOKUP(A94,Density_data!A:C,3,)</f>
        <v>18.97</v>
      </c>
      <c r="F94">
        <f>VLOOKUP(A94,Commute_data!A:C,3,)</f>
        <v>0.11269999999999999</v>
      </c>
    </row>
    <row r="95" spans="1:6">
      <c r="A95">
        <v>24510260202</v>
      </c>
      <c r="B95" t="s">
        <v>67</v>
      </c>
      <c r="C95">
        <v>22837</v>
      </c>
      <c r="D95">
        <f>VLOOKUP(A95,Employment_data!A:C,3,)</f>
        <v>0.71499999999999997</v>
      </c>
      <c r="E95">
        <f>VLOOKUP(A95,Density_data!A:C,3,)</f>
        <v>286.8</v>
      </c>
      <c r="F95">
        <f>VLOOKUP(A95,Commute_data!A:C,3,)</f>
        <v>0.1081</v>
      </c>
    </row>
    <row r="96" spans="1:6">
      <c r="A96">
        <v>24510130400</v>
      </c>
      <c r="B96" t="s">
        <v>68</v>
      </c>
      <c r="C96">
        <v>22832</v>
      </c>
      <c r="D96">
        <f>VLOOKUP(A96,Employment_data!A:C,3,)</f>
        <v>0.70079999999999998</v>
      </c>
      <c r="E96">
        <f>VLOOKUP(A96,Density_data!A:C,3,)</f>
        <v>561</v>
      </c>
      <c r="F96">
        <f>VLOOKUP(A96,Commute_data!A:C,3,)</f>
        <v>0.17549999999999999</v>
      </c>
    </row>
    <row r="97" spans="1:6">
      <c r="A97">
        <v>24510280102</v>
      </c>
      <c r="B97" t="s">
        <v>33</v>
      </c>
      <c r="C97">
        <v>22784</v>
      </c>
      <c r="D97">
        <f>VLOOKUP(A97,Employment_data!A:C,3,)</f>
        <v>0.7167</v>
      </c>
      <c r="E97">
        <f>VLOOKUP(A97,Density_data!A:C,3,)</f>
        <v>2835</v>
      </c>
      <c r="F97">
        <f>VLOOKUP(A97,Commute_data!A:C,3,)</f>
        <v>0.1118</v>
      </c>
    </row>
    <row r="98" spans="1:6">
      <c r="A98">
        <v>24510200701</v>
      </c>
      <c r="B98" t="s">
        <v>69</v>
      </c>
      <c r="C98">
        <v>22774</v>
      </c>
      <c r="D98">
        <f>VLOOKUP(A98,Employment_data!A:C,3,)</f>
        <v>0.72789999999999999</v>
      </c>
      <c r="E98">
        <f>VLOOKUP(A98,Density_data!A:C,3,)</f>
        <v>501.1</v>
      </c>
      <c r="F98">
        <f>VLOOKUP(A98,Commute_data!A:C,3,)</f>
        <v>6.5000000000000002E-2</v>
      </c>
    </row>
    <row r="99" spans="1:6">
      <c r="A99">
        <v>24510260102</v>
      </c>
      <c r="B99" t="s">
        <v>65</v>
      </c>
      <c r="C99">
        <v>22728</v>
      </c>
      <c r="D99">
        <f>VLOOKUP(A99,Employment_data!A:C,3,)</f>
        <v>0.7601</v>
      </c>
      <c r="E99">
        <f>VLOOKUP(A99,Density_data!A:C,3,)</f>
        <v>255.4</v>
      </c>
      <c r="F99">
        <f>VLOOKUP(A99,Commute_data!A:C,3,)</f>
        <v>5.7299999999999997E-2</v>
      </c>
    </row>
    <row r="100" spans="1:6">
      <c r="A100">
        <v>24510150800</v>
      </c>
      <c r="B100" t="s">
        <v>70</v>
      </c>
      <c r="C100">
        <v>22504</v>
      </c>
      <c r="D100">
        <f>VLOOKUP(A100,Employment_data!A:C,3,)</f>
        <v>0.74709999999999999</v>
      </c>
      <c r="E100">
        <f>VLOOKUP(A100,Density_data!A:C,3,)</f>
        <v>812.4</v>
      </c>
      <c r="F100">
        <f>VLOOKUP(A100,Commute_data!A:C,3,)</f>
        <v>6.93E-2</v>
      </c>
    </row>
    <row r="101" spans="1:6">
      <c r="A101">
        <v>24510090500</v>
      </c>
      <c r="B101" t="s">
        <v>71</v>
      </c>
      <c r="C101">
        <v>22475</v>
      </c>
      <c r="D101">
        <f>VLOOKUP(A101,Employment_data!A:C,3,)</f>
        <v>0.7077</v>
      </c>
      <c r="E101">
        <f>VLOOKUP(A101,Density_data!A:C,3,)</f>
        <v>5822</v>
      </c>
      <c r="F101">
        <f>VLOOKUP(A101,Commute_data!A:C,3,)</f>
        <v>0.159</v>
      </c>
    </row>
    <row r="102" spans="1:6">
      <c r="A102">
        <v>24510250102</v>
      </c>
      <c r="B102" t="s">
        <v>72</v>
      </c>
      <c r="C102">
        <v>22475</v>
      </c>
      <c r="D102">
        <f>VLOOKUP(A102,Employment_data!A:C,3,)</f>
        <v>0.73309999999999997</v>
      </c>
      <c r="E102">
        <f>VLOOKUP(A102,Density_data!A:C,3,)</f>
        <v>814</v>
      </c>
      <c r="F102">
        <f>VLOOKUP(A102,Commute_data!A:C,3,)</f>
        <v>0.19359999999999999</v>
      </c>
    </row>
    <row r="103" spans="1:6">
      <c r="A103">
        <v>24510250402</v>
      </c>
      <c r="B103" t="s">
        <v>45</v>
      </c>
      <c r="C103">
        <v>22426</v>
      </c>
      <c r="D103">
        <f>VLOOKUP(A103,Employment_data!A:C,3,)</f>
        <v>0.66759999999999997</v>
      </c>
      <c r="E103">
        <f>VLOOKUP(A103,Density_data!A:C,3,)</f>
        <v>308.8</v>
      </c>
      <c r="F103">
        <f>VLOOKUP(A103,Commute_data!A:C,3,)</f>
        <v>9.2299999999999993E-2</v>
      </c>
    </row>
    <row r="104" spans="1:6">
      <c r="A104">
        <v>24510150900</v>
      </c>
      <c r="B104" t="s">
        <v>73</v>
      </c>
      <c r="C104">
        <v>22393</v>
      </c>
      <c r="D104">
        <f>VLOOKUP(A104,Employment_data!A:C,3,)</f>
        <v>0.74160000000000004</v>
      </c>
      <c r="E104">
        <f>VLOOKUP(A104,Density_data!A:C,3,)</f>
        <v>78.849999999999994</v>
      </c>
      <c r="F104">
        <f>VLOOKUP(A104,Commute_data!A:C,3,)</f>
        <v>0.1116</v>
      </c>
    </row>
    <row r="105" spans="1:6">
      <c r="A105">
        <v>24510250205</v>
      </c>
      <c r="B105" t="s">
        <v>74</v>
      </c>
      <c r="C105">
        <v>22391</v>
      </c>
      <c r="D105">
        <f>VLOOKUP(A105,Employment_data!A:C,3,)</f>
        <v>0.6774</v>
      </c>
      <c r="E105">
        <f>VLOOKUP(A105,Density_data!A:C,3,)</f>
        <v>2273</v>
      </c>
      <c r="F105">
        <f>VLOOKUP(A105,Commute_data!A:C,3,)</f>
        <v>0.24060000000000001</v>
      </c>
    </row>
    <row r="106" spans="1:6">
      <c r="A106">
        <v>24510260203</v>
      </c>
      <c r="B106" t="s">
        <v>65</v>
      </c>
      <c r="C106">
        <v>22318</v>
      </c>
      <c r="D106">
        <f>VLOOKUP(A106,Employment_data!A:C,3,)</f>
        <v>0.73599999999999999</v>
      </c>
      <c r="E106">
        <f>VLOOKUP(A106,Density_data!A:C,3,)</f>
        <v>939</v>
      </c>
      <c r="F106">
        <f>VLOOKUP(A106,Commute_data!A:C,3,)</f>
        <v>5.1200000000000002E-2</v>
      </c>
    </row>
    <row r="107" spans="1:6">
      <c r="A107">
        <v>24510090300</v>
      </c>
      <c r="B107" t="s">
        <v>36</v>
      </c>
      <c r="C107">
        <v>22292</v>
      </c>
      <c r="D107">
        <f>VLOOKUP(A107,Employment_data!A:C,3,)</f>
        <v>0.74780000000000002</v>
      </c>
      <c r="E107">
        <f>VLOOKUP(A107,Density_data!A:C,3,)</f>
        <v>742.7</v>
      </c>
      <c r="F107">
        <f>VLOOKUP(A107,Commute_data!A:C,3,)</f>
        <v>0.13089999999999999</v>
      </c>
    </row>
    <row r="108" spans="1:6">
      <c r="A108">
        <v>24510090100</v>
      </c>
      <c r="B108" t="s">
        <v>36</v>
      </c>
      <c r="C108">
        <v>22270</v>
      </c>
      <c r="D108">
        <f>VLOOKUP(A108,Employment_data!A:C,3,)</f>
        <v>0.72760000000000002</v>
      </c>
      <c r="E108">
        <f>VLOOKUP(A108,Density_data!A:C,3,)</f>
        <v>1063</v>
      </c>
      <c r="F108">
        <f>VLOOKUP(A108,Commute_data!A:C,3,)</f>
        <v>0.1467</v>
      </c>
    </row>
    <row r="109" spans="1:6">
      <c r="A109">
        <v>24510080500</v>
      </c>
      <c r="B109" t="s">
        <v>75</v>
      </c>
      <c r="C109">
        <v>22240</v>
      </c>
      <c r="D109">
        <f>VLOOKUP(A109,Employment_data!A:C,3,)</f>
        <v>0.68110000000000004</v>
      </c>
      <c r="E109">
        <f>VLOOKUP(A109,Density_data!A:C,3,)</f>
        <v>3904</v>
      </c>
      <c r="F109">
        <f>VLOOKUP(A109,Commute_data!A:C,3,)</f>
        <v>0.1454</v>
      </c>
    </row>
    <row r="110" spans="1:6">
      <c r="A110">
        <v>24510270701</v>
      </c>
      <c r="B110" t="s">
        <v>32</v>
      </c>
      <c r="C110">
        <v>22236</v>
      </c>
      <c r="D110">
        <f>VLOOKUP(A110,Employment_data!A:C,3,)</f>
        <v>0.70540000000000003</v>
      </c>
      <c r="E110">
        <f>VLOOKUP(A110,Density_data!A:C,3,)</f>
        <v>1240</v>
      </c>
      <c r="F110">
        <f>VLOOKUP(A110,Commute_data!A:C,3,)</f>
        <v>6.88E-2</v>
      </c>
    </row>
    <row r="111" spans="1:6">
      <c r="A111">
        <v>24510271002</v>
      </c>
      <c r="B111" t="s">
        <v>76</v>
      </c>
      <c r="C111">
        <v>22156</v>
      </c>
      <c r="D111">
        <f>VLOOKUP(A111,Employment_data!A:C,3,)</f>
        <v>0.74570000000000003</v>
      </c>
      <c r="E111">
        <f>VLOOKUP(A111,Density_data!A:C,3,)</f>
        <v>607</v>
      </c>
      <c r="F111">
        <f>VLOOKUP(A111,Commute_data!A:C,3,)</f>
        <v>0.1588</v>
      </c>
    </row>
    <row r="112" spans="1:6">
      <c r="A112">
        <v>24510030200</v>
      </c>
      <c r="B112" t="s">
        <v>77</v>
      </c>
      <c r="C112">
        <v>22144</v>
      </c>
      <c r="D112">
        <f>VLOOKUP(A112,Employment_data!A:C,3,)</f>
        <v>0.72340000000000004</v>
      </c>
      <c r="E112">
        <f>VLOOKUP(A112,Density_data!A:C,3,)</f>
        <v>31831</v>
      </c>
      <c r="F112">
        <f>VLOOKUP(A112,Commute_data!A:C,3,)</f>
        <v>0.43259999999999998</v>
      </c>
    </row>
    <row r="113" spans="1:6">
      <c r="A113">
        <v>24510151000</v>
      </c>
      <c r="B113" t="s">
        <v>78</v>
      </c>
      <c r="C113">
        <v>22076</v>
      </c>
      <c r="D113">
        <f>VLOOKUP(A113,Employment_data!A:C,3,)</f>
        <v>0.72789999999999999</v>
      </c>
      <c r="E113">
        <f>VLOOKUP(A113,Density_data!A:C,3,)</f>
        <v>1213</v>
      </c>
      <c r="F113">
        <f>VLOOKUP(A113,Commute_data!A:C,3,)</f>
        <v>0.1452</v>
      </c>
    </row>
    <row r="114" spans="1:6">
      <c r="A114">
        <v>24510260404</v>
      </c>
      <c r="B114" t="s">
        <v>35</v>
      </c>
      <c r="C114">
        <v>22055</v>
      </c>
      <c r="D114">
        <f>VLOOKUP(A114,Employment_data!A:C,3,)</f>
        <v>0.67069999999999996</v>
      </c>
      <c r="E114">
        <f>VLOOKUP(A114,Density_data!A:C,3,)</f>
        <v>3118</v>
      </c>
      <c r="F114">
        <f>VLOOKUP(A114,Commute_data!A:C,3,)</f>
        <v>0.23180000000000001</v>
      </c>
    </row>
    <row r="115" spans="1:6">
      <c r="A115">
        <v>24510200702</v>
      </c>
      <c r="B115" t="s">
        <v>79</v>
      </c>
      <c r="C115">
        <v>21999</v>
      </c>
      <c r="D115">
        <f>VLOOKUP(A115,Employment_data!A:C,3,)</f>
        <v>0.73929999999999996</v>
      </c>
      <c r="E115">
        <f>VLOOKUP(A115,Density_data!A:C,3,)</f>
        <v>657.7</v>
      </c>
      <c r="F115">
        <f>VLOOKUP(A115,Commute_data!A:C,3,)</f>
        <v>9.4100000000000003E-2</v>
      </c>
    </row>
    <row r="116" spans="1:6">
      <c r="A116">
        <v>24510160600</v>
      </c>
      <c r="B116" t="s">
        <v>80</v>
      </c>
      <c r="C116">
        <v>21948</v>
      </c>
      <c r="D116">
        <f>VLOOKUP(A116,Employment_data!A:C,3,)</f>
        <v>0.71989999999999998</v>
      </c>
      <c r="E116">
        <f>VLOOKUP(A116,Density_data!A:C,3,)</f>
        <v>824.1</v>
      </c>
      <c r="F116">
        <f>VLOOKUP(A116,Commute_data!A:C,3,)</f>
        <v>0.1066</v>
      </c>
    </row>
    <row r="117" spans="1:6">
      <c r="A117">
        <v>24510230300</v>
      </c>
      <c r="B117" t="s">
        <v>30</v>
      </c>
      <c r="C117">
        <v>21911</v>
      </c>
      <c r="D117">
        <f>VLOOKUP(A117,Employment_data!A:C,3,)</f>
        <v>0.64870000000000005</v>
      </c>
      <c r="E117">
        <f>VLOOKUP(A117,Density_data!A:C,3,)</f>
        <v>1227</v>
      </c>
      <c r="F117">
        <f>VLOOKUP(A117,Commute_data!A:C,3,)</f>
        <v>0.2445</v>
      </c>
    </row>
    <row r="118" spans="1:6">
      <c r="A118">
        <v>24510180300</v>
      </c>
      <c r="B118" t="s">
        <v>81</v>
      </c>
      <c r="C118">
        <v>21882</v>
      </c>
      <c r="D118">
        <f>VLOOKUP(A118,Employment_data!A:C,3,)</f>
        <v>0.623</v>
      </c>
      <c r="E118">
        <f>VLOOKUP(A118,Density_data!A:C,3,)</f>
        <v>2536</v>
      </c>
      <c r="F118">
        <f>VLOOKUP(A118,Commute_data!A:C,3,)</f>
        <v>0.26140000000000002</v>
      </c>
    </row>
    <row r="119" spans="1:6">
      <c r="A119">
        <v>24510280101</v>
      </c>
      <c r="B119" t="s">
        <v>82</v>
      </c>
      <c r="C119">
        <v>21873</v>
      </c>
      <c r="D119">
        <f>VLOOKUP(A119,Employment_data!A:C,3,)</f>
        <v>0.70799999999999996</v>
      </c>
      <c r="E119">
        <f>VLOOKUP(A119,Density_data!A:C,3,)</f>
        <v>7816</v>
      </c>
      <c r="F119">
        <f>VLOOKUP(A119,Commute_data!A:C,3,)</f>
        <v>0.109</v>
      </c>
    </row>
    <row r="120" spans="1:6">
      <c r="A120">
        <v>24510090400</v>
      </c>
      <c r="B120" t="s">
        <v>71</v>
      </c>
      <c r="C120">
        <v>21760</v>
      </c>
      <c r="D120">
        <f>VLOOKUP(A120,Employment_data!A:C,3,)</f>
        <v>0.68569999999999998</v>
      </c>
      <c r="E120">
        <f>VLOOKUP(A120,Density_data!A:C,3,)</f>
        <v>3110</v>
      </c>
      <c r="F120">
        <f>VLOOKUP(A120,Commute_data!A:C,3,)</f>
        <v>9.5399999999999999E-2</v>
      </c>
    </row>
    <row r="121" spans="1:6">
      <c r="A121">
        <v>24510150300</v>
      </c>
      <c r="B121" t="s">
        <v>83</v>
      </c>
      <c r="C121">
        <v>21751</v>
      </c>
      <c r="D121">
        <f>VLOOKUP(A121,Employment_data!A:C,3,)</f>
        <v>0.67179999999999995</v>
      </c>
      <c r="E121">
        <f>VLOOKUP(A121,Density_data!A:C,3,)</f>
        <v>1753</v>
      </c>
      <c r="F121">
        <f>VLOOKUP(A121,Commute_data!A:C,3,)</f>
        <v>7.4499999999999997E-2</v>
      </c>
    </row>
    <row r="122" spans="1:6">
      <c r="A122">
        <v>24510120600</v>
      </c>
      <c r="B122" t="s">
        <v>84</v>
      </c>
      <c r="C122">
        <v>21693</v>
      </c>
      <c r="D122">
        <f>VLOOKUP(A122,Employment_data!A:C,3,)</f>
        <v>0.62580000000000002</v>
      </c>
      <c r="E122">
        <f>VLOOKUP(A122,Density_data!A:C,3,)</f>
        <v>12195</v>
      </c>
      <c r="F122">
        <f>VLOOKUP(A122,Commute_data!A:C,3,)</f>
        <v>0.20269999999999999</v>
      </c>
    </row>
    <row r="123" spans="1:6">
      <c r="A123">
        <v>24510160801</v>
      </c>
      <c r="B123" t="s">
        <v>85</v>
      </c>
      <c r="C123">
        <v>21693</v>
      </c>
      <c r="D123">
        <f>VLOOKUP(A123,Employment_data!A:C,3,)</f>
        <v>0.71750000000000003</v>
      </c>
      <c r="E123">
        <f>VLOOKUP(A123,Density_data!A:C,3,)</f>
        <v>460</v>
      </c>
      <c r="F123">
        <f>VLOOKUP(A123,Commute_data!A:C,3,)</f>
        <v>8.6499999999999994E-2</v>
      </c>
    </row>
    <row r="124" spans="1:6">
      <c r="A124">
        <v>24510271700</v>
      </c>
      <c r="B124" t="s">
        <v>86</v>
      </c>
      <c r="C124">
        <v>21547</v>
      </c>
      <c r="D124">
        <f>VLOOKUP(A124,Employment_data!A:C,3,)</f>
        <v>0.70279999999999998</v>
      </c>
      <c r="E124">
        <f>VLOOKUP(A124,Density_data!A:C,3,)</f>
        <v>8301</v>
      </c>
      <c r="F124">
        <f>VLOOKUP(A124,Commute_data!A:C,3,)</f>
        <v>0.17519999999999999</v>
      </c>
    </row>
    <row r="125" spans="1:6">
      <c r="A125">
        <v>24510271801</v>
      </c>
      <c r="B125" t="s">
        <v>87</v>
      </c>
      <c r="C125">
        <v>21369</v>
      </c>
      <c r="D125">
        <f>VLOOKUP(A125,Employment_data!A:C,3,)</f>
        <v>0.72040000000000004</v>
      </c>
      <c r="E125">
        <f>VLOOKUP(A125,Density_data!A:C,3,)</f>
        <v>1228</v>
      </c>
      <c r="F125">
        <f>VLOOKUP(A125,Commute_data!A:C,3,)</f>
        <v>0.14369999999999999</v>
      </c>
    </row>
    <row r="126" spans="1:6">
      <c r="A126">
        <v>24510160802</v>
      </c>
      <c r="B126" t="s">
        <v>85</v>
      </c>
      <c r="C126">
        <v>21336</v>
      </c>
      <c r="D126">
        <f>VLOOKUP(A126,Employment_data!A:C,3,)</f>
        <v>0.71460000000000001</v>
      </c>
      <c r="E126">
        <f>VLOOKUP(A126,Density_data!A:C,3,)</f>
        <v>74</v>
      </c>
      <c r="F126">
        <f>VLOOKUP(A126,Commute_data!A:C,3,)</f>
        <v>8.1799999999999998E-2</v>
      </c>
    </row>
    <row r="127" spans="1:6">
      <c r="A127">
        <v>24510151200</v>
      </c>
      <c r="B127" t="s">
        <v>88</v>
      </c>
      <c r="C127">
        <v>21236</v>
      </c>
      <c r="D127">
        <f>VLOOKUP(A127,Employment_data!A:C,3,)</f>
        <v>0.74829999999999997</v>
      </c>
      <c r="E127">
        <f>VLOOKUP(A127,Density_data!A:C,3,)</f>
        <v>506.7</v>
      </c>
      <c r="F127">
        <f>VLOOKUP(A127,Commute_data!A:C,3,)</f>
        <v>4.0399999999999998E-2</v>
      </c>
    </row>
    <row r="128" spans="1:6">
      <c r="A128">
        <v>24510250207</v>
      </c>
      <c r="B128" t="s">
        <v>89</v>
      </c>
      <c r="C128">
        <v>21215</v>
      </c>
      <c r="D128">
        <f>VLOOKUP(A128,Employment_data!A:C,3,)</f>
        <v>0.67269999999999996</v>
      </c>
      <c r="E128">
        <f>VLOOKUP(A128,Density_data!A:C,3,)</f>
        <v>1946</v>
      </c>
      <c r="F128">
        <f>VLOOKUP(A128,Commute_data!A:C,3,)</f>
        <v>0.15</v>
      </c>
    </row>
    <row r="129" spans="1:6">
      <c r="A129">
        <v>24510260403</v>
      </c>
      <c r="B129" t="s">
        <v>90</v>
      </c>
      <c r="C129">
        <v>21064</v>
      </c>
      <c r="D129">
        <f>VLOOKUP(A129,Employment_data!A:C,3,)</f>
        <v>0.71540000000000004</v>
      </c>
      <c r="E129">
        <f>VLOOKUP(A129,Density_data!A:C,3,)</f>
        <v>573.6</v>
      </c>
      <c r="F129">
        <f>VLOOKUP(A129,Commute_data!A:C,3,)</f>
        <v>2.2700000000000001E-2</v>
      </c>
    </row>
    <row r="130" spans="1:6">
      <c r="A130">
        <v>24510120400</v>
      </c>
      <c r="B130" t="s">
        <v>91</v>
      </c>
      <c r="C130">
        <v>21052</v>
      </c>
      <c r="D130">
        <f>VLOOKUP(A130,Employment_data!A:C,3,)</f>
        <v>0.71589999999999998</v>
      </c>
      <c r="E130">
        <f>VLOOKUP(A130,Density_data!A:C,3,)</f>
        <v>2056</v>
      </c>
      <c r="F130">
        <f>VLOOKUP(A130,Commute_data!A:C,3,)</f>
        <v>0.21229999999999999</v>
      </c>
    </row>
    <row r="131" spans="1:6">
      <c r="A131">
        <v>24510160500</v>
      </c>
      <c r="B131" t="s">
        <v>92</v>
      </c>
      <c r="C131">
        <v>20994</v>
      </c>
      <c r="D131">
        <f>VLOOKUP(A131,Employment_data!A:C,3,)</f>
        <v>0.6966</v>
      </c>
      <c r="E131">
        <f>VLOOKUP(A131,Density_data!A:C,3,)</f>
        <v>1238</v>
      </c>
      <c r="F131">
        <f>VLOOKUP(A131,Commute_data!A:C,3,)</f>
        <v>0.1275</v>
      </c>
    </row>
    <row r="132" spans="1:6">
      <c r="A132">
        <v>24510200100</v>
      </c>
      <c r="B132" t="s">
        <v>93</v>
      </c>
      <c r="C132">
        <v>20987</v>
      </c>
      <c r="D132">
        <f>VLOOKUP(A132,Employment_data!A:C,3,)</f>
        <v>0.74560000000000004</v>
      </c>
      <c r="E132">
        <f>VLOOKUP(A132,Density_data!A:C,3,)</f>
        <v>8529</v>
      </c>
      <c r="F132">
        <f>VLOOKUP(A132,Commute_data!A:C,3,)</f>
        <v>0.21</v>
      </c>
    </row>
    <row r="133" spans="1:6">
      <c r="A133">
        <v>24510260402</v>
      </c>
      <c r="B133" t="s">
        <v>65</v>
      </c>
      <c r="C133">
        <v>20948</v>
      </c>
      <c r="D133">
        <f>VLOOKUP(A133,Employment_data!A:C,3,)</f>
        <v>0.74309999999999998</v>
      </c>
      <c r="E133">
        <f>VLOOKUP(A133,Density_data!A:C,3,)</f>
        <v>1253</v>
      </c>
      <c r="F133">
        <f>VLOOKUP(A133,Commute_data!A:C,3,)</f>
        <v>0.1202</v>
      </c>
    </row>
    <row r="134" spans="1:6">
      <c r="A134">
        <v>24510180200</v>
      </c>
      <c r="B134" t="s">
        <v>94</v>
      </c>
      <c r="C134">
        <v>20927</v>
      </c>
      <c r="D134">
        <f>VLOOKUP(A134,Employment_data!A:C,3,)</f>
        <v>0.67359999999999998</v>
      </c>
      <c r="E134">
        <f>VLOOKUP(A134,Density_data!A:C,3,)</f>
        <v>5088</v>
      </c>
      <c r="F134">
        <f>VLOOKUP(A134,Commute_data!A:C,3,)</f>
        <v>0.14879999999999999</v>
      </c>
    </row>
    <row r="135" spans="1:6">
      <c r="A135">
        <v>24510040200</v>
      </c>
      <c r="B135" t="s">
        <v>40</v>
      </c>
      <c r="C135">
        <v>20917</v>
      </c>
      <c r="D135">
        <f>VLOOKUP(A135,Employment_data!A:C,3,)</f>
        <v>0.6825</v>
      </c>
      <c r="E135">
        <f>VLOOKUP(A135,Density_data!A:C,3,)</f>
        <v>109592</v>
      </c>
      <c r="F135">
        <f>VLOOKUP(A135,Commute_data!A:C,3,)</f>
        <v>0.58889999999999998</v>
      </c>
    </row>
    <row r="136" spans="1:6">
      <c r="A136">
        <v>24510250500</v>
      </c>
      <c r="B136" t="s">
        <v>95</v>
      </c>
      <c r="C136">
        <v>20852</v>
      </c>
      <c r="D136">
        <f>VLOOKUP(A136,Employment_data!A:C,3,)</f>
        <v>0.65180000000000005</v>
      </c>
      <c r="E136">
        <f>VLOOKUP(A136,Density_data!A:C,3,)</f>
        <v>1449</v>
      </c>
      <c r="F136">
        <f>VLOOKUP(A136,Commute_data!A:C,3,)</f>
        <v>0.1482</v>
      </c>
    </row>
    <row r="137" spans="1:6">
      <c r="A137">
        <v>24510110200</v>
      </c>
      <c r="B137" t="s">
        <v>40</v>
      </c>
      <c r="C137">
        <v>20661</v>
      </c>
      <c r="D137">
        <f>VLOOKUP(A137,Employment_data!A:C,3,)</f>
        <v>0.69159999999999999</v>
      </c>
      <c r="E137">
        <f>VLOOKUP(A137,Density_data!A:C,3,)</f>
        <v>29111</v>
      </c>
      <c r="F137">
        <f>VLOOKUP(A137,Commute_data!A:C,3,)</f>
        <v>0.26569999999999999</v>
      </c>
    </row>
    <row r="138" spans="1:6">
      <c r="A138">
        <v>24510120500</v>
      </c>
      <c r="B138" t="s">
        <v>96</v>
      </c>
      <c r="C138">
        <v>20606</v>
      </c>
      <c r="D138">
        <f>VLOOKUP(A138,Employment_data!A:C,3,)</f>
        <v>0.73109999999999997</v>
      </c>
      <c r="E138">
        <f>VLOOKUP(A138,Density_data!A:C,3,)</f>
        <v>4498</v>
      </c>
      <c r="F138">
        <f>VLOOKUP(A138,Commute_data!A:C,3,)</f>
        <v>0.2271</v>
      </c>
    </row>
    <row r="139" spans="1:6">
      <c r="A139">
        <v>24510160700</v>
      </c>
      <c r="B139" t="s">
        <v>97</v>
      </c>
      <c r="C139">
        <v>20579</v>
      </c>
      <c r="D139">
        <f>VLOOKUP(A139,Employment_data!A:C,3,)</f>
        <v>0.6925</v>
      </c>
      <c r="E139">
        <f>VLOOKUP(A139,Density_data!A:C,3,)</f>
        <v>366.8</v>
      </c>
      <c r="F139">
        <f>VLOOKUP(A139,Commute_data!A:C,3,)</f>
        <v>9.4399999999999998E-2</v>
      </c>
    </row>
    <row r="140" spans="1:6">
      <c r="A140">
        <v>24510090700</v>
      </c>
      <c r="B140" t="s">
        <v>98</v>
      </c>
      <c r="C140">
        <v>20574</v>
      </c>
      <c r="D140">
        <f>VLOOKUP(A140,Employment_data!A:C,3,)</f>
        <v>0.71109999999999995</v>
      </c>
      <c r="E140">
        <f>VLOOKUP(A140,Density_data!A:C,3,)</f>
        <v>142</v>
      </c>
      <c r="F140">
        <f>VLOOKUP(A140,Commute_data!A:C,3,)</f>
        <v>0.14299999999999999</v>
      </c>
    </row>
    <row r="141" spans="1:6">
      <c r="A141">
        <v>24510260301</v>
      </c>
      <c r="B141" t="s">
        <v>49</v>
      </c>
      <c r="C141">
        <v>20561</v>
      </c>
      <c r="D141">
        <f>VLOOKUP(A141,Employment_data!A:C,3,)</f>
        <v>0.70340000000000003</v>
      </c>
      <c r="E141">
        <f>VLOOKUP(A141,Density_data!A:C,3,)</f>
        <v>957.3</v>
      </c>
      <c r="F141">
        <f>VLOOKUP(A141,Commute_data!A:C,3,)</f>
        <v>4.3700000000000003E-2</v>
      </c>
    </row>
    <row r="142" spans="1:6">
      <c r="A142">
        <v>24510160300</v>
      </c>
      <c r="B142" t="s">
        <v>99</v>
      </c>
      <c r="C142">
        <v>20511</v>
      </c>
      <c r="D142">
        <f>VLOOKUP(A142,Employment_data!A:C,3,)</f>
        <v>0.66969999999999996</v>
      </c>
      <c r="E142">
        <f>VLOOKUP(A142,Density_data!A:C,3,)</f>
        <v>4939</v>
      </c>
      <c r="F142">
        <f>VLOOKUP(A142,Commute_data!A:C,3,)</f>
        <v>0.2369</v>
      </c>
    </row>
    <row r="143" spans="1:6">
      <c r="A143">
        <v>24510151300</v>
      </c>
      <c r="B143" t="s">
        <v>86</v>
      </c>
      <c r="C143">
        <v>20471</v>
      </c>
      <c r="D143">
        <f>VLOOKUP(A143,Employment_data!A:C,3,)</f>
        <v>0.71020000000000005</v>
      </c>
      <c r="E143">
        <f>VLOOKUP(A143,Density_data!A:C,3,)</f>
        <v>1176</v>
      </c>
      <c r="F143">
        <f>VLOOKUP(A143,Commute_data!A:C,3,)</f>
        <v>6.8099999999999994E-2</v>
      </c>
    </row>
    <row r="144" spans="1:6">
      <c r="A144">
        <v>24005403202</v>
      </c>
      <c r="B144" t="s">
        <v>33</v>
      </c>
      <c r="C144">
        <v>20432</v>
      </c>
      <c r="D144">
        <f>VLOOKUP(A144,Employment_data!A:C,3,)</f>
        <v>0.70599999999999996</v>
      </c>
      <c r="E144">
        <f>VLOOKUP(A144,Density_data!A:C,3,)</f>
        <v>93.96</v>
      </c>
      <c r="F144">
        <f>VLOOKUP(A144,Commute_data!A:C,3,)</f>
        <v>7.6300000000000007E-2</v>
      </c>
    </row>
    <row r="145" spans="1:6">
      <c r="A145">
        <v>24510120300</v>
      </c>
      <c r="B145" t="s">
        <v>100</v>
      </c>
      <c r="C145">
        <v>20344</v>
      </c>
      <c r="D145">
        <f>VLOOKUP(A145,Employment_data!A:C,3,)</f>
        <v>0.71779999999999999</v>
      </c>
      <c r="E145">
        <f>VLOOKUP(A145,Density_data!A:C,3,)</f>
        <v>3064</v>
      </c>
      <c r="F145">
        <f>VLOOKUP(A145,Commute_data!A:C,3,)</f>
        <v>0.1363</v>
      </c>
    </row>
    <row r="146" spans="1:6">
      <c r="A146">
        <v>24510150200</v>
      </c>
      <c r="B146" t="s">
        <v>99</v>
      </c>
      <c r="C146">
        <v>20264</v>
      </c>
      <c r="D146">
        <f>VLOOKUP(A146,Employment_data!A:C,3,)</f>
        <v>0.68610000000000004</v>
      </c>
      <c r="E146">
        <f>VLOOKUP(A146,Density_data!A:C,3,)</f>
        <v>925.9</v>
      </c>
      <c r="F146">
        <f>VLOOKUP(A146,Commute_data!A:C,3,)</f>
        <v>9.5399999999999999E-2</v>
      </c>
    </row>
    <row r="147" spans="1:6">
      <c r="A147">
        <v>24510271802</v>
      </c>
      <c r="B147" t="s">
        <v>101</v>
      </c>
      <c r="C147">
        <v>20225</v>
      </c>
      <c r="D147">
        <f>VLOOKUP(A147,Employment_data!A:C,3,)</f>
        <v>0.71</v>
      </c>
      <c r="E147">
        <f>VLOOKUP(A147,Density_data!A:C,3,)</f>
        <v>1312</v>
      </c>
      <c r="F147">
        <f>VLOOKUP(A147,Commute_data!A:C,3,)</f>
        <v>9.0300000000000005E-2</v>
      </c>
    </row>
    <row r="148" spans="1:6">
      <c r="A148">
        <v>24510271600</v>
      </c>
      <c r="B148" t="s">
        <v>102</v>
      </c>
      <c r="C148">
        <v>20121</v>
      </c>
      <c r="D148">
        <f>VLOOKUP(A148,Employment_data!A:C,3,)</f>
        <v>0.7198</v>
      </c>
      <c r="E148">
        <f>VLOOKUP(A148,Density_data!A:C,3,)</f>
        <v>1506</v>
      </c>
      <c r="F148">
        <f>VLOOKUP(A148,Commute_data!A:C,3,)</f>
        <v>7.8700000000000006E-2</v>
      </c>
    </row>
    <row r="149" spans="1:6">
      <c r="A149">
        <v>24510130200</v>
      </c>
      <c r="B149" t="s">
        <v>103</v>
      </c>
      <c r="C149">
        <v>20100</v>
      </c>
      <c r="D149">
        <f>VLOOKUP(A149,Employment_data!A:C,3,)</f>
        <v>0.68020000000000003</v>
      </c>
      <c r="E149">
        <f>VLOOKUP(A149,Density_data!A:C,3,)</f>
        <v>659.3</v>
      </c>
      <c r="F149">
        <f>VLOOKUP(A149,Commute_data!A:C,3,)</f>
        <v>0.2298</v>
      </c>
    </row>
    <row r="150" spans="1:6">
      <c r="A150">
        <v>24510080302</v>
      </c>
      <c r="B150" t="s">
        <v>104</v>
      </c>
      <c r="C150">
        <v>20068</v>
      </c>
      <c r="D150">
        <f>VLOOKUP(A150,Employment_data!A:C,3,)</f>
        <v>0.74060000000000004</v>
      </c>
      <c r="E150">
        <f>VLOOKUP(A150,Density_data!A:C,3,)</f>
        <v>2829</v>
      </c>
      <c r="F150">
        <f>VLOOKUP(A150,Commute_data!A:C,3,)</f>
        <v>0.12809999999999999</v>
      </c>
    </row>
    <row r="151" spans="1:6">
      <c r="A151">
        <v>24510080600</v>
      </c>
      <c r="B151" t="s">
        <v>105</v>
      </c>
      <c r="C151">
        <v>20014</v>
      </c>
      <c r="D151">
        <f>VLOOKUP(A151,Employment_data!A:C,3,)</f>
        <v>0.72109999999999996</v>
      </c>
      <c r="E151">
        <f>VLOOKUP(A151,Density_data!A:C,3,)</f>
        <v>261.5</v>
      </c>
      <c r="F151">
        <f>VLOOKUP(A151,Commute_data!A:C,3,)</f>
        <v>0.1129</v>
      </c>
    </row>
    <row r="152" spans="1:6">
      <c r="A152">
        <v>24510160100</v>
      </c>
      <c r="B152" t="s">
        <v>106</v>
      </c>
      <c r="C152">
        <v>20000</v>
      </c>
      <c r="D152">
        <f>VLOOKUP(A152,Employment_data!A:C,3,)</f>
        <v>0.65990000000000004</v>
      </c>
      <c r="E152">
        <f>VLOOKUP(A152,Density_data!A:C,3,)</f>
        <v>310.8</v>
      </c>
      <c r="F152">
        <f>VLOOKUP(A152,Commute_data!A:C,3,)</f>
        <v>0.26350000000000001</v>
      </c>
    </row>
    <row r="153" spans="1:6">
      <c r="A153">
        <v>24510260604</v>
      </c>
      <c r="B153" t="s">
        <v>107</v>
      </c>
      <c r="C153">
        <v>19950</v>
      </c>
      <c r="D153">
        <f>VLOOKUP(A153,Employment_data!A:C,3,)</f>
        <v>0.62549999999999994</v>
      </c>
      <c r="E153">
        <f>VLOOKUP(A153,Density_data!A:C,3,)</f>
        <v>943.3</v>
      </c>
      <c r="F153">
        <f>VLOOKUP(A153,Commute_data!A:C,3,)</f>
        <v>0.20119999999999999</v>
      </c>
    </row>
    <row r="154" spans="1:6">
      <c r="A154">
        <v>24510190300</v>
      </c>
      <c r="B154" t="s">
        <v>108</v>
      </c>
      <c r="C154">
        <v>19948</v>
      </c>
      <c r="D154">
        <f>VLOOKUP(A154,Employment_data!A:C,3,)</f>
        <v>0.58579999999999999</v>
      </c>
      <c r="E154">
        <f>VLOOKUP(A154,Density_data!A:C,3,)</f>
        <v>1317</v>
      </c>
      <c r="F154">
        <f>VLOOKUP(A154,Commute_data!A:C,3,)</f>
        <v>0.17100000000000001</v>
      </c>
    </row>
    <row r="155" spans="1:6">
      <c r="A155">
        <v>24510030100</v>
      </c>
      <c r="B155" t="s">
        <v>109</v>
      </c>
      <c r="C155">
        <v>19841</v>
      </c>
      <c r="D155">
        <f>VLOOKUP(A155,Employment_data!A:C,3,)</f>
        <v>0.6875</v>
      </c>
      <c r="E155">
        <f>VLOOKUP(A155,Density_data!A:C,3,)</f>
        <v>3624</v>
      </c>
      <c r="F155">
        <f>VLOOKUP(A155,Commute_data!A:C,3,)</f>
        <v>0.21249999999999999</v>
      </c>
    </row>
    <row r="156" spans="1:6">
      <c r="A156">
        <v>24510190200</v>
      </c>
      <c r="B156" t="s">
        <v>110</v>
      </c>
      <c r="C156">
        <v>19811</v>
      </c>
      <c r="D156">
        <f>VLOOKUP(A156,Employment_data!A:C,3,)</f>
        <v>0.61180000000000001</v>
      </c>
      <c r="E156">
        <f>VLOOKUP(A156,Density_data!A:C,3,)</f>
        <v>541.29999999999995</v>
      </c>
      <c r="F156">
        <f>VLOOKUP(A156,Commute_data!A:C,3,)</f>
        <v>0.24709999999999999</v>
      </c>
    </row>
    <row r="157" spans="1:6">
      <c r="A157">
        <v>24510060300</v>
      </c>
      <c r="B157" t="s">
        <v>111</v>
      </c>
      <c r="C157">
        <v>19777</v>
      </c>
      <c r="D157">
        <f>VLOOKUP(A157,Employment_data!A:C,3,)</f>
        <v>0.64880000000000004</v>
      </c>
      <c r="E157">
        <f>VLOOKUP(A157,Density_data!A:C,3,)</f>
        <v>1306</v>
      </c>
      <c r="F157">
        <f>VLOOKUP(A157,Commute_data!A:C,3,)</f>
        <v>0.2341</v>
      </c>
    </row>
    <row r="158" spans="1:6">
      <c r="A158">
        <v>24510250600</v>
      </c>
      <c r="B158" t="s">
        <v>45</v>
      </c>
      <c r="C158">
        <v>19736</v>
      </c>
      <c r="D158">
        <f>VLOOKUP(A158,Employment_data!A:C,3,)</f>
        <v>0.51029999999999998</v>
      </c>
      <c r="E158">
        <f>VLOOKUP(A158,Density_data!A:C,3,)</f>
        <v>1080</v>
      </c>
      <c r="F158">
        <f>VLOOKUP(A158,Commute_data!A:C,3,)</f>
        <v>0</v>
      </c>
    </row>
    <row r="159" spans="1:6">
      <c r="A159">
        <v>24510160400</v>
      </c>
      <c r="B159" t="s">
        <v>112</v>
      </c>
      <c r="C159">
        <v>19728</v>
      </c>
      <c r="D159">
        <f>VLOOKUP(A159,Employment_data!A:C,3,)</f>
        <v>0.67610000000000003</v>
      </c>
      <c r="E159">
        <f>VLOOKUP(A159,Density_data!A:C,3,)</f>
        <v>658.1</v>
      </c>
      <c r="F159">
        <f>VLOOKUP(A159,Commute_data!A:C,3,)</f>
        <v>6.2399999999999997E-2</v>
      </c>
    </row>
    <row r="160" spans="1:6">
      <c r="A160">
        <v>24510170200</v>
      </c>
      <c r="B160" t="s">
        <v>113</v>
      </c>
      <c r="C160">
        <v>19719</v>
      </c>
      <c r="D160">
        <f>VLOOKUP(A160,Employment_data!A:C,3,)</f>
        <v>0.67479999999999996</v>
      </c>
      <c r="E160">
        <f>VLOOKUP(A160,Density_data!A:C,3,)</f>
        <v>29906</v>
      </c>
      <c r="F160">
        <f>VLOOKUP(A160,Commute_data!A:C,3,)</f>
        <v>0.17780000000000001</v>
      </c>
    </row>
    <row r="161" spans="1:6">
      <c r="A161">
        <v>24510170300</v>
      </c>
      <c r="B161" t="s">
        <v>114</v>
      </c>
      <c r="C161">
        <v>19699</v>
      </c>
      <c r="D161">
        <f>VLOOKUP(A161,Employment_data!A:C,3,)</f>
        <v>0.70330000000000004</v>
      </c>
      <c r="E161">
        <f>VLOOKUP(A161,Density_data!A:C,3,)</f>
        <v>932.2</v>
      </c>
      <c r="F161">
        <f>VLOOKUP(A161,Commute_data!A:C,3,)</f>
        <v>0.1138</v>
      </c>
    </row>
    <row r="162" spans="1:6">
      <c r="A162">
        <v>24510200300</v>
      </c>
      <c r="B162" t="s">
        <v>115</v>
      </c>
      <c r="C162">
        <v>19697</v>
      </c>
      <c r="D162">
        <f>VLOOKUP(A162,Employment_data!A:C,3,)</f>
        <v>0.58630000000000004</v>
      </c>
      <c r="E162">
        <f>VLOOKUP(A162,Density_data!A:C,3,)</f>
        <v>956.5</v>
      </c>
      <c r="F162">
        <f>VLOOKUP(A162,Commute_data!A:C,3,)</f>
        <v>0.18060000000000001</v>
      </c>
    </row>
    <row r="163" spans="1:6">
      <c r="A163">
        <v>24510080400</v>
      </c>
      <c r="B163" t="s">
        <v>105</v>
      </c>
      <c r="C163">
        <v>19679</v>
      </c>
      <c r="D163">
        <f>VLOOKUP(A163,Employment_data!A:C,3,)</f>
        <v>0.69320000000000004</v>
      </c>
      <c r="E163">
        <f>VLOOKUP(A163,Density_data!A:C,3,)</f>
        <v>1897</v>
      </c>
      <c r="F163">
        <f>VLOOKUP(A163,Commute_data!A:C,3,)</f>
        <v>0.14149999999999999</v>
      </c>
    </row>
    <row r="164" spans="1:6">
      <c r="A164">
        <v>24510090600</v>
      </c>
      <c r="B164" t="s">
        <v>98</v>
      </c>
      <c r="C164">
        <v>19677</v>
      </c>
      <c r="D164">
        <f>VLOOKUP(A164,Employment_data!A:C,3,)</f>
        <v>0.69179999999999997</v>
      </c>
      <c r="E164">
        <f>VLOOKUP(A164,Density_data!A:C,3,)</f>
        <v>90.91</v>
      </c>
      <c r="F164">
        <f>VLOOKUP(A164,Commute_data!A:C,3,)</f>
        <v>0.1201</v>
      </c>
    </row>
    <row r="165" spans="1:6">
      <c r="A165">
        <v>24510150600</v>
      </c>
      <c r="B165" t="s">
        <v>116</v>
      </c>
      <c r="C165">
        <v>19552</v>
      </c>
      <c r="D165">
        <f>VLOOKUP(A165,Employment_data!A:C,3,)</f>
        <v>0.70750000000000002</v>
      </c>
      <c r="E165">
        <f>VLOOKUP(A165,Density_data!A:C,3,)</f>
        <v>1273</v>
      </c>
      <c r="F165">
        <f>VLOOKUP(A165,Commute_data!A:C,3,)</f>
        <v>8.8200000000000001E-2</v>
      </c>
    </row>
    <row r="166" spans="1:6">
      <c r="A166">
        <v>24510250203</v>
      </c>
      <c r="B166" t="s">
        <v>89</v>
      </c>
      <c r="C166">
        <v>19508</v>
      </c>
      <c r="D166">
        <f>VLOOKUP(A166,Employment_data!A:C,3,)</f>
        <v>0.72589999999999999</v>
      </c>
      <c r="E166">
        <f>VLOOKUP(A166,Density_data!A:C,3,)</f>
        <v>4078</v>
      </c>
      <c r="F166">
        <f>VLOOKUP(A166,Commute_data!A:C,3,)</f>
        <v>0.28239999999999998</v>
      </c>
    </row>
    <row r="167" spans="1:6">
      <c r="A167">
        <v>24510260303</v>
      </c>
      <c r="B167" t="s">
        <v>117</v>
      </c>
      <c r="C167">
        <v>19396</v>
      </c>
      <c r="D167">
        <f>VLOOKUP(A167,Employment_data!A:C,3,)</f>
        <v>0.68210000000000004</v>
      </c>
      <c r="E167">
        <f>VLOOKUP(A167,Density_data!A:C,3,)</f>
        <v>2113</v>
      </c>
      <c r="F167">
        <f>VLOOKUP(A167,Commute_data!A:C,3,)</f>
        <v>0.16669999999999999</v>
      </c>
    </row>
    <row r="168" spans="1:6">
      <c r="A168">
        <v>24510130300</v>
      </c>
      <c r="B168" t="s">
        <v>118</v>
      </c>
      <c r="C168">
        <v>19377</v>
      </c>
      <c r="D168">
        <f>VLOOKUP(A168,Employment_data!A:C,3,)</f>
        <v>0.71960000000000002</v>
      </c>
      <c r="E168">
        <f>VLOOKUP(A168,Density_data!A:C,3,)</f>
        <v>2804</v>
      </c>
      <c r="F168">
        <f>VLOOKUP(A168,Commute_data!A:C,3,)</f>
        <v>0.27950000000000003</v>
      </c>
    </row>
    <row r="169" spans="1:6">
      <c r="A169">
        <v>24510160200</v>
      </c>
      <c r="B169" t="s">
        <v>99</v>
      </c>
      <c r="C169">
        <v>19311</v>
      </c>
      <c r="D169">
        <f>VLOOKUP(A169,Employment_data!A:C,3,)</f>
        <v>0.70209999999999995</v>
      </c>
      <c r="E169">
        <f>VLOOKUP(A169,Density_data!A:C,3,)</f>
        <v>479.2</v>
      </c>
      <c r="F169">
        <f>VLOOKUP(A169,Commute_data!A:C,3,)</f>
        <v>0.13220000000000001</v>
      </c>
    </row>
    <row r="170" spans="1:6">
      <c r="A170">
        <v>24510080102</v>
      </c>
      <c r="B170" t="s">
        <v>49</v>
      </c>
      <c r="C170">
        <v>19078</v>
      </c>
      <c r="D170">
        <f>VLOOKUP(A170,Employment_data!A:C,3,)</f>
        <v>0.71850000000000003</v>
      </c>
      <c r="E170">
        <f>VLOOKUP(A170,Density_data!A:C,3,)</f>
        <v>13340</v>
      </c>
      <c r="F170">
        <f>VLOOKUP(A170,Commute_data!A:C,3,)</f>
        <v>0.18940000000000001</v>
      </c>
    </row>
    <row r="171" spans="1:6">
      <c r="A171">
        <v>24510080700</v>
      </c>
      <c r="B171" t="s">
        <v>105</v>
      </c>
      <c r="C171">
        <v>19032</v>
      </c>
      <c r="D171">
        <f>VLOOKUP(A171,Employment_data!A:C,3,)</f>
        <v>0.67789999999999995</v>
      </c>
      <c r="E171">
        <f>VLOOKUP(A171,Density_data!A:C,3,)</f>
        <v>365.2</v>
      </c>
      <c r="F171">
        <f>VLOOKUP(A171,Commute_data!A:C,3,)</f>
        <v>0.1573</v>
      </c>
    </row>
    <row r="172" spans="1:6">
      <c r="A172">
        <v>24510150400</v>
      </c>
      <c r="B172" t="s">
        <v>119</v>
      </c>
      <c r="C172">
        <v>19004</v>
      </c>
      <c r="D172">
        <f>VLOOKUP(A172,Employment_data!A:C,3,)</f>
        <v>0.68030000000000002</v>
      </c>
      <c r="E172">
        <f>VLOOKUP(A172,Density_data!A:C,3,)</f>
        <v>3565</v>
      </c>
      <c r="F172">
        <f>VLOOKUP(A172,Commute_data!A:C,3,)</f>
        <v>0.14149999999999999</v>
      </c>
    </row>
    <row r="173" spans="1:6">
      <c r="A173">
        <v>24510140200</v>
      </c>
      <c r="B173" t="s">
        <v>114</v>
      </c>
      <c r="C173">
        <v>18934</v>
      </c>
      <c r="D173">
        <f>VLOOKUP(A173,Employment_data!A:C,3,)</f>
        <v>0.67679999999999996</v>
      </c>
      <c r="E173">
        <f>VLOOKUP(A173,Density_data!A:C,3,)</f>
        <v>6575</v>
      </c>
      <c r="F173">
        <f>VLOOKUP(A173,Commute_data!A:C,3,)</f>
        <v>0.13400000000000001</v>
      </c>
    </row>
    <row r="174" spans="1:6">
      <c r="A174">
        <v>24510200500</v>
      </c>
      <c r="B174" t="s">
        <v>120</v>
      </c>
      <c r="C174">
        <v>18890</v>
      </c>
      <c r="D174">
        <f>VLOOKUP(A174,Employment_data!A:C,3,)</f>
        <v>0.56489999999999996</v>
      </c>
      <c r="E174">
        <f>VLOOKUP(A174,Density_data!A:C,3,)</f>
        <v>3637</v>
      </c>
      <c r="F174">
        <f>VLOOKUP(A174,Commute_data!A:C,3,)</f>
        <v>0.25740000000000002</v>
      </c>
    </row>
    <row r="175" spans="1:6">
      <c r="A175">
        <v>24510210100</v>
      </c>
      <c r="B175" t="s">
        <v>63</v>
      </c>
      <c r="C175">
        <v>18850</v>
      </c>
      <c r="D175">
        <f>VLOOKUP(A175,Employment_data!A:C,3,)</f>
        <v>0.62660000000000005</v>
      </c>
      <c r="E175">
        <f>VLOOKUP(A175,Density_data!A:C,3,)</f>
        <v>4719</v>
      </c>
      <c r="F175">
        <f>VLOOKUP(A175,Commute_data!A:C,3,)</f>
        <v>0.2606</v>
      </c>
    </row>
    <row r="176" spans="1:6">
      <c r="A176">
        <v>24510090800</v>
      </c>
      <c r="B176" t="s">
        <v>121</v>
      </c>
      <c r="C176">
        <v>18844</v>
      </c>
      <c r="D176">
        <f>VLOOKUP(A176,Employment_data!A:C,3,)</f>
        <v>0.67349999999999999</v>
      </c>
      <c r="E176">
        <f>VLOOKUP(A176,Density_data!A:C,3,)</f>
        <v>3880</v>
      </c>
      <c r="F176">
        <f>VLOOKUP(A176,Commute_data!A:C,3,)</f>
        <v>9.8500000000000004E-2</v>
      </c>
    </row>
    <row r="177" spans="1:6">
      <c r="A177">
        <v>24510090900</v>
      </c>
      <c r="B177" t="s">
        <v>122</v>
      </c>
      <c r="C177">
        <v>18835</v>
      </c>
      <c r="D177">
        <f>VLOOKUP(A177,Employment_data!A:C,3,)</f>
        <v>0.67969999999999997</v>
      </c>
      <c r="E177">
        <f>VLOOKUP(A177,Density_data!A:C,3,)</f>
        <v>713.2</v>
      </c>
      <c r="F177">
        <f>VLOOKUP(A177,Commute_data!A:C,3,)</f>
        <v>7.7799999999999994E-2</v>
      </c>
    </row>
    <row r="178" spans="1:6">
      <c r="A178">
        <v>24510070200</v>
      </c>
      <c r="B178" t="s">
        <v>123</v>
      </c>
      <c r="C178">
        <v>18810</v>
      </c>
      <c r="D178">
        <f>VLOOKUP(A178,Employment_data!A:C,3,)</f>
        <v>0.66359999999999997</v>
      </c>
      <c r="E178">
        <f>VLOOKUP(A178,Density_data!A:C,3,)</f>
        <v>491.7</v>
      </c>
      <c r="F178">
        <f>VLOOKUP(A178,Commute_data!A:C,3,)</f>
        <v>0.18060000000000001</v>
      </c>
    </row>
    <row r="179" spans="1:6">
      <c r="A179">
        <v>24510070400</v>
      </c>
      <c r="B179" t="s">
        <v>124</v>
      </c>
      <c r="C179">
        <v>18807</v>
      </c>
      <c r="D179">
        <f>VLOOKUP(A179,Employment_data!A:C,3,)</f>
        <v>0.66620000000000001</v>
      </c>
      <c r="E179">
        <f>VLOOKUP(A179,Density_data!A:C,3,)</f>
        <v>75325</v>
      </c>
      <c r="F179">
        <f>VLOOKUP(A179,Commute_data!A:C,3,)</f>
        <v>0.3473</v>
      </c>
    </row>
    <row r="180" spans="1:6">
      <c r="A180">
        <v>24510080200</v>
      </c>
      <c r="B180" t="s">
        <v>105</v>
      </c>
      <c r="C180">
        <v>18770</v>
      </c>
      <c r="D180">
        <f>VLOOKUP(A180,Employment_data!A:C,3,)</f>
        <v>0.67269999999999996</v>
      </c>
      <c r="E180">
        <f>VLOOKUP(A180,Density_data!A:C,3,)</f>
        <v>1458</v>
      </c>
      <c r="F180">
        <f>VLOOKUP(A180,Commute_data!A:C,3,)</f>
        <v>6.4699999999999994E-2</v>
      </c>
    </row>
    <row r="181" spans="1:6">
      <c r="A181">
        <v>24510250301</v>
      </c>
      <c r="B181" t="s">
        <v>125</v>
      </c>
      <c r="C181">
        <v>18573</v>
      </c>
      <c r="D181">
        <f>VLOOKUP(A181,Employment_data!A:C,3,)</f>
        <v>0.67600000000000005</v>
      </c>
      <c r="E181">
        <f>VLOOKUP(A181,Density_data!A:C,3,)</f>
        <v>569.29999999999995</v>
      </c>
      <c r="F181">
        <f>VLOOKUP(A181,Commute_data!A:C,3,)</f>
        <v>0.22109999999999999</v>
      </c>
    </row>
    <row r="182" spans="1:6">
      <c r="A182">
        <v>24510080301</v>
      </c>
      <c r="B182" t="s">
        <v>104</v>
      </c>
      <c r="C182">
        <v>18557</v>
      </c>
      <c r="D182">
        <f>VLOOKUP(A182,Employment_data!A:C,3,)</f>
        <v>0.66349999999999998</v>
      </c>
      <c r="E182">
        <f>VLOOKUP(A182,Density_data!A:C,3,)</f>
        <v>346.2</v>
      </c>
      <c r="F182">
        <f>VLOOKUP(A182,Commute_data!A:C,3,)</f>
        <v>0.1996</v>
      </c>
    </row>
    <row r="183" spans="1:6">
      <c r="A183">
        <v>24510200200</v>
      </c>
      <c r="B183" t="s">
        <v>93</v>
      </c>
      <c r="C183">
        <v>18502</v>
      </c>
      <c r="D183">
        <f>VLOOKUP(A183,Employment_data!A:C,3,)</f>
        <v>0.69769999999999999</v>
      </c>
      <c r="E183">
        <f>VLOOKUP(A183,Density_data!A:C,3,)</f>
        <v>1106</v>
      </c>
      <c r="F183">
        <f>VLOOKUP(A183,Commute_data!A:C,3,)</f>
        <v>0.17169999999999999</v>
      </c>
    </row>
    <row r="184" spans="1:6">
      <c r="A184">
        <v>24510250204</v>
      </c>
      <c r="B184" t="s">
        <v>89</v>
      </c>
      <c r="C184">
        <v>18415</v>
      </c>
      <c r="D184">
        <f>VLOOKUP(A184,Employment_data!A:C,3,)</f>
        <v>0.69940000000000002</v>
      </c>
      <c r="E184">
        <f>VLOOKUP(A184,Density_data!A:C,3,)</f>
        <v>354.4</v>
      </c>
      <c r="F184">
        <f>VLOOKUP(A184,Commute_data!A:C,3,)</f>
        <v>0.1239</v>
      </c>
    </row>
    <row r="185" spans="1:6">
      <c r="A185">
        <v>24510200400</v>
      </c>
      <c r="B185" t="s">
        <v>126</v>
      </c>
      <c r="C185">
        <v>18371</v>
      </c>
      <c r="D185">
        <f>VLOOKUP(A185,Employment_data!A:C,3,)</f>
        <v>0.6804</v>
      </c>
      <c r="E185">
        <f>VLOOKUP(A185,Density_data!A:C,3,)</f>
        <v>853.3</v>
      </c>
      <c r="F185">
        <f>VLOOKUP(A185,Commute_data!A:C,3,)</f>
        <v>0.23599999999999999</v>
      </c>
    </row>
    <row r="186" spans="1:6">
      <c r="A186">
        <v>24510280500</v>
      </c>
      <c r="B186" t="s">
        <v>127</v>
      </c>
      <c r="C186">
        <v>18247</v>
      </c>
      <c r="D186">
        <f>VLOOKUP(A186,Employment_data!A:C,3,)</f>
        <v>0.72270000000000001</v>
      </c>
      <c r="E186">
        <f>VLOOKUP(A186,Density_data!A:C,3,)</f>
        <v>11146</v>
      </c>
      <c r="F186">
        <f>VLOOKUP(A186,Commute_data!A:C,3,)</f>
        <v>0.28660000000000002</v>
      </c>
    </row>
    <row r="187" spans="1:6">
      <c r="A187">
        <v>24510060100</v>
      </c>
      <c r="B187" t="s">
        <v>56</v>
      </c>
      <c r="C187">
        <v>18239</v>
      </c>
      <c r="D187">
        <f>VLOOKUP(A187,Employment_data!A:C,3,)</f>
        <v>0.64810000000000001</v>
      </c>
      <c r="E187">
        <f>VLOOKUP(A187,Density_data!A:C,3,)</f>
        <v>1098</v>
      </c>
      <c r="F187">
        <f>VLOOKUP(A187,Commute_data!A:C,3,)</f>
        <v>0.26479999999999998</v>
      </c>
    </row>
    <row r="188" spans="1:6">
      <c r="A188">
        <v>24510140300</v>
      </c>
      <c r="B188" t="s">
        <v>128</v>
      </c>
      <c r="C188">
        <v>18178</v>
      </c>
      <c r="D188">
        <f>VLOOKUP(A188,Employment_data!A:C,3,)</f>
        <v>0.62890000000000001</v>
      </c>
      <c r="E188">
        <f>VLOOKUP(A188,Density_data!A:C,3,)</f>
        <v>1755</v>
      </c>
      <c r="F188">
        <f>VLOOKUP(A188,Commute_data!A:C,3,)</f>
        <v>0.1067</v>
      </c>
    </row>
    <row r="189" spans="1:6">
      <c r="A189">
        <v>24510190100</v>
      </c>
      <c r="B189" t="s">
        <v>129</v>
      </c>
      <c r="C189">
        <v>18005</v>
      </c>
      <c r="D189">
        <f>VLOOKUP(A189,Employment_data!A:C,3,)</f>
        <v>0.64410000000000001</v>
      </c>
      <c r="E189">
        <f>VLOOKUP(A189,Density_data!A:C,3,)</f>
        <v>1216</v>
      </c>
      <c r="F189">
        <f>VLOOKUP(A189,Commute_data!A:C,3,)</f>
        <v>9.2700000000000005E-2</v>
      </c>
    </row>
    <row r="190" spans="1:6">
      <c r="A190">
        <v>24510110100</v>
      </c>
      <c r="B190" t="s">
        <v>40</v>
      </c>
      <c r="C190">
        <v>17893</v>
      </c>
      <c r="D190">
        <f>VLOOKUP(A190,Employment_data!A:C,3,)</f>
        <v>0.70389999999999997</v>
      </c>
      <c r="E190">
        <f>VLOOKUP(A190,Density_data!A:C,3,)</f>
        <v>21115</v>
      </c>
      <c r="F190">
        <f>VLOOKUP(A190,Commute_data!A:C,3,)</f>
        <v>0.27979999999999999</v>
      </c>
    </row>
    <row r="191" spans="1:6">
      <c r="A191">
        <v>24510150100</v>
      </c>
      <c r="B191" t="s">
        <v>99</v>
      </c>
      <c r="C191">
        <v>17497</v>
      </c>
      <c r="D191">
        <f>VLOOKUP(A191,Employment_data!A:C,3,)</f>
        <v>0.66220000000000001</v>
      </c>
      <c r="E191">
        <f>VLOOKUP(A191,Density_data!A:C,3,)</f>
        <v>1636</v>
      </c>
      <c r="F191">
        <f>VLOOKUP(A191,Commute_data!A:C,3,)</f>
        <v>4.2799999999999998E-2</v>
      </c>
    </row>
    <row r="192" spans="1:6">
      <c r="A192">
        <v>24510080800</v>
      </c>
      <c r="B192" t="s">
        <v>105</v>
      </c>
      <c r="C192">
        <v>17249</v>
      </c>
      <c r="D192">
        <f>VLOOKUP(A192,Employment_data!A:C,3,)</f>
        <v>0.67449999999999999</v>
      </c>
      <c r="E192">
        <f>VLOOKUP(A192,Density_data!A:C,3,)</f>
        <v>682.5</v>
      </c>
      <c r="F192">
        <f>VLOOKUP(A192,Commute_data!A:C,3,)</f>
        <v>0.25690000000000002</v>
      </c>
    </row>
    <row r="193" spans="1:6">
      <c r="A193">
        <v>24510130100</v>
      </c>
      <c r="B193" t="s">
        <v>103</v>
      </c>
      <c r="C193">
        <v>17236</v>
      </c>
      <c r="D193">
        <f>VLOOKUP(A193,Employment_data!A:C,3,)</f>
        <v>0.66090000000000004</v>
      </c>
      <c r="E193">
        <f>VLOOKUP(A193,Density_data!A:C,3,)</f>
        <v>205.1</v>
      </c>
      <c r="F193">
        <f>VLOOKUP(A193,Commute_data!A:C,3,)</f>
        <v>7.6399999999999996E-2</v>
      </c>
    </row>
    <row r="194" spans="1:6">
      <c r="A194">
        <v>24510180100</v>
      </c>
      <c r="B194" t="s">
        <v>94</v>
      </c>
      <c r="C194">
        <v>17003</v>
      </c>
      <c r="D194">
        <f>VLOOKUP(A194,Employment_data!A:C,3,)</f>
        <v>0.60229999999999995</v>
      </c>
      <c r="E194">
        <f>VLOOKUP(A194,Density_data!A:C,3,)</f>
        <v>924.2</v>
      </c>
      <c r="F194">
        <f>VLOOKUP(A194,Commute_data!A:C,3,)</f>
        <v>0.1676</v>
      </c>
    </row>
    <row r="195" spans="1:6">
      <c r="A195">
        <v>24510070300</v>
      </c>
      <c r="B195" t="s">
        <v>130</v>
      </c>
      <c r="C195">
        <v>16683</v>
      </c>
      <c r="D195">
        <f>VLOOKUP(A195,Employment_data!A:C,3,)</f>
        <v>0.66100000000000003</v>
      </c>
      <c r="E195">
        <f>VLOOKUP(A195,Density_data!A:C,3,)</f>
        <v>3227</v>
      </c>
      <c r="F195">
        <f>VLOOKUP(A195,Commute_data!A:C,3,)</f>
        <v>8.6999999999999994E-2</v>
      </c>
    </row>
    <row r="196" spans="1:6">
      <c r="A196">
        <v>24510100100</v>
      </c>
      <c r="B196" t="s">
        <v>131</v>
      </c>
      <c r="C196">
        <v>16364</v>
      </c>
      <c r="D196">
        <f>VLOOKUP(A196,Employment_data!A:C,3,)</f>
        <v>0.68640000000000001</v>
      </c>
      <c r="E196">
        <f>VLOOKUP(A196,Density_data!A:C,3,)</f>
        <v>2211</v>
      </c>
      <c r="F196">
        <f>VLOOKUP(A196,Commute_data!A:C,3,)</f>
        <v>0.10299999999999999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8"/>
  <sheetViews>
    <sheetView topLeftCell="B2" workbookViewId="0">
      <selection activeCell="I2" sqref="I2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52.83203125" customWidth="1"/>
    <col min="11" max="11" width="13.6640625" customWidth="1"/>
    <col min="16" max="16" width="13.6640625" customWidth="1"/>
    <col min="17" max="17" width="15.1640625" customWidth="1"/>
  </cols>
  <sheetData>
    <row r="1" spans="1:17">
      <c r="C1">
        <v>3</v>
      </c>
      <c r="D1">
        <v>8</v>
      </c>
      <c r="E1">
        <v>9</v>
      </c>
      <c r="F1">
        <v>10</v>
      </c>
      <c r="G1">
        <v>11</v>
      </c>
    </row>
    <row r="2" spans="1:17" s="1" customFormat="1" ht="136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  <c r="I2" s="9" t="s">
        <v>350</v>
      </c>
    </row>
    <row r="3" spans="1:17">
      <c r="A3">
        <v>1</v>
      </c>
      <c r="B3">
        <v>1</v>
      </c>
      <c r="C3" t="str">
        <f t="shared" ref="C3:G6" si="0">VLOOKUP($B3,cluster_baltimore,C$1,)</f>
        <v>Evergreen</v>
      </c>
      <c r="D3">
        <f t="shared" si="0"/>
        <v>4.965923208108979</v>
      </c>
      <c r="E3">
        <f t="shared" si="0"/>
        <v>1.2472283076768873</v>
      </c>
      <c r="F3">
        <f t="shared" si="0"/>
        <v>-0.21741344199314841</v>
      </c>
      <c r="G3">
        <f t="shared" si="0"/>
        <v>0.71896971303910673</v>
      </c>
    </row>
    <row r="4" spans="1:17">
      <c r="A4">
        <v>2</v>
      </c>
      <c r="B4">
        <v>2</v>
      </c>
      <c r="C4" t="str">
        <f t="shared" si="0"/>
        <v>Mount Washington</v>
      </c>
      <c r="D4">
        <f t="shared" si="0"/>
        <v>4.1739683007086237</v>
      </c>
      <c r="E4">
        <f t="shared" si="0"/>
        <v>2.5311511256407648</v>
      </c>
      <c r="F4">
        <f t="shared" si="0"/>
        <v>-0.21144826873939121</v>
      </c>
      <c r="G4">
        <f t="shared" si="0"/>
        <v>0.33901950424773031</v>
      </c>
    </row>
    <row r="5" spans="1:17">
      <c r="A5">
        <v>3</v>
      </c>
      <c r="B5">
        <v>3</v>
      </c>
      <c r="C5" t="str">
        <f t="shared" si="0"/>
        <v>Fells Point</v>
      </c>
      <c r="D5">
        <f t="shared" si="0"/>
        <v>3.8651357437464213</v>
      </c>
      <c r="E5">
        <f t="shared" si="0"/>
        <v>1.3504677155540987</v>
      </c>
      <c r="F5">
        <f t="shared" si="0"/>
        <v>1.3538131930464981</v>
      </c>
      <c r="G5">
        <f t="shared" si="0"/>
        <v>1.2281029928195508</v>
      </c>
    </row>
    <row r="6" spans="1:17">
      <c r="A6">
        <v>4</v>
      </c>
      <c r="B6">
        <v>4</v>
      </c>
      <c r="C6" t="str">
        <f t="shared" si="0"/>
        <v>Riverside</v>
      </c>
      <c r="D6">
        <f t="shared" si="0"/>
        <v>3.6195625443734554</v>
      </c>
      <c r="E6">
        <f t="shared" si="0"/>
        <v>1.228457506244667</v>
      </c>
      <c r="F6">
        <f t="shared" si="0"/>
        <v>0.25286590439993478</v>
      </c>
      <c r="G6">
        <f t="shared" si="0"/>
        <v>1.3230905450173951</v>
      </c>
    </row>
    <row r="9" spans="1:17">
      <c r="P9" s="1" t="s">
        <v>331</v>
      </c>
    </row>
    <row r="10" spans="1:17">
      <c r="C10" s="1" t="s">
        <v>317</v>
      </c>
      <c r="D10">
        <f>AVERAGE(D14:D208)</f>
        <v>23955.158974358976</v>
      </c>
      <c r="E10">
        <f t="shared" ref="E10:G10" si="1">AVERAGE(E14:E208)</f>
        <v>0.71455487179487198</v>
      </c>
      <c r="F10">
        <f t="shared" si="1"/>
        <v>4374.7703589743587</v>
      </c>
      <c r="G10">
        <f t="shared" si="1"/>
        <v>0.15963179487179494</v>
      </c>
      <c r="P10">
        <f>SUM(P14:P208)</f>
        <v>3929.0494006123818</v>
      </c>
    </row>
    <row r="11" spans="1:17">
      <c r="C11" s="1" t="s">
        <v>322</v>
      </c>
      <c r="D11">
        <f>STDEV(D14:D208)</f>
        <v>5358.8909675819978</v>
      </c>
      <c r="E11">
        <f t="shared" ref="E11:G11" si="2">STDEV(E14:E208)</f>
        <v>5.3274230384403383E-2</v>
      </c>
      <c r="F11">
        <f t="shared" si="2"/>
        <v>13411.177948538465</v>
      </c>
      <c r="G11">
        <f t="shared" si="2"/>
        <v>7.8957714210580801E-2</v>
      </c>
    </row>
    <row r="12" spans="1:17">
      <c r="H12">
        <v>8</v>
      </c>
      <c r="I12">
        <v>9</v>
      </c>
      <c r="J12">
        <v>10</v>
      </c>
      <c r="K12">
        <v>11</v>
      </c>
    </row>
    <row r="13" spans="1:17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</row>
    <row r="14" spans="1:17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0</v>
      </c>
      <c r="M14">
        <f>SUMXMY2($D$4:$G$4,H14:K14)</f>
        <v>2.4200481222963672</v>
      </c>
      <c r="N14">
        <f>SUMXMY2($D$5:$G$5,H14:K14)</f>
        <v>3.9503612522745883</v>
      </c>
      <c r="O14" s="3">
        <f>SUMXMY2($D$6:$G$6,H14:K14)</f>
        <v>2.3991640231148126</v>
      </c>
      <c r="P14">
        <f>MIN(L14:O14)</f>
        <v>0</v>
      </c>
      <c r="Q14">
        <f>MATCH(P14,L14:O14,0)</f>
        <v>1</v>
      </c>
    </row>
    <row r="15" spans="1:17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3">STANDARDIZE(D15,$D$10,$D$11)</f>
        <v>4.1739683007086237</v>
      </c>
      <c r="I15">
        <f t="shared" ref="I15:I78" si="4">STANDARDIZE(E15,$E$10,$E$11)</f>
        <v>2.5311511256407648</v>
      </c>
      <c r="J15">
        <f t="shared" ref="J15:J78" si="5">STANDARDIZE(F15,$F$10,$F$11)</f>
        <v>-0.21144826873939121</v>
      </c>
      <c r="K15" s="3">
        <f t="shared" ref="K15:K78" si="6">STANDARDIZE(G15,$G$10,$G$11)</f>
        <v>0.33901950424773031</v>
      </c>
      <c r="L15">
        <f t="shared" ref="L15:L78" si="7">SUMXMY2($D$3:$G$3,H15:K15)</f>
        <v>2.4200481222963672</v>
      </c>
      <c r="M15">
        <f t="shared" ref="M15:M78" si="8">SUMXMY2($D$4:$G$4,H15:K15)</f>
        <v>0</v>
      </c>
      <c r="N15">
        <f t="shared" ref="N15:N78" si="9">SUMXMY2($D$5:$G$5,H15:K15)</f>
        <v>4.729903756496828</v>
      </c>
      <c r="O15" s="3">
        <f t="shared" ref="O15:O78" si="10">SUMXMY2($D$6:$G$6,H15:K15)</f>
        <v>3.188359873332423</v>
      </c>
      <c r="P15">
        <f t="shared" ref="P15:P78" si="11">MIN(L15:O15)</f>
        <v>0</v>
      </c>
      <c r="Q15">
        <f t="shared" ref="Q15:Q78" si="12">MATCH(P15,L15:O15,0)</f>
        <v>2</v>
      </c>
    </row>
    <row r="16" spans="1:17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3"/>
        <v>3.8651357437464213</v>
      </c>
      <c r="I16">
        <f t="shared" si="4"/>
        <v>1.3504677155540987</v>
      </c>
      <c r="J16">
        <f t="shared" si="5"/>
        <v>1.3538131930464981</v>
      </c>
      <c r="K16" s="3">
        <f t="shared" si="6"/>
        <v>1.2281029928195508</v>
      </c>
      <c r="L16">
        <f t="shared" si="7"/>
        <v>3.9503612522745883</v>
      </c>
      <c r="M16">
        <f t="shared" si="8"/>
        <v>4.729903756496828</v>
      </c>
      <c r="N16">
        <f t="shared" si="9"/>
        <v>0</v>
      </c>
      <c r="O16" s="3">
        <f t="shared" si="10"/>
        <v>1.296300254876763</v>
      </c>
      <c r="P16">
        <f t="shared" si="11"/>
        <v>0</v>
      </c>
      <c r="Q16">
        <f t="shared" si="12"/>
        <v>3</v>
      </c>
    </row>
    <row r="17" spans="1:17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3"/>
        <v>3.6195625443734554</v>
      </c>
      <c r="I17">
        <f t="shared" si="4"/>
        <v>1.228457506244667</v>
      </c>
      <c r="J17">
        <f t="shared" si="5"/>
        <v>0.25286590439993478</v>
      </c>
      <c r="K17" s="3">
        <f t="shared" si="6"/>
        <v>1.3230905450173951</v>
      </c>
      <c r="L17">
        <f t="shared" si="7"/>
        <v>2.3991640231148126</v>
      </c>
      <c r="M17">
        <f t="shared" si="8"/>
        <v>3.188359873332423</v>
      </c>
      <c r="N17">
        <f t="shared" si="9"/>
        <v>1.296300254876763</v>
      </c>
      <c r="O17" s="3">
        <f t="shared" si="10"/>
        <v>0</v>
      </c>
      <c r="P17">
        <f t="shared" si="11"/>
        <v>0</v>
      </c>
      <c r="Q17">
        <f t="shared" si="12"/>
        <v>4</v>
      </c>
    </row>
    <row r="18" spans="1:17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3"/>
        <v>3.0116009307282252</v>
      </c>
      <c r="I18">
        <f t="shared" si="4"/>
        <v>2.4204033971906642</v>
      </c>
      <c r="J18">
        <f t="shared" si="5"/>
        <v>-0.26054164461781298</v>
      </c>
      <c r="K18" s="3">
        <f t="shared" si="6"/>
        <v>-7.3859722638898881E-2</v>
      </c>
      <c r="L18">
        <f t="shared" si="7"/>
        <v>5.8261539104614934</v>
      </c>
      <c r="M18">
        <f t="shared" si="8"/>
        <v>1.5362423777016465</v>
      </c>
      <c r="N18">
        <f t="shared" si="9"/>
        <v>6.1745324942072131</v>
      </c>
      <c r="O18" s="3">
        <f t="shared" si="10"/>
        <v>4.0054096923025622</v>
      </c>
      <c r="P18">
        <f t="shared" si="11"/>
        <v>1.5362423777016465</v>
      </c>
      <c r="Q18">
        <f t="shared" si="12"/>
        <v>2</v>
      </c>
    </row>
    <row r="19" spans="1:17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3"/>
        <v>2.7469939423461085</v>
      </c>
      <c r="I19">
        <f t="shared" si="4"/>
        <v>1.7108671030527309</v>
      </c>
      <c r="J19">
        <f t="shared" si="5"/>
        <v>-0.28134518634029121</v>
      </c>
      <c r="K19" s="3">
        <f t="shared" si="6"/>
        <v>-0.12072024838983507</v>
      </c>
      <c r="L19">
        <f t="shared" si="7"/>
        <v>5.8477745182963217</v>
      </c>
      <c r="M19">
        <f t="shared" si="8"/>
        <v>2.9253679163826747</v>
      </c>
      <c r="N19">
        <f t="shared" si="9"/>
        <v>5.8731958682535499</v>
      </c>
      <c r="O19" s="3">
        <f t="shared" si="10"/>
        <v>3.3640660809655549</v>
      </c>
      <c r="P19">
        <f t="shared" si="11"/>
        <v>2.9253679163826747</v>
      </c>
      <c r="Q19">
        <f t="shared" si="12"/>
        <v>2</v>
      </c>
    </row>
    <row r="20" spans="1:17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3"/>
        <v>2.2780536307775194</v>
      </c>
      <c r="I20">
        <f t="shared" si="4"/>
        <v>8.9069859308887486E-2</v>
      </c>
      <c r="J20">
        <f t="shared" si="5"/>
        <v>-0.30225311859471021</v>
      </c>
      <c r="K20" s="3">
        <f t="shared" si="6"/>
        <v>1.226232468714643E-2</v>
      </c>
      <c r="L20">
        <f t="shared" si="7"/>
        <v>9.0726069597472794</v>
      </c>
      <c r="M20">
        <f t="shared" si="8"/>
        <v>9.6732691221807094</v>
      </c>
      <c r="N20">
        <f t="shared" si="9"/>
        <v>8.3307783438834164</v>
      </c>
      <c r="O20" s="3">
        <f t="shared" si="10"/>
        <v>5.1242781281518965</v>
      </c>
      <c r="P20">
        <f t="shared" si="11"/>
        <v>5.1242781281518965</v>
      </c>
      <c r="Q20">
        <f t="shared" si="12"/>
        <v>4</v>
      </c>
    </row>
    <row r="21" spans="1:17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3"/>
        <v>1.8990573025658981</v>
      </c>
      <c r="I21">
        <f t="shared" si="4"/>
        <v>0.82488527545192636</v>
      </c>
      <c r="J21">
        <f t="shared" si="5"/>
        <v>0.59392468518350272</v>
      </c>
      <c r="K21" s="3">
        <f t="shared" si="6"/>
        <v>0.81522376593292201</v>
      </c>
      <c r="L21">
        <f t="shared" si="7"/>
        <v>10.251574518760556</v>
      </c>
      <c r="M21">
        <f t="shared" si="8"/>
        <v>8.961959294748997</v>
      </c>
      <c r="N21">
        <f t="shared" si="9"/>
        <v>4.8896011385953386</v>
      </c>
      <c r="O21" s="3">
        <f t="shared" si="10"/>
        <v>3.4972585898015214</v>
      </c>
      <c r="P21">
        <f t="shared" si="11"/>
        <v>3.4972585898015214</v>
      </c>
      <c r="Q21">
        <f t="shared" si="12"/>
        <v>4</v>
      </c>
    </row>
    <row r="22" spans="1:17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3"/>
        <v>1.7846679627363935</v>
      </c>
      <c r="I22">
        <f t="shared" si="4"/>
        <v>0.53581493339573238</v>
      </c>
      <c r="J22">
        <f t="shared" si="5"/>
        <v>-0.25463612309659334</v>
      </c>
      <c r="K22" s="3">
        <f t="shared" si="6"/>
        <v>-0.50573645996509653</v>
      </c>
      <c r="L22">
        <f t="shared" si="7"/>
        <v>12.127784663499817</v>
      </c>
      <c r="M22">
        <f t="shared" si="8"/>
        <v>10.405600454954239</v>
      </c>
      <c r="N22">
        <f t="shared" si="9"/>
        <v>10.585313793932901</v>
      </c>
      <c r="O22" s="3">
        <f t="shared" si="10"/>
        <v>7.4487583815101566</v>
      </c>
      <c r="P22">
        <f t="shared" si="11"/>
        <v>7.4487583815101566</v>
      </c>
      <c r="Q22">
        <f t="shared" si="12"/>
        <v>4</v>
      </c>
    </row>
    <row r="23" spans="1:17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3"/>
        <v>1.6072058710922517</v>
      </c>
      <c r="I23">
        <f t="shared" si="4"/>
        <v>-0.70118088098759301</v>
      </c>
      <c r="J23">
        <f t="shared" si="5"/>
        <v>-0.28517035368926297</v>
      </c>
      <c r="K23" s="3">
        <f t="shared" si="6"/>
        <v>0.9570718438817023</v>
      </c>
      <c r="L23">
        <f t="shared" si="7"/>
        <v>15.138564140243295</v>
      </c>
      <c r="M23">
        <f t="shared" si="8"/>
        <v>17.423663211500632</v>
      </c>
      <c r="N23">
        <f t="shared" si="9"/>
        <v>12.067234223680671</v>
      </c>
      <c r="O23" s="3">
        <f t="shared" si="10"/>
        <v>8.1965363905793946</v>
      </c>
      <c r="P23">
        <f t="shared" si="11"/>
        <v>8.1965363905793946</v>
      </c>
      <c r="Q23">
        <f t="shared" si="12"/>
        <v>4</v>
      </c>
    </row>
    <row r="24" spans="1:17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3"/>
        <v>1.5835069377181128</v>
      </c>
      <c r="I24">
        <f t="shared" si="4"/>
        <v>1.3598531162702101</v>
      </c>
      <c r="J24">
        <f t="shared" si="5"/>
        <v>-0.27400802323816986</v>
      </c>
      <c r="K24" s="3">
        <f t="shared" si="6"/>
        <v>0.44540556270931558</v>
      </c>
      <c r="L24">
        <f t="shared" si="7"/>
        <v>11.531464464687501</v>
      </c>
      <c r="M24">
        <f t="shared" si="8"/>
        <v>8.0976608162200172</v>
      </c>
      <c r="N24">
        <f t="shared" si="9"/>
        <v>8.4683352735324284</v>
      </c>
      <c r="O24" s="3">
        <f t="shared" si="10"/>
        <v>5.2107143035205761</v>
      </c>
      <c r="P24">
        <f t="shared" si="11"/>
        <v>5.2107143035205761</v>
      </c>
      <c r="Q24">
        <f t="shared" si="12"/>
        <v>4</v>
      </c>
    </row>
    <row r="25" spans="1:17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3"/>
        <v>1.5213672147764734</v>
      </c>
      <c r="I25">
        <f t="shared" si="4"/>
        <v>1.6226443363212963</v>
      </c>
      <c r="J25">
        <f t="shared" si="5"/>
        <v>-0.28842882957912791</v>
      </c>
      <c r="K25" s="3">
        <f t="shared" si="6"/>
        <v>-0.98700672443417337</v>
      </c>
      <c r="L25">
        <f t="shared" si="7"/>
        <v>14.921301976254034</v>
      </c>
      <c r="M25">
        <f t="shared" si="8"/>
        <v>9.6259486732275441</v>
      </c>
      <c r="N25">
        <f t="shared" si="9"/>
        <v>13.171000950631583</v>
      </c>
      <c r="O25" s="3">
        <f t="shared" si="10"/>
        <v>10.187356281509507</v>
      </c>
      <c r="P25">
        <f t="shared" si="11"/>
        <v>9.6259486732275441</v>
      </c>
      <c r="Q25">
        <f t="shared" si="12"/>
        <v>2</v>
      </c>
    </row>
    <row r="26" spans="1:17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3"/>
        <v>1.5081182047799075</v>
      </c>
      <c r="I26">
        <f t="shared" si="4"/>
        <v>1.6057506150322978</v>
      </c>
      <c r="J26">
        <f t="shared" si="5"/>
        <v>-0.2741049573035434</v>
      </c>
      <c r="K26" s="3">
        <f t="shared" si="6"/>
        <v>-1.0034712334817997</v>
      </c>
      <c r="L26">
        <f t="shared" si="7"/>
        <v>15.054970428079033</v>
      </c>
      <c r="M26">
        <f t="shared" si="8"/>
        <v>9.7693300805089613</v>
      </c>
      <c r="N26">
        <f t="shared" si="9"/>
        <v>13.250742069493329</v>
      </c>
      <c r="O26" s="3">
        <f t="shared" si="10"/>
        <v>10.291135287398109</v>
      </c>
      <c r="P26">
        <f t="shared" si="11"/>
        <v>9.7693300805089613</v>
      </c>
      <c r="Q26">
        <f t="shared" si="12"/>
        <v>2</v>
      </c>
    </row>
    <row r="27" spans="1:17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3"/>
        <v>1.4795675212661812</v>
      </c>
      <c r="I27">
        <f t="shared" si="4"/>
        <v>0.17916970618354394</v>
      </c>
      <c r="J27">
        <f t="shared" si="5"/>
        <v>-2.3172487917679604E-2</v>
      </c>
      <c r="K27" s="3">
        <f t="shared" si="6"/>
        <v>0.55559112325881455</v>
      </c>
      <c r="L27">
        <f t="shared" si="7"/>
        <v>13.359847263243781</v>
      </c>
      <c r="M27">
        <f t="shared" si="8"/>
        <v>12.873963193537152</v>
      </c>
      <c r="N27">
        <f t="shared" si="9"/>
        <v>9.4112365511434142</v>
      </c>
      <c r="O27" s="3">
        <f t="shared" si="10"/>
        <v>6.345836142714063</v>
      </c>
      <c r="P27">
        <f t="shared" si="11"/>
        <v>6.345836142714063</v>
      </c>
      <c r="Q27">
        <f t="shared" si="12"/>
        <v>4</v>
      </c>
    </row>
    <row r="28" spans="1:17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3"/>
        <v>1.4633328188760233</v>
      </c>
      <c r="I28">
        <f t="shared" si="4"/>
        <v>0.39503392265408011</v>
      </c>
      <c r="J28">
        <f t="shared" si="5"/>
        <v>-0.28745203245882517</v>
      </c>
      <c r="K28" s="3">
        <f t="shared" si="6"/>
        <v>-0.15111626509314535</v>
      </c>
      <c r="L28">
        <f t="shared" si="7"/>
        <v>13.756329718108246</v>
      </c>
      <c r="M28">
        <f t="shared" si="8"/>
        <v>12.156551064752403</v>
      </c>
      <c r="N28">
        <f t="shared" si="9"/>
        <v>11.277508324381602</v>
      </c>
      <c r="O28" s="3">
        <f t="shared" si="10"/>
        <v>7.8091506906713102</v>
      </c>
      <c r="P28">
        <f t="shared" si="11"/>
        <v>7.8091506906713102</v>
      </c>
      <c r="Q28">
        <f t="shared" si="12"/>
        <v>4</v>
      </c>
    </row>
    <row r="29" spans="1:17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3"/>
        <v>1.1813714934561512</v>
      </c>
      <c r="I29">
        <f t="shared" si="4"/>
        <v>0.94314132447491661</v>
      </c>
      <c r="J29">
        <f t="shared" si="5"/>
        <v>-8.7820053055273253E-2</v>
      </c>
      <c r="K29" s="3">
        <f t="shared" si="6"/>
        <v>0.50999709820384953</v>
      </c>
      <c r="L29">
        <f t="shared" si="7"/>
        <v>14.475764574442026</v>
      </c>
      <c r="M29">
        <f t="shared" si="8"/>
        <v>11.521928052724753</v>
      </c>
      <c r="N29">
        <f t="shared" si="9"/>
        <v>9.9624878321534354</v>
      </c>
      <c r="O29" s="3">
        <f t="shared" si="10"/>
        <v>6.8033687992111993</v>
      </c>
      <c r="P29">
        <f t="shared" si="11"/>
        <v>6.8033687992111993</v>
      </c>
      <c r="Q29">
        <f t="shared" si="12"/>
        <v>4</v>
      </c>
    </row>
    <row r="30" spans="1:17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3"/>
        <v>1.1440503385362477</v>
      </c>
      <c r="I30">
        <f t="shared" si="4"/>
        <v>-0.64674555683415347</v>
      </c>
      <c r="J30">
        <f t="shared" si="5"/>
        <v>-0.18907886903780172</v>
      </c>
      <c r="K30" s="3">
        <f t="shared" si="6"/>
        <v>0.41754254739794788</v>
      </c>
      <c r="L30">
        <f t="shared" si="7"/>
        <v>18.285510414838015</v>
      </c>
      <c r="M30">
        <f t="shared" si="8"/>
        <v>19.286096440328475</v>
      </c>
      <c r="N30">
        <f t="shared" si="9"/>
        <v>14.430690788776413</v>
      </c>
      <c r="O30" s="3">
        <f t="shared" si="10"/>
        <v>10.659879567790711</v>
      </c>
      <c r="P30">
        <f t="shared" si="11"/>
        <v>10.659879567790711</v>
      </c>
      <c r="Q30">
        <f t="shared" si="12"/>
        <v>4</v>
      </c>
    </row>
    <row r="31" spans="1:17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3"/>
        <v>1.1328539920602765</v>
      </c>
      <c r="I31">
        <f t="shared" si="4"/>
        <v>1.3373281545515459</v>
      </c>
      <c r="J31">
        <f t="shared" si="5"/>
        <v>0.11969341150980532</v>
      </c>
      <c r="K31" s="3">
        <f t="shared" si="6"/>
        <v>-0.36388838201631624</v>
      </c>
      <c r="L31">
        <f t="shared" si="7"/>
        <v>15.986760282132774</v>
      </c>
      <c r="M31">
        <f t="shared" si="8"/>
        <v>11.277323833536457</v>
      </c>
      <c r="N31">
        <f t="shared" si="9"/>
        <v>11.523024391392415</v>
      </c>
      <c r="O31" s="3">
        <f t="shared" si="10"/>
        <v>9.0592050553286487</v>
      </c>
      <c r="P31">
        <f t="shared" si="11"/>
        <v>9.0592050553286487</v>
      </c>
      <c r="Q31">
        <f t="shared" si="12"/>
        <v>4</v>
      </c>
    </row>
    <row r="32" spans="1:17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3"/>
        <v>1.1319209631872791</v>
      </c>
      <c r="I32">
        <f t="shared" si="4"/>
        <v>-0.37644601621017992</v>
      </c>
      <c r="J32">
        <f t="shared" si="5"/>
        <v>0.17084477216077332</v>
      </c>
      <c r="K32" s="3">
        <f t="shared" si="6"/>
        <v>-0.54373148084423428</v>
      </c>
      <c r="L32">
        <f t="shared" si="7"/>
        <v>19.081050270007164</v>
      </c>
      <c r="M32">
        <f t="shared" si="8"/>
        <v>18.63357041382201</v>
      </c>
      <c r="N32">
        <f t="shared" si="9"/>
        <v>14.991505760499274</v>
      </c>
      <c r="O32" s="3">
        <f t="shared" si="10"/>
        <v>12.255827895210347</v>
      </c>
      <c r="P32">
        <f t="shared" si="11"/>
        <v>12.255827895210347</v>
      </c>
      <c r="Q32">
        <f t="shared" si="12"/>
        <v>4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3"/>
        <v>1.1233370975557011</v>
      </c>
      <c r="I33">
        <f t="shared" si="4"/>
        <v>-1.4538900184196326</v>
      </c>
      <c r="J33">
        <f t="shared" si="5"/>
        <v>-0.14463832829731058</v>
      </c>
      <c r="K33" s="3">
        <f t="shared" si="6"/>
        <v>0.17944041655535226</v>
      </c>
      <c r="L33">
        <f t="shared" si="7"/>
        <v>22.357896307529128</v>
      </c>
      <c r="M33">
        <f t="shared" si="8"/>
        <v>25.216832710875057</v>
      </c>
      <c r="N33">
        <f t="shared" si="9"/>
        <v>18.726932277026187</v>
      </c>
      <c r="O33" s="3">
        <f t="shared" si="10"/>
        <v>14.892074955756666</v>
      </c>
      <c r="P33">
        <f t="shared" si="11"/>
        <v>14.892074955756666</v>
      </c>
      <c r="Q33">
        <f t="shared" si="12"/>
        <v>4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3"/>
        <v>1.107102395165543</v>
      </c>
      <c r="I34">
        <f t="shared" si="4"/>
        <v>-7.0481952864987318E-2</v>
      </c>
      <c r="J34">
        <f t="shared" si="5"/>
        <v>-0.15925300276901572</v>
      </c>
      <c r="K34" s="3">
        <f t="shared" si="6"/>
        <v>-0.21697430128365069</v>
      </c>
      <c r="L34">
        <f t="shared" si="7"/>
        <v>17.506232231780114</v>
      </c>
      <c r="M34">
        <f t="shared" si="8"/>
        <v>16.486014615336881</v>
      </c>
      <c r="N34">
        <f t="shared" si="9"/>
        <v>14.003463610916825</v>
      </c>
      <c r="O34" s="3">
        <f t="shared" si="10"/>
        <v>10.541341444248321</v>
      </c>
      <c r="P34">
        <f t="shared" si="11"/>
        <v>10.541341444248321</v>
      </c>
      <c r="Q34">
        <f t="shared" si="12"/>
        <v>4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3"/>
        <v>1.0449626722239036</v>
      </c>
      <c r="I35">
        <f t="shared" si="4"/>
        <v>0.50202749081773512</v>
      </c>
      <c r="J35">
        <f t="shared" si="5"/>
        <v>-6.8284110649218424E-2</v>
      </c>
      <c r="K35" s="3">
        <f t="shared" si="6"/>
        <v>0.34535200772758662</v>
      </c>
      <c r="L35">
        <f t="shared" si="7"/>
        <v>16.09108552860506</v>
      </c>
      <c r="M35">
        <f t="shared" si="8"/>
        <v>13.928555025248473</v>
      </c>
      <c r="N35">
        <f t="shared" si="9"/>
        <v>11.474837011150903</v>
      </c>
      <c r="O35" s="3">
        <f t="shared" si="10"/>
        <v>8.2153750484533461</v>
      </c>
      <c r="P35">
        <f t="shared" si="11"/>
        <v>8.2153750484533461</v>
      </c>
      <c r="Q35">
        <f t="shared" si="12"/>
        <v>4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3"/>
        <v>1.0445894606747046</v>
      </c>
      <c r="I36">
        <f t="shared" si="4"/>
        <v>1.7878273889248344</v>
      </c>
      <c r="J36">
        <f t="shared" si="5"/>
        <v>-0.23314658644993302</v>
      </c>
      <c r="K36" s="3">
        <f t="shared" si="6"/>
        <v>1.5472611682043069</v>
      </c>
      <c r="L36">
        <f t="shared" si="7"/>
        <v>16.355419991947237</v>
      </c>
      <c r="M36">
        <f t="shared" si="8"/>
        <v>11.805860837529394</v>
      </c>
      <c r="N36">
        <f t="shared" si="9"/>
        <v>10.767068101494919</v>
      </c>
      <c r="O36" s="3">
        <f t="shared" si="10"/>
        <v>7.2298416569847808</v>
      </c>
      <c r="P36">
        <f t="shared" si="11"/>
        <v>7.2298416569847808</v>
      </c>
      <c r="Q36">
        <f t="shared" si="12"/>
        <v>4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3"/>
        <v>1.0363788065923256</v>
      </c>
      <c r="I37">
        <f t="shared" si="4"/>
        <v>-1.4839233007111861</v>
      </c>
      <c r="J37">
        <f t="shared" si="5"/>
        <v>-1.3329952048980225E-2</v>
      </c>
      <c r="K37" s="3">
        <f t="shared" si="6"/>
        <v>1.7878963004388455</v>
      </c>
      <c r="L37">
        <f t="shared" si="7"/>
        <v>24.084762431609477</v>
      </c>
      <c r="M37">
        <f t="shared" si="8"/>
        <v>28.103785320683691</v>
      </c>
      <c r="N37">
        <f t="shared" si="9"/>
        <v>18.218087169019686</v>
      </c>
      <c r="O37" s="3">
        <f t="shared" si="10"/>
        <v>14.316752489342848</v>
      </c>
      <c r="P37">
        <f t="shared" si="11"/>
        <v>14.316752489342848</v>
      </c>
      <c r="Q37">
        <f t="shared" si="12"/>
        <v>4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3"/>
        <v>1.0186512580053715</v>
      </c>
      <c r="I38">
        <f t="shared" si="4"/>
        <v>1.2059325445260027</v>
      </c>
      <c r="J38">
        <f t="shared" si="5"/>
        <v>-0.24999820089179711</v>
      </c>
      <c r="K38" s="3">
        <f t="shared" si="6"/>
        <v>-0.85529065205316279</v>
      </c>
      <c r="L38">
        <f t="shared" si="7"/>
        <v>18.06201865174188</v>
      </c>
      <c r="M38">
        <f t="shared" si="8"/>
        <v>13.140092774417838</v>
      </c>
      <c r="N38">
        <f t="shared" si="9"/>
        <v>15.036104410050918</v>
      </c>
      <c r="O38" s="3">
        <f t="shared" si="10"/>
        <v>11.763463841598719</v>
      </c>
      <c r="P38">
        <f t="shared" si="11"/>
        <v>11.763463841598719</v>
      </c>
      <c r="Q38">
        <f t="shared" si="12"/>
        <v>4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3"/>
        <v>1.0009237094184171</v>
      </c>
      <c r="I39">
        <f t="shared" si="4"/>
        <v>7.9684458592776231E-2</v>
      </c>
      <c r="J39">
        <f t="shared" si="5"/>
        <v>-0.20854024677818458</v>
      </c>
      <c r="K39" s="3">
        <f t="shared" si="6"/>
        <v>0.74809922904644544</v>
      </c>
      <c r="L39">
        <f t="shared" si="7"/>
        <v>17.085306926446691</v>
      </c>
      <c r="M39">
        <f t="shared" si="8"/>
        <v>16.245255475796526</v>
      </c>
      <c r="N39">
        <f t="shared" si="9"/>
        <v>12.489952547930955</v>
      </c>
      <c r="O39" s="3">
        <f t="shared" si="10"/>
        <v>8.7204595127331022</v>
      </c>
      <c r="P39">
        <f t="shared" si="11"/>
        <v>8.7204595127331022</v>
      </c>
      <c r="Q39">
        <f t="shared" si="12"/>
        <v>4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3"/>
        <v>0.95072675605114687</v>
      </c>
      <c r="I40">
        <f t="shared" si="4"/>
        <v>2.989158680586943</v>
      </c>
      <c r="J40">
        <f t="shared" si="5"/>
        <v>-0.29576599268124926</v>
      </c>
      <c r="K40" s="3">
        <f t="shared" si="6"/>
        <v>-0.50953596205301033</v>
      </c>
      <c r="L40">
        <f t="shared" si="7"/>
        <v>20.671489288617241</v>
      </c>
      <c r="M40">
        <f t="shared" si="8"/>
        <v>11.326212833553294</v>
      </c>
      <c r="N40">
        <f t="shared" si="9"/>
        <v>16.919588453916091</v>
      </c>
      <c r="O40" s="3">
        <f t="shared" si="10"/>
        <v>13.882269963272201</v>
      </c>
      <c r="P40">
        <f t="shared" si="11"/>
        <v>11.326212833553294</v>
      </c>
      <c r="Q40">
        <f t="shared" si="12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3"/>
        <v>0.946808034784557</v>
      </c>
      <c r="I41">
        <f t="shared" si="4"/>
        <v>-0.32201069205674043</v>
      </c>
      <c r="J41">
        <f t="shared" si="5"/>
        <v>1.9254806849668477E-2</v>
      </c>
      <c r="K41" s="3">
        <f t="shared" si="6"/>
        <v>0.60371814970572257</v>
      </c>
      <c r="L41">
        <f t="shared" si="7"/>
        <v>18.685092597592707</v>
      </c>
      <c r="M41">
        <f t="shared" si="8"/>
        <v>18.678385021919574</v>
      </c>
      <c r="N41">
        <f t="shared" si="9"/>
        <v>13.48472315929766</v>
      </c>
      <c r="O41" s="3">
        <f t="shared" si="10"/>
        <v>10.119639090506899</v>
      </c>
      <c r="P41">
        <f t="shared" si="11"/>
        <v>10.119639090506899</v>
      </c>
      <c r="Q41">
        <f t="shared" si="12"/>
        <v>4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3"/>
        <v>0.94046343844817337</v>
      </c>
      <c r="I42">
        <f t="shared" si="4"/>
        <v>1.130849338797121</v>
      </c>
      <c r="J42">
        <f t="shared" si="5"/>
        <v>-0.22874727117528709</v>
      </c>
      <c r="K42" s="3">
        <f t="shared" si="6"/>
        <v>0.39854503695837906</v>
      </c>
      <c r="L42">
        <f t="shared" si="7"/>
        <v>16.320670850280518</v>
      </c>
      <c r="M42">
        <f t="shared" si="8"/>
        <v>12.420241333029242</v>
      </c>
      <c r="N42">
        <f t="shared" si="9"/>
        <v>11.794604349838378</v>
      </c>
      <c r="O42" s="3">
        <f t="shared" si="10"/>
        <v>8.273835021081867</v>
      </c>
      <c r="P42">
        <f t="shared" si="11"/>
        <v>8.273835021081867</v>
      </c>
      <c r="Q42">
        <f t="shared" si="12"/>
        <v>4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3"/>
        <v>0.78614046285437189</v>
      </c>
      <c r="I43">
        <f t="shared" si="4"/>
        <v>0.9074768017536976</v>
      </c>
      <c r="J43">
        <f t="shared" si="5"/>
        <v>-5.4415082834232936E-2</v>
      </c>
      <c r="K43" s="3">
        <f t="shared" si="6"/>
        <v>-0.37148738619214361</v>
      </c>
      <c r="L43">
        <f t="shared" si="7"/>
        <v>18.801680033657544</v>
      </c>
      <c r="M43">
        <f t="shared" si="8"/>
        <v>14.643175231828403</v>
      </c>
      <c r="N43">
        <f t="shared" si="9"/>
        <v>14.21824914708202</v>
      </c>
      <c r="O43" s="3">
        <f t="shared" si="10"/>
        <v>11.097325274753461</v>
      </c>
      <c r="P43">
        <f t="shared" si="11"/>
        <v>11.097325274753461</v>
      </c>
      <c r="Q43">
        <f t="shared" si="12"/>
        <v>4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3"/>
        <v>0.7458336155408759</v>
      </c>
      <c r="I44">
        <f t="shared" si="4"/>
        <v>0.56209405540084223</v>
      </c>
      <c r="J44">
        <f t="shared" si="5"/>
        <v>-0.26530632675425153</v>
      </c>
      <c r="K44" s="3">
        <f t="shared" si="6"/>
        <v>1.8727518470689195</v>
      </c>
      <c r="L44">
        <f t="shared" si="7"/>
        <v>19.612072054160603</v>
      </c>
      <c r="M44">
        <f t="shared" si="8"/>
        <v>17.984528755340907</v>
      </c>
      <c r="N44">
        <f t="shared" si="9"/>
        <v>13.388698959735921</v>
      </c>
      <c r="O44" s="3">
        <f t="shared" si="10"/>
        <v>9.2729882131420212</v>
      </c>
      <c r="P44">
        <f t="shared" si="11"/>
        <v>9.2729882131420212</v>
      </c>
      <c r="Q44">
        <f t="shared" si="12"/>
        <v>4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3"/>
        <v>0.7452737982170774</v>
      </c>
      <c r="I45">
        <f t="shared" si="4"/>
        <v>1.7108671030527309</v>
      </c>
      <c r="J45">
        <f t="shared" si="5"/>
        <v>-0.19310536098408781</v>
      </c>
      <c r="K45" s="3">
        <f t="shared" si="6"/>
        <v>0.74683272835047398</v>
      </c>
      <c r="L45">
        <f t="shared" si="7"/>
        <v>18.030209604223007</v>
      </c>
      <c r="M45">
        <f t="shared" si="8"/>
        <v>12.595459957146954</v>
      </c>
      <c r="N45">
        <f t="shared" si="9"/>
        <v>12.488004357937747</v>
      </c>
      <c r="O45" s="3">
        <f t="shared" si="10"/>
        <v>9.0252182561916765</v>
      </c>
      <c r="P45">
        <f t="shared" si="11"/>
        <v>9.0252182561916765</v>
      </c>
      <c r="Q45">
        <f t="shared" si="12"/>
        <v>4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3"/>
        <v>0.74322113469648265</v>
      </c>
      <c r="I46">
        <f t="shared" si="4"/>
        <v>-0.29948573033807629</v>
      </c>
      <c r="J46">
        <f t="shared" si="5"/>
        <v>0.33779505860030296</v>
      </c>
      <c r="K46" s="3">
        <f t="shared" si="6"/>
        <v>-0.22710630685142069</v>
      </c>
      <c r="L46">
        <f t="shared" si="7"/>
        <v>21.426853430737879</v>
      </c>
      <c r="M46">
        <f t="shared" si="8"/>
        <v>20.404697794145971</v>
      </c>
      <c r="N46">
        <f t="shared" si="9"/>
        <v>15.618624155183301</v>
      </c>
      <c r="O46" s="3">
        <f t="shared" si="10"/>
        <v>13.018273680018641</v>
      </c>
      <c r="P46">
        <f t="shared" si="11"/>
        <v>13.018273680018641</v>
      </c>
      <c r="Q46">
        <f t="shared" si="12"/>
        <v>4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3"/>
        <v>0.7090722779447709</v>
      </c>
      <c r="I47">
        <f t="shared" si="4"/>
        <v>-1.654737593744392</v>
      </c>
      <c r="J47">
        <f t="shared" si="5"/>
        <v>0.32034692683306315</v>
      </c>
      <c r="K47" s="3">
        <f t="shared" si="6"/>
        <v>0.22376794091434621</v>
      </c>
      <c r="L47">
        <f t="shared" si="7"/>
        <v>27.076596944047314</v>
      </c>
      <c r="M47">
        <f t="shared" si="8"/>
        <v>29.823257872525406</v>
      </c>
      <c r="N47">
        <f t="shared" si="9"/>
        <v>21.068736971090335</v>
      </c>
      <c r="O47" s="3">
        <f t="shared" si="10"/>
        <v>17.996831451857567</v>
      </c>
      <c r="P47">
        <f t="shared" si="11"/>
        <v>17.996831451857567</v>
      </c>
      <c r="Q47">
        <f t="shared" si="12"/>
        <v>4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3"/>
        <v>0.70589997977657903</v>
      </c>
      <c r="I48">
        <f t="shared" si="4"/>
        <v>-0.57353943124849349</v>
      </c>
      <c r="J48">
        <f t="shared" si="5"/>
        <v>-0.21540019602000535</v>
      </c>
      <c r="K48" s="3">
        <f t="shared" si="6"/>
        <v>1.2065724809880398</v>
      </c>
      <c r="L48">
        <f t="shared" si="7"/>
        <v>21.700753577513861</v>
      </c>
      <c r="M48">
        <f t="shared" si="8"/>
        <v>22.419265117869948</v>
      </c>
      <c r="N48">
        <f t="shared" si="9"/>
        <v>16.145468336658876</v>
      </c>
      <c r="O48" s="3">
        <f t="shared" si="10"/>
        <v>11.969472103115622</v>
      </c>
      <c r="P48">
        <f t="shared" si="11"/>
        <v>11.969472103115622</v>
      </c>
      <c r="Q48">
        <f t="shared" si="12"/>
        <v>4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3"/>
        <v>0.69003848893562003</v>
      </c>
      <c r="I49">
        <f t="shared" si="4"/>
        <v>0.60151273840850494</v>
      </c>
      <c r="J49">
        <f t="shared" si="5"/>
        <v>-0.2500727655574691</v>
      </c>
      <c r="K49" s="3">
        <f t="shared" si="6"/>
        <v>-0.70837657132049736</v>
      </c>
      <c r="L49">
        <f t="shared" si="7"/>
        <v>20.73852277494667</v>
      </c>
      <c r="M49">
        <f t="shared" si="8"/>
        <v>16.959801629711169</v>
      </c>
      <c r="N49">
        <f t="shared" si="9"/>
        <v>16.964579405837242</v>
      </c>
      <c r="O49" s="3">
        <f t="shared" si="10"/>
        <v>13.354976883806795</v>
      </c>
      <c r="P49">
        <f t="shared" si="11"/>
        <v>13.354976883806795</v>
      </c>
      <c r="Q49">
        <f t="shared" si="12"/>
        <v>4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3"/>
        <v>0.66466010359008554</v>
      </c>
      <c r="I50">
        <f t="shared" si="4"/>
        <v>1.1571284608022288</v>
      </c>
      <c r="J50">
        <f t="shared" si="5"/>
        <v>-0.24283999298728848</v>
      </c>
      <c r="K50" s="3">
        <f t="shared" si="6"/>
        <v>-1.1541848163023789</v>
      </c>
      <c r="L50">
        <f t="shared" si="7"/>
        <v>22.018336676990327</v>
      </c>
      <c r="M50">
        <f t="shared" si="8"/>
        <v>16.433826889114126</v>
      </c>
      <c r="N50">
        <f t="shared" si="9"/>
        <v>18.505020992624921</v>
      </c>
      <c r="O50" s="3">
        <f t="shared" si="10"/>
        <v>15.119153819777733</v>
      </c>
      <c r="P50">
        <f t="shared" si="11"/>
        <v>15.119153819777733</v>
      </c>
      <c r="Q50">
        <f t="shared" si="12"/>
        <v>4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3"/>
        <v>0.65644944950770678</v>
      </c>
      <c r="I51">
        <f t="shared" si="4"/>
        <v>1.588856893743299</v>
      </c>
      <c r="J51">
        <f t="shared" si="5"/>
        <v>-0.3054221168857687</v>
      </c>
      <c r="K51" s="3">
        <f t="shared" si="6"/>
        <v>-1.712711623225702</v>
      </c>
      <c r="L51">
        <f t="shared" si="7"/>
        <v>24.609093814885671</v>
      </c>
      <c r="M51">
        <f t="shared" si="8"/>
        <v>17.479288991599894</v>
      </c>
      <c r="N51">
        <f t="shared" si="9"/>
        <v>21.753949554784512</v>
      </c>
      <c r="O51" s="3">
        <f t="shared" si="10"/>
        <v>18.43770725089486</v>
      </c>
      <c r="P51">
        <f t="shared" si="11"/>
        <v>17.479288991599894</v>
      </c>
      <c r="Q51">
        <f t="shared" si="12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3"/>
        <v>0.64599952613013367</v>
      </c>
      <c r="I52">
        <f t="shared" si="4"/>
        <v>-9.1129834440429602E-2</v>
      </c>
      <c r="J52">
        <f t="shared" si="5"/>
        <v>-0.23955914769772202</v>
      </c>
      <c r="K52" s="3">
        <f t="shared" si="6"/>
        <v>6.672185461391035E-2</v>
      </c>
      <c r="L52">
        <f t="shared" si="7"/>
        <v>20.878860835794786</v>
      </c>
      <c r="M52">
        <f t="shared" si="8"/>
        <v>19.397857339517117</v>
      </c>
      <c r="N52">
        <f t="shared" si="9"/>
        <v>16.328683048147667</v>
      </c>
      <c r="O52" s="3">
        <f t="shared" si="10"/>
        <v>12.404332491320247</v>
      </c>
      <c r="P52">
        <f t="shared" si="11"/>
        <v>12.404332491320247</v>
      </c>
      <c r="Q52">
        <f t="shared" si="12"/>
        <v>4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3"/>
        <v>0.60923818853402867</v>
      </c>
      <c r="I53">
        <f t="shared" si="4"/>
        <v>0.75167914986626849</v>
      </c>
      <c r="J53">
        <f t="shared" si="5"/>
        <v>-0.31122324787504763</v>
      </c>
      <c r="K53" s="3">
        <f t="shared" si="6"/>
        <v>-0.44114492447056269</v>
      </c>
      <c r="L53">
        <f t="shared" si="7"/>
        <v>20.580939579439391</v>
      </c>
      <c r="M53">
        <f t="shared" si="8"/>
        <v>16.492432867509951</v>
      </c>
      <c r="N53">
        <f t="shared" si="9"/>
        <v>16.518151595410593</v>
      </c>
      <c r="O53" s="3">
        <f t="shared" si="10"/>
        <v>12.720093691984648</v>
      </c>
      <c r="P53">
        <f t="shared" si="11"/>
        <v>12.720093691984648</v>
      </c>
      <c r="Q53">
        <f t="shared" si="12"/>
        <v>4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3"/>
        <v>0.59486954388986579</v>
      </c>
      <c r="I54">
        <f t="shared" si="4"/>
        <v>0.52455245253640137</v>
      </c>
      <c r="J54">
        <f t="shared" si="5"/>
        <v>-0.10012322289114747</v>
      </c>
      <c r="K54" s="3">
        <f t="shared" si="6"/>
        <v>1.1812424670686146</v>
      </c>
      <c r="L54">
        <f t="shared" si="7"/>
        <v>19.85582362170139</v>
      </c>
      <c r="M54">
        <f t="shared" si="8"/>
        <v>17.558118930901674</v>
      </c>
      <c r="N54">
        <f t="shared" si="9"/>
        <v>13.492904050073088</v>
      </c>
      <c r="O54" s="3">
        <f t="shared" si="10"/>
        <v>9.7889722730139415</v>
      </c>
      <c r="P54">
        <f t="shared" si="11"/>
        <v>9.7889722730139415</v>
      </c>
      <c r="Q54">
        <f t="shared" si="12"/>
        <v>4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3"/>
        <v>0.58423301473769318</v>
      </c>
      <c r="I55">
        <f t="shared" si="4"/>
        <v>-0.54350614895694205</v>
      </c>
      <c r="J55">
        <f t="shared" si="5"/>
        <v>0.11745647153964638</v>
      </c>
      <c r="K55" s="3">
        <f t="shared" si="6"/>
        <v>0.49099958776428065</v>
      </c>
      <c r="L55">
        <f t="shared" si="7"/>
        <v>22.570047081869031</v>
      </c>
      <c r="M55">
        <f t="shared" si="8"/>
        <v>22.470993053545115</v>
      </c>
      <c r="N55">
        <f t="shared" si="9"/>
        <v>16.423359089227052</v>
      </c>
      <c r="O55" s="3">
        <f t="shared" si="10"/>
        <v>13.063791624484255</v>
      </c>
      <c r="P55">
        <f t="shared" si="11"/>
        <v>13.063791624484255</v>
      </c>
      <c r="Q55">
        <f t="shared" si="12"/>
        <v>4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3"/>
        <v>0.57826162995050867</v>
      </c>
      <c r="I56">
        <f t="shared" si="4"/>
        <v>1.4968799667254187</v>
      </c>
      <c r="J56">
        <f t="shared" si="5"/>
        <v>-0.269422296299344</v>
      </c>
      <c r="K56" s="3">
        <f t="shared" si="6"/>
        <v>0.14144539567621459</v>
      </c>
      <c r="L56">
        <f t="shared" si="7"/>
        <v>19.650139333385479</v>
      </c>
      <c r="M56">
        <f t="shared" si="8"/>
        <v>14.041219808547853</v>
      </c>
      <c r="N56">
        <f t="shared" si="9"/>
        <v>14.640696174535883</v>
      </c>
      <c r="O56" s="3">
        <f t="shared" si="10"/>
        <v>10.990632092911625</v>
      </c>
      <c r="P56">
        <f t="shared" si="11"/>
        <v>10.990632092911625</v>
      </c>
      <c r="Q56">
        <f t="shared" si="12"/>
        <v>4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3"/>
        <v>0.55512251390016842</v>
      </c>
      <c r="I57">
        <f t="shared" si="4"/>
        <v>1.4386904822855355</v>
      </c>
      <c r="J57">
        <f t="shared" si="5"/>
        <v>-0.27655067833758384</v>
      </c>
      <c r="K57" s="3">
        <f t="shared" si="6"/>
        <v>-1.7899681656799487</v>
      </c>
      <c r="L57">
        <f t="shared" si="7"/>
        <v>25.790087020332528</v>
      </c>
      <c r="M57">
        <f t="shared" si="8"/>
        <v>18.826341908421007</v>
      </c>
      <c r="N57">
        <f t="shared" si="9"/>
        <v>22.730810709207976</v>
      </c>
      <c r="O57" s="3">
        <f t="shared" si="10"/>
        <v>19.406407058908201</v>
      </c>
      <c r="P57">
        <f t="shared" si="11"/>
        <v>18.826341908421007</v>
      </c>
      <c r="Q57">
        <f t="shared" si="12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3"/>
        <v>0.50809785870108981</v>
      </c>
      <c r="I58">
        <f t="shared" si="4"/>
        <v>-0.10051523515653878</v>
      </c>
      <c r="J58">
        <f t="shared" si="5"/>
        <v>0.10067942176345425</v>
      </c>
      <c r="K58" s="3">
        <f t="shared" si="6"/>
        <v>0.21870193813046104</v>
      </c>
      <c r="L58">
        <f t="shared" si="7"/>
        <v>22.040070419657685</v>
      </c>
      <c r="M58">
        <f t="shared" si="8"/>
        <v>20.476173944031657</v>
      </c>
      <c r="N58">
        <f t="shared" si="9"/>
        <v>15.96428962282009</v>
      </c>
      <c r="O58" s="3">
        <f t="shared" si="10"/>
        <v>12.690215958092596</v>
      </c>
      <c r="P58">
        <f t="shared" si="11"/>
        <v>12.690215958092596</v>
      </c>
      <c r="Q58">
        <f t="shared" si="12"/>
        <v>4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3"/>
        <v>0.49727472377431775</v>
      </c>
      <c r="I59">
        <f t="shared" si="4"/>
        <v>0.98068292733935747</v>
      </c>
      <c r="J59">
        <f t="shared" si="5"/>
        <v>-0.27143554227248706</v>
      </c>
      <c r="K59" s="3">
        <f t="shared" si="6"/>
        <v>0.28076047223305234</v>
      </c>
      <c r="L59">
        <f t="shared" si="7"/>
        <v>20.234811442372152</v>
      </c>
      <c r="M59">
        <f t="shared" si="8"/>
        <v>15.929019880411216</v>
      </c>
      <c r="N59">
        <f t="shared" si="9"/>
        <v>15.018119942409701</v>
      </c>
      <c r="O59" s="3">
        <f t="shared" si="10"/>
        <v>11.171417464226822</v>
      </c>
      <c r="P59">
        <f t="shared" si="11"/>
        <v>11.171417464226822</v>
      </c>
      <c r="Q59">
        <f t="shared" si="12"/>
        <v>4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3"/>
        <v>0.49708811799971825</v>
      </c>
      <c r="I60">
        <f t="shared" si="4"/>
        <v>0.74604790943660093</v>
      </c>
      <c r="J60">
        <f t="shared" si="5"/>
        <v>-6.709107599846699E-2</v>
      </c>
      <c r="K60" s="3">
        <f t="shared" si="6"/>
        <v>-0.16631427344480049</v>
      </c>
      <c r="L60">
        <f t="shared" si="7"/>
        <v>21.027993404615216</v>
      </c>
      <c r="M60">
        <f t="shared" si="8"/>
        <v>16.982242596472968</v>
      </c>
      <c r="N60">
        <f t="shared" si="9"/>
        <v>15.67243656557147</v>
      </c>
      <c r="O60" s="3">
        <f t="shared" si="10"/>
        <v>12.303264745014587</v>
      </c>
      <c r="P60">
        <f t="shared" si="11"/>
        <v>12.303264745014587</v>
      </c>
      <c r="Q60">
        <f t="shared" si="12"/>
        <v>4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3"/>
        <v>0.48645158884754569</v>
      </c>
      <c r="I61">
        <f t="shared" si="4"/>
        <v>0.71601462714504949</v>
      </c>
      <c r="J61">
        <f t="shared" si="5"/>
        <v>8.8373467338819207</v>
      </c>
      <c r="K61" s="3">
        <f t="shared" si="6"/>
        <v>1.9740719027466198</v>
      </c>
      <c r="L61">
        <f t="shared" si="7"/>
        <v>103.91181731137455</v>
      </c>
      <c r="M61">
        <f t="shared" si="8"/>
        <v>101.44658735372742</v>
      </c>
      <c r="N61">
        <f t="shared" si="9"/>
        <v>68.377781211343049</v>
      </c>
      <c r="O61" s="3">
        <f t="shared" si="10"/>
        <v>84.196069803831094</v>
      </c>
      <c r="P61">
        <f t="shared" si="11"/>
        <v>68.377781211343049</v>
      </c>
      <c r="Q61">
        <f t="shared" si="12"/>
        <v>3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3"/>
        <v>0.47189633842878326</v>
      </c>
      <c r="I62">
        <f t="shared" si="4"/>
        <v>1.2847699105413284</v>
      </c>
      <c r="J62">
        <f t="shared" si="5"/>
        <v>-0.19392557230647944</v>
      </c>
      <c r="K62" s="3">
        <f t="shared" si="6"/>
        <v>-0.76916860472711757</v>
      </c>
      <c r="L62">
        <f t="shared" si="7"/>
        <v>22.412794210179719</v>
      </c>
      <c r="M62">
        <f t="shared" si="8"/>
        <v>16.487190877014786</v>
      </c>
      <c r="N62">
        <f t="shared" si="9"/>
        <v>17.902978983526872</v>
      </c>
      <c r="O62" s="3">
        <f t="shared" si="10"/>
        <v>14.488144604270929</v>
      </c>
      <c r="P62">
        <f t="shared" si="11"/>
        <v>14.488144604270929</v>
      </c>
      <c r="Q62">
        <f t="shared" si="12"/>
        <v>4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3"/>
        <v>0.44241262604205944</v>
      </c>
      <c r="I63">
        <f t="shared" si="4"/>
        <v>1.250982467963331</v>
      </c>
      <c r="J63">
        <f t="shared" si="5"/>
        <v>-0.29777178218782507</v>
      </c>
      <c r="K63" s="3">
        <f t="shared" si="6"/>
        <v>-1.2111773476210854</v>
      </c>
      <c r="L63">
        <f t="shared" si="7"/>
        <v>24.194087218404881</v>
      </c>
      <c r="M63">
        <f t="shared" si="8"/>
        <v>17.973901573753949</v>
      </c>
      <c r="N63">
        <f t="shared" si="9"/>
        <v>20.402752364636008</v>
      </c>
      <c r="O63" s="3">
        <f t="shared" si="10"/>
        <v>16.820504591002628</v>
      </c>
      <c r="P63">
        <f t="shared" si="11"/>
        <v>16.820504591002628</v>
      </c>
      <c r="Q63">
        <f t="shared" si="12"/>
        <v>4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3"/>
        <v>0.39520136506838133</v>
      </c>
      <c r="I64">
        <f t="shared" si="4"/>
        <v>1.2322116665311107</v>
      </c>
      <c r="J64">
        <f t="shared" si="5"/>
        <v>-0.25181012226762589</v>
      </c>
      <c r="K64" s="3">
        <f t="shared" si="6"/>
        <v>-0.21570780058767924</v>
      </c>
      <c r="L64">
        <f t="shared" si="7"/>
        <v>21.766528852053199</v>
      </c>
      <c r="M64">
        <f t="shared" si="8"/>
        <v>16.275674734270218</v>
      </c>
      <c r="N64">
        <f t="shared" si="9"/>
        <v>16.717044923301817</v>
      </c>
      <c r="O64" s="3">
        <f t="shared" si="10"/>
        <v>13.019117348658932</v>
      </c>
      <c r="P64">
        <f t="shared" si="11"/>
        <v>13.019117348658932</v>
      </c>
      <c r="Q64">
        <f t="shared" si="12"/>
        <v>4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3"/>
        <v>0.30413774706381647</v>
      </c>
      <c r="I65">
        <f t="shared" si="4"/>
        <v>0.11159482102755161</v>
      </c>
      <c r="J65">
        <f t="shared" si="5"/>
        <v>-6.2468066726805153E-2</v>
      </c>
      <c r="K65" s="3">
        <f t="shared" si="6"/>
        <v>-0.80083112212639895</v>
      </c>
      <c r="L65">
        <f t="shared" si="7"/>
        <v>25.355709748697585</v>
      </c>
      <c r="M65">
        <f t="shared" si="8"/>
        <v>22.151295776153631</v>
      </c>
      <c r="N65">
        <f t="shared" si="9"/>
        <v>20.337939030746668</v>
      </c>
      <c r="O65" s="3">
        <f t="shared" si="10"/>
        <v>16.849902605755478</v>
      </c>
      <c r="P65">
        <f t="shared" si="11"/>
        <v>16.849902605755478</v>
      </c>
      <c r="Q65">
        <f t="shared" si="12"/>
        <v>4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3"/>
        <v>0.30003242002262709</v>
      </c>
      <c r="I66">
        <f t="shared" si="4"/>
        <v>0.36500064036252655</v>
      </c>
      <c r="J66">
        <f t="shared" si="5"/>
        <v>-0.2768862193331077</v>
      </c>
      <c r="K66" s="3">
        <f t="shared" si="6"/>
        <v>-0.7185085768882673</v>
      </c>
      <c r="L66">
        <f t="shared" si="7"/>
        <v>24.618743348581074</v>
      </c>
      <c r="M66">
        <f t="shared" si="8"/>
        <v>20.822234900306626</v>
      </c>
      <c r="N66">
        <f t="shared" si="9"/>
        <v>20.129584241968601</v>
      </c>
      <c r="O66" s="3">
        <f t="shared" si="10"/>
        <v>16.213602292877276</v>
      </c>
      <c r="P66">
        <f t="shared" si="11"/>
        <v>16.213602292877276</v>
      </c>
      <c r="Q66">
        <f t="shared" si="12"/>
        <v>4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3"/>
        <v>0.27838615016908297</v>
      </c>
      <c r="I67">
        <f t="shared" si="4"/>
        <v>0.34998399921674977</v>
      </c>
      <c r="J67">
        <f t="shared" si="5"/>
        <v>-0.23732220772756307</v>
      </c>
      <c r="K67" s="3">
        <f t="shared" si="6"/>
        <v>0.38334702860672426</v>
      </c>
      <c r="L67">
        <f t="shared" si="7"/>
        <v>22.891089963882596</v>
      </c>
      <c r="M67">
        <f t="shared" si="8"/>
        <v>19.935684715129632</v>
      </c>
      <c r="N67">
        <f t="shared" si="9"/>
        <v>17.111064816352972</v>
      </c>
      <c r="O67" s="3">
        <f t="shared" si="10"/>
        <v>13.058577661645472</v>
      </c>
      <c r="P67">
        <f t="shared" si="11"/>
        <v>13.058577661645472</v>
      </c>
      <c r="Q67">
        <f t="shared" si="12"/>
        <v>4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3"/>
        <v>0.27707990974688634</v>
      </c>
      <c r="I68">
        <f t="shared" si="4"/>
        <v>-0.46654586308483847</v>
      </c>
      <c r="J68">
        <f t="shared" si="5"/>
        <v>-9.4680002297094029E-2</v>
      </c>
      <c r="K68" s="3">
        <f t="shared" si="6"/>
        <v>0.6290481636251477</v>
      </c>
      <c r="L68">
        <f t="shared" si="7"/>
        <v>24.945422767233783</v>
      </c>
      <c r="M68">
        <f t="shared" si="8"/>
        <v>24.269677819135108</v>
      </c>
      <c r="N68">
        <f t="shared" si="9"/>
        <v>18.632682238194199</v>
      </c>
      <c r="O68" s="3">
        <f t="shared" si="10"/>
        <v>14.647709569249029</v>
      </c>
      <c r="P68">
        <f t="shared" si="11"/>
        <v>14.647709569249029</v>
      </c>
      <c r="Q68">
        <f t="shared" si="12"/>
        <v>4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3"/>
        <v>0.27073531341050272</v>
      </c>
      <c r="I69">
        <f t="shared" si="4"/>
        <v>1.2735074296819953</v>
      </c>
      <c r="J69">
        <f t="shared" si="5"/>
        <v>-0.29123246100839378</v>
      </c>
      <c r="K69" s="3">
        <f t="shared" si="6"/>
        <v>-0.17011377553271417</v>
      </c>
      <c r="L69">
        <f t="shared" si="7"/>
        <v>22.841398655995878</v>
      </c>
      <c r="M69">
        <f t="shared" si="8"/>
        <v>17.082477633033061</v>
      </c>
      <c r="N69">
        <f t="shared" si="9"/>
        <v>17.586822674426895</v>
      </c>
      <c r="O69" s="3">
        <f t="shared" si="10"/>
        <v>13.742375492590234</v>
      </c>
      <c r="P69">
        <f t="shared" si="11"/>
        <v>13.742375492590234</v>
      </c>
      <c r="Q69">
        <f t="shared" si="12"/>
        <v>4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3"/>
        <v>0.26849604411530847</v>
      </c>
      <c r="I70">
        <f t="shared" si="4"/>
        <v>0.60526689869494865</v>
      </c>
      <c r="J70">
        <f t="shared" si="5"/>
        <v>-0.12033024728824999</v>
      </c>
      <c r="K70" s="3">
        <f t="shared" si="6"/>
        <v>1.4877356354936582</v>
      </c>
      <c r="L70">
        <f t="shared" si="7"/>
        <v>23.078362601869202</v>
      </c>
      <c r="M70">
        <f t="shared" si="8"/>
        <v>20.289594846636547</v>
      </c>
      <c r="N70">
        <f t="shared" si="9"/>
        <v>15.731649378234033</v>
      </c>
      <c r="O70" s="3">
        <f t="shared" si="10"/>
        <v>11.784396595943379</v>
      </c>
      <c r="P70">
        <f t="shared" si="11"/>
        <v>11.784396595943379</v>
      </c>
      <c r="Q70">
        <f t="shared" si="12"/>
        <v>4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3"/>
        <v>0.25729969763933741</v>
      </c>
      <c r="I71">
        <f t="shared" si="4"/>
        <v>-0.24129624589819315</v>
      </c>
      <c r="J71">
        <f t="shared" si="5"/>
        <v>-0.23590547907979573</v>
      </c>
      <c r="K71" s="3">
        <f t="shared" si="6"/>
        <v>0.79495975479738168</v>
      </c>
      <c r="L71">
        <f t="shared" si="7"/>
        <v>24.392957151825385</v>
      </c>
      <c r="M71">
        <f t="shared" si="8"/>
        <v>23.235237041430903</v>
      </c>
      <c r="N71">
        <f t="shared" si="9"/>
        <v>18.265011965719204</v>
      </c>
      <c r="O71" s="3">
        <f t="shared" si="10"/>
        <v>13.982807139353735</v>
      </c>
      <c r="P71">
        <f t="shared" si="11"/>
        <v>13.982807139353735</v>
      </c>
      <c r="Q71">
        <f t="shared" si="12"/>
        <v>4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3"/>
        <v>0.25543363989334222</v>
      </c>
      <c r="I72">
        <f t="shared" si="4"/>
        <v>0.56960237597372965</v>
      </c>
      <c r="J72">
        <f t="shared" si="5"/>
        <v>-0.17744678119297519</v>
      </c>
      <c r="K72" s="3">
        <f t="shared" si="6"/>
        <v>-0.4436779258625051</v>
      </c>
      <c r="L72">
        <f t="shared" si="7"/>
        <v>24.001235741803921</v>
      </c>
      <c r="M72">
        <f t="shared" si="8"/>
        <v>19.816358753587576</v>
      </c>
      <c r="N72">
        <f t="shared" si="9"/>
        <v>18.779308505896601</v>
      </c>
      <c r="O72" s="3">
        <f t="shared" si="10"/>
        <v>15.058093205720382</v>
      </c>
      <c r="P72">
        <f t="shared" si="11"/>
        <v>15.058093205720382</v>
      </c>
      <c r="Q72">
        <f t="shared" si="12"/>
        <v>4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3"/>
        <v>0.24554353383956776</v>
      </c>
      <c r="I73">
        <f t="shared" si="4"/>
        <v>0.90559972161047575</v>
      </c>
      <c r="J73">
        <f t="shared" si="5"/>
        <v>-0.28994249229226876</v>
      </c>
      <c r="K73" s="3">
        <f t="shared" si="6"/>
        <v>-0.40188340289545355</v>
      </c>
      <c r="L73">
        <f t="shared" si="7"/>
        <v>23.660266530711038</v>
      </c>
      <c r="M73">
        <f t="shared" si="8"/>
        <v>18.630036977039431</v>
      </c>
      <c r="N73">
        <f t="shared" si="9"/>
        <v>18.658143701353314</v>
      </c>
      <c r="O73" s="3">
        <f t="shared" si="10"/>
        <v>14.758417509040571</v>
      </c>
      <c r="P73">
        <f t="shared" si="11"/>
        <v>14.758417509040571</v>
      </c>
      <c r="Q73">
        <f t="shared" si="12"/>
        <v>4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3"/>
        <v>0.23733287975718897</v>
      </c>
      <c r="I74">
        <f t="shared" si="4"/>
        <v>0.31807363678197648</v>
      </c>
      <c r="J74">
        <f t="shared" si="5"/>
        <v>-0.24276542832161652</v>
      </c>
      <c r="K74" s="3">
        <f t="shared" si="6"/>
        <v>0.72150271443104885</v>
      </c>
      <c r="L74">
        <f t="shared" si="7"/>
        <v>23.223544035134768</v>
      </c>
      <c r="M74">
        <f t="shared" si="8"/>
        <v>20.542084579739434</v>
      </c>
      <c r="N74">
        <f t="shared" si="9"/>
        <v>17.032498290125233</v>
      </c>
      <c r="O74" s="3">
        <f t="shared" si="10"/>
        <v>12.875834629873053</v>
      </c>
      <c r="P74">
        <f t="shared" si="11"/>
        <v>12.875834629873053</v>
      </c>
      <c r="Q74">
        <f t="shared" si="12"/>
        <v>4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3"/>
        <v>0.21568660990364485</v>
      </c>
      <c r="I75">
        <f t="shared" si="4"/>
        <v>1.9617894009671226E-2</v>
      </c>
      <c r="J75">
        <f t="shared" si="5"/>
        <v>6.1234713622984771E-2</v>
      </c>
      <c r="K75" s="3">
        <f t="shared" si="6"/>
        <v>1.0951204197425692</v>
      </c>
      <c r="L75">
        <f t="shared" si="7"/>
        <v>24.290909215455368</v>
      </c>
      <c r="M75">
        <f t="shared" si="8"/>
        <v>22.621837720631422</v>
      </c>
      <c r="N75">
        <f t="shared" si="9"/>
        <v>16.778083718221602</v>
      </c>
      <c r="O75" s="3">
        <f t="shared" si="10"/>
        <v>13.136357476667593</v>
      </c>
      <c r="P75">
        <f t="shared" si="11"/>
        <v>13.136357476667593</v>
      </c>
      <c r="Q75">
        <f t="shared" si="12"/>
        <v>4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3"/>
        <v>0.19926530173888726</v>
      </c>
      <c r="I76">
        <f t="shared" si="4"/>
        <v>1.3936405588482053</v>
      </c>
      <c r="J76">
        <f t="shared" si="5"/>
        <v>-0.26566423714947696</v>
      </c>
      <c r="K76" s="3">
        <f t="shared" si="6"/>
        <v>-0.66404904696150335</v>
      </c>
      <c r="L76">
        <f t="shared" si="7"/>
        <v>24.657533173400399</v>
      </c>
      <c r="M76">
        <f t="shared" si="8"/>
        <v>18.101280109239379</v>
      </c>
      <c r="N76">
        <f t="shared" si="9"/>
        <v>19.643416480544374</v>
      </c>
      <c r="O76" s="3">
        <f t="shared" si="10"/>
        <v>15.943315934546369</v>
      </c>
      <c r="P76">
        <f t="shared" si="11"/>
        <v>15.943315934546369</v>
      </c>
      <c r="Q76">
        <f t="shared" si="12"/>
        <v>4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3"/>
        <v>0.16623607963477255</v>
      </c>
      <c r="I77">
        <f t="shared" si="4"/>
        <v>-3.1063269857324598E-2</v>
      </c>
      <c r="J77">
        <f t="shared" si="5"/>
        <v>-0.22054515795137095</v>
      </c>
      <c r="K77" s="3">
        <f t="shared" si="6"/>
        <v>-0.71217607340841105</v>
      </c>
      <c r="L77">
        <f t="shared" si="7"/>
        <v>26.719213958147208</v>
      </c>
      <c r="M77">
        <f t="shared" si="8"/>
        <v>23.73195506020835</v>
      </c>
      <c r="N77">
        <f t="shared" si="9"/>
        <v>21.833773661016306</v>
      </c>
      <c r="O77" s="3">
        <f t="shared" si="10"/>
        <v>17.878284499532139</v>
      </c>
      <c r="P77">
        <f t="shared" si="11"/>
        <v>17.878284499532139</v>
      </c>
      <c r="Q77">
        <f t="shared" si="12"/>
        <v>4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3"/>
        <v>0.1636235987903793</v>
      </c>
      <c r="I78">
        <f t="shared" si="4"/>
        <v>1.2322116665311107</v>
      </c>
      <c r="J78">
        <f t="shared" si="5"/>
        <v>-0.31890862796585701</v>
      </c>
      <c r="K78" s="3">
        <f t="shared" si="6"/>
        <v>-2.9356836645087086E-3</v>
      </c>
      <c r="L78">
        <f t="shared" si="7"/>
        <v>23.593755711738318</v>
      </c>
      <c r="M78">
        <f t="shared" si="8"/>
        <v>17.89858942598099</v>
      </c>
      <c r="N78">
        <f t="shared" si="9"/>
        <v>18.028631165878121</v>
      </c>
      <c r="O78" s="3">
        <f t="shared" si="10"/>
        <v>14.028799764331792</v>
      </c>
      <c r="P78">
        <f t="shared" si="11"/>
        <v>14.028799764331792</v>
      </c>
      <c r="Q78">
        <f t="shared" si="12"/>
        <v>4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3">STANDARDIZE(D79,$D$10,$D$11)</f>
        <v>0.14645586752722362</v>
      </c>
      <c r="I79">
        <f t="shared" ref="I79:I142" si="14">STANDARDIZE(E79,$E$10,$E$11)</f>
        <v>0.76294163072559951</v>
      </c>
      <c r="J79">
        <f t="shared" ref="J79:J142" si="15">STANDARDIZE(F79,$F$10,$F$11)</f>
        <v>-0.29000214402480634</v>
      </c>
      <c r="K79" s="3">
        <f t="shared" ref="K79:K142" si="16">STANDARDIZE(G79,$G$10,$G$11)</f>
        <v>-0.88695316945244418</v>
      </c>
      <c r="L79">
        <f t="shared" ref="L79:L142" si="17">SUMXMY2($D$3:$G$3,H79:K79)</f>
        <v>26.046056456579308</v>
      </c>
      <c r="M79">
        <f t="shared" ref="M79:M142" si="18">SUMXMY2($D$4:$G$4,H79:K79)</f>
        <v>20.856600925320812</v>
      </c>
      <c r="N79">
        <f t="shared" ref="N79:N142" si="19">SUMXMY2($D$5:$G$5,H79:K79)</f>
        <v>21.349358354107117</v>
      </c>
      <c r="O79" s="3">
        <f t="shared" ref="O79:O142" si="20">SUMXMY2($D$6:$G$6,H79:K79)</f>
        <v>17.458173956982293</v>
      </c>
      <c r="P79">
        <f t="shared" ref="P79:P142" si="21">MIN(L79:O79)</f>
        <v>17.458173956982293</v>
      </c>
      <c r="Q79">
        <f t="shared" ref="Q79:Q142" si="22">MATCH(P79,L79:O79,0)</f>
        <v>4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3"/>
        <v>0.14067108851463855</v>
      </c>
      <c r="I80">
        <f t="shared" si="14"/>
        <v>0.13975102317588123</v>
      </c>
      <c r="J80">
        <f t="shared" si="15"/>
        <v>-0.21569845468269322</v>
      </c>
      <c r="K80" s="3">
        <f t="shared" si="16"/>
        <v>-0.19037778666825414</v>
      </c>
      <c r="L80">
        <f t="shared" si="17"/>
        <v>25.336479769740901</v>
      </c>
      <c r="M80">
        <f t="shared" si="18"/>
        <v>22.266560407670564</v>
      </c>
      <c r="N80">
        <f t="shared" si="19"/>
        <v>19.812926411407989</v>
      </c>
      <c r="O80" s="3">
        <f t="shared" si="20"/>
        <v>15.798106517541338</v>
      </c>
      <c r="P80">
        <f t="shared" si="21"/>
        <v>15.798106517541338</v>
      </c>
      <c r="Q80">
        <f t="shared" si="22"/>
        <v>4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3"/>
        <v>0.12686226119427421</v>
      </c>
      <c r="I81">
        <f t="shared" si="14"/>
        <v>0.83990191659770319</v>
      </c>
      <c r="J81">
        <f t="shared" si="15"/>
        <v>-0.28921921503525072</v>
      </c>
      <c r="K81" s="3">
        <f t="shared" si="16"/>
        <v>0.46187007175694184</v>
      </c>
      <c r="L81">
        <f t="shared" si="17"/>
        <v>23.653681931414223</v>
      </c>
      <c r="M81">
        <f t="shared" si="18"/>
        <v>19.260531764187395</v>
      </c>
      <c r="N81">
        <f t="shared" si="19"/>
        <v>17.52203444874359</v>
      </c>
      <c r="O81" s="3">
        <f t="shared" si="20"/>
        <v>13.385487694641849</v>
      </c>
      <c r="P81">
        <f t="shared" si="21"/>
        <v>13.385487694641849</v>
      </c>
      <c r="Q81">
        <f t="shared" si="22"/>
        <v>4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3"/>
        <v>0.12443638612448049</v>
      </c>
      <c r="I82">
        <f t="shared" si="14"/>
        <v>-1.3544047708288649</v>
      </c>
      <c r="J82">
        <f t="shared" si="15"/>
        <v>-0.28769809585554262</v>
      </c>
      <c r="K82" s="3">
        <f t="shared" si="16"/>
        <v>1.5029336438453129</v>
      </c>
      <c r="L82">
        <f t="shared" si="17"/>
        <v>30.828028699998555</v>
      </c>
      <c r="M82">
        <f t="shared" si="18"/>
        <v>32.856763512315851</v>
      </c>
      <c r="N82">
        <f t="shared" si="19"/>
        <v>24.079258050040842</v>
      </c>
      <c r="O82" s="3">
        <f t="shared" si="20"/>
        <v>19.211637382973937</v>
      </c>
      <c r="P82">
        <f t="shared" si="21"/>
        <v>19.211637382973937</v>
      </c>
      <c r="Q82">
        <f t="shared" si="22"/>
        <v>4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3"/>
        <v>0.11939803021029349</v>
      </c>
      <c r="I83">
        <f t="shared" si="14"/>
        <v>1.2547366282497747</v>
      </c>
      <c r="J83">
        <f t="shared" si="15"/>
        <v>-0.29346194451198554</v>
      </c>
      <c r="K83" s="3">
        <f t="shared" si="16"/>
        <v>-1.1351873058628099</v>
      </c>
      <c r="L83">
        <f t="shared" si="17"/>
        <v>26.932544300362313</v>
      </c>
      <c r="M83">
        <f t="shared" si="18"/>
        <v>20.248786009548823</v>
      </c>
      <c r="N83">
        <f t="shared" si="19"/>
        <v>22.338371874347814</v>
      </c>
      <c r="O83" s="3">
        <f t="shared" si="20"/>
        <v>18.593446329085328</v>
      </c>
      <c r="P83">
        <f t="shared" si="21"/>
        <v>18.593446329085328</v>
      </c>
      <c r="Q83">
        <f t="shared" si="22"/>
        <v>4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3"/>
        <v>0.11006774148031759</v>
      </c>
      <c r="I84">
        <f t="shared" si="14"/>
        <v>0.99006832805546674</v>
      </c>
      <c r="J84">
        <f t="shared" si="15"/>
        <v>-0.26814724051635341</v>
      </c>
      <c r="K84" s="3">
        <f t="shared" si="16"/>
        <v>6.7988355309881815E-2</v>
      </c>
      <c r="L84">
        <f t="shared" si="17"/>
        <v>24.071814214329919</v>
      </c>
      <c r="M84">
        <f t="shared" si="18"/>
        <v>18.966896601404599</v>
      </c>
      <c r="N84">
        <f t="shared" si="19"/>
        <v>18.20704504035972</v>
      </c>
      <c r="O84" s="3">
        <f t="shared" si="20"/>
        <v>14.220119375595823</v>
      </c>
      <c r="P84">
        <f t="shared" si="21"/>
        <v>14.220119375595823</v>
      </c>
      <c r="Q84">
        <f t="shared" si="22"/>
        <v>4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3"/>
        <v>9.9244606553545542E-2</v>
      </c>
      <c r="I85">
        <f t="shared" si="14"/>
        <v>1.2059325445260027</v>
      </c>
      <c r="J85">
        <f t="shared" si="15"/>
        <v>0.18262598933694379</v>
      </c>
      <c r="K85" s="3">
        <f t="shared" si="16"/>
        <v>1.1356484420136492</v>
      </c>
      <c r="L85">
        <f t="shared" si="17"/>
        <v>24.019918660690507</v>
      </c>
      <c r="M85">
        <f t="shared" si="18"/>
        <v>19.149489656805098</v>
      </c>
      <c r="N85">
        <f t="shared" si="19"/>
        <v>15.583053782949696</v>
      </c>
      <c r="O85" s="3">
        <f t="shared" si="20"/>
        <v>12.433213944883571</v>
      </c>
      <c r="P85">
        <f t="shared" si="21"/>
        <v>12.433213944883571</v>
      </c>
      <c r="Q85">
        <f t="shared" si="22"/>
        <v>4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3"/>
        <v>9.345982754096048E-2</v>
      </c>
      <c r="I86">
        <f t="shared" si="14"/>
        <v>1.2209491856717776</v>
      </c>
      <c r="J86">
        <f t="shared" si="15"/>
        <v>-0.31453391903088285</v>
      </c>
      <c r="K86" s="3">
        <f t="shared" si="16"/>
        <v>-0.56272899128380305</v>
      </c>
      <c r="L86">
        <f t="shared" si="17"/>
        <v>25.393773942952748</v>
      </c>
      <c r="M86">
        <f t="shared" si="18"/>
        <v>19.190955523580996</v>
      </c>
      <c r="N86">
        <f t="shared" si="19"/>
        <v>20.232775548131674</v>
      </c>
      <c r="O86" s="3">
        <f t="shared" si="20"/>
        <v>16.311714627655917</v>
      </c>
      <c r="P86">
        <f t="shared" si="21"/>
        <v>16.311714627655917</v>
      </c>
      <c r="Q86">
        <f t="shared" si="22"/>
        <v>4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3"/>
        <v>8.3569721487186013E-2</v>
      </c>
      <c r="I87">
        <f t="shared" si="14"/>
        <v>-0.29948573033807629</v>
      </c>
      <c r="J87">
        <f t="shared" si="15"/>
        <v>-8.8789393709008804E-2</v>
      </c>
      <c r="K87" s="3">
        <f t="shared" si="16"/>
        <v>1.5345961612445944</v>
      </c>
      <c r="L87">
        <f t="shared" si="17"/>
        <v>26.911490532529829</v>
      </c>
      <c r="M87">
        <f t="shared" si="18"/>
        <v>26.188314289702049</v>
      </c>
      <c r="N87">
        <f t="shared" si="19"/>
        <v>19.197628239921897</v>
      </c>
      <c r="O87" s="3">
        <f t="shared" si="20"/>
        <v>14.999318746143713</v>
      </c>
      <c r="P87">
        <f t="shared" si="21"/>
        <v>14.999318746143713</v>
      </c>
      <c r="Q87">
        <f t="shared" si="22"/>
        <v>4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3"/>
        <v>8.0397423318994202E-2</v>
      </c>
      <c r="I88">
        <f t="shared" si="14"/>
        <v>-0.91516801731490727</v>
      </c>
      <c r="J88">
        <f t="shared" si="15"/>
        <v>-8.0214457156732824E-2</v>
      </c>
      <c r="K88" s="3">
        <f t="shared" si="16"/>
        <v>0.39981153765435051</v>
      </c>
      <c r="L88">
        <f t="shared" si="17"/>
        <v>28.66500556254088</v>
      </c>
      <c r="M88">
        <f t="shared" si="18"/>
        <v>28.65535614794344</v>
      </c>
      <c r="N88">
        <f t="shared" si="19"/>
        <v>22.199851464411786</v>
      </c>
      <c r="O88" s="3">
        <f t="shared" si="20"/>
        <v>18.084206792036507</v>
      </c>
      <c r="P88">
        <f t="shared" si="21"/>
        <v>18.084206792036507</v>
      </c>
      <c r="Q88">
        <f t="shared" si="22"/>
        <v>4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3"/>
        <v>7.741173092540192E-2</v>
      </c>
      <c r="I89">
        <f t="shared" si="14"/>
        <v>0.19606342747254257</v>
      </c>
      <c r="J89">
        <f t="shared" si="15"/>
        <v>-0.28669892933553826</v>
      </c>
      <c r="K89" s="3">
        <f t="shared" si="16"/>
        <v>-0.81982863256596772</v>
      </c>
      <c r="L89">
        <f t="shared" si="17"/>
        <v>27.375192895123764</v>
      </c>
      <c r="M89">
        <f t="shared" si="18"/>
        <v>23.583001953687383</v>
      </c>
      <c r="N89">
        <f t="shared" si="19"/>
        <v>22.564806423578634</v>
      </c>
      <c r="O89" s="3">
        <f t="shared" si="20"/>
        <v>18.495902730552991</v>
      </c>
      <c r="P89">
        <f t="shared" si="21"/>
        <v>18.495902730552991</v>
      </c>
      <c r="Q89">
        <f t="shared" si="22"/>
        <v>4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3"/>
        <v>7.3119798109612999E-2</v>
      </c>
      <c r="I90">
        <f t="shared" si="14"/>
        <v>0.84928731731381446</v>
      </c>
      <c r="J90">
        <f t="shared" si="15"/>
        <v>-0.28427557770119943</v>
      </c>
      <c r="K90" s="3">
        <f t="shared" si="16"/>
        <v>0.21996843882643216</v>
      </c>
      <c r="L90">
        <f t="shared" si="17"/>
        <v>24.351355057569879</v>
      </c>
      <c r="M90">
        <f t="shared" si="18"/>
        <v>19.665101284137144</v>
      </c>
      <c r="N90">
        <f t="shared" si="19"/>
        <v>18.330236823348713</v>
      </c>
      <c r="O90" s="3">
        <f t="shared" si="20"/>
        <v>14.226425537662273</v>
      </c>
      <c r="P90">
        <f t="shared" si="21"/>
        <v>14.226425537662273</v>
      </c>
      <c r="Q90">
        <f t="shared" si="22"/>
        <v>4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3"/>
        <v>7.0693923039819265E-2</v>
      </c>
      <c r="I91">
        <f t="shared" si="14"/>
        <v>0.21671130904798483</v>
      </c>
      <c r="J91">
        <f t="shared" si="15"/>
        <v>-0.22226014526182614</v>
      </c>
      <c r="K91" s="3">
        <f t="shared" si="16"/>
        <v>-0.75650359776740494</v>
      </c>
      <c r="L91">
        <f t="shared" si="17"/>
        <v>27.202280019296744</v>
      </c>
      <c r="M91">
        <f t="shared" si="18"/>
        <v>23.393780046786141</v>
      </c>
      <c r="N91">
        <f t="shared" si="19"/>
        <v>22.105862807148412</v>
      </c>
      <c r="O91" s="3">
        <f t="shared" si="20"/>
        <v>18.168555420800491</v>
      </c>
      <c r="P91">
        <f t="shared" si="21"/>
        <v>18.168555420800491</v>
      </c>
      <c r="Q91">
        <f t="shared" si="22"/>
        <v>4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3"/>
        <v>3.8037912484903583E-2</v>
      </c>
      <c r="I92">
        <f t="shared" si="14"/>
        <v>1.2359658268175544</v>
      </c>
      <c r="J92">
        <f t="shared" si="15"/>
        <v>-0.30956791229712993</v>
      </c>
      <c r="K92" s="3">
        <f t="shared" si="16"/>
        <v>-1.079461275240075</v>
      </c>
      <c r="L92">
        <f t="shared" si="17"/>
        <v>27.527026796302927</v>
      </c>
      <c r="M92">
        <f t="shared" si="18"/>
        <v>20.805140320748411</v>
      </c>
      <c r="N92">
        <f t="shared" si="19"/>
        <v>22.751478045410593</v>
      </c>
      <c r="O92" s="3">
        <f t="shared" si="20"/>
        <v>18.915962110889158</v>
      </c>
      <c r="P92">
        <f t="shared" si="21"/>
        <v>18.915962110889158</v>
      </c>
      <c r="Q92">
        <f t="shared" si="22"/>
        <v>4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3"/>
        <v>7.2479596759830889E-3</v>
      </c>
      <c r="I93">
        <f t="shared" si="14"/>
        <v>4.7774096158000851E-2</v>
      </c>
      <c r="J93">
        <f t="shared" si="15"/>
        <v>-0.31113377027624117</v>
      </c>
      <c r="K93" s="3">
        <f t="shared" si="16"/>
        <v>-1.2200428524928841</v>
      </c>
      <c r="L93">
        <f t="shared" si="17"/>
        <v>29.795703854176878</v>
      </c>
      <c r="M93">
        <f t="shared" si="18"/>
        <v>25.969332502360061</v>
      </c>
      <c r="N93">
        <f t="shared" si="19"/>
        <v>25.345775291093371</v>
      </c>
      <c r="O93" s="3">
        <f t="shared" si="20"/>
        <v>21.228453084238957</v>
      </c>
      <c r="P93">
        <f t="shared" si="21"/>
        <v>21.228453084238957</v>
      </c>
      <c r="Q93">
        <f t="shared" si="22"/>
        <v>4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3"/>
        <v>-2.0556300739345116E-2</v>
      </c>
      <c r="I94">
        <f t="shared" si="14"/>
        <v>0.27114663320142435</v>
      </c>
      <c r="J94">
        <f t="shared" si="15"/>
        <v>-0.24507693295744742</v>
      </c>
      <c r="K94" s="3">
        <f t="shared" si="16"/>
        <v>-1.1795148302218039</v>
      </c>
      <c r="L94">
        <f t="shared" si="17"/>
        <v>29.422722157143973</v>
      </c>
      <c r="M94">
        <f t="shared" si="18"/>
        <v>25.008734350018166</v>
      </c>
      <c r="N94">
        <f t="shared" si="19"/>
        <v>24.616609880250227</v>
      </c>
      <c r="O94" s="3">
        <f t="shared" si="20"/>
        <v>20.677890047643814</v>
      </c>
      <c r="P94">
        <f t="shared" si="21"/>
        <v>20.677890047643814</v>
      </c>
      <c r="Q94">
        <f t="shared" si="22"/>
        <v>4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3"/>
        <v>-4.1456147494491148E-2</v>
      </c>
      <c r="I95">
        <f t="shared" si="14"/>
        <v>0.25425291191242572</v>
      </c>
      <c r="J95">
        <f t="shared" si="15"/>
        <v>-0.2672748339279914</v>
      </c>
      <c r="K95" s="3">
        <f t="shared" si="16"/>
        <v>-3.0798698975876053E-2</v>
      </c>
      <c r="L95">
        <f t="shared" si="17"/>
        <v>26.624486977578567</v>
      </c>
      <c r="M95">
        <f t="shared" si="18"/>
        <v>23.093950863004132</v>
      </c>
      <c r="N95">
        <f t="shared" si="19"/>
        <v>20.675906961237832</v>
      </c>
      <c r="O95" s="3">
        <f t="shared" si="20"/>
        <v>16.455694926493528</v>
      </c>
      <c r="P95">
        <f t="shared" si="21"/>
        <v>16.455694926493528</v>
      </c>
      <c r="Q95">
        <f t="shared" si="22"/>
        <v>4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3"/>
        <v>-4.3882022564284882E-2</v>
      </c>
      <c r="I96">
        <f t="shared" si="14"/>
        <v>0.30493407577942155</v>
      </c>
      <c r="J96">
        <f t="shared" si="15"/>
        <v>0.15429141638159707</v>
      </c>
      <c r="K96" s="3">
        <f t="shared" si="16"/>
        <v>-1.3808884408812334</v>
      </c>
      <c r="L96">
        <f t="shared" si="17"/>
        <v>30.533635637073555</v>
      </c>
      <c r="M96">
        <f t="shared" si="18"/>
        <v>25.838152559616855</v>
      </c>
      <c r="N96">
        <f t="shared" si="19"/>
        <v>24.619249283050621</v>
      </c>
      <c r="O96" s="3">
        <f t="shared" si="20"/>
        <v>21.594940907513397</v>
      </c>
      <c r="P96">
        <f t="shared" si="21"/>
        <v>21.594940907513397</v>
      </c>
      <c r="Q96">
        <f t="shared" si="22"/>
        <v>4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3"/>
        <v>-4.910698425307139E-2</v>
      </c>
      <c r="I97">
        <f t="shared" si="14"/>
        <v>1.1890388232370042</v>
      </c>
      <c r="J97">
        <f t="shared" si="15"/>
        <v>4.3040935199025313E-2</v>
      </c>
      <c r="K97" s="3">
        <f t="shared" si="16"/>
        <v>-0.33729186740091965</v>
      </c>
      <c r="L97">
        <f t="shared" si="17"/>
        <v>26.337438855314545</v>
      </c>
      <c r="M97">
        <f t="shared" si="18"/>
        <v>20.157792121060314</v>
      </c>
      <c r="N97">
        <f t="shared" si="19"/>
        <v>19.515940401318865</v>
      </c>
      <c r="O97" s="3">
        <f t="shared" si="20"/>
        <v>16.261586216011068</v>
      </c>
      <c r="P97">
        <f t="shared" si="21"/>
        <v>16.261586216011068</v>
      </c>
      <c r="Q97">
        <f t="shared" si="22"/>
        <v>4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3"/>
        <v>-4.9666801576869944E-2</v>
      </c>
      <c r="I98">
        <f t="shared" si="14"/>
        <v>-1.4989399418569607</v>
      </c>
      <c r="J98">
        <f t="shared" si="15"/>
        <v>0.60630241968504883</v>
      </c>
      <c r="K98" s="3">
        <f t="shared" si="16"/>
        <v>0.60245164900975112</v>
      </c>
      <c r="L98">
        <f t="shared" si="17"/>
        <v>33.389667480033694</v>
      </c>
      <c r="M98">
        <f t="shared" si="18"/>
        <v>34.818840172895705</v>
      </c>
      <c r="N98">
        <f t="shared" si="19"/>
        <v>24.39501492728494</v>
      </c>
      <c r="O98" s="3">
        <f t="shared" si="20"/>
        <v>21.546178621870322</v>
      </c>
      <c r="P98">
        <f t="shared" si="21"/>
        <v>21.546178621870322</v>
      </c>
      <c r="Q98">
        <f t="shared" si="22"/>
        <v>4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3"/>
        <v>-5.0413224675268022E-2</v>
      </c>
      <c r="I99">
        <f t="shared" si="14"/>
        <v>1.1590055409454507</v>
      </c>
      <c r="J99">
        <f t="shared" si="15"/>
        <v>-0.31125307374131633</v>
      </c>
      <c r="K99" s="3">
        <f t="shared" si="16"/>
        <v>-1.2529718705881367</v>
      </c>
      <c r="L99">
        <f t="shared" si="17"/>
        <v>29.068773949173291</v>
      </c>
      <c r="M99">
        <f t="shared" si="18"/>
        <v>22.272580314256849</v>
      </c>
      <c r="N99">
        <f t="shared" si="19"/>
        <v>24.296359639042212</v>
      </c>
      <c r="O99" s="3">
        <f t="shared" si="20"/>
        <v>20.427873511483227</v>
      </c>
      <c r="P99">
        <f t="shared" si="21"/>
        <v>20.427873511483227</v>
      </c>
      <c r="Q99">
        <f t="shared" si="22"/>
        <v>4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3"/>
        <v>-6.25426000242367E-2</v>
      </c>
      <c r="I100">
        <f t="shared" si="14"/>
        <v>0.93563300390202719</v>
      </c>
      <c r="J100">
        <f t="shared" si="15"/>
        <v>-0.28666910346926949</v>
      </c>
      <c r="K100" s="3">
        <f t="shared" si="16"/>
        <v>-0.98827322513014448</v>
      </c>
      <c r="L100">
        <f t="shared" si="17"/>
        <v>28.302034813474656</v>
      </c>
      <c r="M100">
        <f t="shared" si="18"/>
        <v>22.261066852261891</v>
      </c>
      <c r="N100">
        <f t="shared" si="19"/>
        <v>23.202250714791116</v>
      </c>
      <c r="O100" s="3">
        <f t="shared" si="20"/>
        <v>19.277144986239232</v>
      </c>
      <c r="P100">
        <f t="shared" si="21"/>
        <v>19.277144986239232</v>
      </c>
      <c r="Q100">
        <f t="shared" si="22"/>
        <v>4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3"/>
        <v>-6.5714898192428511E-2</v>
      </c>
      <c r="I101">
        <f t="shared" si="14"/>
        <v>-1.4257338162713029</v>
      </c>
      <c r="J101">
        <f t="shared" si="15"/>
        <v>-1.7654702657954192E-2</v>
      </c>
      <c r="K101" s="3">
        <f t="shared" si="16"/>
        <v>0.68224119285594009</v>
      </c>
      <c r="L101">
        <f t="shared" si="17"/>
        <v>32.503361086981677</v>
      </c>
      <c r="M101">
        <f t="shared" si="18"/>
        <v>33.78720914435997</v>
      </c>
      <c r="N101">
        <f t="shared" si="19"/>
        <v>25.337771008148287</v>
      </c>
      <c r="O101" s="3">
        <f t="shared" si="20"/>
        <v>21.109870696212742</v>
      </c>
      <c r="P101">
        <f t="shared" si="21"/>
        <v>21.109870696212742</v>
      </c>
      <c r="Q101">
        <f t="shared" si="22"/>
        <v>4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3"/>
        <v>-0.10751459170272057</v>
      </c>
      <c r="I102">
        <f t="shared" si="14"/>
        <v>0.29554867506331028</v>
      </c>
      <c r="J102">
        <f t="shared" si="15"/>
        <v>-0.19012277435720923</v>
      </c>
      <c r="K102" s="3">
        <f t="shared" si="16"/>
        <v>1.1179174322700518</v>
      </c>
      <c r="L102">
        <f t="shared" si="17"/>
        <v>26.805369294909283</v>
      </c>
      <c r="M102">
        <f t="shared" si="18"/>
        <v>23.936150834027039</v>
      </c>
      <c r="N102">
        <f t="shared" si="19"/>
        <v>19.290683998930618</v>
      </c>
      <c r="O102" s="3">
        <f t="shared" si="20"/>
        <v>14.99975784125939</v>
      </c>
      <c r="P102">
        <f t="shared" si="21"/>
        <v>14.99975784125939</v>
      </c>
      <c r="Q102">
        <f t="shared" si="22"/>
        <v>4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3"/>
        <v>-0.12412250564207769</v>
      </c>
      <c r="I103">
        <f t="shared" si="14"/>
        <v>-1.0240386656217841</v>
      </c>
      <c r="J103">
        <f t="shared" si="15"/>
        <v>-0.13546687441965888</v>
      </c>
      <c r="K103" s="3">
        <f t="shared" si="16"/>
        <v>-0.69064556157689971</v>
      </c>
      <c r="L103">
        <f t="shared" si="17"/>
        <v>33.060949494440642</v>
      </c>
      <c r="M103">
        <f t="shared" si="18"/>
        <v>32.178942351596277</v>
      </c>
      <c r="N103">
        <f t="shared" si="19"/>
        <v>27.452013068909654</v>
      </c>
      <c r="O103" s="3">
        <f t="shared" si="20"/>
        <v>23.29485221209012</v>
      </c>
      <c r="P103">
        <f t="shared" si="21"/>
        <v>23.29485221209012</v>
      </c>
      <c r="Q103">
        <f t="shared" si="22"/>
        <v>4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3"/>
        <v>-0.17954442069813459</v>
      </c>
      <c r="I104">
        <f t="shared" si="14"/>
        <v>0.77795827187137634</v>
      </c>
      <c r="J104">
        <f t="shared" si="15"/>
        <v>-0.28033110688715251</v>
      </c>
      <c r="K104" s="3">
        <f t="shared" si="16"/>
        <v>-0.24483731659501806</v>
      </c>
      <c r="L104">
        <f t="shared" si="17"/>
        <v>27.628934108534679</v>
      </c>
      <c r="M104">
        <f t="shared" si="18"/>
        <v>22.372391830594424</v>
      </c>
      <c r="N104">
        <f t="shared" si="19"/>
        <v>21.527185443861068</v>
      </c>
      <c r="O104" s="3">
        <f t="shared" si="20"/>
        <v>17.378860124292341</v>
      </c>
      <c r="P104">
        <f t="shared" si="21"/>
        <v>17.378860124292341</v>
      </c>
      <c r="Q104">
        <f t="shared" si="22"/>
        <v>4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3"/>
        <v>-0.18420956506312253</v>
      </c>
      <c r="I105">
        <f t="shared" si="14"/>
        <v>0.62779186041361279</v>
      </c>
      <c r="J105">
        <f t="shared" si="15"/>
        <v>-0.22390056790660937</v>
      </c>
      <c r="K105" s="3">
        <f t="shared" si="16"/>
        <v>-8.0192226118755164E-2</v>
      </c>
      <c r="L105">
        <f t="shared" si="17"/>
        <v>27.54627098130068</v>
      </c>
      <c r="M105">
        <f t="shared" si="18"/>
        <v>22.792384336860231</v>
      </c>
      <c r="N105">
        <f t="shared" si="19"/>
        <v>21.120274912978523</v>
      </c>
      <c r="O105" s="3">
        <f t="shared" si="20"/>
        <v>17.025990283492412</v>
      </c>
      <c r="P105">
        <f t="shared" si="21"/>
        <v>17.025990283492412</v>
      </c>
      <c r="Q105">
        <f t="shared" si="22"/>
        <v>4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3"/>
        <v>-0.19671215196129024</v>
      </c>
      <c r="I106">
        <f t="shared" si="14"/>
        <v>0.39878808294052376</v>
      </c>
      <c r="J106">
        <f t="shared" si="15"/>
        <v>-0.32478879750074813</v>
      </c>
      <c r="K106" s="3">
        <f t="shared" si="16"/>
        <v>-0.59439150868308444</v>
      </c>
      <c r="L106">
        <f t="shared" si="17"/>
        <v>29.109101841692567</v>
      </c>
      <c r="M106">
        <f t="shared" si="18"/>
        <v>24.53392195974515</v>
      </c>
      <c r="N106">
        <f t="shared" si="19"/>
        <v>23.543493301673195</v>
      </c>
      <c r="O106" s="3">
        <f t="shared" si="20"/>
        <v>19.262726290742062</v>
      </c>
      <c r="P106">
        <f t="shared" si="21"/>
        <v>19.262726290742062</v>
      </c>
      <c r="Q106">
        <f t="shared" si="22"/>
        <v>4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3"/>
        <v>-0.2086549215356594</v>
      </c>
      <c r="I107">
        <f t="shared" si="14"/>
        <v>8.3554131503381264E-3</v>
      </c>
      <c r="J107">
        <f t="shared" si="15"/>
        <v>-0.30481814309382577</v>
      </c>
      <c r="K107" s="3">
        <f t="shared" si="16"/>
        <v>-0.65265054069776207</v>
      </c>
      <c r="L107">
        <f t="shared" si="17"/>
        <v>30.200046570824885</v>
      </c>
      <c r="M107">
        <f t="shared" si="18"/>
        <v>26.564011926594098</v>
      </c>
      <c r="N107">
        <f t="shared" si="19"/>
        <v>24.685327579867433</v>
      </c>
      <c r="O107" s="3">
        <f t="shared" si="20"/>
        <v>20.358462418476702</v>
      </c>
      <c r="P107">
        <f t="shared" si="21"/>
        <v>20.358462418476702</v>
      </c>
      <c r="Q107">
        <f t="shared" si="22"/>
        <v>4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3"/>
        <v>-0.20958795040865699</v>
      </c>
      <c r="I108">
        <f t="shared" si="14"/>
        <v>-0.25818996718719173</v>
      </c>
      <c r="J108">
        <f t="shared" si="15"/>
        <v>-0.28437251176657297</v>
      </c>
      <c r="K108" s="3">
        <f t="shared" si="16"/>
        <v>0.20097092838686331</v>
      </c>
      <c r="L108">
        <f t="shared" si="17"/>
        <v>29.325006192161425</v>
      </c>
      <c r="M108">
        <f t="shared" si="18"/>
        <v>27.020364493366348</v>
      </c>
      <c r="N108">
        <f t="shared" si="19"/>
        <v>22.929805405191036</v>
      </c>
      <c r="O108" s="3">
        <f t="shared" si="20"/>
        <v>18.420291771783575</v>
      </c>
      <c r="P108">
        <f t="shared" si="21"/>
        <v>18.420291771783575</v>
      </c>
      <c r="Q108">
        <f t="shared" si="22"/>
        <v>4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3"/>
        <v>-0.21854502758943387</v>
      </c>
      <c r="I109">
        <f t="shared" si="14"/>
        <v>4.0265775585113503E-2</v>
      </c>
      <c r="J109">
        <f t="shared" si="15"/>
        <v>-0.11481246202852458</v>
      </c>
      <c r="K109" s="3">
        <f t="shared" si="16"/>
        <v>-0.60579001494682572</v>
      </c>
      <c r="L109">
        <f t="shared" si="17"/>
        <v>30.100984738822262</v>
      </c>
      <c r="M109">
        <f t="shared" si="18"/>
        <v>26.400686673097251</v>
      </c>
      <c r="N109">
        <f t="shared" si="19"/>
        <v>23.913102644355643</v>
      </c>
      <c r="O109" s="3">
        <f t="shared" si="20"/>
        <v>19.998636918513995</v>
      </c>
      <c r="P109">
        <f t="shared" si="21"/>
        <v>19.998636918513995</v>
      </c>
      <c r="Q109">
        <f t="shared" si="22"/>
        <v>4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3"/>
        <v>-0.22041108533542905</v>
      </c>
      <c r="I110">
        <f t="shared" si="14"/>
        <v>0.25049875162598206</v>
      </c>
      <c r="J110">
        <f t="shared" si="15"/>
        <v>-0.28883893524032367</v>
      </c>
      <c r="K110" s="3">
        <f t="shared" si="16"/>
        <v>-1.1985123406613727</v>
      </c>
      <c r="L110">
        <f t="shared" si="17"/>
        <v>31.573372238611949</v>
      </c>
      <c r="M110">
        <f t="shared" si="18"/>
        <v>26.881938928959215</v>
      </c>
      <c r="N110">
        <f t="shared" si="19"/>
        <v>26.488392605475816</v>
      </c>
      <c r="O110" s="3">
        <f t="shared" si="20"/>
        <v>22.353726048948118</v>
      </c>
      <c r="P110">
        <f t="shared" si="21"/>
        <v>22.353726048948118</v>
      </c>
      <c r="Q110">
        <f t="shared" si="22"/>
        <v>4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3"/>
        <v>-0.22899495096700689</v>
      </c>
      <c r="I111">
        <f t="shared" si="14"/>
        <v>0.85491855774347991</v>
      </c>
      <c r="J111">
        <f t="shared" si="15"/>
        <v>-0.30715947359592549</v>
      </c>
      <c r="K111" s="3">
        <f t="shared" si="16"/>
        <v>-1.2960328942511596</v>
      </c>
      <c r="L111">
        <f t="shared" si="17"/>
        <v>31.209371476965259</v>
      </c>
      <c r="M111">
        <f t="shared" si="18"/>
        <v>24.878397997857626</v>
      </c>
      <c r="N111">
        <f t="shared" si="19"/>
        <v>26.137567288932956</v>
      </c>
      <c r="O111" s="3">
        <f t="shared" si="20"/>
        <v>22.124362155113975</v>
      </c>
      <c r="P111">
        <f t="shared" si="21"/>
        <v>22.124362155113975</v>
      </c>
      <c r="Q111">
        <f t="shared" si="22"/>
        <v>4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3"/>
        <v>-0.27079464447729895</v>
      </c>
      <c r="I112">
        <f t="shared" si="14"/>
        <v>0.6108981391246141</v>
      </c>
      <c r="J112">
        <f t="shared" si="15"/>
        <v>-0.26562695481664095</v>
      </c>
      <c r="K112" s="3">
        <f t="shared" si="16"/>
        <v>-1.1440528107346088</v>
      </c>
      <c r="L112">
        <f t="shared" si="17"/>
        <v>31.301307417912561</v>
      </c>
      <c r="M112">
        <f t="shared" si="18"/>
        <v>25.645727992614162</v>
      </c>
      <c r="N112">
        <f t="shared" si="19"/>
        <v>25.902592883459164</v>
      </c>
      <c r="O112" s="3">
        <f t="shared" si="20"/>
        <v>21.871889811650306</v>
      </c>
      <c r="P112">
        <f t="shared" si="21"/>
        <v>21.871889811650306</v>
      </c>
      <c r="Q112">
        <f t="shared" si="22"/>
        <v>4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3"/>
        <v>-0.27620621194068501</v>
      </c>
      <c r="I113">
        <f t="shared" si="14"/>
        <v>-0.12867143730487049</v>
      </c>
      <c r="J113">
        <f t="shared" si="15"/>
        <v>0.10791219433363486</v>
      </c>
      <c r="K113" s="3">
        <f t="shared" si="16"/>
        <v>-8.0016864483935211E-3</v>
      </c>
      <c r="L113">
        <f t="shared" si="17"/>
        <v>30.007345150115327</v>
      </c>
      <c r="M113">
        <f t="shared" si="18"/>
        <v>27.101124071554572</v>
      </c>
      <c r="N113">
        <f t="shared" si="19"/>
        <v>22.418789904156473</v>
      </c>
      <c r="O113" s="3">
        <f t="shared" si="20"/>
        <v>18.811631278823867</v>
      </c>
      <c r="P113">
        <f t="shared" si="21"/>
        <v>18.811631278823867</v>
      </c>
      <c r="Q113">
        <f t="shared" si="22"/>
        <v>4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3"/>
        <v>-0.27620621194068501</v>
      </c>
      <c r="I114">
        <f t="shared" si="14"/>
        <v>0.34810691907352792</v>
      </c>
      <c r="J114">
        <f t="shared" si="15"/>
        <v>-0.26550765135156584</v>
      </c>
      <c r="K114" s="3">
        <f t="shared" si="16"/>
        <v>0.43020755435766045</v>
      </c>
      <c r="L114">
        <f t="shared" si="17"/>
        <v>28.374036765254438</v>
      </c>
      <c r="M114">
        <f t="shared" si="18"/>
        <v>24.580972878191549</v>
      </c>
      <c r="N114">
        <f t="shared" si="19"/>
        <v>21.414277488075818</v>
      </c>
      <c r="O114" s="3">
        <f t="shared" si="20"/>
        <v>17.017982537317923</v>
      </c>
      <c r="P114">
        <f t="shared" si="21"/>
        <v>17.017982537317923</v>
      </c>
      <c r="Q114">
        <f t="shared" si="22"/>
        <v>4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3"/>
        <v>-0.28534989489606138</v>
      </c>
      <c r="I115">
        <f t="shared" si="14"/>
        <v>-0.88138057473691012</v>
      </c>
      <c r="J115">
        <f t="shared" si="15"/>
        <v>-0.30317772044904256</v>
      </c>
      <c r="K115" s="3">
        <f t="shared" si="16"/>
        <v>-0.85275765066122045</v>
      </c>
      <c r="L115">
        <f t="shared" si="17"/>
        <v>34.58452739389854</v>
      </c>
      <c r="M115">
        <f t="shared" si="18"/>
        <v>32.959638455007394</v>
      </c>
      <c r="N115">
        <f t="shared" si="19"/>
        <v>29.28327773244639</v>
      </c>
      <c r="O115" s="3">
        <f t="shared" si="20"/>
        <v>24.743257769694907</v>
      </c>
      <c r="P115">
        <f t="shared" si="21"/>
        <v>24.743257769694907</v>
      </c>
      <c r="Q115">
        <f t="shared" si="22"/>
        <v>4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3"/>
        <v>-0.29150788545784545</v>
      </c>
      <c r="I116">
        <f t="shared" si="14"/>
        <v>0.50765873124740279</v>
      </c>
      <c r="J116">
        <f t="shared" si="15"/>
        <v>-0.32032386532031087</v>
      </c>
      <c r="K116" s="3">
        <f t="shared" si="16"/>
        <v>-0.60832301633876817</v>
      </c>
      <c r="L116">
        <f t="shared" si="17"/>
        <v>29.95984140667208</v>
      </c>
      <c r="M116">
        <f t="shared" si="18"/>
        <v>24.94431078622965</v>
      </c>
      <c r="N116">
        <f t="shared" si="19"/>
        <v>24.163208621542722</v>
      </c>
      <c r="O116" s="3">
        <f t="shared" si="20"/>
        <v>19.874927638240802</v>
      </c>
      <c r="P116">
        <f t="shared" si="21"/>
        <v>19.874927638240802</v>
      </c>
      <c r="Q116">
        <f t="shared" si="22"/>
        <v>4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3"/>
        <v>-0.29188109700704451</v>
      </c>
      <c r="I117">
        <f t="shared" si="14"/>
        <v>-0.69742672070114931</v>
      </c>
      <c r="J117">
        <f t="shared" si="15"/>
        <v>-0.1567178041361689</v>
      </c>
      <c r="K117" s="3">
        <f t="shared" si="16"/>
        <v>1.0254628814641502</v>
      </c>
      <c r="L117">
        <f t="shared" si="17"/>
        <v>31.52381131303866</v>
      </c>
      <c r="M117">
        <f t="shared" si="18"/>
        <v>30.841725686847159</v>
      </c>
      <c r="N117">
        <f t="shared" si="19"/>
        <v>23.797427544532916</v>
      </c>
      <c r="O117" s="3">
        <f t="shared" si="20"/>
        <v>19.264762455704982</v>
      </c>
      <c r="P117">
        <f t="shared" si="21"/>
        <v>19.264762455704982</v>
      </c>
      <c r="Q117">
        <f t="shared" si="22"/>
        <v>4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3"/>
        <v>-0.30550331855280932</v>
      </c>
      <c r="I118">
        <f t="shared" si="14"/>
        <v>0.40254224322696747</v>
      </c>
      <c r="J118">
        <f t="shared" si="15"/>
        <v>-0.2561870681425702</v>
      </c>
      <c r="K118" s="3">
        <f t="shared" si="16"/>
        <v>-1.373289436705406</v>
      </c>
      <c r="L118">
        <f t="shared" si="17"/>
        <v>32.880483917243858</v>
      </c>
      <c r="M118">
        <f t="shared" si="18"/>
        <v>27.530645231499655</v>
      </c>
      <c r="N118">
        <f t="shared" si="19"/>
        <v>27.652136302481438</v>
      </c>
      <c r="O118" s="3">
        <f t="shared" si="20"/>
        <v>23.617877984684515</v>
      </c>
      <c r="P118">
        <f t="shared" si="21"/>
        <v>23.617877984684515</v>
      </c>
      <c r="Q118">
        <f t="shared" si="22"/>
        <v>4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3"/>
        <v>-0.31035506869239682</v>
      </c>
      <c r="I119">
        <f t="shared" si="14"/>
        <v>0.62403770012716908</v>
      </c>
      <c r="J119">
        <f t="shared" si="15"/>
        <v>-0.27082411201397694</v>
      </c>
      <c r="K119" s="3">
        <f t="shared" si="16"/>
        <v>-0.36388838201631624</v>
      </c>
      <c r="L119">
        <f t="shared" si="17"/>
        <v>29.402913341283416</v>
      </c>
      <c r="M119">
        <f t="shared" si="18"/>
        <v>24.24384268646708</v>
      </c>
      <c r="N119">
        <f t="shared" si="19"/>
        <v>23.136307002620111</v>
      </c>
      <c r="O119" s="3">
        <f t="shared" si="20"/>
        <v>18.929724881059734</v>
      </c>
      <c r="P119">
        <f t="shared" si="21"/>
        <v>18.929724881059734</v>
      </c>
      <c r="Q119">
        <f t="shared" si="22"/>
        <v>4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3"/>
        <v>-0.3144603957335862</v>
      </c>
      <c r="I120">
        <f t="shared" si="14"/>
        <v>0.24486751119631656</v>
      </c>
      <c r="J120">
        <f t="shared" si="15"/>
        <v>-0.24694104959924656</v>
      </c>
      <c r="K120" s="3">
        <f t="shared" si="16"/>
        <v>-0.16378127205285789</v>
      </c>
      <c r="L120">
        <f t="shared" si="17"/>
        <v>29.667299351342333</v>
      </c>
      <c r="M120">
        <f t="shared" si="18"/>
        <v>25.627153286864718</v>
      </c>
      <c r="N120">
        <f t="shared" si="19"/>
        <v>23.191131653179909</v>
      </c>
      <c r="O120" s="3">
        <f t="shared" si="20"/>
        <v>18.904580563311402</v>
      </c>
      <c r="P120">
        <f t="shared" si="21"/>
        <v>18.904580563311402</v>
      </c>
      <c r="Q120">
        <f t="shared" si="22"/>
        <v>4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3"/>
        <v>-0.32005856897157176</v>
      </c>
      <c r="I121">
        <f t="shared" si="14"/>
        <v>-0.62797475540193304</v>
      </c>
      <c r="J121">
        <f t="shared" si="15"/>
        <v>-3.5102834425194004E-2</v>
      </c>
      <c r="K121" s="3">
        <f t="shared" si="16"/>
        <v>-0.18024578110048414</v>
      </c>
      <c r="L121">
        <f t="shared" si="17"/>
        <v>32.299815537940354</v>
      </c>
      <c r="M121">
        <f t="shared" si="18"/>
        <v>30.477087986452599</v>
      </c>
      <c r="N121">
        <f t="shared" si="19"/>
        <v>25.342620046459455</v>
      </c>
      <c r="O121" s="3">
        <f t="shared" si="20"/>
        <v>21.309901362762357</v>
      </c>
      <c r="P121">
        <f t="shared" si="21"/>
        <v>21.309901362762357</v>
      </c>
      <c r="Q121">
        <f t="shared" si="22"/>
        <v>4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3"/>
        <v>-0.32080499206996982</v>
      </c>
      <c r="I122">
        <f t="shared" si="14"/>
        <v>-0.17184428059897688</v>
      </c>
      <c r="J122">
        <f t="shared" si="15"/>
        <v>-0.23374310377530874</v>
      </c>
      <c r="K122" s="3">
        <f t="shared" si="16"/>
        <v>-1.1503853142144651</v>
      </c>
      <c r="L122">
        <f t="shared" si="17"/>
        <v>33.458016949135434</v>
      </c>
      <c r="M122">
        <f t="shared" si="18"/>
        <v>29.727994892556556</v>
      </c>
      <c r="N122">
        <f t="shared" si="19"/>
        <v>28.017075279674742</v>
      </c>
      <c r="O122" s="3">
        <f t="shared" si="20"/>
        <v>23.842212569534812</v>
      </c>
      <c r="P122">
        <f t="shared" si="21"/>
        <v>23.842212569534812</v>
      </c>
      <c r="Q122">
        <f t="shared" si="22"/>
        <v>4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3"/>
        <v>-0.33573345403793126</v>
      </c>
      <c r="I123">
        <f t="shared" si="14"/>
        <v>0.58461901711950637</v>
      </c>
      <c r="J123">
        <f t="shared" si="15"/>
        <v>-0.28094253714566259</v>
      </c>
      <c r="K123" s="3">
        <f t="shared" si="16"/>
        <v>-1.0534687840336102E-2</v>
      </c>
      <c r="L123">
        <f t="shared" si="17"/>
        <v>29.082827052053045</v>
      </c>
      <c r="M123">
        <f t="shared" si="18"/>
        <v>24.253414752816035</v>
      </c>
      <c r="N123">
        <f t="shared" si="19"/>
        <v>22.440475847133918</v>
      </c>
      <c r="O123" s="3">
        <f t="shared" si="20"/>
        <v>18.122402149108272</v>
      </c>
      <c r="P123">
        <f t="shared" si="21"/>
        <v>18.122402149108272</v>
      </c>
      <c r="Q123">
        <f t="shared" si="22"/>
        <v>4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3"/>
        <v>-0.3379727233331255</v>
      </c>
      <c r="I124">
        <f t="shared" si="14"/>
        <v>0.1660301451809911</v>
      </c>
      <c r="J124">
        <f t="shared" si="15"/>
        <v>2.0472645837957724</v>
      </c>
      <c r="K124" s="3">
        <f t="shared" si="16"/>
        <v>3.4571442177289589</v>
      </c>
      <c r="L124">
        <f t="shared" si="17"/>
        <v>41.926667696777329</v>
      </c>
      <c r="M124">
        <f t="shared" si="18"/>
        <v>40.775894535671846</v>
      </c>
      <c r="N124">
        <f t="shared" si="19"/>
        <v>24.518512757824865</v>
      </c>
      <c r="O124" s="3">
        <f t="shared" si="20"/>
        <v>24.564888991309367</v>
      </c>
      <c r="P124">
        <f t="shared" si="21"/>
        <v>24.518512757824865</v>
      </c>
      <c r="Q124">
        <f t="shared" si="22"/>
        <v>3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3"/>
        <v>-0.35066191600589275</v>
      </c>
      <c r="I125">
        <f t="shared" si="14"/>
        <v>0.25049875162598206</v>
      </c>
      <c r="J125">
        <f t="shared" si="15"/>
        <v>-0.2357563497484518</v>
      </c>
      <c r="K125" s="3">
        <f t="shared" si="16"/>
        <v>-0.18277878249242674</v>
      </c>
      <c r="L125">
        <f t="shared" si="17"/>
        <v>30.07303400132329</v>
      </c>
      <c r="M125">
        <f t="shared" si="18"/>
        <v>25.946518183952623</v>
      </c>
      <c r="N125">
        <f t="shared" si="19"/>
        <v>23.500200344867007</v>
      </c>
      <c r="O125" s="3">
        <f t="shared" si="20"/>
        <v>19.225479730313751</v>
      </c>
      <c r="P125">
        <f t="shared" si="21"/>
        <v>19.225479730313751</v>
      </c>
      <c r="Q125">
        <f t="shared" si="22"/>
        <v>4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3"/>
        <v>-0.35458063727248262</v>
      </c>
      <c r="I126">
        <f t="shared" si="14"/>
        <v>-0.82319109029702686</v>
      </c>
      <c r="J126">
        <f t="shared" si="15"/>
        <v>-9.3710661643358492E-2</v>
      </c>
      <c r="K126" s="3">
        <f t="shared" si="16"/>
        <v>0.91401082021867985</v>
      </c>
      <c r="L126">
        <f t="shared" si="17"/>
        <v>32.647741063581684</v>
      </c>
      <c r="M126">
        <f t="shared" si="18"/>
        <v>32.103844342878965</v>
      </c>
      <c r="N126">
        <f t="shared" si="19"/>
        <v>24.72477814327873</v>
      </c>
      <c r="O126" s="3">
        <f t="shared" si="20"/>
        <v>20.290537529286155</v>
      </c>
      <c r="P126">
        <f t="shared" si="21"/>
        <v>20.290537529286155</v>
      </c>
      <c r="Q126">
        <f t="shared" si="22"/>
        <v>4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3"/>
        <v>-0.36503056065005562</v>
      </c>
      <c r="I127">
        <f t="shared" si="14"/>
        <v>0.46448588795329426</v>
      </c>
      <c r="J127">
        <f t="shared" si="15"/>
        <v>-0.27716210859609397</v>
      </c>
      <c r="K127" s="3">
        <f t="shared" si="16"/>
        <v>-0.82996063813373766</v>
      </c>
      <c r="L127">
        <f t="shared" si="17"/>
        <v>31.434508916226161</v>
      </c>
      <c r="M127">
        <f t="shared" si="18"/>
        <v>26.244448750112099</v>
      </c>
      <c r="N127">
        <f t="shared" si="19"/>
        <v>25.574977105310985</v>
      </c>
      <c r="O127" s="3">
        <f t="shared" si="20"/>
        <v>21.377193937984657</v>
      </c>
      <c r="P127">
        <f t="shared" si="21"/>
        <v>21.377193937984657</v>
      </c>
      <c r="Q127">
        <f t="shared" si="22"/>
        <v>4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3"/>
        <v>-0.37454745515463106</v>
      </c>
      <c r="I128">
        <f t="shared" si="14"/>
        <v>0.10033234016821851</v>
      </c>
      <c r="J128">
        <f t="shared" si="15"/>
        <v>-0.26475454822827899</v>
      </c>
      <c r="K128" s="3">
        <f t="shared" si="16"/>
        <v>-0.67164805113733095</v>
      </c>
      <c r="L128">
        <f t="shared" si="17"/>
        <v>31.772056211849549</v>
      </c>
      <c r="M128">
        <f t="shared" si="18"/>
        <v>27.622166016083465</v>
      </c>
      <c r="N128">
        <f t="shared" si="19"/>
        <v>25.766567645945649</v>
      </c>
      <c r="O128" s="3">
        <f t="shared" si="20"/>
        <v>21.47249407863363</v>
      </c>
      <c r="P128">
        <f t="shared" si="21"/>
        <v>21.47249407863363</v>
      </c>
      <c r="Q128">
        <f t="shared" si="22"/>
        <v>4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3"/>
        <v>-0.38145186881481324</v>
      </c>
      <c r="I129">
        <f t="shared" si="14"/>
        <v>-1.2361487218058747</v>
      </c>
      <c r="J129">
        <f t="shared" si="15"/>
        <v>-0.23471244442904429</v>
      </c>
      <c r="K129" s="3">
        <f t="shared" si="16"/>
        <v>1.0748564086070291</v>
      </c>
      <c r="L129">
        <f t="shared" si="17"/>
        <v>34.888536279435883</v>
      </c>
      <c r="M129">
        <f t="shared" si="18"/>
        <v>35.48639823316001</v>
      </c>
      <c r="N129">
        <f t="shared" si="19"/>
        <v>27.27098916166921</v>
      </c>
      <c r="O129" s="3">
        <f t="shared" si="20"/>
        <v>22.381753026611982</v>
      </c>
      <c r="P129">
        <f t="shared" si="21"/>
        <v>22.381753026611982</v>
      </c>
      <c r="Q129">
        <f t="shared" si="22"/>
        <v>4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3"/>
        <v>-0.38686343627819925</v>
      </c>
      <c r="I130">
        <f t="shared" si="14"/>
        <v>-1.7185583186139406</v>
      </c>
      <c r="J130">
        <f t="shared" si="15"/>
        <v>-0.13710729706444211</v>
      </c>
      <c r="K130" s="3">
        <f t="shared" si="16"/>
        <v>1.2888950262261714</v>
      </c>
      <c r="L130">
        <f t="shared" si="17"/>
        <v>37.779479112539967</v>
      </c>
      <c r="M130">
        <f t="shared" si="18"/>
        <v>39.769006581017265</v>
      </c>
      <c r="N130">
        <f t="shared" si="19"/>
        <v>29.724957404489604</v>
      </c>
      <c r="O130" s="3">
        <f t="shared" si="20"/>
        <v>24.889599841773407</v>
      </c>
      <c r="P130">
        <f t="shared" si="21"/>
        <v>24.889599841773407</v>
      </c>
      <c r="Q130">
        <f t="shared" si="22"/>
        <v>4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3"/>
        <v>-0.38854288824959493</v>
      </c>
      <c r="I131">
        <f t="shared" si="14"/>
        <v>-0.12304019687520498</v>
      </c>
      <c r="J131">
        <f t="shared" si="15"/>
        <v>0.25659413768353306</v>
      </c>
      <c r="K131" s="3">
        <f t="shared" si="16"/>
        <v>-0.64125203443402079</v>
      </c>
      <c r="L131">
        <f t="shared" si="17"/>
        <v>32.622829339510645</v>
      </c>
      <c r="M131">
        <f t="shared" si="18"/>
        <v>29.041235909647661</v>
      </c>
      <c r="N131">
        <f t="shared" si="19"/>
        <v>24.963385345661063</v>
      </c>
      <c r="O131" s="3">
        <f t="shared" si="20"/>
        <v>21.750110869729962</v>
      </c>
      <c r="P131">
        <f t="shared" si="21"/>
        <v>21.750110869729962</v>
      </c>
      <c r="Q131">
        <f t="shared" si="22"/>
        <v>4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3"/>
        <v>-0.40962934077934043</v>
      </c>
      <c r="I132">
        <f t="shared" si="14"/>
        <v>-0.54162906881372019</v>
      </c>
      <c r="J132">
        <f t="shared" si="15"/>
        <v>-9.4307178968734209E-2</v>
      </c>
      <c r="K132" s="3">
        <f t="shared" si="16"/>
        <v>-0.81349612908611146</v>
      </c>
      <c r="L132">
        <f t="shared" si="17"/>
        <v>34.460182628560958</v>
      </c>
      <c r="M132">
        <f t="shared" si="18"/>
        <v>31.793359782477332</v>
      </c>
      <c r="N132">
        <f t="shared" si="19"/>
        <v>28.118826355707093</v>
      </c>
      <c r="O132" s="3">
        <f t="shared" si="20"/>
        <v>24.053125496355463</v>
      </c>
      <c r="P132">
        <f t="shared" si="21"/>
        <v>24.053125496355463</v>
      </c>
      <c r="Q132">
        <f t="shared" si="22"/>
        <v>4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3"/>
        <v>-0.41130879275073612</v>
      </c>
      <c r="I133">
        <f t="shared" si="14"/>
        <v>-0.80254320872158458</v>
      </c>
      <c r="J133">
        <f t="shared" si="15"/>
        <v>-0.19549143028559071</v>
      </c>
      <c r="K133" s="3">
        <f t="shared" si="16"/>
        <v>-1.0781947745441036</v>
      </c>
      <c r="L133">
        <f t="shared" si="17"/>
        <v>36.346468030535789</v>
      </c>
      <c r="M133">
        <f t="shared" si="18"/>
        <v>34.147034871467639</v>
      </c>
      <c r="N133">
        <f t="shared" si="19"/>
        <v>30.642788121411581</v>
      </c>
      <c r="O133" s="3">
        <f t="shared" si="20"/>
        <v>26.34008312615067</v>
      </c>
      <c r="P133">
        <f t="shared" si="21"/>
        <v>26.34008312615067</v>
      </c>
      <c r="Q133">
        <f t="shared" si="22"/>
        <v>4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3"/>
        <v>-0.42213192767750818</v>
      </c>
      <c r="I134">
        <f t="shared" si="14"/>
        <v>-1.6660000746037229</v>
      </c>
      <c r="J134">
        <f t="shared" si="15"/>
        <v>0.58311280866106774</v>
      </c>
      <c r="K134" s="3">
        <f t="shared" si="16"/>
        <v>0.5454591176910446</v>
      </c>
      <c r="L134">
        <f t="shared" si="17"/>
        <v>38.188985958284981</v>
      </c>
      <c r="M134">
        <f t="shared" si="18"/>
        <v>39.414160126803203</v>
      </c>
      <c r="N134">
        <f t="shared" si="19"/>
        <v>28.539723758238686</v>
      </c>
      <c r="O134" s="3">
        <f t="shared" si="20"/>
        <v>25.426952547277708</v>
      </c>
      <c r="P134">
        <f t="shared" si="21"/>
        <v>25.426952547277708</v>
      </c>
      <c r="Q134">
        <f t="shared" si="22"/>
        <v>4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3"/>
        <v>-0.42213192767750818</v>
      </c>
      <c r="I135">
        <f t="shared" si="14"/>
        <v>5.528241673089028E-2</v>
      </c>
      <c r="J135">
        <f t="shared" si="15"/>
        <v>-0.29190354299944143</v>
      </c>
      <c r="K135" s="3">
        <f t="shared" si="16"/>
        <v>-0.92621469102755316</v>
      </c>
      <c r="L135">
        <f t="shared" si="17"/>
        <v>33.164053651750294</v>
      </c>
      <c r="M135">
        <f t="shared" si="18"/>
        <v>28.861353793180257</v>
      </c>
      <c r="N135">
        <f t="shared" si="19"/>
        <v>27.407637302962577</v>
      </c>
      <c r="O135" s="3">
        <f t="shared" si="20"/>
        <v>23.067781791782011</v>
      </c>
      <c r="P135">
        <f t="shared" si="21"/>
        <v>23.067781791782011</v>
      </c>
      <c r="Q135">
        <f t="shared" si="22"/>
        <v>4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3"/>
        <v>-0.4493763707690378</v>
      </c>
      <c r="I136">
        <f t="shared" si="14"/>
        <v>-0.22064836432275087</v>
      </c>
      <c r="J136">
        <f t="shared" si="15"/>
        <v>0.29275800053443607</v>
      </c>
      <c r="K136" s="3">
        <f t="shared" si="16"/>
        <v>0.19717142629894963</v>
      </c>
      <c r="L136">
        <f t="shared" si="17"/>
        <v>32.012679806012798</v>
      </c>
      <c r="M136">
        <f t="shared" si="18"/>
        <v>29.222061223437148</v>
      </c>
      <c r="N136">
        <f t="shared" si="19"/>
        <v>23.272078539153686</v>
      </c>
      <c r="O136" s="3">
        <f t="shared" si="20"/>
        <v>19.925456960503652</v>
      </c>
      <c r="P136">
        <f t="shared" si="21"/>
        <v>19.925456960503652</v>
      </c>
      <c r="Q136">
        <f t="shared" si="22"/>
        <v>4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3"/>
        <v>-0.48259219864775205</v>
      </c>
      <c r="I137">
        <f t="shared" si="14"/>
        <v>0.10971774088432977</v>
      </c>
      <c r="J137">
        <f t="shared" si="15"/>
        <v>-0.23463787976337233</v>
      </c>
      <c r="K137" s="3">
        <f t="shared" si="16"/>
        <v>-0.20177629293199556</v>
      </c>
      <c r="L137">
        <f t="shared" si="17"/>
        <v>31.828320315998425</v>
      </c>
      <c r="M137">
        <f t="shared" si="18"/>
        <v>27.839893173285802</v>
      </c>
      <c r="N137">
        <f t="shared" si="19"/>
        <v>25.009930343250286</v>
      </c>
      <c r="O137" s="3">
        <f t="shared" si="20"/>
        <v>20.64213101134121</v>
      </c>
      <c r="P137">
        <f t="shared" si="21"/>
        <v>20.64213101134121</v>
      </c>
      <c r="Q137">
        <f t="shared" si="22"/>
        <v>4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3"/>
        <v>-0.48875018920953617</v>
      </c>
      <c r="I138">
        <f t="shared" si="14"/>
        <v>8.4709257745078264E-4</v>
      </c>
      <c r="J138">
        <f t="shared" si="15"/>
        <v>-0.32068550394881995</v>
      </c>
      <c r="K138" s="3">
        <f t="shared" si="16"/>
        <v>-0.98574022373820214</v>
      </c>
      <c r="L138">
        <f t="shared" si="17"/>
        <v>34.223629092094939</v>
      </c>
      <c r="M138">
        <f t="shared" si="18"/>
        <v>29.910303326410723</v>
      </c>
      <c r="N138">
        <f t="shared" si="19"/>
        <v>28.482846216893442</v>
      </c>
      <c r="O138" s="3">
        <f t="shared" si="20"/>
        <v>24.044921581435748</v>
      </c>
      <c r="P138">
        <f t="shared" si="21"/>
        <v>24.044921581435748</v>
      </c>
      <c r="Q138">
        <f t="shared" si="22"/>
        <v>4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3"/>
        <v>-0.50741076666948792</v>
      </c>
      <c r="I139">
        <f t="shared" si="14"/>
        <v>0.63342310084327824</v>
      </c>
      <c r="J139">
        <f t="shared" si="15"/>
        <v>-0.28842137311256072</v>
      </c>
      <c r="K139" s="3">
        <f t="shared" si="16"/>
        <v>-1.5100715118703016</v>
      </c>
      <c r="L139">
        <f t="shared" si="17"/>
        <v>35.3078085400278</v>
      </c>
      <c r="M139">
        <f t="shared" si="18"/>
        <v>28.941744073272982</v>
      </c>
      <c r="N139">
        <f t="shared" si="19"/>
        <v>29.827849953657285</v>
      </c>
      <c r="O139" s="3">
        <f t="shared" si="20"/>
        <v>25.705773811057149</v>
      </c>
      <c r="P139">
        <f t="shared" si="21"/>
        <v>25.705773811057149</v>
      </c>
      <c r="Q139">
        <f t="shared" si="22"/>
        <v>4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3"/>
        <v>-0.5113294879360778</v>
      </c>
      <c r="I140">
        <f t="shared" si="14"/>
        <v>-0.785649487432586</v>
      </c>
      <c r="J140">
        <f t="shared" si="15"/>
        <v>-0.18110044981090145</v>
      </c>
      <c r="K140" s="3">
        <f t="shared" si="16"/>
        <v>-0.12198674908580653</v>
      </c>
      <c r="L140">
        <f t="shared" si="17"/>
        <v>34.841415630772879</v>
      </c>
      <c r="M140">
        <f t="shared" si="18"/>
        <v>33.166629430889031</v>
      </c>
      <c r="N140">
        <f t="shared" si="19"/>
        <v>27.895146831249257</v>
      </c>
      <c r="O140" s="3">
        <f t="shared" si="20"/>
        <v>23.397471147097683</v>
      </c>
      <c r="P140">
        <f t="shared" si="21"/>
        <v>23.397471147097683</v>
      </c>
      <c r="Q140">
        <f t="shared" si="22"/>
        <v>4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3"/>
        <v>-0.53950695990060504</v>
      </c>
      <c r="I141">
        <f t="shared" si="14"/>
        <v>1.5863733723227556E-2</v>
      </c>
      <c r="J141">
        <f t="shared" si="15"/>
        <v>-0.28343299697910623</v>
      </c>
      <c r="K141" s="3">
        <f t="shared" si="16"/>
        <v>-1.7342421350572135</v>
      </c>
      <c r="L141">
        <f t="shared" si="17"/>
        <v>37.848627002098816</v>
      </c>
      <c r="M141">
        <f t="shared" si="18"/>
        <v>32.847115322427733</v>
      </c>
      <c r="N141">
        <f t="shared" si="19"/>
        <v>32.638108878518359</v>
      </c>
      <c r="O141" s="3">
        <f t="shared" si="20"/>
        <v>28.403142426812813</v>
      </c>
      <c r="P141">
        <f t="shared" si="21"/>
        <v>28.403142426812813</v>
      </c>
      <c r="Q141">
        <f t="shared" si="22"/>
        <v>4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3"/>
        <v>-0.54174622919579929</v>
      </c>
      <c r="I142">
        <f t="shared" si="14"/>
        <v>2.5249134439336733E-2</v>
      </c>
      <c r="J142">
        <f t="shared" si="15"/>
        <v>-0.17289833658698531</v>
      </c>
      <c r="K142" s="3">
        <f t="shared" si="16"/>
        <v>0.66704318450428501</v>
      </c>
      <c r="L142">
        <f t="shared" si="17"/>
        <v>31.832333689422459</v>
      </c>
      <c r="M142">
        <f t="shared" si="18"/>
        <v>28.626593949136986</v>
      </c>
      <c r="N142">
        <f t="shared" si="19"/>
        <v>23.822449214397516</v>
      </c>
      <c r="O142" s="3">
        <f t="shared" si="20"/>
        <v>19.375874423106275</v>
      </c>
      <c r="P142">
        <f t="shared" si="21"/>
        <v>19.375874423106275</v>
      </c>
      <c r="Q142">
        <f t="shared" si="22"/>
        <v>4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3">STANDARDIZE(D143,$D$10,$D$11)</f>
        <v>-0.5525693641225714</v>
      </c>
      <c r="I143">
        <f t="shared" ref="I143:I206" si="24">STANDARDIZE(E143,$E$10,$E$11)</f>
        <v>-0.33702733320251721</v>
      </c>
      <c r="J143">
        <f t="shared" ref="J143:J206" si="25">STANDARDIZE(F143,$F$10,$F$11)</f>
        <v>-0.23389223310665269</v>
      </c>
      <c r="K143" s="3">
        <f t="shared" ref="K143:K206" si="26">STANDARDIZE(G143,$G$10,$G$11)</f>
        <v>-0.40694940567933868</v>
      </c>
      <c r="L143">
        <f t="shared" ref="L143:L206" si="27">SUMXMY2($D$3:$G$3,H143:K143)</f>
        <v>34.231591617885293</v>
      </c>
      <c r="M143">
        <f t="shared" ref="M143:M206" si="28">SUMXMY2($D$4:$G$4,H143:K143)</f>
        <v>31.123579314954846</v>
      </c>
      <c r="N143">
        <f t="shared" ref="N143:N206" si="29">SUMXMY2($D$5:$G$5,H143:K143)</f>
        <v>27.557962825743012</v>
      </c>
      <c r="O143" s="3">
        <f t="shared" ref="O143:O206" si="30">SUMXMY2($D$6:$G$6,H143:K143)</f>
        <v>23.087399159865317</v>
      </c>
      <c r="P143">
        <f t="shared" ref="P143:P206" si="31">MIN(L143:O143)</f>
        <v>23.087399159865317</v>
      </c>
      <c r="Q143">
        <f t="shared" ref="Q143:Q206" si="32">MATCH(P143,L143:O143,0)</f>
        <v>4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3"/>
        <v>-0.55387560454476803</v>
      </c>
      <c r="I144">
        <f t="shared" si="24"/>
        <v>0.58274193697628451</v>
      </c>
      <c r="J144">
        <f t="shared" si="25"/>
        <v>0.30975874430764411</v>
      </c>
      <c r="K144" s="3">
        <f t="shared" si="26"/>
        <v>0.6379136684969462</v>
      </c>
      <c r="L144">
        <f t="shared" si="27"/>
        <v>31.194201665386547</v>
      </c>
      <c r="M144">
        <f t="shared" si="28"/>
        <v>26.509800830785466</v>
      </c>
      <c r="N144">
        <f t="shared" si="29"/>
        <v>21.555437297894986</v>
      </c>
      <c r="O144" s="3">
        <f t="shared" si="30"/>
        <v>18.30723872659264</v>
      </c>
      <c r="P144">
        <f t="shared" si="31"/>
        <v>18.30723872659264</v>
      </c>
      <c r="Q144">
        <f t="shared" si="32"/>
        <v>4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3"/>
        <v>-0.56115322975414916</v>
      </c>
      <c r="I145">
        <f t="shared" si="24"/>
        <v>0.53581493339573238</v>
      </c>
      <c r="J145">
        <f t="shared" si="25"/>
        <v>-0.23277376312157319</v>
      </c>
      <c r="K145" s="3">
        <f t="shared" si="26"/>
        <v>-0.49940395648524027</v>
      </c>
      <c r="L145">
        <f t="shared" si="27"/>
        <v>32.539353277143256</v>
      </c>
      <c r="M145">
        <f t="shared" si="28"/>
        <v>27.106151104553113</v>
      </c>
      <c r="N145">
        <f t="shared" si="29"/>
        <v>25.757231661790115</v>
      </c>
      <c r="O145" s="3">
        <f t="shared" si="30"/>
        <v>21.515470212439912</v>
      </c>
      <c r="P145">
        <f t="shared" si="31"/>
        <v>21.515470212439912</v>
      </c>
      <c r="Q145">
        <f t="shared" si="32"/>
        <v>4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3"/>
        <v>-0.56507195102073904</v>
      </c>
      <c r="I146">
        <f t="shared" si="24"/>
        <v>-0.76875576614358743</v>
      </c>
      <c r="J146">
        <f t="shared" si="25"/>
        <v>5.3181729730412554E-2</v>
      </c>
      <c r="K146" s="3">
        <f t="shared" si="26"/>
        <v>-0.13718475743746167</v>
      </c>
      <c r="L146">
        <f t="shared" si="27"/>
        <v>35.462321460491289</v>
      </c>
      <c r="M146">
        <f t="shared" si="28"/>
        <v>33.644687536894232</v>
      </c>
      <c r="N146">
        <f t="shared" si="29"/>
        <v>27.673501228522618</v>
      </c>
      <c r="O146" s="3">
        <f t="shared" si="30"/>
        <v>23.672304444019893</v>
      </c>
      <c r="P146">
        <f t="shared" si="31"/>
        <v>23.672304444019893</v>
      </c>
      <c r="Q146">
        <f t="shared" si="32"/>
        <v>4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3"/>
        <v>-0.56693800876673428</v>
      </c>
      <c r="I147">
        <f t="shared" si="24"/>
        <v>-0.60169563339682519</v>
      </c>
      <c r="J147">
        <f t="shared" si="25"/>
        <v>7.8454875511134423</v>
      </c>
      <c r="K147" s="3">
        <f t="shared" si="26"/>
        <v>5.43668480553203</v>
      </c>
      <c r="L147">
        <f t="shared" si="27"/>
        <v>121.29828110365771</v>
      </c>
      <c r="M147">
        <f t="shared" si="28"/>
        <v>123.19132777998119</v>
      </c>
      <c r="N147">
        <f t="shared" si="29"/>
        <v>83.308216334181466</v>
      </c>
      <c r="O147" s="3">
        <f t="shared" si="30"/>
        <v>95.445808606264208</v>
      </c>
      <c r="P147">
        <f t="shared" si="31"/>
        <v>83.308216334181466</v>
      </c>
      <c r="Q147">
        <f t="shared" si="32"/>
        <v>3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3"/>
        <v>-0.57906738411570291</v>
      </c>
      <c r="I148">
        <f t="shared" si="24"/>
        <v>-1.1779592373659915</v>
      </c>
      <c r="J148">
        <f t="shared" si="25"/>
        <v>-0.21815908864986808</v>
      </c>
      <c r="K148" s="3">
        <f t="shared" si="26"/>
        <v>-0.14478376161328907</v>
      </c>
      <c r="L148">
        <f t="shared" si="27"/>
        <v>37.374525917454356</v>
      </c>
      <c r="M148">
        <f t="shared" si="28"/>
        <v>36.582958541339231</v>
      </c>
      <c r="N148">
        <f t="shared" si="29"/>
        <v>30.49979919287108</v>
      </c>
      <c r="O148" s="3">
        <f t="shared" si="30"/>
        <v>25.795854344478673</v>
      </c>
      <c r="P148">
        <f t="shared" si="31"/>
        <v>25.795854344478673</v>
      </c>
      <c r="Q148">
        <f t="shared" si="32"/>
        <v>4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3"/>
        <v>-0.6147090870642109</v>
      </c>
      <c r="I149">
        <f t="shared" si="24"/>
        <v>-0.43088134036361941</v>
      </c>
      <c r="J149">
        <f t="shared" si="25"/>
        <v>1.8444486931680277</v>
      </c>
      <c r="K149" s="3">
        <f t="shared" si="26"/>
        <v>1.343354556152935</v>
      </c>
      <c r="L149">
        <f t="shared" si="27"/>
        <v>38.600640701498314</v>
      </c>
      <c r="M149">
        <f t="shared" si="28"/>
        <v>36.940468668296454</v>
      </c>
      <c r="N149">
        <f t="shared" si="29"/>
        <v>23.496220283989985</v>
      </c>
      <c r="O149" s="3">
        <f t="shared" si="30"/>
        <v>23.216008060311236</v>
      </c>
      <c r="P149">
        <f t="shared" si="31"/>
        <v>23.216008060311236</v>
      </c>
      <c r="Q149">
        <f t="shared" si="32"/>
        <v>4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3"/>
        <v>-0.6249724046671844</v>
      </c>
      <c r="I150">
        <f t="shared" si="24"/>
        <v>0.31056531620908706</v>
      </c>
      <c r="J150">
        <f t="shared" si="25"/>
        <v>9.188576983953204E-3</v>
      </c>
      <c r="K150" s="3">
        <f t="shared" si="26"/>
        <v>0.85448528750803077</v>
      </c>
      <c r="L150">
        <f t="shared" si="27"/>
        <v>32.205164258473303</v>
      </c>
      <c r="M150">
        <f t="shared" si="28"/>
        <v>28.275218822165101</v>
      </c>
      <c r="N150">
        <f t="shared" si="29"/>
        <v>23.190073732457364</v>
      </c>
      <c r="O150" s="3">
        <f t="shared" si="30"/>
        <v>19.13757253341775</v>
      </c>
      <c r="P150">
        <f t="shared" si="31"/>
        <v>19.13757253341775</v>
      </c>
      <c r="Q150">
        <f t="shared" si="32"/>
        <v>4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3"/>
        <v>-0.6300107605813714</v>
      </c>
      <c r="I151">
        <f t="shared" si="24"/>
        <v>-0.41398761907462078</v>
      </c>
      <c r="J151">
        <f t="shared" si="25"/>
        <v>-0.29885296984006859</v>
      </c>
      <c r="K151" s="3">
        <f t="shared" si="26"/>
        <v>-0.82616113604582397</v>
      </c>
      <c r="L151">
        <f t="shared" si="27"/>
        <v>36.468177074725261</v>
      </c>
      <c r="M151">
        <f t="shared" si="28"/>
        <v>33.117342553225818</v>
      </c>
      <c r="N151">
        <f t="shared" si="29"/>
        <v>30.270951280363349</v>
      </c>
      <c r="O151" s="3">
        <f t="shared" si="30"/>
        <v>25.680175768615506</v>
      </c>
      <c r="P151">
        <f t="shared" si="31"/>
        <v>25.680175768615506</v>
      </c>
      <c r="Q151">
        <f t="shared" si="32"/>
        <v>4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3"/>
        <v>-0.63094378945436902</v>
      </c>
      <c r="I152">
        <f t="shared" si="24"/>
        <v>-6.4850712435321811E-2</v>
      </c>
      <c r="J152">
        <f t="shared" si="25"/>
        <v>-0.31561510668312631</v>
      </c>
      <c r="K152" s="3">
        <f t="shared" si="26"/>
        <v>-0.21064179780379444</v>
      </c>
      <c r="L152">
        <f t="shared" si="27"/>
        <v>33.920292671471877</v>
      </c>
      <c r="M152">
        <f t="shared" si="28"/>
        <v>30.139384014589091</v>
      </c>
      <c r="N152">
        <f t="shared" si="29"/>
        <v>27.07483484195744</v>
      </c>
      <c r="O152" s="3">
        <f t="shared" si="30"/>
        <v>22.414955801793454</v>
      </c>
      <c r="P152">
        <f t="shared" si="31"/>
        <v>22.414955801793454</v>
      </c>
      <c r="Q152">
        <f t="shared" si="32"/>
        <v>4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3"/>
        <v>-0.63336966452416277</v>
      </c>
      <c r="I153">
        <f t="shared" si="24"/>
        <v>-0.20938588346341777</v>
      </c>
      <c r="J153">
        <f t="shared" si="25"/>
        <v>-0.25482253476077321</v>
      </c>
      <c r="K153" s="3">
        <f t="shared" si="26"/>
        <v>-1.4682769889032501</v>
      </c>
      <c r="L153">
        <f t="shared" si="27"/>
        <v>38.259253150731041</v>
      </c>
      <c r="M153">
        <f t="shared" si="28"/>
        <v>33.889243351346934</v>
      </c>
      <c r="N153">
        <f t="shared" si="29"/>
        <v>32.527868069221078</v>
      </c>
      <c r="O153" s="3">
        <f t="shared" si="30"/>
        <v>28.204306247489662</v>
      </c>
      <c r="P153">
        <f t="shared" si="31"/>
        <v>28.204306247489662</v>
      </c>
      <c r="Q153">
        <f t="shared" si="32"/>
        <v>4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3"/>
        <v>-0.64269995325413865</v>
      </c>
      <c r="I154">
        <f t="shared" si="24"/>
        <v>-0.84196189172924729</v>
      </c>
      <c r="J154">
        <f t="shared" si="25"/>
        <v>4.2071594545289769E-2</v>
      </c>
      <c r="K154" s="3">
        <f t="shared" si="26"/>
        <v>0.97860235571321375</v>
      </c>
      <c r="L154">
        <f t="shared" si="27"/>
        <v>35.956111048802754</v>
      </c>
      <c r="M154">
        <f t="shared" si="28"/>
        <v>35.05152304165231</v>
      </c>
      <c r="N154">
        <f t="shared" si="29"/>
        <v>26.910246843200106</v>
      </c>
      <c r="O154" s="3">
        <f t="shared" si="30"/>
        <v>22.616624435826452</v>
      </c>
      <c r="P154">
        <f t="shared" si="31"/>
        <v>22.616624435826452</v>
      </c>
      <c r="Q154">
        <f t="shared" si="32"/>
        <v>4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3"/>
        <v>-0.65016418423811939</v>
      </c>
      <c r="I155">
        <f t="shared" si="24"/>
        <v>-8.1744433724318333E-2</v>
      </c>
      <c r="J155">
        <f t="shared" si="25"/>
        <v>-0.23851524237831451</v>
      </c>
      <c r="K155" s="3">
        <f t="shared" si="26"/>
        <v>-1.159250819086264</v>
      </c>
      <c r="L155">
        <f t="shared" si="27"/>
        <v>36.83476379914427</v>
      </c>
      <c r="M155">
        <f t="shared" si="28"/>
        <v>32.345024019313527</v>
      </c>
      <c r="N155">
        <f t="shared" si="29"/>
        <v>30.674133149681555</v>
      </c>
      <c r="O155" s="3">
        <f t="shared" si="30"/>
        <v>26.350669539867717</v>
      </c>
      <c r="P155">
        <f t="shared" si="31"/>
        <v>26.350669539867717</v>
      </c>
      <c r="Q155">
        <f t="shared" si="32"/>
        <v>4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3"/>
        <v>-0.65744180944750052</v>
      </c>
      <c r="I156">
        <f t="shared" si="24"/>
        <v>-0.16058179973964587</v>
      </c>
      <c r="J156">
        <f t="shared" si="25"/>
        <v>-0.31919719322200751</v>
      </c>
      <c r="K156" s="3">
        <f t="shared" si="26"/>
        <v>-1.0553977620166211</v>
      </c>
      <c r="L156">
        <f t="shared" si="27"/>
        <v>36.762903287771998</v>
      </c>
      <c r="M156">
        <f t="shared" si="28"/>
        <v>32.543959137279096</v>
      </c>
      <c r="N156">
        <f t="shared" si="29"/>
        <v>30.750317812222644</v>
      </c>
      <c r="O156" s="3">
        <f t="shared" si="30"/>
        <v>26.20665925053115</v>
      </c>
      <c r="P156">
        <f t="shared" si="31"/>
        <v>26.20665925053115</v>
      </c>
      <c r="Q156">
        <f t="shared" si="32"/>
        <v>4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3"/>
        <v>-0.67386311761225814</v>
      </c>
      <c r="I157">
        <f t="shared" si="24"/>
        <v>6.0913657160555787E-2</v>
      </c>
      <c r="J157">
        <f t="shared" si="25"/>
        <v>-9.7737153589644604E-2</v>
      </c>
      <c r="K157" s="3">
        <f t="shared" si="26"/>
        <v>-0.29549734443386827</v>
      </c>
      <c r="L157">
        <f t="shared" si="27"/>
        <v>34.257998074525858</v>
      </c>
      <c r="M157">
        <f t="shared" si="28"/>
        <v>30.019084460111991</v>
      </c>
      <c r="N157">
        <f t="shared" si="29"/>
        <v>26.693816729432886</v>
      </c>
      <c r="O157" s="3">
        <f t="shared" si="30"/>
        <v>22.539411814681543</v>
      </c>
      <c r="P157">
        <f t="shared" si="31"/>
        <v>22.539411814681543</v>
      </c>
      <c r="Q157">
        <f t="shared" si="32"/>
        <v>4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3"/>
        <v>-0.68879157958021964</v>
      </c>
      <c r="I158">
        <f t="shared" si="24"/>
        <v>-0.53412074824083078</v>
      </c>
      <c r="J158">
        <f t="shared" si="25"/>
        <v>-0.25716386526287294</v>
      </c>
      <c r="K158" s="3">
        <f t="shared" si="26"/>
        <v>-0.81349612908611146</v>
      </c>
      <c r="L158">
        <f t="shared" si="27"/>
        <v>37.499035442560519</v>
      </c>
      <c r="M158">
        <f t="shared" si="28"/>
        <v>34.372707515000762</v>
      </c>
      <c r="N158">
        <f t="shared" si="29"/>
        <v>31.053301800974964</v>
      </c>
      <c r="O158" s="3">
        <f t="shared" si="30"/>
        <v>26.493730342472766</v>
      </c>
      <c r="P158">
        <f t="shared" si="31"/>
        <v>26.493730342472766</v>
      </c>
      <c r="Q158">
        <f t="shared" si="32"/>
        <v>4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3"/>
        <v>-0.69606920478960077</v>
      </c>
      <c r="I159">
        <f t="shared" si="24"/>
        <v>-8.5498594010764095E-2</v>
      </c>
      <c r="J159">
        <f t="shared" si="25"/>
        <v>-0.22837444784692726</v>
      </c>
      <c r="K159" s="3">
        <f t="shared" si="26"/>
        <v>-0.87808766458064536</v>
      </c>
      <c r="L159">
        <f t="shared" si="27"/>
        <v>36.385031489262055</v>
      </c>
      <c r="M159">
        <f t="shared" si="28"/>
        <v>32.045757416264401</v>
      </c>
      <c r="N159">
        <f t="shared" si="29"/>
        <v>29.805946641070605</v>
      </c>
      <c r="O159" s="3">
        <f t="shared" si="30"/>
        <v>25.427935814822554</v>
      </c>
      <c r="P159">
        <f t="shared" si="31"/>
        <v>25.427935814822554</v>
      </c>
      <c r="Q159">
        <f t="shared" si="32"/>
        <v>4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3"/>
        <v>-0.71547620534795076</v>
      </c>
      <c r="I160">
        <f t="shared" si="24"/>
        <v>9.8455260024996674E-2</v>
      </c>
      <c r="J160">
        <f t="shared" si="25"/>
        <v>-0.21390890270656607</v>
      </c>
      <c r="K160" s="3">
        <f t="shared" si="26"/>
        <v>-1.0250017453133109</v>
      </c>
      <c r="L160">
        <f t="shared" si="27"/>
        <v>36.639427539583636</v>
      </c>
      <c r="M160">
        <f t="shared" si="28"/>
        <v>31.685236776364455</v>
      </c>
      <c r="N160">
        <f t="shared" si="29"/>
        <v>30.083774547495288</v>
      </c>
      <c r="O160" s="3">
        <f t="shared" si="30"/>
        <v>25.800882162507442</v>
      </c>
      <c r="P160">
        <f t="shared" si="31"/>
        <v>25.800882162507442</v>
      </c>
      <c r="Q160">
        <f t="shared" si="32"/>
        <v>4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3"/>
        <v>-0.71939492661454063</v>
      </c>
      <c r="I161">
        <f t="shared" si="24"/>
        <v>-0.64486847669093161</v>
      </c>
      <c r="J161">
        <f t="shared" si="25"/>
        <v>-0.27704280513101881</v>
      </c>
      <c r="K161" s="3">
        <f t="shared" si="26"/>
        <v>0.88868080629925472</v>
      </c>
      <c r="L161">
        <f t="shared" si="27"/>
        <v>35.935230050554942</v>
      </c>
      <c r="M161">
        <f t="shared" si="28"/>
        <v>34.338534379091172</v>
      </c>
      <c r="N161">
        <f t="shared" si="29"/>
        <v>27.774186695057036</v>
      </c>
      <c r="O161" s="3">
        <f t="shared" si="30"/>
        <v>22.805417234914096</v>
      </c>
      <c r="P161">
        <f t="shared" si="31"/>
        <v>22.805417234914096</v>
      </c>
      <c r="Q161">
        <f t="shared" si="32"/>
        <v>4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3"/>
        <v>-0.72536631140172514</v>
      </c>
      <c r="I162">
        <f t="shared" si="24"/>
        <v>0.48888792981518231</v>
      </c>
      <c r="J162">
        <f t="shared" si="25"/>
        <v>-0.11525985002255637</v>
      </c>
      <c r="K162" s="3">
        <f t="shared" si="26"/>
        <v>-0.39935040150351131</v>
      </c>
      <c r="L162">
        <f t="shared" si="27"/>
        <v>34.226931758530917</v>
      </c>
      <c r="M162">
        <f t="shared" si="28"/>
        <v>28.728760932060528</v>
      </c>
      <c r="N162">
        <f t="shared" si="29"/>
        <v>26.621809002079097</v>
      </c>
      <c r="O162" s="3">
        <f t="shared" si="30"/>
        <v>22.527689305448874</v>
      </c>
      <c r="P162">
        <f t="shared" si="31"/>
        <v>22.527689305448874</v>
      </c>
      <c r="Q162">
        <f t="shared" si="32"/>
        <v>4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3"/>
        <v>-0.73544302323009914</v>
      </c>
      <c r="I163">
        <f t="shared" si="24"/>
        <v>0.12285730188688262</v>
      </c>
      <c r="J163">
        <f t="shared" si="25"/>
        <v>-0.30670462913532648</v>
      </c>
      <c r="K163" s="3">
        <f t="shared" si="26"/>
        <v>-0.59185850729114187</v>
      </c>
      <c r="L163">
        <f t="shared" si="27"/>
        <v>35.496030601830213</v>
      </c>
      <c r="M163">
        <f t="shared" si="28"/>
        <v>30.777806335711297</v>
      </c>
      <c r="N163">
        <f t="shared" si="29"/>
        <v>28.741931618568024</v>
      </c>
      <c r="O163" s="3">
        <f t="shared" si="30"/>
        <v>24.168574360672231</v>
      </c>
      <c r="P163">
        <f t="shared" si="31"/>
        <v>24.168574360672231</v>
      </c>
      <c r="Q163">
        <f t="shared" si="32"/>
        <v>4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3"/>
        <v>-0.73805550407449239</v>
      </c>
      <c r="I164">
        <f t="shared" si="24"/>
        <v>-1.0259157457650061</v>
      </c>
      <c r="J164">
        <f t="shared" si="25"/>
        <v>-0.30302859111769859</v>
      </c>
      <c r="K164" s="3">
        <f t="shared" si="26"/>
        <v>1.3154915408415675</v>
      </c>
      <c r="L164">
        <f t="shared" si="27"/>
        <v>38.065725281544864</v>
      </c>
      <c r="M164">
        <f t="shared" si="28"/>
        <v>37.742587180105069</v>
      </c>
      <c r="N164">
        <f t="shared" si="29"/>
        <v>29.589329475323826</v>
      </c>
      <c r="O164" s="3">
        <f t="shared" si="30"/>
        <v>24.380110250547236</v>
      </c>
      <c r="P164">
        <f t="shared" si="31"/>
        <v>24.380110250547236</v>
      </c>
      <c r="Q164">
        <f t="shared" si="32"/>
        <v>4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3"/>
        <v>-0.74738579280446826</v>
      </c>
      <c r="I165">
        <f t="shared" si="24"/>
        <v>-1.6716313150333906</v>
      </c>
      <c r="J165">
        <f t="shared" si="25"/>
        <v>-0.25586644008018072</v>
      </c>
      <c r="K165" s="3">
        <f t="shared" si="26"/>
        <v>0.52646160725147573</v>
      </c>
      <c r="L165">
        <f t="shared" si="27"/>
        <v>41.200179240862823</v>
      </c>
      <c r="M165">
        <f t="shared" si="28"/>
        <v>41.920213873300796</v>
      </c>
      <c r="N165">
        <f t="shared" si="29"/>
        <v>33.49180663106835</v>
      </c>
      <c r="O165" s="3">
        <f t="shared" si="30"/>
        <v>28.374179213689278</v>
      </c>
      <c r="P165">
        <f t="shared" si="31"/>
        <v>28.374179213689278</v>
      </c>
      <c r="Q165">
        <f t="shared" si="32"/>
        <v>4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3"/>
        <v>-0.74775900435366738</v>
      </c>
      <c r="I166">
        <f t="shared" si="24"/>
        <v>-2.4168321318925408</v>
      </c>
      <c r="J166">
        <f t="shared" si="25"/>
        <v>-0.22800162451856745</v>
      </c>
      <c r="K166" s="3">
        <f t="shared" si="26"/>
        <v>0.14397839706815715</v>
      </c>
      <c r="L166">
        <f t="shared" si="27"/>
        <v>46.40223045288095</v>
      </c>
      <c r="M166">
        <f t="shared" si="28"/>
        <v>48.744253029303003</v>
      </c>
      <c r="N166">
        <f t="shared" si="29"/>
        <v>39.148810353802375</v>
      </c>
      <c r="O166" s="3">
        <f t="shared" si="30"/>
        <v>33.983173093696415</v>
      </c>
      <c r="P166">
        <f t="shared" si="31"/>
        <v>33.983173093696415</v>
      </c>
      <c r="Q166">
        <f t="shared" si="32"/>
        <v>4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3"/>
        <v>-0.76772582223581576</v>
      </c>
      <c r="I167">
        <f t="shared" si="24"/>
        <v>-0.50784162623572304</v>
      </c>
      <c r="J167">
        <f t="shared" si="25"/>
        <v>-5.5980940813344204E-2</v>
      </c>
      <c r="K167" s="3">
        <f t="shared" si="26"/>
        <v>0.66957618589622758</v>
      </c>
      <c r="L167">
        <f t="shared" si="27"/>
        <v>35.983501849058598</v>
      </c>
      <c r="M167">
        <f t="shared" si="28"/>
        <v>33.789255560536375</v>
      </c>
      <c r="N167">
        <f t="shared" si="29"/>
        <v>27.216191593256294</v>
      </c>
      <c r="O167" s="3">
        <f t="shared" si="30"/>
        <v>22.785501280612941</v>
      </c>
      <c r="P167">
        <f t="shared" si="31"/>
        <v>22.785501280612941</v>
      </c>
      <c r="Q167">
        <f t="shared" si="32"/>
        <v>4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3"/>
        <v>-0.77332399547380137</v>
      </c>
      <c r="I168">
        <f t="shared" si="24"/>
        <v>-1.9287912946548091</v>
      </c>
      <c r="J168">
        <f t="shared" si="25"/>
        <v>-0.28584143568031067</v>
      </c>
      <c r="K168" s="3">
        <f t="shared" si="26"/>
        <v>1.1077854267022815</v>
      </c>
      <c r="L168">
        <f t="shared" si="27"/>
        <v>43.181919027739411</v>
      </c>
      <c r="M168">
        <f t="shared" si="28"/>
        <v>44.96332284303282</v>
      </c>
      <c r="N168">
        <f t="shared" si="29"/>
        <v>34.971792026624875</v>
      </c>
      <c r="O168" s="3">
        <f t="shared" si="30"/>
        <v>29.6022340349814</v>
      </c>
      <c r="P168">
        <f t="shared" si="31"/>
        <v>29.6022340349814</v>
      </c>
      <c r="Q168">
        <f t="shared" si="32"/>
        <v>4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3"/>
        <v>-0.779668591810185</v>
      </c>
      <c r="I169">
        <f t="shared" si="24"/>
        <v>-1.2342716416626527</v>
      </c>
      <c r="J169">
        <f t="shared" si="25"/>
        <v>-0.22882183584095905</v>
      </c>
      <c r="K169" s="3">
        <f t="shared" si="26"/>
        <v>0.94314033622601867</v>
      </c>
      <c r="L169">
        <f t="shared" si="27"/>
        <v>39.220049749620671</v>
      </c>
      <c r="M169">
        <f t="shared" si="28"/>
        <v>39.082190899914295</v>
      </c>
      <c r="N169">
        <f t="shared" si="29"/>
        <v>30.841022210665155</v>
      </c>
      <c r="O169" s="3">
        <f t="shared" si="30"/>
        <v>25.794654685778909</v>
      </c>
      <c r="P169">
        <f t="shared" si="31"/>
        <v>25.794654685778909</v>
      </c>
      <c r="Q169">
        <f t="shared" si="32"/>
        <v>4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3"/>
        <v>-0.78731942856876524</v>
      </c>
      <c r="I170">
        <f t="shared" si="24"/>
        <v>-3.8340276400251829</v>
      </c>
      <c r="J170">
        <f t="shared" si="25"/>
        <v>-0.24567345028282314</v>
      </c>
      <c r="K170" s="3">
        <f t="shared" si="26"/>
        <v>-2.0217377930426883</v>
      </c>
      <c r="L170">
        <f t="shared" si="27"/>
        <v>66.431239104505963</v>
      </c>
      <c r="M170">
        <f t="shared" si="28"/>
        <v>70.70422303132473</v>
      </c>
      <c r="N170">
        <f t="shared" si="29"/>
        <v>61.644153878068067</v>
      </c>
      <c r="O170" s="3">
        <f t="shared" si="30"/>
        <v>56.485782678903263</v>
      </c>
      <c r="P170">
        <f t="shared" si="31"/>
        <v>56.485782678903263</v>
      </c>
      <c r="Q170">
        <f t="shared" si="32"/>
        <v>4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3"/>
        <v>-0.78881227476556137</v>
      </c>
      <c r="I171">
        <f t="shared" si="24"/>
        <v>-0.7218287625630353</v>
      </c>
      <c r="J171">
        <f t="shared" si="25"/>
        <v>-0.27713228272982521</v>
      </c>
      <c r="K171" s="3">
        <f t="shared" si="26"/>
        <v>-1.2314413587566255</v>
      </c>
      <c r="L171">
        <f t="shared" si="27"/>
        <v>40.801835912639412</v>
      </c>
      <c r="M171">
        <f t="shared" si="28"/>
        <v>37.681730905284574</v>
      </c>
      <c r="N171">
        <f t="shared" si="29"/>
        <v>34.662986414553821</v>
      </c>
      <c r="O171" s="3">
        <f t="shared" si="30"/>
        <v>30.043916402078981</v>
      </c>
      <c r="P171">
        <f t="shared" si="31"/>
        <v>30.043916402078981</v>
      </c>
      <c r="Q171">
        <f t="shared" si="32"/>
        <v>4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3"/>
        <v>-0.790491726736957</v>
      </c>
      <c r="I172">
        <f t="shared" si="24"/>
        <v>-0.74623080442492329</v>
      </c>
      <c r="J172">
        <f t="shared" si="25"/>
        <v>1.9037276023772398</v>
      </c>
      <c r="K172" s="3">
        <f t="shared" si="26"/>
        <v>0.23010044439420246</v>
      </c>
      <c r="L172">
        <f t="shared" si="27"/>
        <v>41.84842462567719</v>
      </c>
      <c r="M172">
        <f t="shared" si="28"/>
        <v>39.872928006979443</v>
      </c>
      <c r="N172">
        <f t="shared" si="29"/>
        <v>27.369426771854748</v>
      </c>
      <c r="O172" s="3">
        <f t="shared" si="30"/>
        <v>27.267944304343118</v>
      </c>
      <c r="P172">
        <f t="shared" si="31"/>
        <v>27.267944304343118</v>
      </c>
      <c r="Q172">
        <f t="shared" si="32"/>
        <v>4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3"/>
        <v>-0.79422384222894737</v>
      </c>
      <c r="I173">
        <f t="shared" si="24"/>
        <v>-0.2112629636066396</v>
      </c>
      <c r="J173">
        <f t="shared" si="25"/>
        <v>-0.2566941078691396</v>
      </c>
      <c r="K173" s="3">
        <f t="shared" si="26"/>
        <v>-0.58046000102740059</v>
      </c>
      <c r="L173">
        <f t="shared" si="27"/>
        <v>36.99655138243758</v>
      </c>
      <c r="M173">
        <f t="shared" si="28"/>
        <v>33.051257952628838</v>
      </c>
      <c r="N173">
        <f t="shared" si="29"/>
        <v>30.013268334667647</v>
      </c>
      <c r="O173" s="3">
        <f t="shared" si="30"/>
        <v>25.437461385316663</v>
      </c>
      <c r="P173">
        <f t="shared" si="31"/>
        <v>25.437461385316663</v>
      </c>
      <c r="Q173">
        <f t="shared" si="32"/>
        <v>4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3"/>
        <v>-0.79459705377814638</v>
      </c>
      <c r="I174">
        <f t="shared" si="24"/>
        <v>-2.4074467311764294</v>
      </c>
      <c r="J174">
        <f t="shared" si="25"/>
        <v>-0.25488218649331085</v>
      </c>
      <c r="K174" s="3">
        <f t="shared" si="26"/>
        <v>0.26556246388139754</v>
      </c>
      <c r="L174">
        <f t="shared" si="27"/>
        <v>46.74722536763278</v>
      </c>
      <c r="M174">
        <f t="shared" si="28"/>
        <v>49.083672915156463</v>
      </c>
      <c r="N174">
        <f t="shared" si="29"/>
        <v>39.349415827273411</v>
      </c>
      <c r="O174" s="3">
        <f t="shared" si="30"/>
        <v>34.080778347847513</v>
      </c>
      <c r="P174">
        <f t="shared" si="31"/>
        <v>34.080778347847513</v>
      </c>
      <c r="Q174">
        <f t="shared" si="32"/>
        <v>4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3"/>
        <v>-0.79795595772093775</v>
      </c>
      <c r="I175">
        <f t="shared" si="24"/>
        <v>-0.40084805807206586</v>
      </c>
      <c r="J175">
        <f t="shared" si="25"/>
        <v>-0.18475411842882775</v>
      </c>
      <c r="K175" s="3">
        <f t="shared" si="26"/>
        <v>-0.22963930824336326</v>
      </c>
      <c r="L175">
        <f t="shared" si="27"/>
        <v>36.839384452302625</v>
      </c>
      <c r="M175">
        <f t="shared" si="28"/>
        <v>33.640735467537638</v>
      </c>
      <c r="N175">
        <f t="shared" si="29"/>
        <v>29.303733143494178</v>
      </c>
      <c r="O175" s="3">
        <f t="shared" si="30"/>
        <v>24.77158761984758</v>
      </c>
      <c r="P175">
        <f t="shared" si="31"/>
        <v>24.77158761984758</v>
      </c>
      <c r="Q175">
        <f t="shared" si="32"/>
        <v>4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3"/>
        <v>-0.79832916927013675</v>
      </c>
      <c r="I176">
        <f t="shared" si="24"/>
        <v>-0.42712718007717576</v>
      </c>
      <c r="J176">
        <f t="shared" si="25"/>
        <v>-0.31942461545230699</v>
      </c>
      <c r="K176" s="3">
        <f t="shared" si="26"/>
        <v>-0.50067045718121161</v>
      </c>
      <c r="L176">
        <f t="shared" si="27"/>
        <v>37.528000193818492</v>
      </c>
      <c r="M176">
        <f t="shared" si="28"/>
        <v>34.1918907868126</v>
      </c>
      <c r="N176">
        <f t="shared" si="29"/>
        <v>30.696131013128316</v>
      </c>
      <c r="O176" s="3">
        <f t="shared" si="30"/>
        <v>25.912348479317323</v>
      </c>
      <c r="P176">
        <f t="shared" si="31"/>
        <v>25.912348479317323</v>
      </c>
      <c r="Q176">
        <f t="shared" si="32"/>
        <v>4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3"/>
        <v>-0.8216548910950765</v>
      </c>
      <c r="I177">
        <f t="shared" si="24"/>
        <v>-0.13242559759131417</v>
      </c>
      <c r="J177">
        <f t="shared" si="25"/>
        <v>-0.23128246980813391</v>
      </c>
      <c r="K177" s="3">
        <f t="shared" si="26"/>
        <v>-0.90468417919604172</v>
      </c>
      <c r="L177">
        <f t="shared" si="27"/>
        <v>38.035949464411111</v>
      </c>
      <c r="M177">
        <f t="shared" si="28"/>
        <v>33.598084282774373</v>
      </c>
      <c r="N177">
        <f t="shared" si="29"/>
        <v>31.226288414524181</v>
      </c>
      <c r="O177" s="3">
        <f t="shared" si="30"/>
        <v>26.773795001508514</v>
      </c>
      <c r="P177">
        <f t="shared" si="31"/>
        <v>26.773795001508514</v>
      </c>
      <c r="Q177">
        <f t="shared" si="32"/>
        <v>4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3"/>
        <v>-0.82986554517745537</v>
      </c>
      <c r="I178">
        <f t="shared" si="24"/>
        <v>0.21295714876154118</v>
      </c>
      <c r="J178">
        <f t="shared" si="25"/>
        <v>-2.2128582598272092E-2</v>
      </c>
      <c r="K178" s="3">
        <f t="shared" si="26"/>
        <v>1.5548601723801343</v>
      </c>
      <c r="L178">
        <f t="shared" si="27"/>
        <v>35.397733139211837</v>
      </c>
      <c r="M178">
        <f t="shared" si="28"/>
        <v>31.9264869455194</v>
      </c>
      <c r="N178">
        <f t="shared" si="29"/>
        <v>25.336953416920451</v>
      </c>
      <c r="O178" s="3">
        <f t="shared" si="30"/>
        <v>20.957990428180295</v>
      </c>
      <c r="P178">
        <f t="shared" si="31"/>
        <v>20.957990428180295</v>
      </c>
      <c r="Q178">
        <f t="shared" si="32"/>
        <v>4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3"/>
        <v>-0.85076539193260137</v>
      </c>
      <c r="I179">
        <f t="shared" si="24"/>
        <v>-0.60920395396971261</v>
      </c>
      <c r="J179">
        <f t="shared" si="25"/>
        <v>-0.1686481506436833</v>
      </c>
      <c r="K179" s="3">
        <f t="shared" si="26"/>
        <v>8.9518867141392885E-2</v>
      </c>
      <c r="L179">
        <f t="shared" si="27"/>
        <v>37.678793432977734</v>
      </c>
      <c r="M179">
        <f t="shared" si="28"/>
        <v>35.173861126024725</v>
      </c>
      <c r="N179">
        <f t="shared" si="29"/>
        <v>29.69429892811014</v>
      </c>
      <c r="O179" s="3">
        <f t="shared" si="30"/>
        <v>25.060204683532742</v>
      </c>
      <c r="P179">
        <f t="shared" si="31"/>
        <v>25.060204683532742</v>
      </c>
      <c r="Q179">
        <f t="shared" si="32"/>
        <v>4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3"/>
        <v>-0.85431090164999224</v>
      </c>
      <c r="I180">
        <f t="shared" si="24"/>
        <v>9.4701099738552993E-2</v>
      </c>
      <c r="J180">
        <f t="shared" si="25"/>
        <v>-0.1171239666643555</v>
      </c>
      <c r="K180" s="3">
        <f t="shared" si="26"/>
        <v>1.5181316521969686</v>
      </c>
      <c r="L180">
        <f t="shared" si="27"/>
        <v>35.852161841300216</v>
      </c>
      <c r="M180">
        <f t="shared" si="28"/>
        <v>32.619082996994493</v>
      </c>
      <c r="N180">
        <f t="shared" si="29"/>
        <v>26.097899183218779</v>
      </c>
      <c r="O180" s="3">
        <f t="shared" si="30"/>
        <v>21.475880738507382</v>
      </c>
      <c r="P180">
        <f t="shared" si="31"/>
        <v>21.475880738507382</v>
      </c>
      <c r="Q180">
        <f t="shared" si="32"/>
        <v>4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3"/>
        <v>-0.86662688277356037</v>
      </c>
      <c r="I181">
        <f t="shared" si="24"/>
        <v>-0.23378792532530579</v>
      </c>
      <c r="J181">
        <f t="shared" si="25"/>
        <v>-0.29047190141853974</v>
      </c>
      <c r="K181" s="3">
        <f t="shared" si="26"/>
        <v>-0.3474238729686896</v>
      </c>
      <c r="L181">
        <f t="shared" si="27"/>
        <v>37.3545824638421</v>
      </c>
      <c r="M181">
        <f t="shared" si="28"/>
        <v>33.529937003947033</v>
      </c>
      <c r="N181">
        <f t="shared" si="29"/>
        <v>30.085401866089903</v>
      </c>
      <c r="O181" s="3">
        <f t="shared" si="30"/>
        <v>25.349891670323949</v>
      </c>
      <c r="P181">
        <f t="shared" si="31"/>
        <v>25.349891670323949</v>
      </c>
      <c r="Q181">
        <f t="shared" si="32"/>
        <v>4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3"/>
        <v>-0.91010602825524811</v>
      </c>
      <c r="I182">
        <f t="shared" si="24"/>
        <v>7.4053218163110723E-2</v>
      </c>
      <c r="J182">
        <f t="shared" si="25"/>
        <v>0.66848935085546779</v>
      </c>
      <c r="K182" s="3">
        <f t="shared" si="26"/>
        <v>0.37701452512686801</v>
      </c>
      <c r="L182">
        <f t="shared" si="27"/>
        <v>36.805816486179886</v>
      </c>
      <c r="M182">
        <f t="shared" si="28"/>
        <v>32.660875745350381</v>
      </c>
      <c r="N182">
        <f t="shared" si="29"/>
        <v>25.62618829873448</v>
      </c>
      <c r="O182" s="3">
        <f t="shared" si="30"/>
        <v>22.91834932285672</v>
      </c>
      <c r="P182">
        <f t="shared" si="31"/>
        <v>22.91834932285672</v>
      </c>
      <c r="Q182">
        <f t="shared" si="32"/>
        <v>4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3"/>
        <v>-0.91868989388682598</v>
      </c>
      <c r="I183">
        <f t="shared" si="24"/>
        <v>-0.68804131998504015</v>
      </c>
      <c r="J183">
        <f t="shared" si="25"/>
        <v>-0.29897227330514375</v>
      </c>
      <c r="K183" s="3">
        <f t="shared" si="26"/>
        <v>-2.9532198279904939E-2</v>
      </c>
      <c r="L183">
        <f t="shared" si="27"/>
        <v>38.940846846144616</v>
      </c>
      <c r="M183">
        <f t="shared" si="28"/>
        <v>36.441858297765677</v>
      </c>
      <c r="N183">
        <f t="shared" si="29"/>
        <v>31.353852890926838</v>
      </c>
      <c r="O183" s="3">
        <f t="shared" si="30"/>
        <v>26.402816604373211</v>
      </c>
      <c r="P183">
        <f t="shared" si="31"/>
        <v>26.402816604373211</v>
      </c>
      <c r="Q183">
        <f t="shared" si="32"/>
        <v>4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3"/>
        <v>-0.92391485557561248</v>
      </c>
      <c r="I184">
        <f t="shared" si="24"/>
        <v>-0.64299139654770976</v>
      </c>
      <c r="J184">
        <f t="shared" si="25"/>
        <v>-6.0380256087990136E-2</v>
      </c>
      <c r="K184" s="3">
        <f t="shared" si="26"/>
        <v>-0.22963930824336326</v>
      </c>
      <c r="L184">
        <f t="shared" si="27"/>
        <v>39.187641443400786</v>
      </c>
      <c r="M184">
        <f t="shared" si="28"/>
        <v>36.409787815761767</v>
      </c>
      <c r="N184">
        <f t="shared" si="29"/>
        <v>31.033840602371559</v>
      </c>
      <c r="O184" s="3">
        <f t="shared" si="30"/>
        <v>26.654601033878336</v>
      </c>
      <c r="P184">
        <f t="shared" si="31"/>
        <v>26.654601033878336</v>
      </c>
      <c r="Q184">
        <f t="shared" si="32"/>
        <v>4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3"/>
        <v>-0.93697725979757873</v>
      </c>
      <c r="I185">
        <f t="shared" si="24"/>
        <v>-0.70868920156048243</v>
      </c>
      <c r="J185">
        <f t="shared" si="25"/>
        <v>0.16405938758462449</v>
      </c>
      <c r="K185" s="3">
        <f t="shared" si="26"/>
        <v>-0.32462686044120709</v>
      </c>
      <c r="L185">
        <f t="shared" si="27"/>
        <v>39.904462564838695</v>
      </c>
      <c r="M185">
        <f t="shared" si="28"/>
        <v>37.199762365540337</v>
      </c>
      <c r="N185">
        <f t="shared" si="29"/>
        <v>31.12690062292539</v>
      </c>
      <c r="O185" s="3">
        <f t="shared" si="30"/>
        <v>27.237451600235435</v>
      </c>
      <c r="P185">
        <f t="shared" si="31"/>
        <v>27.237451600235435</v>
      </c>
      <c r="Q185">
        <f t="shared" si="32"/>
        <v>4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3"/>
        <v>-0.9451879138799576</v>
      </c>
      <c r="I186">
        <f t="shared" si="24"/>
        <v>-2.8091418818259482</v>
      </c>
      <c r="J186">
        <f t="shared" si="25"/>
        <v>-5.5011600159608653E-2</v>
      </c>
      <c r="K186" s="3">
        <f t="shared" si="26"/>
        <v>1.2382349983873211</v>
      </c>
      <c r="L186">
        <f t="shared" si="27"/>
        <v>51.691384605587267</v>
      </c>
      <c r="M186">
        <f t="shared" si="28"/>
        <v>55.557550691135809</v>
      </c>
      <c r="N186">
        <f t="shared" si="29"/>
        <v>42.426455649225282</v>
      </c>
      <c r="O186" s="3">
        <f t="shared" si="30"/>
        <v>37.241144586280647</v>
      </c>
      <c r="P186">
        <f t="shared" si="31"/>
        <v>37.241144586280647</v>
      </c>
      <c r="Q186">
        <f t="shared" si="32"/>
        <v>4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3"/>
        <v>-0.95265214486393823</v>
      </c>
      <c r="I187">
        <f t="shared" si="24"/>
        <v>-1.6509834334579461</v>
      </c>
      <c r="J187">
        <f t="shared" si="25"/>
        <v>2.5667368097457469E-2</v>
      </c>
      <c r="K187" s="3">
        <f t="shared" si="26"/>
        <v>1.2787630206584011</v>
      </c>
      <c r="L187">
        <f t="shared" si="27"/>
        <v>43.801622332759948</v>
      </c>
      <c r="M187">
        <f t="shared" si="28"/>
        <v>44.711828365238816</v>
      </c>
      <c r="N187">
        <f t="shared" si="29"/>
        <v>33.986326910296597</v>
      </c>
      <c r="O187" s="3">
        <f t="shared" si="30"/>
        <v>29.249911394027443</v>
      </c>
      <c r="P187">
        <f t="shared" si="31"/>
        <v>29.249911394027443</v>
      </c>
      <c r="Q187">
        <f t="shared" si="32"/>
        <v>4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3"/>
        <v>-0.95377177951153536</v>
      </c>
      <c r="I188">
        <f t="shared" si="24"/>
        <v>-0.77063284628680928</v>
      </c>
      <c r="J188">
        <f t="shared" si="25"/>
        <v>-3.6892386401321163E-2</v>
      </c>
      <c r="K188" s="3">
        <f t="shared" si="26"/>
        <v>-0.77423460751100248</v>
      </c>
      <c r="L188">
        <f t="shared" si="27"/>
        <v>41.376799377556644</v>
      </c>
      <c r="M188">
        <f t="shared" si="28"/>
        <v>38.465300200980614</v>
      </c>
      <c r="N188">
        <f t="shared" si="29"/>
        <v>33.664355185558755</v>
      </c>
      <c r="O188" s="3">
        <f t="shared" si="30"/>
        <v>29.394481738125336</v>
      </c>
      <c r="P188">
        <f t="shared" si="31"/>
        <v>29.394481738125336</v>
      </c>
      <c r="Q188">
        <f t="shared" si="32"/>
        <v>4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3"/>
        <v>-0.9554512314829311</v>
      </c>
      <c r="I189">
        <f t="shared" si="24"/>
        <v>-0.65425387740704288</v>
      </c>
      <c r="J189">
        <f t="shared" si="25"/>
        <v>-0.27302376965129993</v>
      </c>
      <c r="K189" s="3">
        <f t="shared" si="26"/>
        <v>-1.0364002515770523</v>
      </c>
      <c r="L189">
        <f t="shared" si="27"/>
        <v>41.762725975262747</v>
      </c>
      <c r="M189">
        <f t="shared" si="28"/>
        <v>38.353320817695895</v>
      </c>
      <c r="N189">
        <f t="shared" si="29"/>
        <v>35.031540898118067</v>
      </c>
      <c r="O189" s="3">
        <f t="shared" si="30"/>
        <v>30.31910997189506</v>
      </c>
      <c r="P189">
        <f t="shared" si="31"/>
        <v>30.31910997189506</v>
      </c>
      <c r="Q189">
        <f t="shared" si="32"/>
        <v>4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3"/>
        <v>-0.96011637584791898</v>
      </c>
      <c r="I190">
        <f t="shared" si="24"/>
        <v>-0.95646378046579184</v>
      </c>
      <c r="J190">
        <f t="shared" si="25"/>
        <v>-0.28953984309764019</v>
      </c>
      <c r="K190" s="3">
        <f t="shared" si="26"/>
        <v>0.26556246388139754</v>
      </c>
      <c r="L190">
        <f t="shared" si="27"/>
        <v>40.184984321291729</v>
      </c>
      <c r="M190">
        <f t="shared" si="28"/>
        <v>38.533777430114476</v>
      </c>
      <c r="N190">
        <f t="shared" si="29"/>
        <v>32.23208441623094</v>
      </c>
      <c r="O190" s="3">
        <f t="shared" si="30"/>
        <v>27.159909678750086</v>
      </c>
      <c r="P190">
        <f t="shared" si="31"/>
        <v>27.159909678750086</v>
      </c>
      <c r="Q190">
        <f t="shared" si="32"/>
        <v>4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3"/>
        <v>-0.9606761931717176</v>
      </c>
      <c r="I191">
        <f t="shared" si="24"/>
        <v>-0.90765969674201785</v>
      </c>
      <c r="J191">
        <f t="shared" si="25"/>
        <v>5.2903801525322178</v>
      </c>
      <c r="K191" s="3">
        <f t="shared" si="26"/>
        <v>2.3768191240654786</v>
      </c>
      <c r="L191">
        <f t="shared" si="27"/>
        <v>72.85237772438434</v>
      </c>
      <c r="M191">
        <f t="shared" si="28"/>
        <v>72.612737218314066</v>
      </c>
      <c r="N191">
        <f t="shared" si="29"/>
        <v>45.203708437364014</v>
      </c>
      <c r="O191" s="3">
        <f t="shared" si="30"/>
        <v>52.028477316243517</v>
      </c>
      <c r="P191">
        <f t="shared" si="31"/>
        <v>45.203708437364014</v>
      </c>
      <c r="Q191">
        <f t="shared" si="32"/>
        <v>3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3"/>
        <v>-0.96758060683189973</v>
      </c>
      <c r="I192">
        <f t="shared" si="24"/>
        <v>-0.785649487432586</v>
      </c>
      <c r="J192">
        <f t="shared" si="25"/>
        <v>-0.21748800665882037</v>
      </c>
      <c r="K192" s="3">
        <f t="shared" si="26"/>
        <v>-1.2023118427492867</v>
      </c>
      <c r="L192">
        <f t="shared" si="27"/>
        <v>43.030382473939675</v>
      </c>
      <c r="M192">
        <f t="shared" si="28"/>
        <v>39.812430275184674</v>
      </c>
      <c r="N192">
        <f t="shared" si="29"/>
        <v>36.29404776319118</v>
      </c>
      <c r="O192" s="3">
        <f t="shared" si="30"/>
        <v>31.697399293415742</v>
      </c>
      <c r="P192">
        <f t="shared" si="31"/>
        <v>31.697399293415742</v>
      </c>
      <c r="Q192">
        <f t="shared" si="32"/>
        <v>4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3"/>
        <v>-1.0043419444280048</v>
      </c>
      <c r="I193">
        <f t="shared" si="24"/>
        <v>-0.72370584270625704</v>
      </c>
      <c r="J193">
        <f t="shared" si="25"/>
        <v>-0.28375362504149565</v>
      </c>
      <c r="K193" s="3">
        <f t="shared" si="26"/>
        <v>0.77849524574975537</v>
      </c>
      <c r="L193">
        <f t="shared" si="27"/>
        <v>39.536591725675351</v>
      </c>
      <c r="M193">
        <f t="shared" si="28"/>
        <v>37.607357871202872</v>
      </c>
      <c r="N193">
        <f t="shared" si="29"/>
        <v>30.89778111534299</v>
      </c>
      <c r="O193" s="3">
        <f t="shared" si="30"/>
        <v>25.775979021907933</v>
      </c>
      <c r="P193">
        <f t="shared" si="31"/>
        <v>25.775979021907933</v>
      </c>
      <c r="Q193">
        <f t="shared" si="32"/>
        <v>4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3"/>
        <v>-1.0073276368215971</v>
      </c>
      <c r="I194">
        <f t="shared" si="24"/>
        <v>-0.95834086060901369</v>
      </c>
      <c r="J194">
        <f t="shared" si="25"/>
        <v>-0.30038900195291107</v>
      </c>
      <c r="K194" s="3">
        <f t="shared" si="26"/>
        <v>0.50619759611593584</v>
      </c>
      <c r="L194">
        <f t="shared" si="27"/>
        <v>40.59641792984781</v>
      </c>
      <c r="M194">
        <f t="shared" si="28"/>
        <v>39.058240882793847</v>
      </c>
      <c r="N194">
        <f t="shared" si="29"/>
        <v>32.32902874007133</v>
      </c>
      <c r="O194" s="3">
        <f t="shared" si="30"/>
        <v>27.163604927481529</v>
      </c>
      <c r="P194">
        <f t="shared" si="31"/>
        <v>27.163604927481529</v>
      </c>
      <c r="Q194">
        <f t="shared" si="32"/>
        <v>4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3"/>
        <v>-1.0175909544245705</v>
      </c>
      <c r="I195">
        <f t="shared" si="24"/>
        <v>-0.31637945162707493</v>
      </c>
      <c r="J195">
        <f t="shared" si="25"/>
        <v>-0.24373476897535207</v>
      </c>
      <c r="K195" s="3">
        <f t="shared" si="26"/>
        <v>0.15284390193995567</v>
      </c>
      <c r="L195">
        <f t="shared" si="27"/>
        <v>38.568502204441899</v>
      </c>
      <c r="M195">
        <f t="shared" si="28"/>
        <v>35.096421661026589</v>
      </c>
      <c r="N195">
        <f t="shared" si="29"/>
        <v>30.327741091251085</v>
      </c>
      <c r="O195" s="3">
        <f t="shared" si="30"/>
        <v>25.505803232251996</v>
      </c>
      <c r="P195">
        <f t="shared" si="31"/>
        <v>25.505803232251996</v>
      </c>
      <c r="Q195">
        <f t="shared" si="32"/>
        <v>4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3"/>
        <v>-1.0338256568147286</v>
      </c>
      <c r="I196">
        <f t="shared" si="24"/>
        <v>-0.28446908919229952</v>
      </c>
      <c r="J196">
        <f t="shared" si="25"/>
        <v>-0.29977757169440095</v>
      </c>
      <c r="K196" s="3">
        <f t="shared" si="26"/>
        <v>-0.45254343073430392</v>
      </c>
      <c r="L196">
        <f t="shared" si="27"/>
        <v>39.722310253624464</v>
      </c>
      <c r="M196">
        <f t="shared" si="28"/>
        <v>35.683209043991212</v>
      </c>
      <c r="N196">
        <f t="shared" si="29"/>
        <v>32.23177597794318</v>
      </c>
      <c r="O196" s="3">
        <f t="shared" si="30"/>
        <v>27.401259461651307</v>
      </c>
      <c r="P196">
        <f t="shared" si="31"/>
        <v>27.401259461651307</v>
      </c>
      <c r="Q196">
        <f t="shared" si="32"/>
        <v>4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3"/>
        <v>-1.0420363108971076</v>
      </c>
      <c r="I197">
        <f t="shared" si="24"/>
        <v>-0.64111431640448802</v>
      </c>
      <c r="J197">
        <f t="shared" si="25"/>
        <v>-0.26257725999065762</v>
      </c>
      <c r="K197" s="3">
        <f t="shared" si="26"/>
        <v>0.96720384944947224</v>
      </c>
      <c r="L197">
        <f t="shared" si="27"/>
        <v>39.725075404873898</v>
      </c>
      <c r="M197">
        <f t="shared" si="28"/>
        <v>37.667201888389734</v>
      </c>
      <c r="N197">
        <f t="shared" si="29"/>
        <v>30.727523023575582</v>
      </c>
      <c r="O197" s="3">
        <f t="shared" si="30"/>
        <v>25.618139683302754</v>
      </c>
      <c r="P197">
        <f t="shared" si="31"/>
        <v>25.618139683302754</v>
      </c>
      <c r="Q197">
        <f t="shared" si="32"/>
        <v>4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3"/>
        <v>-1.0651754269474478</v>
      </c>
      <c r="I198">
        <f t="shared" si="24"/>
        <v>0.15289058417843618</v>
      </c>
      <c r="J198">
        <f t="shared" si="25"/>
        <v>0.50489447437117652</v>
      </c>
      <c r="K198" s="3">
        <f t="shared" si="26"/>
        <v>1.6080532016109275</v>
      </c>
      <c r="L198">
        <f t="shared" si="27"/>
        <v>38.883923974544885</v>
      </c>
      <c r="M198">
        <f t="shared" si="28"/>
        <v>35.228343652765133</v>
      </c>
      <c r="N198">
        <f t="shared" si="29"/>
        <v>26.607184377540676</v>
      </c>
      <c r="O198" s="3">
        <f t="shared" si="30"/>
        <v>23.248336179513508</v>
      </c>
      <c r="P198">
        <f t="shared" si="31"/>
        <v>23.248336179513508</v>
      </c>
      <c r="Q198">
        <f t="shared" si="32"/>
        <v>4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3"/>
        <v>-1.0666682731442438</v>
      </c>
      <c r="I199">
        <f t="shared" si="24"/>
        <v>-1.2474112026652078</v>
      </c>
      <c r="J199">
        <f t="shared" si="25"/>
        <v>-0.24433128630072778</v>
      </c>
      <c r="K199" s="3">
        <f t="shared" si="26"/>
        <v>1.3319560498891936</v>
      </c>
      <c r="L199">
        <f t="shared" si="27"/>
        <v>42.99186308575586</v>
      </c>
      <c r="M199">
        <f t="shared" si="28"/>
        <v>42.728809244611718</v>
      </c>
      <c r="N199">
        <f t="shared" si="29"/>
        <v>33.636516969077945</v>
      </c>
      <c r="O199" s="3">
        <f t="shared" si="30"/>
        <v>28.337968782428916</v>
      </c>
      <c r="P199">
        <f t="shared" si="31"/>
        <v>28.337968782428916</v>
      </c>
      <c r="Q199">
        <f t="shared" si="32"/>
        <v>4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3"/>
        <v>-1.0780512253948145</v>
      </c>
      <c r="I200">
        <f t="shared" si="24"/>
        <v>-1.6078105901638398</v>
      </c>
      <c r="J200">
        <f t="shared" si="25"/>
        <v>-0.19534230095424679</v>
      </c>
      <c r="K200" s="3">
        <f t="shared" si="26"/>
        <v>-0.67038155044135961</v>
      </c>
      <c r="L200">
        <f t="shared" si="27"/>
        <v>46.611658129632616</v>
      </c>
      <c r="M200">
        <f t="shared" si="28"/>
        <v>45.733863078873725</v>
      </c>
      <c r="N200">
        <f t="shared" si="29"/>
        <v>39.190634251562393</v>
      </c>
      <c r="O200" s="3">
        <f t="shared" si="30"/>
        <v>34.286813435340719</v>
      </c>
      <c r="P200">
        <f t="shared" si="31"/>
        <v>34.286813435340719</v>
      </c>
      <c r="Q200">
        <f t="shared" si="32"/>
        <v>4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3"/>
        <v>-1.1103340244005311</v>
      </c>
      <c r="I201">
        <f t="shared" si="24"/>
        <v>-1.3224944083940895</v>
      </c>
      <c r="J201">
        <f t="shared" si="25"/>
        <v>-0.23553265575143592</v>
      </c>
      <c r="K201" s="3">
        <f t="shared" si="26"/>
        <v>-0.84769164787733531</v>
      </c>
      <c r="L201">
        <f t="shared" si="27"/>
        <v>45.979132918811104</v>
      </c>
      <c r="M201">
        <f t="shared" si="28"/>
        <v>44.183298381416549</v>
      </c>
      <c r="N201">
        <f t="shared" si="29"/>
        <v>38.73496954724304</v>
      </c>
      <c r="O201" s="3">
        <f t="shared" si="30"/>
        <v>33.830105704645845</v>
      </c>
      <c r="P201">
        <f t="shared" si="31"/>
        <v>33.830105704645845</v>
      </c>
      <c r="Q201">
        <f t="shared" si="32"/>
        <v>4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3"/>
        <v>-1.1312338711556771</v>
      </c>
      <c r="I202">
        <f t="shared" si="24"/>
        <v>-0.20000048274730858</v>
      </c>
      <c r="J202">
        <f t="shared" si="25"/>
        <v>1.2482296264549957</v>
      </c>
      <c r="K202" s="3">
        <f t="shared" si="26"/>
        <v>1.5219311542848819</v>
      </c>
      <c r="L202">
        <f t="shared" si="27"/>
        <v>42.062652301277375</v>
      </c>
      <c r="M202">
        <f t="shared" si="28"/>
        <v>39.134298721867189</v>
      </c>
      <c r="N202">
        <f t="shared" si="29"/>
        <v>27.465143840665235</v>
      </c>
      <c r="O202" s="3">
        <f t="shared" si="30"/>
        <v>25.640845335196619</v>
      </c>
      <c r="P202">
        <f t="shared" si="31"/>
        <v>25.640845335196619</v>
      </c>
      <c r="Q202">
        <f t="shared" si="32"/>
        <v>4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3"/>
        <v>-1.2051297578970863</v>
      </c>
      <c r="I203">
        <f t="shared" si="24"/>
        <v>-0.98274290247089957</v>
      </c>
      <c r="J203">
        <f t="shared" si="25"/>
        <v>-0.20421549616921061</v>
      </c>
      <c r="K203" s="3">
        <f t="shared" si="26"/>
        <v>-1.4796754951669913</v>
      </c>
      <c r="L203">
        <f t="shared" si="27"/>
        <v>47.888881244681855</v>
      </c>
      <c r="M203">
        <f t="shared" si="28"/>
        <v>44.589850978789698</v>
      </c>
      <c r="N203">
        <f t="shared" si="29"/>
        <v>40.910981781642789</v>
      </c>
      <c r="O203" s="3">
        <f t="shared" si="30"/>
        <v>36.231483941849625</v>
      </c>
      <c r="P203">
        <f t="shared" si="31"/>
        <v>36.231483941849625</v>
      </c>
      <c r="Q203">
        <f t="shared" si="32"/>
        <v>4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3"/>
        <v>-1.2514079899977668</v>
      </c>
      <c r="I204">
        <f t="shared" si="24"/>
        <v>-0.75186204485458874</v>
      </c>
      <c r="J204">
        <f t="shared" si="25"/>
        <v>-0.27531290488742921</v>
      </c>
      <c r="K204" s="3">
        <f t="shared" si="26"/>
        <v>1.2319024949074648</v>
      </c>
      <c r="L204">
        <f t="shared" si="27"/>
        <v>42.918021851054547</v>
      </c>
      <c r="M204">
        <f t="shared" si="28"/>
        <v>41.014202100164781</v>
      </c>
      <c r="N204">
        <f t="shared" si="29"/>
        <v>33.252876480002506</v>
      </c>
      <c r="O204" s="3">
        <f t="shared" si="30"/>
        <v>27.935307586241702</v>
      </c>
      <c r="P204">
        <f t="shared" si="31"/>
        <v>27.935307586241702</v>
      </c>
      <c r="Q204">
        <f t="shared" si="32"/>
        <v>4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3"/>
        <v>-1.2538338650675607</v>
      </c>
      <c r="I205">
        <f t="shared" si="24"/>
        <v>-1.0071449443327856</v>
      </c>
      <c r="J205">
        <f t="shared" si="25"/>
        <v>-0.31091007627922529</v>
      </c>
      <c r="K205" s="3">
        <f t="shared" si="26"/>
        <v>-1.0541312613206499</v>
      </c>
      <c r="L205">
        <f t="shared" si="27"/>
        <v>46.920205494604609</v>
      </c>
      <c r="M205">
        <f t="shared" si="28"/>
        <v>43.931337136357769</v>
      </c>
      <c r="N205">
        <f t="shared" si="29"/>
        <v>39.742084064225487</v>
      </c>
      <c r="O205" s="3">
        <f t="shared" si="30"/>
        <v>34.716937753500368</v>
      </c>
      <c r="P205">
        <f t="shared" si="31"/>
        <v>34.716937753500368</v>
      </c>
      <c r="Q205">
        <f t="shared" si="32"/>
        <v>4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3"/>
        <v>-1.2973130105492483</v>
      </c>
      <c r="I206">
        <f t="shared" si="24"/>
        <v>-2.1071139082609043</v>
      </c>
      <c r="J206">
        <f t="shared" si="25"/>
        <v>-0.25729062519451529</v>
      </c>
      <c r="K206" s="3">
        <f t="shared" si="26"/>
        <v>0.10091737340513433</v>
      </c>
      <c r="L206">
        <f t="shared" si="27"/>
        <v>50.863318516601773</v>
      </c>
      <c r="M206">
        <f t="shared" si="28"/>
        <v>51.50721585799166</v>
      </c>
      <c r="N206">
        <f t="shared" si="29"/>
        <v>42.47195075983754</v>
      </c>
      <c r="O206" s="3">
        <f t="shared" si="30"/>
        <v>37.055668829959764</v>
      </c>
      <c r="P206">
        <f t="shared" si="31"/>
        <v>37.055668829959764</v>
      </c>
      <c r="Q206">
        <f t="shared" si="32"/>
        <v>4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3">STANDARDIZE(D207,$D$10,$D$11)</f>
        <v>-1.3570268584210941</v>
      </c>
      <c r="I207">
        <f t="shared" ref="I207:I208" si="34">STANDARDIZE(E207,$E$10,$E$11)</f>
        <v>-1.0052678641895638</v>
      </c>
      <c r="J207">
        <f t="shared" ref="J207:J208" si="35">STANDARDIZE(F207,$F$10,$F$11)</f>
        <v>-8.5583113085114307E-2</v>
      </c>
      <c r="K207" s="3">
        <f t="shared" ref="K207:K208" si="36">STANDARDIZE(G207,$G$10,$G$11)</f>
        <v>-0.91988218754769691</v>
      </c>
      <c r="L207">
        <f t="shared" ref="L207:L208" si="37">SUMXMY2($D$3:$G$3,H207:K207)</f>
        <v>47.756651335782642</v>
      </c>
      <c r="M207">
        <f t="shared" ref="M207:M208" si="38">SUMXMY2($D$4:$G$4,H207:K207)</f>
        <v>44.698842228962206</v>
      </c>
      <c r="N207">
        <f t="shared" ref="N207:N208" si="39">SUMXMY2($D$5:$G$5,H207:K207)</f>
        <v>39.506174426329849</v>
      </c>
      <c r="O207" s="3">
        <f t="shared" ref="O207:O208" si="40">SUMXMY2($D$6:$G$6,H207:K207)</f>
        <v>34.901445530995666</v>
      </c>
      <c r="P207">
        <f t="shared" ref="P207:P208" si="41">MIN(L207:O207)</f>
        <v>34.901445530995666</v>
      </c>
      <c r="Q207">
        <f t="shared" ref="Q207:Q208" si="42">MATCH(P207,L207:O207,0)</f>
        <v>4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3"/>
        <v>-1.4165541005183404</v>
      </c>
      <c r="I208">
        <f t="shared" si="34"/>
        <v>-0.52848950781116533</v>
      </c>
      <c r="J208">
        <f t="shared" si="35"/>
        <v>-0.16134081340783074</v>
      </c>
      <c r="K208" s="3">
        <f t="shared" si="36"/>
        <v>-0.71724207619229619</v>
      </c>
      <c r="L208">
        <f t="shared" si="37"/>
        <v>45.955038798588021</v>
      </c>
      <c r="M208">
        <f t="shared" si="38"/>
        <v>41.733540807884097</v>
      </c>
      <c r="N208">
        <f t="shared" si="39"/>
        <v>37.506786959049336</v>
      </c>
      <c r="O208" s="3">
        <f t="shared" si="40"/>
        <v>32.783858081405391</v>
      </c>
      <c r="P208">
        <f t="shared" si="41"/>
        <v>32.783858081405391</v>
      </c>
      <c r="Q208">
        <f t="shared" si="42"/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8"/>
  <sheetViews>
    <sheetView topLeftCell="G4" workbookViewId="0">
      <selection activeCell="Q13" sqref="Q13:Q208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14" customWidth="1"/>
    <col min="11" max="11" width="13.6640625" customWidth="1"/>
    <col min="16" max="16" width="40" customWidth="1"/>
    <col min="17" max="17" width="15.1640625" customWidth="1"/>
    <col min="19" max="19" width="15.1640625" customWidth="1"/>
    <col min="20" max="20" width="15.6640625" customWidth="1"/>
    <col min="21" max="21" width="16" customWidth="1"/>
    <col min="22" max="22" width="15.83203125" customWidth="1"/>
    <col min="24" max="24" width="19" customWidth="1"/>
  </cols>
  <sheetData>
    <row r="1" spans="1:24">
      <c r="C1">
        <v>3</v>
      </c>
      <c r="D1">
        <v>8</v>
      </c>
      <c r="E1">
        <v>9</v>
      </c>
      <c r="F1">
        <v>10</v>
      </c>
      <c r="G1">
        <v>11</v>
      </c>
    </row>
    <row r="2" spans="1:24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24" ht="119">
      <c r="A3">
        <v>1</v>
      </c>
      <c r="B3">
        <v>154</v>
      </c>
      <c r="C3" t="str">
        <f t="shared" ref="C3:G6" si="0">VLOOKUP($B3,cluster_baltimore,C$1,)</f>
        <v>Perkins Homes</v>
      </c>
      <c r="D3">
        <f t="shared" si="0"/>
        <v>-0.76772582223581576</v>
      </c>
      <c r="E3">
        <f t="shared" si="0"/>
        <v>-0.50784162623572304</v>
      </c>
      <c r="F3">
        <f t="shared" si="0"/>
        <v>-5.5980940813344204E-2</v>
      </c>
      <c r="G3">
        <f t="shared" si="0"/>
        <v>0.66957618589622758</v>
      </c>
      <c r="H3" s="1" t="s">
        <v>336</v>
      </c>
      <c r="I3" t="s">
        <v>332</v>
      </c>
      <c r="P3" s="8" t="s">
        <v>351</v>
      </c>
    </row>
    <row r="4" spans="1:24">
      <c r="A4">
        <v>2</v>
      </c>
      <c r="B4">
        <v>93</v>
      </c>
      <c r="C4" t="str">
        <f t="shared" si="0"/>
        <v>West Forest Park</v>
      </c>
      <c r="D4">
        <f t="shared" si="0"/>
        <v>-0.19671215196129024</v>
      </c>
      <c r="E4">
        <f t="shared" si="0"/>
        <v>0.39878808294052376</v>
      </c>
      <c r="F4">
        <f t="shared" si="0"/>
        <v>-0.32478879750074813</v>
      </c>
      <c r="G4">
        <f t="shared" si="0"/>
        <v>-0.59439150868308444</v>
      </c>
      <c r="H4" s="1" t="s">
        <v>337</v>
      </c>
      <c r="I4" t="s">
        <v>333</v>
      </c>
    </row>
    <row r="5" spans="1:24">
      <c r="A5">
        <v>3</v>
      </c>
      <c r="B5">
        <v>14</v>
      </c>
      <c r="C5" t="str">
        <f t="shared" si="0"/>
        <v>Violetville</v>
      </c>
      <c r="D5">
        <f t="shared" si="0"/>
        <v>1.4795675212661812</v>
      </c>
      <c r="E5">
        <f t="shared" si="0"/>
        <v>0.17916970618354394</v>
      </c>
      <c r="F5">
        <f t="shared" si="0"/>
        <v>-2.3172487917679604E-2</v>
      </c>
      <c r="G5">
        <f t="shared" si="0"/>
        <v>0.55559112325881455</v>
      </c>
      <c r="H5" s="1" t="s">
        <v>338</v>
      </c>
      <c r="I5" t="s">
        <v>334</v>
      </c>
    </row>
    <row r="6" spans="1:24">
      <c r="A6">
        <v>4</v>
      </c>
      <c r="B6">
        <v>48</v>
      </c>
      <c r="C6" t="str">
        <f t="shared" si="0"/>
        <v>Downtown</v>
      </c>
      <c r="D6">
        <f t="shared" si="0"/>
        <v>0.48645158884754569</v>
      </c>
      <c r="E6">
        <f t="shared" si="0"/>
        <v>0.71601462714504949</v>
      </c>
      <c r="F6">
        <f t="shared" si="0"/>
        <v>8.8373467338819207</v>
      </c>
      <c r="G6">
        <f t="shared" si="0"/>
        <v>1.9740719027466198</v>
      </c>
      <c r="H6" s="1" t="s">
        <v>339</v>
      </c>
      <c r="I6" t="s">
        <v>335</v>
      </c>
    </row>
    <row r="9" spans="1:24">
      <c r="P9" s="1" t="s">
        <v>331</v>
      </c>
    </row>
    <row r="10" spans="1:24">
      <c r="C10" s="1" t="s">
        <v>317</v>
      </c>
      <c r="D10">
        <f>AVERAGE(D14:D208)</f>
        <v>23955.158974358976</v>
      </c>
      <c r="E10">
        <f t="shared" ref="E10:G10" si="1">AVERAGE(E14:E208)</f>
        <v>0.71455487179487198</v>
      </c>
      <c r="F10">
        <f t="shared" si="1"/>
        <v>4374.7703589743587</v>
      </c>
      <c r="G10">
        <f t="shared" si="1"/>
        <v>0.15963179487179494</v>
      </c>
      <c r="P10">
        <f>SUM(P14:P208)</f>
        <v>358.01866694070441</v>
      </c>
    </row>
    <row r="11" spans="1:24">
      <c r="C11" s="1" t="s">
        <v>322</v>
      </c>
      <c r="D11">
        <f>STDEV(D14:D208)</f>
        <v>5358.8909675819978</v>
      </c>
      <c r="E11">
        <f t="shared" ref="E11:G11" si="2">STDEV(E14:E208)</f>
        <v>5.3274230384403383E-2</v>
      </c>
      <c r="F11">
        <f t="shared" si="2"/>
        <v>13411.177948538465</v>
      </c>
      <c r="G11">
        <f t="shared" si="2"/>
        <v>7.8957714210580801E-2</v>
      </c>
    </row>
    <row r="12" spans="1:24">
      <c r="H12">
        <v>8</v>
      </c>
      <c r="I12">
        <v>9</v>
      </c>
      <c r="J12">
        <v>10</v>
      </c>
      <c r="K12">
        <v>11</v>
      </c>
      <c r="X12" t="s">
        <v>348</v>
      </c>
    </row>
    <row r="13" spans="1:24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  <c r="S13" s="4" t="s">
        <v>340</v>
      </c>
      <c r="T13" s="4" t="s">
        <v>341</v>
      </c>
      <c r="U13" s="4" t="s">
        <v>342</v>
      </c>
      <c r="V13" s="4" t="s">
        <v>343</v>
      </c>
      <c r="X13">
        <f>COUNT(Q14:Q208)</f>
        <v>195</v>
      </c>
    </row>
    <row r="14" spans="1:24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35.983501849058598</v>
      </c>
      <c r="M14">
        <f>SUMXMY2($D$4:$G$4,H14:K14)</f>
        <v>29.109101841692567</v>
      </c>
      <c r="N14">
        <f>SUMXMY2($D$5:$G$5,H14:K14)</f>
        <v>13.359847263243781</v>
      </c>
      <c r="O14" s="3">
        <f>SUMXMY2($D$6:$G$6,H14:K14)</f>
        <v>103.91181731137455</v>
      </c>
      <c r="P14">
        <f>MIN(L14:O14)</f>
        <v>13.359847263243781</v>
      </c>
      <c r="Q14">
        <f>MATCH(P14,L14:O14,0)</f>
        <v>3</v>
      </c>
      <c r="S14">
        <f>COUNTIF(Q14:Q208,1)</f>
        <v>61</v>
      </c>
      <c r="T14">
        <f>COUNTIF(Q14:Q208,2)</f>
        <v>93</v>
      </c>
      <c r="U14">
        <f>COUNTIF(Q14:Q208,3)</f>
        <v>38</v>
      </c>
      <c r="V14">
        <f>COUNTIF(Q14:Q208,4)</f>
        <v>3</v>
      </c>
    </row>
    <row r="15" spans="1:24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3">STANDARDIZE(D15,$D$10,$D$11)</f>
        <v>4.1739683007086237</v>
      </c>
      <c r="I15">
        <f t="shared" ref="I15:I78" si="4">STANDARDIZE(E15,$E$10,$E$11)</f>
        <v>2.5311511256407648</v>
      </c>
      <c r="J15">
        <f t="shared" ref="J15:J78" si="5">STANDARDIZE(F15,$F$10,$F$11)</f>
        <v>-0.21144826873939121</v>
      </c>
      <c r="K15" s="3">
        <f t="shared" ref="K15:K78" si="6">STANDARDIZE(G15,$G$10,$G$11)</f>
        <v>0.33901950424773031</v>
      </c>
      <c r="L15">
        <f t="shared" ref="L15:L78" si="7">SUMXMY2($D$3:$G$3,H15:K15)</f>
        <v>33.789255560536375</v>
      </c>
      <c r="M15">
        <f t="shared" ref="M15:M78" si="8">SUMXMY2($D$4:$G$4,H15:K15)</f>
        <v>24.53392195974515</v>
      </c>
      <c r="N15">
        <f t="shared" ref="N15:N78" si="9">SUMXMY2($D$5:$G$5,H15:K15)</f>
        <v>12.873963193537152</v>
      </c>
      <c r="O15" s="3">
        <f t="shared" ref="O15:O78" si="10">SUMXMY2($D$6:$G$6,H15:K15)</f>
        <v>101.44658735372742</v>
      </c>
      <c r="P15">
        <f t="shared" ref="P15:P78" si="11">MIN(L15:O15)</f>
        <v>12.873963193537152</v>
      </c>
      <c r="Q15">
        <f t="shared" ref="Q15:Q78" si="12">MATCH(P15,L15:O15,0)</f>
        <v>3</v>
      </c>
    </row>
    <row r="16" spans="1:24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3"/>
        <v>3.8651357437464213</v>
      </c>
      <c r="I16">
        <f t="shared" si="4"/>
        <v>1.3504677155540987</v>
      </c>
      <c r="J16">
        <f t="shared" si="5"/>
        <v>1.3538131930464981</v>
      </c>
      <c r="K16" s="3">
        <f t="shared" si="6"/>
        <v>1.2281029928195508</v>
      </c>
      <c r="L16">
        <f t="shared" si="7"/>
        <v>27.216191593256294</v>
      </c>
      <c r="M16">
        <f t="shared" si="8"/>
        <v>23.543493301673195</v>
      </c>
      <c r="N16">
        <f t="shared" si="9"/>
        <v>9.4112365511434142</v>
      </c>
      <c r="O16" s="3">
        <f t="shared" si="10"/>
        <v>68.377781211343049</v>
      </c>
      <c r="P16">
        <f t="shared" si="11"/>
        <v>9.4112365511434142</v>
      </c>
      <c r="Q16">
        <f t="shared" si="12"/>
        <v>3</v>
      </c>
      <c r="S16" s="1" t="s">
        <v>344</v>
      </c>
      <c r="T16" s="1" t="s">
        <v>345</v>
      </c>
      <c r="U16" s="1" t="s">
        <v>346</v>
      </c>
      <c r="V16" s="1" t="s">
        <v>347</v>
      </c>
    </row>
    <row r="17" spans="1:23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3"/>
        <v>3.6195625443734554</v>
      </c>
      <c r="I17">
        <f t="shared" si="4"/>
        <v>1.228457506244667</v>
      </c>
      <c r="J17">
        <f t="shared" si="5"/>
        <v>0.25286590439993478</v>
      </c>
      <c r="K17" s="3">
        <f t="shared" si="6"/>
        <v>1.3230905450173951</v>
      </c>
      <c r="L17">
        <f t="shared" si="7"/>
        <v>22.785501280612941</v>
      </c>
      <c r="M17">
        <f t="shared" si="8"/>
        <v>19.262726290742062</v>
      </c>
      <c r="N17">
        <f t="shared" si="9"/>
        <v>6.345836142714063</v>
      </c>
      <c r="O17" s="3">
        <f t="shared" si="10"/>
        <v>84.196069803831094</v>
      </c>
      <c r="P17">
        <f t="shared" si="11"/>
        <v>6.345836142714063</v>
      </c>
      <c r="Q17">
        <f t="shared" si="12"/>
        <v>3</v>
      </c>
      <c r="S17" s="6">
        <f>S14/X13</f>
        <v>0.31282051282051282</v>
      </c>
      <c r="T17" s="6">
        <f>T14/X13</f>
        <v>0.47692307692307695</v>
      </c>
      <c r="U17" s="6">
        <f>U14/X13</f>
        <v>0.19487179487179487</v>
      </c>
      <c r="V17" s="6">
        <f>V14/X13</f>
        <v>1.5384615384615385E-2</v>
      </c>
      <c r="W17" s="7">
        <f>SUM(S17:V17)</f>
        <v>1</v>
      </c>
    </row>
    <row r="18" spans="1:23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3"/>
        <v>3.0116009307282252</v>
      </c>
      <c r="I18">
        <f t="shared" si="4"/>
        <v>2.4204033971906642</v>
      </c>
      <c r="J18">
        <f t="shared" si="5"/>
        <v>-0.26054164461781298</v>
      </c>
      <c r="K18" s="3">
        <f t="shared" si="6"/>
        <v>-7.3859722638898881E-2</v>
      </c>
      <c r="L18">
        <f t="shared" si="7"/>
        <v>23.452471654531557</v>
      </c>
      <c r="M18">
        <f t="shared" si="8"/>
        <v>14.655282352303312</v>
      </c>
      <c r="N18">
        <f t="shared" si="9"/>
        <v>7.8228073093671737</v>
      </c>
      <c r="O18" s="3">
        <f t="shared" si="10"/>
        <v>96.246917168152734</v>
      </c>
      <c r="P18">
        <f t="shared" si="11"/>
        <v>7.8228073093671737</v>
      </c>
      <c r="Q18">
        <f t="shared" si="12"/>
        <v>3</v>
      </c>
    </row>
    <row r="19" spans="1:23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3"/>
        <v>2.7469939423461085</v>
      </c>
      <c r="I19">
        <f t="shared" si="4"/>
        <v>1.7108671030527309</v>
      </c>
      <c r="J19">
        <f t="shared" si="5"/>
        <v>-0.28134518634029121</v>
      </c>
      <c r="K19" s="3">
        <f t="shared" si="6"/>
        <v>-0.12072024838983507</v>
      </c>
      <c r="L19">
        <f t="shared" si="7"/>
        <v>17.951280946170797</v>
      </c>
      <c r="M19">
        <f t="shared" si="8"/>
        <v>10.613208734859587</v>
      </c>
      <c r="N19">
        <f t="shared" si="9"/>
        <v>4.4765168620594071</v>
      </c>
      <c r="O19" s="3">
        <f t="shared" si="10"/>
        <v>93.638479673169201</v>
      </c>
      <c r="P19">
        <f t="shared" si="11"/>
        <v>4.4765168620594071</v>
      </c>
      <c r="Q19">
        <f t="shared" si="12"/>
        <v>3</v>
      </c>
    </row>
    <row r="20" spans="1:23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3"/>
        <v>2.2780536307775194</v>
      </c>
      <c r="I20">
        <f t="shared" si="4"/>
        <v>8.9069859308887486E-2</v>
      </c>
      <c r="J20">
        <f t="shared" si="5"/>
        <v>-0.30225311859471021</v>
      </c>
      <c r="K20" s="3">
        <f t="shared" si="6"/>
        <v>1.226232468714643E-2</v>
      </c>
      <c r="L20">
        <f t="shared" si="7"/>
        <v>10.125787295660055</v>
      </c>
      <c r="M20">
        <f t="shared" si="8"/>
        <v>6.5889277878309223</v>
      </c>
      <c r="N20">
        <f t="shared" si="9"/>
        <v>1.018790231265811</v>
      </c>
      <c r="O20" s="3">
        <f t="shared" si="10"/>
        <v>90.983879902521522</v>
      </c>
      <c r="P20">
        <f t="shared" si="11"/>
        <v>1.018790231265811</v>
      </c>
      <c r="Q20">
        <f t="shared" si="12"/>
        <v>3</v>
      </c>
    </row>
    <row r="21" spans="1:23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3"/>
        <v>1.8990573025658981</v>
      </c>
      <c r="I21">
        <f t="shared" si="4"/>
        <v>0.82488527545192636</v>
      </c>
      <c r="J21">
        <f t="shared" si="5"/>
        <v>0.59392468518350272</v>
      </c>
      <c r="K21" s="3">
        <f t="shared" si="6"/>
        <v>0.81522376593292201</v>
      </c>
      <c r="L21">
        <f t="shared" si="7"/>
        <v>9.3314837694820554</v>
      </c>
      <c r="M21">
        <f t="shared" si="8"/>
        <v>7.4048581096918733</v>
      </c>
      <c r="N21">
        <f t="shared" si="9"/>
        <v>1.0411383032018868</v>
      </c>
      <c r="O21" s="3">
        <f t="shared" si="10"/>
        <v>71.304243797656298</v>
      </c>
      <c r="P21">
        <f t="shared" si="11"/>
        <v>1.0411383032018868</v>
      </c>
      <c r="Q21">
        <f t="shared" si="12"/>
        <v>3</v>
      </c>
    </row>
    <row r="22" spans="1:23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3"/>
        <v>1.7846679627363935</v>
      </c>
      <c r="I22">
        <f t="shared" si="4"/>
        <v>0.53581493339573238</v>
      </c>
      <c r="J22">
        <f t="shared" si="5"/>
        <v>-0.25463612309659334</v>
      </c>
      <c r="K22" s="3">
        <f t="shared" si="6"/>
        <v>-0.50573645996509653</v>
      </c>
      <c r="L22">
        <f t="shared" si="7"/>
        <v>9.0247567449960631</v>
      </c>
      <c r="M22">
        <f t="shared" si="8"/>
        <v>3.9574246320543245</v>
      </c>
      <c r="N22">
        <f t="shared" si="9"/>
        <v>1.400273750800697</v>
      </c>
      <c r="O22" s="3">
        <f t="shared" si="10"/>
        <v>90.531439470426605</v>
      </c>
      <c r="P22">
        <f t="shared" si="11"/>
        <v>1.400273750800697</v>
      </c>
      <c r="Q22">
        <f t="shared" si="12"/>
        <v>3</v>
      </c>
    </row>
    <row r="23" spans="1:23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3"/>
        <v>1.6072058710922517</v>
      </c>
      <c r="I23">
        <f t="shared" si="4"/>
        <v>-0.70118088098759301</v>
      </c>
      <c r="J23">
        <f t="shared" si="5"/>
        <v>-0.28517035368926297</v>
      </c>
      <c r="K23" s="3">
        <f t="shared" si="6"/>
        <v>0.9570718438817023</v>
      </c>
      <c r="L23">
        <f t="shared" si="7"/>
        <v>5.8128621557370401</v>
      </c>
      <c r="M23">
        <f t="shared" si="8"/>
        <v>6.8726601109441052</v>
      </c>
      <c r="N23">
        <f t="shared" si="9"/>
        <v>1.0211383553796258</v>
      </c>
      <c r="O23" s="3">
        <f t="shared" si="10"/>
        <v>87.519140402200676</v>
      </c>
      <c r="P23">
        <f t="shared" si="11"/>
        <v>1.0211383553796258</v>
      </c>
      <c r="Q23">
        <f t="shared" si="12"/>
        <v>3</v>
      </c>
    </row>
    <row r="24" spans="1:23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3"/>
        <v>1.5835069377181128</v>
      </c>
      <c r="I24">
        <f t="shared" si="4"/>
        <v>1.3598531162702101</v>
      </c>
      <c r="J24">
        <f t="shared" si="5"/>
        <v>-0.27400802323816986</v>
      </c>
      <c r="K24" s="3">
        <f t="shared" si="6"/>
        <v>0.44540556270931558</v>
      </c>
      <c r="L24">
        <f t="shared" si="7"/>
        <v>9.1143674196355651</v>
      </c>
      <c r="M24">
        <f t="shared" si="8"/>
        <v>5.1765826422588725</v>
      </c>
      <c r="N24">
        <f t="shared" si="9"/>
        <v>1.4798760406793707</v>
      </c>
      <c r="O24" s="3">
        <f t="shared" si="10"/>
        <v>86.971664727822429</v>
      </c>
      <c r="P24">
        <f t="shared" si="11"/>
        <v>1.4798760406793707</v>
      </c>
      <c r="Q24">
        <f t="shared" si="12"/>
        <v>3</v>
      </c>
    </row>
    <row r="25" spans="1:23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3"/>
        <v>1.5213672147764734</v>
      </c>
      <c r="I25">
        <f t="shared" si="4"/>
        <v>1.6226443363212963</v>
      </c>
      <c r="J25">
        <f t="shared" si="5"/>
        <v>-0.28842882957912791</v>
      </c>
      <c r="K25" s="3">
        <f t="shared" si="6"/>
        <v>-0.98700672443417337</v>
      </c>
      <c r="L25">
        <f t="shared" si="7"/>
        <v>12.577216328541066</v>
      </c>
      <c r="M25">
        <f t="shared" si="8"/>
        <v>4.6050895942557917</v>
      </c>
      <c r="N25">
        <f t="shared" si="9"/>
        <v>4.535335268727529</v>
      </c>
      <c r="O25" s="3">
        <f t="shared" si="10"/>
        <v>93.940794053362595</v>
      </c>
      <c r="P25">
        <f t="shared" si="11"/>
        <v>4.535335268727529</v>
      </c>
      <c r="Q25">
        <f t="shared" si="12"/>
        <v>3</v>
      </c>
    </row>
    <row r="26" spans="1:23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3"/>
        <v>1.5081182047799075</v>
      </c>
      <c r="I26">
        <f t="shared" si="4"/>
        <v>1.6057506150322978</v>
      </c>
      <c r="J26">
        <f t="shared" si="5"/>
        <v>-0.2741049573035434</v>
      </c>
      <c r="K26" s="3">
        <f t="shared" si="6"/>
        <v>-1.0034712334817997</v>
      </c>
      <c r="L26">
        <f t="shared" si="7"/>
        <v>12.493403951708812</v>
      </c>
      <c r="M26">
        <f t="shared" si="8"/>
        <v>4.5331201720382346</v>
      </c>
      <c r="N26">
        <f t="shared" si="9"/>
        <v>4.5295907674185241</v>
      </c>
      <c r="O26" s="3">
        <f t="shared" si="10"/>
        <v>93.719747851159809</v>
      </c>
      <c r="P26">
        <f t="shared" si="11"/>
        <v>4.5295907674185241</v>
      </c>
      <c r="Q26">
        <f t="shared" si="12"/>
        <v>3</v>
      </c>
    </row>
    <row r="27" spans="1:23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3"/>
        <v>1.4795675212661812</v>
      </c>
      <c r="I27">
        <f t="shared" si="4"/>
        <v>0.17916970618354394</v>
      </c>
      <c r="J27">
        <f t="shared" si="5"/>
        <v>-2.3172487917679604E-2</v>
      </c>
      <c r="K27" s="3">
        <f t="shared" si="6"/>
        <v>0.55559112325881455</v>
      </c>
      <c r="L27">
        <f t="shared" si="7"/>
        <v>5.5363809317067441</v>
      </c>
      <c r="M27">
        <f t="shared" si="8"/>
        <v>4.2715782262594955</v>
      </c>
      <c r="N27">
        <f t="shared" si="9"/>
        <v>0</v>
      </c>
      <c r="O27" s="3">
        <f t="shared" si="10"/>
        <v>81.795370326042445</v>
      </c>
      <c r="P27">
        <f t="shared" si="11"/>
        <v>0</v>
      </c>
      <c r="Q27">
        <f t="shared" si="12"/>
        <v>3</v>
      </c>
    </row>
    <row r="28" spans="1:23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3"/>
        <v>1.4633328188760233</v>
      </c>
      <c r="I28">
        <f t="shared" si="4"/>
        <v>0.39503392265408011</v>
      </c>
      <c r="J28">
        <f t="shared" si="5"/>
        <v>-0.28745203245882517</v>
      </c>
      <c r="K28" s="3">
        <f t="shared" si="6"/>
        <v>-0.15111626509314535</v>
      </c>
      <c r="L28">
        <f t="shared" si="7"/>
        <v>6.5199218822413645</v>
      </c>
      <c r="M28">
        <f t="shared" si="8"/>
        <v>2.9536503745252287</v>
      </c>
      <c r="N28">
        <f t="shared" si="9"/>
        <v>0.61613993592825866</v>
      </c>
      <c r="O28" s="3">
        <f t="shared" si="10"/>
        <v>88.835702825177194</v>
      </c>
      <c r="P28">
        <f t="shared" si="11"/>
        <v>0.61613993592825866</v>
      </c>
      <c r="Q28">
        <f t="shared" si="12"/>
        <v>3</v>
      </c>
    </row>
    <row r="29" spans="1:23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3"/>
        <v>1.1813714934561512</v>
      </c>
      <c r="I29">
        <f t="shared" si="4"/>
        <v>0.94314132447491661</v>
      </c>
      <c r="J29">
        <f t="shared" si="5"/>
        <v>-8.7820053055273253E-2</v>
      </c>
      <c r="K29" s="3">
        <f t="shared" si="6"/>
        <v>0.50999709820384953</v>
      </c>
      <c r="L29">
        <f t="shared" si="7"/>
        <v>5.9308110835876713</v>
      </c>
      <c r="M29">
        <f t="shared" si="8"/>
        <v>3.4712633662017534</v>
      </c>
      <c r="N29">
        <f t="shared" si="9"/>
        <v>0.6788316273553513</v>
      </c>
      <c r="O29" s="3">
        <f t="shared" si="10"/>
        <v>82.336617418404941</v>
      </c>
      <c r="P29">
        <f t="shared" si="11"/>
        <v>0.6788316273553513</v>
      </c>
      <c r="Q29">
        <f t="shared" si="12"/>
        <v>3</v>
      </c>
    </row>
    <row r="30" spans="1:23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3"/>
        <v>1.1440503385362477</v>
      </c>
      <c r="I30">
        <f t="shared" si="4"/>
        <v>-0.64674555683415347</v>
      </c>
      <c r="J30">
        <f t="shared" si="5"/>
        <v>-0.18907886903780172</v>
      </c>
      <c r="K30" s="3">
        <f t="shared" si="6"/>
        <v>0.41754254739794788</v>
      </c>
      <c r="L30">
        <f t="shared" si="7"/>
        <v>3.7554184042643883</v>
      </c>
      <c r="M30">
        <f t="shared" si="8"/>
        <v>3.9332123663656731</v>
      </c>
      <c r="N30">
        <f t="shared" si="9"/>
        <v>0.84129013818621246</v>
      </c>
      <c r="O30" s="3">
        <f t="shared" si="10"/>
        <v>86.188694233738019</v>
      </c>
      <c r="P30">
        <f t="shared" si="11"/>
        <v>0.84129013818621246</v>
      </c>
      <c r="Q30">
        <f t="shared" si="12"/>
        <v>3</v>
      </c>
    </row>
    <row r="31" spans="1:23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3"/>
        <v>1.1328539920602765</v>
      </c>
      <c r="I31">
        <f t="shared" si="4"/>
        <v>1.3373281545515459</v>
      </c>
      <c r="J31">
        <f t="shared" si="5"/>
        <v>0.11969341150980532</v>
      </c>
      <c r="K31" s="3">
        <f t="shared" si="6"/>
        <v>-0.36388838201631624</v>
      </c>
      <c r="L31">
        <f t="shared" si="7"/>
        <v>8.1157656416351251</v>
      </c>
      <c r="M31">
        <f t="shared" si="8"/>
        <v>2.8992997228780575</v>
      </c>
      <c r="N31">
        <f t="shared" si="9"/>
        <v>2.3273944887008149</v>
      </c>
      <c r="O31" s="3">
        <f t="shared" si="10"/>
        <v>82.267404308411869</v>
      </c>
      <c r="P31">
        <f t="shared" si="11"/>
        <v>2.3273944887008149</v>
      </c>
      <c r="Q31">
        <f t="shared" si="12"/>
        <v>3</v>
      </c>
    </row>
    <row r="32" spans="1:23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3"/>
        <v>1.1319209631872791</v>
      </c>
      <c r="I32">
        <f t="shared" si="4"/>
        <v>-0.37644601621017992</v>
      </c>
      <c r="J32">
        <f t="shared" si="5"/>
        <v>0.17084477216077332</v>
      </c>
      <c r="K32" s="3">
        <f t="shared" si="6"/>
        <v>-0.54373148084423428</v>
      </c>
      <c r="L32">
        <f t="shared" si="7"/>
        <v>5.1494881139396824</v>
      </c>
      <c r="M32">
        <f t="shared" si="8"/>
        <v>2.6144729369514499</v>
      </c>
      <c r="N32">
        <f t="shared" si="9"/>
        <v>1.6757198454154658</v>
      </c>
      <c r="O32" s="3">
        <f t="shared" si="10"/>
        <v>83.057691101428702</v>
      </c>
      <c r="P32">
        <f t="shared" si="11"/>
        <v>1.6757198454154658</v>
      </c>
      <c r="Q32">
        <f t="shared" si="12"/>
        <v>3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3"/>
        <v>1.1233370975557011</v>
      </c>
      <c r="I33">
        <f t="shared" si="4"/>
        <v>-1.4538900184196326</v>
      </c>
      <c r="J33">
        <f t="shared" si="5"/>
        <v>-0.14463832829731058</v>
      </c>
      <c r="K33" s="3">
        <f t="shared" si="6"/>
        <v>0.17944041655535226</v>
      </c>
      <c r="L33">
        <f t="shared" si="7"/>
        <v>4.7192197317070308</v>
      </c>
      <c r="M33">
        <f t="shared" si="8"/>
        <v>5.806216208482291</v>
      </c>
      <c r="N33">
        <f t="shared" si="9"/>
        <v>2.9500274834305951</v>
      </c>
      <c r="O33" s="3">
        <f t="shared" si="10"/>
        <v>89.010867150485552</v>
      </c>
      <c r="P33">
        <f t="shared" si="11"/>
        <v>2.9500274834305951</v>
      </c>
      <c r="Q33">
        <f t="shared" si="12"/>
        <v>3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3"/>
        <v>1.107102395165543</v>
      </c>
      <c r="I34">
        <f t="shared" si="4"/>
        <v>-7.0481952864987318E-2</v>
      </c>
      <c r="J34">
        <f t="shared" si="5"/>
        <v>-0.15925300276901572</v>
      </c>
      <c r="K34" s="3">
        <f t="shared" si="6"/>
        <v>-0.21697430128365069</v>
      </c>
      <c r="L34">
        <f t="shared" si="7"/>
        <v>4.5029012137547682</v>
      </c>
      <c r="M34">
        <f t="shared" si="8"/>
        <v>2.089992587583108</v>
      </c>
      <c r="N34">
        <f t="shared" si="9"/>
        <v>0.81643146274753264</v>
      </c>
      <c r="O34" s="3">
        <f t="shared" si="10"/>
        <v>86.743274583453811</v>
      </c>
      <c r="P34">
        <f t="shared" si="11"/>
        <v>0.81643146274753264</v>
      </c>
      <c r="Q34">
        <f t="shared" si="12"/>
        <v>3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3"/>
        <v>1.0449626722239036</v>
      </c>
      <c r="I35">
        <f t="shared" si="4"/>
        <v>0.50202749081773512</v>
      </c>
      <c r="J35">
        <f t="shared" si="5"/>
        <v>-6.8284110649218424E-2</v>
      </c>
      <c r="K35" s="3">
        <f t="shared" si="6"/>
        <v>0.34535200772758662</v>
      </c>
      <c r="L35">
        <f t="shared" si="7"/>
        <v>4.4109478972221172</v>
      </c>
      <c r="M35">
        <f t="shared" si="8"/>
        <v>2.5013272753668638</v>
      </c>
      <c r="N35">
        <f t="shared" si="9"/>
        <v>0.3393540681147843</v>
      </c>
      <c r="O35" s="3">
        <f t="shared" si="10"/>
        <v>82.320714360263011</v>
      </c>
      <c r="P35">
        <f t="shared" si="11"/>
        <v>0.3393540681147843</v>
      </c>
      <c r="Q35">
        <f t="shared" si="12"/>
        <v>3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3"/>
        <v>1.0445894606747046</v>
      </c>
      <c r="I36">
        <f t="shared" si="4"/>
        <v>1.7878273889248344</v>
      </c>
      <c r="J36">
        <f t="shared" si="5"/>
        <v>-0.23314658644993302</v>
      </c>
      <c r="K36" s="3">
        <f t="shared" si="6"/>
        <v>1.5472611682043069</v>
      </c>
      <c r="L36">
        <f t="shared" si="7"/>
        <v>9.3563015060022465</v>
      </c>
      <c r="M36">
        <f t="shared" si="8"/>
        <v>8.0653343703673066</v>
      </c>
      <c r="N36">
        <f t="shared" si="9"/>
        <v>3.8044840535351279</v>
      </c>
      <c r="O36" s="3">
        <f t="shared" si="10"/>
        <v>83.916316957587085</v>
      </c>
      <c r="P36">
        <f t="shared" si="11"/>
        <v>3.8044840535351279</v>
      </c>
      <c r="Q36">
        <f t="shared" si="12"/>
        <v>3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3"/>
        <v>1.0363788065923256</v>
      </c>
      <c r="I37">
        <f t="shared" si="4"/>
        <v>-1.4839233007111861</v>
      </c>
      <c r="J37">
        <f t="shared" si="5"/>
        <v>-1.3329952048980225E-2</v>
      </c>
      <c r="K37" s="3">
        <f t="shared" si="6"/>
        <v>1.7878963004388455</v>
      </c>
      <c r="L37">
        <f t="shared" si="7"/>
        <v>5.4599879324391409</v>
      </c>
      <c r="M37">
        <f t="shared" si="8"/>
        <v>10.837417284099525</v>
      </c>
      <c r="N37">
        <f t="shared" si="9"/>
        <v>4.4809675116134526</v>
      </c>
      <c r="O37" s="3">
        <f t="shared" si="10"/>
        <v>83.511285985012364</v>
      </c>
      <c r="P37">
        <f t="shared" si="11"/>
        <v>4.4809675116134526</v>
      </c>
      <c r="Q37">
        <f t="shared" si="12"/>
        <v>3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3"/>
        <v>1.0186512580053715</v>
      </c>
      <c r="I38">
        <f t="shared" si="4"/>
        <v>1.2059325445260027</v>
      </c>
      <c r="J38">
        <f t="shared" si="5"/>
        <v>-0.24999820089179711</v>
      </c>
      <c r="K38" s="3">
        <f t="shared" si="6"/>
        <v>-0.85529065205316279</v>
      </c>
      <c r="L38">
        <f t="shared" si="7"/>
        <v>8.4910265518671935</v>
      </c>
      <c r="M38">
        <f t="shared" si="8"/>
        <v>2.2022523965062684</v>
      </c>
      <c r="N38">
        <f t="shared" si="9"/>
        <v>3.3087230159130634</v>
      </c>
      <c r="O38" s="3">
        <f t="shared" si="10"/>
        <v>91.10838648368329</v>
      </c>
      <c r="P38">
        <f t="shared" si="11"/>
        <v>2.2022523965062684</v>
      </c>
      <c r="Q38">
        <f t="shared" si="12"/>
        <v>2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3"/>
        <v>1.0009237094184171</v>
      </c>
      <c r="I39">
        <f t="shared" si="4"/>
        <v>7.9684458592776231E-2</v>
      </c>
      <c r="J39">
        <f t="shared" si="5"/>
        <v>-0.20854024677818458</v>
      </c>
      <c r="K39" s="3">
        <f t="shared" si="6"/>
        <v>0.74809922904644544</v>
      </c>
      <c r="L39">
        <f t="shared" si="7"/>
        <v>3.5027482763166873</v>
      </c>
      <c r="M39">
        <f t="shared" si="8"/>
        <v>3.3519538859692557</v>
      </c>
      <c r="N39">
        <f t="shared" si="9"/>
        <v>0.3104177899272621</v>
      </c>
      <c r="O39" s="3">
        <f t="shared" si="10"/>
        <v>84.000677909790014</v>
      </c>
      <c r="P39">
        <f t="shared" si="11"/>
        <v>0.3104177899272621</v>
      </c>
      <c r="Q39">
        <f t="shared" si="12"/>
        <v>3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3"/>
        <v>0.95072675605114687</v>
      </c>
      <c r="I40">
        <f t="shared" si="4"/>
        <v>2.989158680586943</v>
      </c>
      <c r="J40">
        <f t="shared" si="5"/>
        <v>-0.29576599268124926</v>
      </c>
      <c r="K40" s="3">
        <f t="shared" si="6"/>
        <v>-0.50953596205301033</v>
      </c>
      <c r="L40">
        <f t="shared" si="7"/>
        <v>16.629892738279686</v>
      </c>
      <c r="M40">
        <f t="shared" si="8"/>
        <v>8.0346786677653181</v>
      </c>
      <c r="N40">
        <f t="shared" si="9"/>
        <v>9.3845135179260382</v>
      </c>
      <c r="O40" s="3">
        <f t="shared" si="10"/>
        <v>94.964791420784877</v>
      </c>
      <c r="P40">
        <f t="shared" si="11"/>
        <v>8.0346786677653181</v>
      </c>
      <c r="Q40">
        <f t="shared" si="12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3"/>
        <v>0.946808034784557</v>
      </c>
      <c r="I41">
        <f t="shared" si="4"/>
        <v>-0.32201069205674043</v>
      </c>
      <c r="J41">
        <f t="shared" si="5"/>
        <v>1.9254806849668477E-2</v>
      </c>
      <c r="K41" s="3">
        <f t="shared" si="6"/>
        <v>0.60371814970572257</v>
      </c>
      <c r="L41">
        <f t="shared" si="7"/>
        <v>2.9841571816242713</v>
      </c>
      <c r="M41">
        <f t="shared" si="8"/>
        <v>3.3810220467517844</v>
      </c>
      <c r="N41">
        <f t="shared" si="9"/>
        <v>0.53913074803235073</v>
      </c>
      <c r="O41" s="3">
        <f t="shared" si="10"/>
        <v>80.926039262684398</v>
      </c>
      <c r="P41">
        <f t="shared" si="11"/>
        <v>0.53913074803235073</v>
      </c>
      <c r="Q41">
        <f t="shared" si="12"/>
        <v>3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3"/>
        <v>0.94046343844817337</v>
      </c>
      <c r="I42">
        <f t="shared" si="4"/>
        <v>1.130849338797121</v>
      </c>
      <c r="J42">
        <f t="shared" si="5"/>
        <v>-0.22874727117528709</v>
      </c>
      <c r="K42" s="3">
        <f t="shared" si="6"/>
        <v>0.39854503695837906</v>
      </c>
      <c r="L42">
        <f t="shared" si="7"/>
        <v>5.7065247177976897</v>
      </c>
      <c r="M42">
        <f t="shared" si="8"/>
        <v>2.824228964198777</v>
      </c>
      <c r="N42">
        <f t="shared" si="9"/>
        <v>1.2632517999762545</v>
      </c>
      <c r="O42" s="3">
        <f t="shared" si="10"/>
        <v>85.054560010923993</v>
      </c>
      <c r="P42">
        <f t="shared" si="11"/>
        <v>1.2632517999762545</v>
      </c>
      <c r="Q42">
        <f t="shared" si="12"/>
        <v>3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3"/>
        <v>0.78614046285437189</v>
      </c>
      <c r="I43">
        <f t="shared" si="4"/>
        <v>0.9074768017536976</v>
      </c>
      <c r="J43">
        <f t="shared" si="5"/>
        <v>-5.4415082834232936E-2</v>
      </c>
      <c r="K43" s="3">
        <f t="shared" si="6"/>
        <v>-0.37148738619214361</v>
      </c>
      <c r="L43">
        <f t="shared" si="7"/>
        <v>5.5014424975870355</v>
      </c>
      <c r="M43">
        <f t="shared" si="8"/>
        <v>1.3475516685037989</v>
      </c>
      <c r="N43">
        <f t="shared" si="9"/>
        <v>1.8717229732184175</v>
      </c>
      <c r="O43" s="3">
        <f t="shared" si="10"/>
        <v>84.691547768647595</v>
      </c>
      <c r="P43">
        <f t="shared" si="11"/>
        <v>1.3475516685037989</v>
      </c>
      <c r="Q43">
        <f t="shared" si="12"/>
        <v>2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3"/>
        <v>0.7458336155408759</v>
      </c>
      <c r="I44">
        <f t="shared" si="4"/>
        <v>0.56209405540084223</v>
      </c>
      <c r="J44">
        <f t="shared" si="5"/>
        <v>-0.26530632675425153</v>
      </c>
      <c r="K44" s="3">
        <f t="shared" si="6"/>
        <v>1.8727518470689195</v>
      </c>
      <c r="L44">
        <f t="shared" si="7"/>
        <v>4.9270733233596502</v>
      </c>
      <c r="M44">
        <f t="shared" si="8"/>
        <v>7.0053958666348253</v>
      </c>
      <c r="N44">
        <f t="shared" si="9"/>
        <v>2.4785376698920976</v>
      </c>
      <c r="O44" s="3">
        <f t="shared" si="10"/>
        <v>82.959529074169197</v>
      </c>
      <c r="P44">
        <f t="shared" si="11"/>
        <v>2.4785376698920976</v>
      </c>
      <c r="Q44">
        <f t="shared" si="12"/>
        <v>3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3"/>
        <v>0.7452737982170774</v>
      </c>
      <c r="I45">
        <f t="shared" si="4"/>
        <v>1.7108671030527309</v>
      </c>
      <c r="J45">
        <f t="shared" si="5"/>
        <v>-0.19310536098408781</v>
      </c>
      <c r="K45" s="3">
        <f t="shared" si="6"/>
        <v>0.74683272835047398</v>
      </c>
      <c r="L45">
        <f t="shared" si="7"/>
        <v>7.2366079568705324</v>
      </c>
      <c r="M45">
        <f t="shared" si="8"/>
        <v>4.4251118668111404</v>
      </c>
      <c r="N45">
        <f t="shared" si="9"/>
        <v>2.9507347201517957</v>
      </c>
      <c r="O45" s="3">
        <f t="shared" si="10"/>
        <v>84.111901413724993</v>
      </c>
      <c r="P45">
        <f t="shared" si="11"/>
        <v>2.9507347201517957</v>
      </c>
      <c r="Q45">
        <f t="shared" si="12"/>
        <v>3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3"/>
        <v>0.74322113469648265</v>
      </c>
      <c r="I46">
        <f t="shared" si="4"/>
        <v>-0.29948573033807629</v>
      </c>
      <c r="J46">
        <f t="shared" si="5"/>
        <v>0.33779505860030296</v>
      </c>
      <c r="K46" s="3">
        <f t="shared" si="6"/>
        <v>-0.22710630685142069</v>
      </c>
      <c r="L46">
        <f t="shared" si="7"/>
        <v>3.2854719165326367</v>
      </c>
      <c r="M46">
        <f t="shared" si="8"/>
        <v>1.9449766875281846</v>
      </c>
      <c r="N46">
        <f t="shared" si="9"/>
        <v>1.514229864666333</v>
      </c>
      <c r="O46" s="3">
        <f t="shared" si="10"/>
        <v>78.184735766915608</v>
      </c>
      <c r="P46">
        <f t="shared" si="11"/>
        <v>1.514229864666333</v>
      </c>
      <c r="Q46">
        <f t="shared" si="12"/>
        <v>3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3"/>
        <v>0.7090722779447709</v>
      </c>
      <c r="I47">
        <f t="shared" si="4"/>
        <v>-1.654737593744392</v>
      </c>
      <c r="J47">
        <f t="shared" si="5"/>
        <v>0.32034692683306315</v>
      </c>
      <c r="K47" s="3">
        <f t="shared" si="6"/>
        <v>0.22376794091434621</v>
      </c>
      <c r="L47">
        <f t="shared" si="7"/>
        <v>3.8366706442457525</v>
      </c>
      <c r="M47">
        <f t="shared" si="8"/>
        <v>6.1229981260417716</v>
      </c>
      <c r="N47">
        <f t="shared" si="9"/>
        <v>4.1849911173617942</v>
      </c>
      <c r="O47" s="3">
        <f t="shared" si="10"/>
        <v>81.272875736142396</v>
      </c>
      <c r="P47">
        <f t="shared" si="11"/>
        <v>3.8366706442457525</v>
      </c>
      <c r="Q47">
        <f t="shared" si="12"/>
        <v>1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3"/>
        <v>0.70589997977657903</v>
      </c>
      <c r="I48">
        <f t="shared" si="4"/>
        <v>-0.57353943124849349</v>
      </c>
      <c r="J48">
        <f t="shared" si="5"/>
        <v>-0.21540019602000535</v>
      </c>
      <c r="K48" s="3">
        <f t="shared" si="6"/>
        <v>1.2065724809880398</v>
      </c>
      <c r="L48">
        <f t="shared" si="7"/>
        <v>2.4896687258131491</v>
      </c>
      <c r="M48">
        <f t="shared" si="8"/>
        <v>5.0155666134354204</v>
      </c>
      <c r="N48">
        <f t="shared" si="9"/>
        <v>1.6258607302015053</v>
      </c>
      <c r="O48" s="3">
        <f t="shared" si="10"/>
        <v>84.252389605049075</v>
      </c>
      <c r="P48">
        <f t="shared" si="11"/>
        <v>1.6258607302015053</v>
      </c>
      <c r="Q48">
        <f t="shared" si="12"/>
        <v>3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3"/>
        <v>0.69003848893562003</v>
      </c>
      <c r="I49">
        <f t="shared" si="4"/>
        <v>0.60151273840850494</v>
      </c>
      <c r="J49">
        <f t="shared" si="5"/>
        <v>-0.2500727655574691</v>
      </c>
      <c r="K49" s="3">
        <f t="shared" si="6"/>
        <v>-0.70837657132049736</v>
      </c>
      <c r="L49">
        <f t="shared" si="7"/>
        <v>5.2921693308340076</v>
      </c>
      <c r="M49">
        <f t="shared" si="8"/>
        <v>0.84599906499949695</v>
      </c>
      <c r="N49">
        <f t="shared" si="9"/>
        <v>2.4508277986949611</v>
      </c>
      <c r="O49" s="3">
        <f t="shared" si="10"/>
        <v>89.831281283227966</v>
      </c>
      <c r="P49">
        <f t="shared" si="11"/>
        <v>0.84599906499949695</v>
      </c>
      <c r="Q49">
        <f t="shared" si="12"/>
        <v>2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3"/>
        <v>0.66466010359008554</v>
      </c>
      <c r="I50">
        <f t="shared" si="4"/>
        <v>1.1571284608022288</v>
      </c>
      <c r="J50">
        <f t="shared" si="5"/>
        <v>-0.24283999298728848</v>
      </c>
      <c r="K50" s="3">
        <f t="shared" si="6"/>
        <v>-1.1541848163023789</v>
      </c>
      <c r="L50">
        <f t="shared" si="7"/>
        <v>8.1848753297550996</v>
      </c>
      <c r="M50">
        <f t="shared" si="8"/>
        <v>1.6371264451456333</v>
      </c>
      <c r="N50">
        <f t="shared" si="9"/>
        <v>4.5920650014047197</v>
      </c>
      <c r="O50" s="3">
        <f t="shared" si="10"/>
        <v>92.462120784057433</v>
      </c>
      <c r="P50">
        <f t="shared" si="11"/>
        <v>1.6371264451456333</v>
      </c>
      <c r="Q50">
        <f t="shared" si="12"/>
        <v>2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3"/>
        <v>0.65644944950770678</v>
      </c>
      <c r="I51">
        <f t="shared" si="4"/>
        <v>1.588856893743299</v>
      </c>
      <c r="J51">
        <f t="shared" si="5"/>
        <v>-0.3054221168857687</v>
      </c>
      <c r="K51" s="3">
        <f t="shared" si="6"/>
        <v>-1.712711623225702</v>
      </c>
      <c r="L51">
        <f t="shared" si="7"/>
        <v>12.161935994139316</v>
      </c>
      <c r="M51">
        <f t="shared" si="8"/>
        <v>3.3951634395753318</v>
      </c>
      <c r="N51">
        <f t="shared" si="9"/>
        <v>7.8896035295873457</v>
      </c>
      <c r="O51" s="3">
        <f t="shared" si="10"/>
        <v>97.973347920938238</v>
      </c>
      <c r="P51">
        <f t="shared" si="11"/>
        <v>3.3951634395753318</v>
      </c>
      <c r="Q51">
        <f t="shared" si="12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3"/>
        <v>0.64599952613013367</v>
      </c>
      <c r="I52">
        <f t="shared" si="4"/>
        <v>-9.1129834440429602E-2</v>
      </c>
      <c r="J52">
        <f t="shared" si="5"/>
        <v>-0.23955914769772202</v>
      </c>
      <c r="K52" s="3">
        <f t="shared" si="6"/>
        <v>6.672185461391035E-2</v>
      </c>
      <c r="L52">
        <f t="shared" si="7"/>
        <v>2.5694023808224018</v>
      </c>
      <c r="M52">
        <f t="shared" si="8"/>
        <v>1.3945175104979648</v>
      </c>
      <c r="N52">
        <f t="shared" si="9"/>
        <v>1.0537137925328282</v>
      </c>
      <c r="O52" s="3">
        <f t="shared" si="10"/>
        <v>86.705142315326214</v>
      </c>
      <c r="P52">
        <f t="shared" si="11"/>
        <v>1.0537137925328282</v>
      </c>
      <c r="Q52">
        <f t="shared" si="12"/>
        <v>3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3"/>
        <v>0.60923818853402867</v>
      </c>
      <c r="I53">
        <f t="shared" si="4"/>
        <v>0.75167914986626849</v>
      </c>
      <c r="J53">
        <f t="shared" si="5"/>
        <v>-0.31122324787504763</v>
      </c>
      <c r="K53" s="3">
        <f t="shared" si="6"/>
        <v>-0.44114492447056269</v>
      </c>
      <c r="L53">
        <f t="shared" si="7"/>
        <v>4.7812724927165551</v>
      </c>
      <c r="M53">
        <f t="shared" si="8"/>
        <v>0.79775659616996375</v>
      </c>
      <c r="N53">
        <f t="shared" si="9"/>
        <v>2.161696199675093</v>
      </c>
      <c r="O53" s="3">
        <f t="shared" si="10"/>
        <v>89.545953540821216</v>
      </c>
      <c r="P53">
        <f t="shared" si="11"/>
        <v>0.79775659616996375</v>
      </c>
      <c r="Q53">
        <f t="shared" si="12"/>
        <v>2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3"/>
        <v>0.59486954388986579</v>
      </c>
      <c r="I54">
        <f t="shared" si="4"/>
        <v>0.52455245253640137</v>
      </c>
      <c r="J54">
        <f t="shared" si="5"/>
        <v>-0.10012322289114747</v>
      </c>
      <c r="K54" s="3">
        <f t="shared" si="6"/>
        <v>1.1812424670686146</v>
      </c>
      <c r="L54">
        <f t="shared" si="7"/>
        <v>3.1862545900267403</v>
      </c>
      <c r="M54">
        <f t="shared" si="8"/>
        <v>3.845768894124888</v>
      </c>
      <c r="N54">
        <f t="shared" si="9"/>
        <v>1.2993407722759511</v>
      </c>
      <c r="O54" s="3">
        <f t="shared" si="10"/>
        <v>80.55535995958013</v>
      </c>
      <c r="P54">
        <f t="shared" si="11"/>
        <v>1.2993407722759511</v>
      </c>
      <c r="Q54">
        <f t="shared" si="12"/>
        <v>3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3"/>
        <v>0.58423301473769318</v>
      </c>
      <c r="I55">
        <f t="shared" si="4"/>
        <v>-0.54350614895694205</v>
      </c>
      <c r="J55">
        <f t="shared" si="5"/>
        <v>0.11745647153964638</v>
      </c>
      <c r="K55" s="3">
        <f t="shared" si="6"/>
        <v>0.49099958776428065</v>
      </c>
      <c r="L55">
        <f t="shared" si="7"/>
        <v>1.8910347924557755</v>
      </c>
      <c r="M55">
        <f t="shared" si="8"/>
        <v>2.8714484830935625</v>
      </c>
      <c r="N55">
        <f t="shared" si="9"/>
        <v>1.3478328408792355</v>
      </c>
      <c r="O55" s="3">
        <f t="shared" si="10"/>
        <v>79.83194347144034</v>
      </c>
      <c r="P55">
        <f t="shared" si="11"/>
        <v>1.3478328408792355</v>
      </c>
      <c r="Q55">
        <f t="shared" si="12"/>
        <v>3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3"/>
        <v>0.57826162995050867</v>
      </c>
      <c r="I56">
        <f t="shared" si="4"/>
        <v>1.4968799667254187</v>
      </c>
      <c r="J56">
        <f t="shared" si="5"/>
        <v>-0.269422296299344</v>
      </c>
      <c r="K56" s="3">
        <f t="shared" si="6"/>
        <v>0.14144539567621459</v>
      </c>
      <c r="L56">
        <f t="shared" si="7"/>
        <v>6.155070230537806</v>
      </c>
      <c r="M56">
        <f t="shared" si="8"/>
        <v>2.3509115471572968</v>
      </c>
      <c r="N56">
        <f t="shared" si="9"/>
        <v>2.7808682922606018</v>
      </c>
      <c r="O56" s="3">
        <f t="shared" si="10"/>
        <v>86.90994184569098</v>
      </c>
      <c r="P56">
        <f t="shared" si="11"/>
        <v>2.3509115471572968</v>
      </c>
      <c r="Q56">
        <f t="shared" si="12"/>
        <v>2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3"/>
        <v>0.55512251390016842</v>
      </c>
      <c r="I57">
        <f t="shared" si="4"/>
        <v>1.4386904822855355</v>
      </c>
      <c r="J57">
        <f t="shared" si="5"/>
        <v>-0.27655067833758384</v>
      </c>
      <c r="K57" s="3">
        <f t="shared" si="6"/>
        <v>-1.7899681656799487</v>
      </c>
      <c r="L57">
        <f t="shared" si="7"/>
        <v>11.636924396403746</v>
      </c>
      <c r="M57">
        <f t="shared" si="8"/>
        <v>3.0783828238507205</v>
      </c>
      <c r="N57">
        <f t="shared" si="9"/>
        <v>8.0068400423838924</v>
      </c>
      <c r="O57" s="3">
        <f t="shared" si="10"/>
        <v>97.758099764732691</v>
      </c>
      <c r="P57">
        <f t="shared" si="11"/>
        <v>3.0783828238507205</v>
      </c>
      <c r="Q57">
        <f t="shared" si="12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3"/>
        <v>0.50809785870108981</v>
      </c>
      <c r="I58">
        <f t="shared" si="4"/>
        <v>-0.10051523515653878</v>
      </c>
      <c r="J58">
        <f t="shared" si="5"/>
        <v>0.10067942176345425</v>
      </c>
      <c r="K58" s="3">
        <f t="shared" si="6"/>
        <v>0.21870193813046104</v>
      </c>
      <c r="L58">
        <f t="shared" si="7"/>
        <v>2.0214709102100272</v>
      </c>
      <c r="M58">
        <f t="shared" si="8"/>
        <v>1.5882051134476241</v>
      </c>
      <c r="N58">
        <f t="shared" si="9"/>
        <v>1.1508105902848478</v>
      </c>
      <c r="O58" s="3">
        <f t="shared" si="10"/>
        <v>80.077869012344678</v>
      </c>
      <c r="P58">
        <f t="shared" si="11"/>
        <v>1.1508105902848478</v>
      </c>
      <c r="Q58">
        <f t="shared" si="12"/>
        <v>3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3"/>
        <v>0.49727472377431775</v>
      </c>
      <c r="I59">
        <f t="shared" si="4"/>
        <v>0.98068292733935747</v>
      </c>
      <c r="J59">
        <f t="shared" si="5"/>
        <v>-0.27143554227248706</v>
      </c>
      <c r="K59" s="3">
        <f t="shared" si="6"/>
        <v>0.28076047223305234</v>
      </c>
      <c r="L59">
        <f t="shared" si="7"/>
        <v>4.0135300724831504</v>
      </c>
      <c r="M59">
        <f t="shared" si="8"/>
        <v>1.5889569531761032</v>
      </c>
      <c r="N59">
        <f t="shared" si="9"/>
        <v>1.7444890145927814</v>
      </c>
      <c r="O59" s="3">
        <f t="shared" si="10"/>
        <v>85.907384604469954</v>
      </c>
      <c r="P59">
        <f t="shared" si="11"/>
        <v>1.5889569531761032</v>
      </c>
      <c r="Q59">
        <f t="shared" si="12"/>
        <v>2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3"/>
        <v>0.49708811799971825</v>
      </c>
      <c r="I60">
        <f t="shared" si="4"/>
        <v>0.74604790943660093</v>
      </c>
      <c r="J60">
        <f t="shared" si="5"/>
        <v>-6.709107599846699E-2</v>
      </c>
      <c r="K60" s="3">
        <f t="shared" si="6"/>
        <v>-0.16631427344480049</v>
      </c>
      <c r="L60">
        <f t="shared" si="7"/>
        <v>3.8708295662038794</v>
      </c>
      <c r="M60">
        <f t="shared" si="8"/>
        <v>0.85160643669277425</v>
      </c>
      <c r="N60">
        <f t="shared" si="9"/>
        <v>1.8096929193350531</v>
      </c>
      <c r="O60" s="3">
        <f t="shared" si="10"/>
        <v>83.871280827056381</v>
      </c>
      <c r="P60">
        <f t="shared" si="11"/>
        <v>0.85160643669277425</v>
      </c>
      <c r="Q60">
        <f t="shared" si="12"/>
        <v>2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3"/>
        <v>0.48645158884754569</v>
      </c>
      <c r="I61">
        <f t="shared" si="4"/>
        <v>0.71601462714504949</v>
      </c>
      <c r="J61">
        <f t="shared" si="5"/>
        <v>8.8373467338819207</v>
      </c>
      <c r="K61" s="3">
        <f t="shared" si="6"/>
        <v>1.9740719027466198</v>
      </c>
      <c r="L61">
        <f t="shared" si="7"/>
        <v>83.863771312192682</v>
      </c>
      <c r="M61">
        <f t="shared" si="8"/>
        <v>91.109077168381745</v>
      </c>
      <c r="N61">
        <f t="shared" si="9"/>
        <v>81.795370326042445</v>
      </c>
      <c r="O61" s="3">
        <f t="shared" si="10"/>
        <v>0</v>
      </c>
      <c r="P61">
        <f t="shared" si="11"/>
        <v>0</v>
      </c>
      <c r="Q61">
        <f t="shared" si="12"/>
        <v>4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3"/>
        <v>0.47189633842878326</v>
      </c>
      <c r="I62">
        <f t="shared" si="4"/>
        <v>1.2847699105413284</v>
      </c>
      <c r="J62">
        <f t="shared" si="5"/>
        <v>-0.19392557230647944</v>
      </c>
      <c r="K62" s="3">
        <f t="shared" si="6"/>
        <v>-0.76916860472711757</v>
      </c>
      <c r="L62">
        <f t="shared" si="7"/>
        <v>6.8391345169005406</v>
      </c>
      <c r="M62">
        <f t="shared" si="8"/>
        <v>1.2796733292703859</v>
      </c>
      <c r="N62">
        <f t="shared" si="9"/>
        <v>4.0218979773185453</v>
      </c>
      <c r="O62" s="3">
        <f t="shared" si="10"/>
        <v>89.412942378076238</v>
      </c>
      <c r="P62">
        <f t="shared" si="11"/>
        <v>1.2796733292703859</v>
      </c>
      <c r="Q62">
        <f t="shared" si="12"/>
        <v>2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3"/>
        <v>0.44241262604205944</v>
      </c>
      <c r="I63">
        <f t="shared" si="4"/>
        <v>1.250982467963331</v>
      </c>
      <c r="J63">
        <f t="shared" si="5"/>
        <v>-0.29777178218782507</v>
      </c>
      <c r="K63" s="3">
        <f t="shared" si="6"/>
        <v>-1.2111773476210854</v>
      </c>
      <c r="L63">
        <f t="shared" si="7"/>
        <v>8.1535939231459444</v>
      </c>
      <c r="M63">
        <f t="shared" si="8"/>
        <v>1.5158704419531042</v>
      </c>
      <c r="N63">
        <f t="shared" si="9"/>
        <v>5.4213484751103342</v>
      </c>
      <c r="O63" s="3">
        <f t="shared" si="10"/>
        <v>93.884333110563091</v>
      </c>
      <c r="P63">
        <f t="shared" si="11"/>
        <v>1.5158704419531042</v>
      </c>
      <c r="Q63">
        <f t="shared" si="12"/>
        <v>2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3"/>
        <v>0.39520136506838133</v>
      </c>
      <c r="I64">
        <f t="shared" si="4"/>
        <v>1.2322116665311107</v>
      </c>
      <c r="J64">
        <f t="shared" si="5"/>
        <v>-0.25181012226762589</v>
      </c>
      <c r="K64" s="3">
        <f t="shared" si="6"/>
        <v>-0.21570780058767924</v>
      </c>
      <c r="L64">
        <f t="shared" si="7"/>
        <v>5.2022619096738429</v>
      </c>
      <c r="M64">
        <f t="shared" si="8"/>
        <v>1.1936837191430791</v>
      </c>
      <c r="N64">
        <f t="shared" si="9"/>
        <v>2.9319245287277371</v>
      </c>
      <c r="O64" s="3">
        <f t="shared" si="10"/>
        <v>87.682693491635845</v>
      </c>
      <c r="P64">
        <f t="shared" si="11"/>
        <v>1.1936837191430791</v>
      </c>
      <c r="Q64">
        <f t="shared" si="12"/>
        <v>2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3"/>
        <v>0.30413774706381647</v>
      </c>
      <c r="I65">
        <f t="shared" si="4"/>
        <v>0.11159482102755161</v>
      </c>
      <c r="J65">
        <f t="shared" si="5"/>
        <v>-6.2468066726805153E-2</v>
      </c>
      <c r="K65" s="3">
        <f t="shared" si="6"/>
        <v>-0.80083112212639895</v>
      </c>
      <c r="L65">
        <f t="shared" si="7"/>
        <v>3.6947327576788593</v>
      </c>
      <c r="M65">
        <f t="shared" si="8"/>
        <v>0.4447600708340731</v>
      </c>
      <c r="N65">
        <f t="shared" si="9"/>
        <v>3.2276269694750761</v>
      </c>
      <c r="O65" s="3">
        <f t="shared" si="10"/>
        <v>87.305351921516618</v>
      </c>
      <c r="P65">
        <f t="shared" si="11"/>
        <v>0.4447600708340731</v>
      </c>
      <c r="Q65">
        <f t="shared" si="12"/>
        <v>2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3"/>
        <v>0.30003242002262709</v>
      </c>
      <c r="I66">
        <f t="shared" si="4"/>
        <v>0.36500064036252655</v>
      </c>
      <c r="J66">
        <f t="shared" si="5"/>
        <v>-0.2768862193331077</v>
      </c>
      <c r="K66" s="3">
        <f t="shared" si="6"/>
        <v>-0.7185085768882673</v>
      </c>
      <c r="L66">
        <f t="shared" si="7"/>
        <v>3.8775397370235911</v>
      </c>
      <c r="M66">
        <f t="shared" si="8"/>
        <v>0.26559646468640358</v>
      </c>
      <c r="N66">
        <f t="shared" si="9"/>
        <v>3.113536894587098</v>
      </c>
      <c r="O66" s="3">
        <f t="shared" si="10"/>
        <v>90.477194890203918</v>
      </c>
      <c r="P66">
        <f t="shared" si="11"/>
        <v>0.26559646468640358</v>
      </c>
      <c r="Q66">
        <f t="shared" si="12"/>
        <v>2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3"/>
        <v>0.27838615016908297</v>
      </c>
      <c r="I67">
        <f t="shared" si="4"/>
        <v>0.34998399921674977</v>
      </c>
      <c r="J67">
        <f t="shared" si="5"/>
        <v>-0.23732220772756307</v>
      </c>
      <c r="K67" s="3">
        <f t="shared" si="6"/>
        <v>0.38334702860672426</v>
      </c>
      <c r="L67">
        <f t="shared" si="7"/>
        <v>1.9450268480605066</v>
      </c>
      <c r="M67">
        <f t="shared" si="8"/>
        <v>1.1917232869034458</v>
      </c>
      <c r="N67">
        <f t="shared" si="9"/>
        <v>1.5475423396123087</v>
      </c>
      <c r="O67" s="3">
        <f t="shared" si="10"/>
        <v>85.057291672373253</v>
      </c>
      <c r="P67">
        <f t="shared" si="11"/>
        <v>1.1917232869034458</v>
      </c>
      <c r="Q67">
        <f t="shared" si="12"/>
        <v>2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3"/>
        <v>0.27707990974688634</v>
      </c>
      <c r="I68">
        <f t="shared" si="4"/>
        <v>-0.46654586308483847</v>
      </c>
      <c r="J68">
        <f t="shared" si="5"/>
        <v>-9.4680002297094029E-2</v>
      </c>
      <c r="K68" s="3">
        <f t="shared" si="6"/>
        <v>0.6290481636251477</v>
      </c>
      <c r="L68">
        <f t="shared" si="7"/>
        <v>1.0964644955870524</v>
      </c>
      <c r="M68">
        <f t="shared" si="8"/>
        <v>2.5230364452892609</v>
      </c>
      <c r="N68">
        <f t="shared" si="9"/>
        <v>1.8734343136450728</v>
      </c>
      <c r="O68" s="3">
        <f t="shared" si="10"/>
        <v>83.032476287679245</v>
      </c>
      <c r="P68">
        <f t="shared" si="11"/>
        <v>1.0964644955870524</v>
      </c>
      <c r="Q68">
        <f t="shared" si="12"/>
        <v>1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3"/>
        <v>0.27073531341050272</v>
      </c>
      <c r="I69">
        <f t="shared" si="4"/>
        <v>1.2735074296819953</v>
      </c>
      <c r="J69">
        <f t="shared" si="5"/>
        <v>-0.29123246100839378</v>
      </c>
      <c r="K69" s="3">
        <f t="shared" si="6"/>
        <v>-0.17011377553271417</v>
      </c>
      <c r="L69">
        <f t="shared" si="7"/>
        <v>5.0120284983454066</v>
      </c>
      <c r="M69">
        <f t="shared" si="8"/>
        <v>1.1647786910123452</v>
      </c>
      <c r="N69">
        <f t="shared" si="9"/>
        <v>3.2573541091244245</v>
      </c>
      <c r="O69" s="3">
        <f t="shared" si="10"/>
        <v>88.285822076691431</v>
      </c>
      <c r="P69">
        <f t="shared" si="11"/>
        <v>1.1647786910123452</v>
      </c>
      <c r="Q69">
        <f t="shared" si="12"/>
        <v>2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3"/>
        <v>0.26849604411530847</v>
      </c>
      <c r="I70">
        <f t="shared" si="4"/>
        <v>0.60526689869494865</v>
      </c>
      <c r="J70">
        <f t="shared" si="5"/>
        <v>-0.12033024728824999</v>
      </c>
      <c r="K70" s="3">
        <f t="shared" si="6"/>
        <v>1.4877356354936582</v>
      </c>
      <c r="L70">
        <f t="shared" si="7"/>
        <v>2.9862920627869154</v>
      </c>
      <c r="M70">
        <f t="shared" si="8"/>
        <v>4.6361089103247863</v>
      </c>
      <c r="N70">
        <f t="shared" si="9"/>
        <v>2.5265859621299418</v>
      </c>
      <c r="O70" s="3">
        <f t="shared" si="10"/>
        <v>80.536269542667867</v>
      </c>
      <c r="P70">
        <f t="shared" si="11"/>
        <v>2.5265859621299418</v>
      </c>
      <c r="Q70">
        <f t="shared" si="12"/>
        <v>3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3"/>
        <v>0.25729969763933741</v>
      </c>
      <c r="I71">
        <f t="shared" si="4"/>
        <v>-0.24129624589819315</v>
      </c>
      <c r="J71">
        <f t="shared" si="5"/>
        <v>-0.23590547907979573</v>
      </c>
      <c r="K71" s="3">
        <f t="shared" si="6"/>
        <v>0.79495975479738168</v>
      </c>
      <c r="L71">
        <f t="shared" si="7"/>
        <v>1.1698176349953928</v>
      </c>
      <c r="M71">
        <f t="shared" si="8"/>
        <v>2.5540318852309816</v>
      </c>
      <c r="N71">
        <f t="shared" si="9"/>
        <v>1.7732829168269304</v>
      </c>
      <c r="O71" s="3">
        <f t="shared" si="10"/>
        <v>84.683165874347267</v>
      </c>
      <c r="P71">
        <f t="shared" si="11"/>
        <v>1.1698176349953928</v>
      </c>
      <c r="Q71">
        <f t="shared" si="12"/>
        <v>1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3"/>
        <v>0.25543363989334222</v>
      </c>
      <c r="I72">
        <f t="shared" si="4"/>
        <v>0.56960237597372965</v>
      </c>
      <c r="J72">
        <f t="shared" si="5"/>
        <v>-0.17744678119297519</v>
      </c>
      <c r="K72" s="3">
        <f t="shared" si="6"/>
        <v>-0.4436779258625051</v>
      </c>
      <c r="L72">
        <f t="shared" si="7"/>
        <v>3.4618295305684059</v>
      </c>
      <c r="M72">
        <f t="shared" si="8"/>
        <v>0.27803759361254221</v>
      </c>
      <c r="N72">
        <f t="shared" si="9"/>
        <v>2.6732806192618419</v>
      </c>
      <c r="O72" s="3">
        <f t="shared" si="10"/>
        <v>87.186822193207902</v>
      </c>
      <c r="P72">
        <f t="shared" si="11"/>
        <v>0.27803759361254221</v>
      </c>
      <c r="Q72">
        <f t="shared" si="12"/>
        <v>2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3"/>
        <v>0.24554353383956776</v>
      </c>
      <c r="I73">
        <f t="shared" si="4"/>
        <v>0.90559972161047575</v>
      </c>
      <c r="J73">
        <f t="shared" si="5"/>
        <v>-0.28994249229226876</v>
      </c>
      <c r="K73" s="3">
        <f t="shared" si="6"/>
        <v>-0.40188340289545355</v>
      </c>
      <c r="L73">
        <f t="shared" si="7"/>
        <v>4.2272948897467648</v>
      </c>
      <c r="M73">
        <f t="shared" si="8"/>
        <v>0.49072176449513333</v>
      </c>
      <c r="N73">
        <f t="shared" si="9"/>
        <v>3.0384394723258099</v>
      </c>
      <c r="O73" s="3">
        <f t="shared" si="10"/>
        <v>89.046551431655345</v>
      </c>
      <c r="P73">
        <f t="shared" si="11"/>
        <v>0.49072176449513333</v>
      </c>
      <c r="Q73">
        <f t="shared" si="12"/>
        <v>2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3"/>
        <v>0.23733287975718897</v>
      </c>
      <c r="I74">
        <f t="shared" si="4"/>
        <v>0.31807363678197648</v>
      </c>
      <c r="J74">
        <f t="shared" si="5"/>
        <v>-0.24276542832161652</v>
      </c>
      <c r="K74" s="3">
        <f t="shared" si="6"/>
        <v>0.72150271443104885</v>
      </c>
      <c r="L74">
        <f t="shared" si="7"/>
        <v>1.7298638252768646</v>
      </c>
      <c r="M74">
        <f t="shared" si="8"/>
        <v>1.9332153508948211</v>
      </c>
      <c r="N74">
        <f t="shared" si="9"/>
        <v>1.6381889220612182</v>
      </c>
      <c r="O74" s="3">
        <f t="shared" si="10"/>
        <v>84.237783612744124</v>
      </c>
      <c r="P74">
        <f t="shared" si="11"/>
        <v>1.6381889220612182</v>
      </c>
      <c r="Q74">
        <f t="shared" si="12"/>
        <v>3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3"/>
        <v>0.21568660990364485</v>
      </c>
      <c r="I75">
        <f t="shared" si="4"/>
        <v>1.9617894009671226E-2</v>
      </c>
      <c r="J75">
        <f t="shared" si="5"/>
        <v>6.1234713622984771E-2</v>
      </c>
      <c r="K75" s="3">
        <f t="shared" si="6"/>
        <v>1.0951204197425692</v>
      </c>
      <c r="L75">
        <f t="shared" si="7"/>
        <v>1.4401409617887575</v>
      </c>
      <c r="M75">
        <f t="shared" si="8"/>
        <v>3.3173074783944556</v>
      </c>
      <c r="N75">
        <f t="shared" si="9"/>
        <v>1.9210681763107438</v>
      </c>
      <c r="O75" s="3">
        <f t="shared" si="10"/>
        <v>78.35097998535251</v>
      </c>
      <c r="P75">
        <f t="shared" si="11"/>
        <v>1.4401409617887575</v>
      </c>
      <c r="Q75">
        <f t="shared" si="12"/>
        <v>1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3"/>
        <v>0.19926530173888726</v>
      </c>
      <c r="I76">
        <f t="shared" si="4"/>
        <v>1.3936405588482053</v>
      </c>
      <c r="J76">
        <f t="shared" si="5"/>
        <v>-0.26566423714947696</v>
      </c>
      <c r="K76" s="3">
        <f t="shared" si="6"/>
        <v>-0.66404904696150335</v>
      </c>
      <c r="L76">
        <f t="shared" si="7"/>
        <v>6.3732296805146342</v>
      </c>
      <c r="M76">
        <f t="shared" si="8"/>
        <v>1.1548774789342608</v>
      </c>
      <c r="N76">
        <f t="shared" si="9"/>
        <v>4.6604376185590883</v>
      </c>
      <c r="O76" s="3">
        <f t="shared" si="10"/>
        <v>90.366143750826694</v>
      </c>
      <c r="P76">
        <f t="shared" si="11"/>
        <v>1.1548774789342608</v>
      </c>
      <c r="Q76">
        <f t="shared" si="12"/>
        <v>2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3"/>
        <v>0.16623607963477255</v>
      </c>
      <c r="I77">
        <f t="shared" si="4"/>
        <v>-3.1063269857324598E-2</v>
      </c>
      <c r="J77">
        <f t="shared" si="5"/>
        <v>-0.22054515795137095</v>
      </c>
      <c r="K77" s="3">
        <f t="shared" si="6"/>
        <v>-0.71217607340841105</v>
      </c>
      <c r="L77">
        <f t="shared" si="7"/>
        <v>3.0359231229123385</v>
      </c>
      <c r="M77">
        <f t="shared" si="8"/>
        <v>0.34124354439488469</v>
      </c>
      <c r="N77">
        <f t="shared" si="9"/>
        <v>3.4152270156143389</v>
      </c>
      <c r="O77" s="3">
        <f t="shared" si="10"/>
        <v>89.921997070066169</v>
      </c>
      <c r="P77">
        <f t="shared" si="11"/>
        <v>0.34124354439488469</v>
      </c>
      <c r="Q77">
        <f t="shared" si="12"/>
        <v>2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3"/>
        <v>0.1636235987903793</v>
      </c>
      <c r="I78">
        <f t="shared" si="4"/>
        <v>1.2322116665311107</v>
      </c>
      <c r="J78">
        <f t="shared" si="5"/>
        <v>-0.31890862796585701</v>
      </c>
      <c r="K78" s="3">
        <f t="shared" si="6"/>
        <v>-2.9356836645087086E-3</v>
      </c>
      <c r="L78">
        <f t="shared" si="7"/>
        <v>4.4166003890859757</v>
      </c>
      <c r="M78">
        <f t="shared" si="8"/>
        <v>1.1742912922969087</v>
      </c>
      <c r="N78">
        <f t="shared" si="9"/>
        <v>3.2400178359362037</v>
      </c>
      <c r="O78" s="3">
        <f t="shared" si="10"/>
        <v>88.116248542728627</v>
      </c>
      <c r="P78">
        <f t="shared" si="11"/>
        <v>1.1742912922969087</v>
      </c>
      <c r="Q78">
        <f t="shared" si="12"/>
        <v>2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3">STANDARDIZE(D79,$D$10,$D$11)</f>
        <v>0.14645586752722362</v>
      </c>
      <c r="I79">
        <f t="shared" ref="I79:I142" si="14">STANDARDIZE(E79,$E$10,$E$11)</f>
        <v>0.76294163072559951</v>
      </c>
      <c r="J79">
        <f t="shared" ref="J79:J142" si="15">STANDARDIZE(F79,$F$10,$F$11)</f>
        <v>-0.29000214402480634</v>
      </c>
      <c r="K79" s="3">
        <f t="shared" ref="K79:K142" si="16">STANDARDIZE(G79,$G$10,$G$11)</f>
        <v>-0.88695316945244418</v>
      </c>
      <c r="L79">
        <f t="shared" ref="L79:L142" si="17">SUMXMY2($D$3:$G$3,H79:K79)</f>
        <v>4.9281678056859244</v>
      </c>
      <c r="M79">
        <f t="shared" ref="M79:M142" si="18">SUMXMY2($D$4:$G$4,H79:K79)</f>
        <v>0.33717453257630764</v>
      </c>
      <c r="N79">
        <f t="shared" ref="N79:N142" si="19">SUMXMY2($D$5:$G$5,H79:K79)</f>
        <v>4.2701084430302263</v>
      </c>
      <c r="O79" s="3">
        <f t="shared" ref="O79:O142" si="20">SUMXMY2($D$6:$G$6,H79:K79)</f>
        <v>91.611761236958017</v>
      </c>
      <c r="P79">
        <f t="shared" ref="P79:P142" si="21">MIN(L79:O79)</f>
        <v>0.33717453257630764</v>
      </c>
      <c r="Q79">
        <f t="shared" ref="Q79:Q142" si="22">MATCH(P79,L79:O79,0)</f>
        <v>2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3"/>
        <v>0.14067108851463855</v>
      </c>
      <c r="I80">
        <f t="shared" si="14"/>
        <v>0.13975102317588123</v>
      </c>
      <c r="J80">
        <f t="shared" si="15"/>
        <v>-0.21569845468269322</v>
      </c>
      <c r="K80" s="3">
        <f t="shared" si="16"/>
        <v>-0.19037778666825414</v>
      </c>
      <c r="L80">
        <f t="shared" si="17"/>
        <v>2.0095917061989486</v>
      </c>
      <c r="M80">
        <f t="shared" si="18"/>
        <v>0.3560554397579867</v>
      </c>
      <c r="N80">
        <f t="shared" si="19"/>
        <v>2.387733352661447</v>
      </c>
      <c r="O80" s="3">
        <f t="shared" si="20"/>
        <v>87.09411353987106</v>
      </c>
      <c r="P80">
        <f t="shared" si="21"/>
        <v>0.3560554397579867</v>
      </c>
      <c r="Q80">
        <f t="shared" si="22"/>
        <v>2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3"/>
        <v>0.12686226119427421</v>
      </c>
      <c r="I81">
        <f t="shared" si="14"/>
        <v>0.83990191659770319</v>
      </c>
      <c r="J81">
        <f t="shared" si="15"/>
        <v>-0.28921921503525072</v>
      </c>
      <c r="K81" s="3">
        <f t="shared" si="16"/>
        <v>0.46187007175694184</v>
      </c>
      <c r="L81">
        <f t="shared" si="17"/>
        <v>2.7142424186771725</v>
      </c>
      <c r="M81">
        <f t="shared" si="18"/>
        <v>1.4162355366031338</v>
      </c>
      <c r="N81">
        <f t="shared" si="19"/>
        <v>2.3459430710095743</v>
      </c>
      <c r="O81" s="3">
        <f t="shared" si="20"/>
        <v>85.725612942632992</v>
      </c>
      <c r="P81">
        <f t="shared" si="21"/>
        <v>1.4162355366031338</v>
      </c>
      <c r="Q81">
        <f t="shared" si="22"/>
        <v>2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3"/>
        <v>0.12443638612448049</v>
      </c>
      <c r="I82">
        <f t="shared" si="14"/>
        <v>-1.3544047708288649</v>
      </c>
      <c r="J82">
        <f t="shared" si="15"/>
        <v>-0.28769809585554262</v>
      </c>
      <c r="K82" s="3">
        <f t="shared" si="16"/>
        <v>1.5029336438453129</v>
      </c>
      <c r="L82">
        <f t="shared" si="17"/>
        <v>2.2608000564699613</v>
      </c>
      <c r="M82">
        <f t="shared" si="18"/>
        <v>7.5769700815994803</v>
      </c>
      <c r="N82">
        <f t="shared" si="19"/>
        <v>5.1556627185403929</v>
      </c>
      <c r="O82" s="3">
        <f t="shared" si="20"/>
        <v>87.906105894228247</v>
      </c>
      <c r="P82">
        <f t="shared" si="21"/>
        <v>2.2608000564699613</v>
      </c>
      <c r="Q82">
        <f t="shared" si="22"/>
        <v>1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3"/>
        <v>0.11939803021029349</v>
      </c>
      <c r="I83">
        <f t="shared" si="14"/>
        <v>1.2547366282497747</v>
      </c>
      <c r="J83">
        <f t="shared" si="15"/>
        <v>-0.29346194451198554</v>
      </c>
      <c r="K83" s="3">
        <f t="shared" si="16"/>
        <v>-1.1351873058628099</v>
      </c>
      <c r="L83">
        <f t="shared" si="17"/>
        <v>7.2072393210679575</v>
      </c>
      <c r="M83">
        <f t="shared" si="18"/>
        <v>1.1260150254550092</v>
      </c>
      <c r="N83">
        <f t="shared" si="19"/>
        <v>5.9386933349712905</v>
      </c>
      <c r="O83" s="3">
        <f t="shared" si="20"/>
        <v>93.464109657138565</v>
      </c>
      <c r="P83">
        <f t="shared" si="21"/>
        <v>1.1260150254550092</v>
      </c>
      <c r="Q83">
        <f t="shared" si="22"/>
        <v>2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3"/>
        <v>0.11006774148031759</v>
      </c>
      <c r="I84">
        <f t="shared" si="14"/>
        <v>0.99006832805546674</v>
      </c>
      <c r="J84">
        <f t="shared" si="15"/>
        <v>-0.26814724051635341</v>
      </c>
      <c r="K84" s="3">
        <f t="shared" si="16"/>
        <v>6.7988355309881815E-2</v>
      </c>
      <c r="L84">
        <f t="shared" si="17"/>
        <v>3.4211782283053571</v>
      </c>
      <c r="M84">
        <f t="shared" si="18"/>
        <v>0.88568158148418819</v>
      </c>
      <c r="N84">
        <f t="shared" si="19"/>
        <v>2.8308553105095551</v>
      </c>
      <c r="O84" s="3">
        <f t="shared" si="20"/>
        <v>86.759945239153964</v>
      </c>
      <c r="P84">
        <f t="shared" si="21"/>
        <v>0.88568158148418819</v>
      </c>
      <c r="Q84">
        <f t="shared" si="22"/>
        <v>2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3"/>
        <v>9.9244606553545542E-2</v>
      </c>
      <c r="I85">
        <f t="shared" si="14"/>
        <v>1.2059325445260027</v>
      </c>
      <c r="J85">
        <f t="shared" si="15"/>
        <v>0.18262598933694379</v>
      </c>
      <c r="K85" s="3">
        <f t="shared" si="16"/>
        <v>1.1356484420136492</v>
      </c>
      <c r="L85">
        <f t="shared" si="17"/>
        <v>3.9628162478033775</v>
      </c>
      <c r="M85">
        <f t="shared" si="18"/>
        <v>3.9895805816870187</v>
      </c>
      <c r="N85">
        <f t="shared" si="19"/>
        <v>3.3383527813632177</v>
      </c>
      <c r="O85" s="3">
        <f t="shared" si="20"/>
        <v>75.997093878472711</v>
      </c>
      <c r="P85">
        <f t="shared" si="21"/>
        <v>3.3383527813632177</v>
      </c>
      <c r="Q85">
        <f t="shared" si="22"/>
        <v>3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3"/>
        <v>9.345982754096048E-2</v>
      </c>
      <c r="I86">
        <f t="shared" si="14"/>
        <v>1.2209491856717776</v>
      </c>
      <c r="J86">
        <f t="shared" si="15"/>
        <v>-0.31453391903088285</v>
      </c>
      <c r="K86" s="3">
        <f t="shared" si="16"/>
        <v>-0.56272899128380305</v>
      </c>
      <c r="L86">
        <f t="shared" si="17"/>
        <v>5.3157840869671089</v>
      </c>
      <c r="M86">
        <f t="shared" si="18"/>
        <v>0.76125633407301752</v>
      </c>
      <c r="N86">
        <f t="shared" si="19"/>
        <v>4.3421303846179722</v>
      </c>
      <c r="O86" s="3">
        <f t="shared" si="20"/>
        <v>90.601679693962666</v>
      </c>
      <c r="P86">
        <f t="shared" si="21"/>
        <v>0.76125633407301752</v>
      </c>
      <c r="Q86">
        <f t="shared" si="22"/>
        <v>2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3"/>
        <v>8.3569721487186013E-2</v>
      </c>
      <c r="I87">
        <f t="shared" si="14"/>
        <v>-0.29948573033807629</v>
      </c>
      <c r="J87">
        <f t="shared" si="15"/>
        <v>-8.8789393709008804E-2</v>
      </c>
      <c r="K87" s="3">
        <f t="shared" si="16"/>
        <v>1.5345961612445944</v>
      </c>
      <c r="L87">
        <f t="shared" si="17"/>
        <v>1.5174522344510484</v>
      </c>
      <c r="M87">
        <f t="shared" si="18"/>
        <v>5.1544284641885696</v>
      </c>
      <c r="N87">
        <f t="shared" si="19"/>
        <v>3.140677326626665</v>
      </c>
      <c r="O87" s="3">
        <f t="shared" si="20"/>
        <v>81.062599870748869</v>
      </c>
      <c r="P87">
        <f t="shared" si="21"/>
        <v>1.5174522344510484</v>
      </c>
      <c r="Q87">
        <f t="shared" si="22"/>
        <v>1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3"/>
        <v>8.0397423318994202E-2</v>
      </c>
      <c r="I88">
        <f t="shared" si="14"/>
        <v>-0.91516801731490727</v>
      </c>
      <c r="J88">
        <f t="shared" si="15"/>
        <v>-8.0214457156732824E-2</v>
      </c>
      <c r="K88" s="3">
        <f t="shared" si="16"/>
        <v>0.39981153765435051</v>
      </c>
      <c r="L88">
        <f t="shared" si="17"/>
        <v>0.95858805727544616</v>
      </c>
      <c r="M88">
        <f t="shared" si="18"/>
        <v>2.8515266554118259</v>
      </c>
      <c r="N88">
        <f t="shared" si="19"/>
        <v>3.1827730816070816</v>
      </c>
      <c r="O88" s="3">
        <f t="shared" si="20"/>
        <v>84.826830097949667</v>
      </c>
      <c r="P88">
        <f t="shared" si="21"/>
        <v>0.95858805727544616</v>
      </c>
      <c r="Q88">
        <f t="shared" si="22"/>
        <v>1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3"/>
        <v>7.741173092540192E-2</v>
      </c>
      <c r="I89">
        <f t="shared" si="14"/>
        <v>0.19606342747254257</v>
      </c>
      <c r="J89">
        <f t="shared" si="15"/>
        <v>-0.28669892933553826</v>
      </c>
      <c r="K89" s="3">
        <f t="shared" si="16"/>
        <v>-0.81982863256596772</v>
      </c>
      <c r="L89">
        <f t="shared" si="17"/>
        <v>3.4812973118854984</v>
      </c>
      <c r="M89">
        <f t="shared" si="18"/>
        <v>0.16851392398491813</v>
      </c>
      <c r="N89">
        <f t="shared" si="19"/>
        <v>3.9275519482446297</v>
      </c>
      <c r="O89" s="3">
        <f t="shared" si="20"/>
        <v>91.491752321107114</v>
      </c>
      <c r="P89">
        <f t="shared" si="21"/>
        <v>0.16851392398491813</v>
      </c>
      <c r="Q89">
        <f t="shared" si="22"/>
        <v>2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3"/>
        <v>7.3119798109612999E-2</v>
      </c>
      <c r="I90">
        <f t="shared" si="14"/>
        <v>0.84928731731381446</v>
      </c>
      <c r="J90">
        <f t="shared" si="15"/>
        <v>-0.28427557770119943</v>
      </c>
      <c r="K90" s="3">
        <f t="shared" si="16"/>
        <v>0.21996843882643216</v>
      </c>
      <c r="L90">
        <f t="shared" si="17"/>
        <v>2.8030858941309069</v>
      </c>
      <c r="M90">
        <f t="shared" si="18"/>
        <v>0.94058228653621667</v>
      </c>
      <c r="N90">
        <f t="shared" si="19"/>
        <v>2.6079702205193347</v>
      </c>
      <c r="O90" s="3">
        <f t="shared" si="20"/>
        <v>86.46947733648723</v>
      </c>
      <c r="P90">
        <f t="shared" si="21"/>
        <v>0.94058228653621667</v>
      </c>
      <c r="Q90">
        <f t="shared" si="22"/>
        <v>2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3"/>
        <v>7.0693923039819265E-2</v>
      </c>
      <c r="I91">
        <f t="shared" si="14"/>
        <v>0.21671130904798483</v>
      </c>
      <c r="J91">
        <f t="shared" si="15"/>
        <v>-0.22226014526182614</v>
      </c>
      <c r="K91" s="3">
        <f t="shared" si="16"/>
        <v>-0.75650359776740494</v>
      </c>
      <c r="L91">
        <f t="shared" si="17"/>
        <v>3.2892769485024305</v>
      </c>
      <c r="M91">
        <f t="shared" si="18"/>
        <v>0.14145041449582624</v>
      </c>
      <c r="N91">
        <f t="shared" si="19"/>
        <v>3.7475626399765805</v>
      </c>
      <c r="O91" s="3">
        <f t="shared" si="20"/>
        <v>89.954677608776748</v>
      </c>
      <c r="P91">
        <f t="shared" si="21"/>
        <v>0.14145041449582624</v>
      </c>
      <c r="Q91">
        <f t="shared" si="22"/>
        <v>2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3"/>
        <v>3.8037912484903583E-2</v>
      </c>
      <c r="I92">
        <f t="shared" si="14"/>
        <v>1.2359658268175544</v>
      </c>
      <c r="J92">
        <f t="shared" si="15"/>
        <v>-0.30956791229712993</v>
      </c>
      <c r="K92" s="3">
        <f t="shared" si="16"/>
        <v>-1.079461275240075</v>
      </c>
      <c r="L92">
        <f t="shared" si="17"/>
        <v>6.8135580220796808</v>
      </c>
      <c r="M92">
        <f t="shared" si="18"/>
        <v>0.9914985213745624</v>
      </c>
      <c r="N92">
        <f t="shared" si="19"/>
        <v>5.9502443385226531</v>
      </c>
      <c r="O92" s="3">
        <f t="shared" si="20"/>
        <v>93.461536488740293</v>
      </c>
      <c r="P92">
        <f t="shared" si="21"/>
        <v>0.9914985213745624</v>
      </c>
      <c r="Q92">
        <f t="shared" si="22"/>
        <v>2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3"/>
        <v>7.2479596759830889E-3</v>
      </c>
      <c r="I93">
        <f t="shared" si="14"/>
        <v>4.7774096158000851E-2</v>
      </c>
      <c r="J93">
        <f t="shared" si="15"/>
        <v>-0.31113377027624117</v>
      </c>
      <c r="K93" s="3">
        <f t="shared" si="16"/>
        <v>-1.2200428524928841</v>
      </c>
      <c r="L93">
        <f t="shared" si="17"/>
        <v>4.5450562702472892</v>
      </c>
      <c r="M93">
        <f t="shared" si="18"/>
        <v>0.55643660983556043</v>
      </c>
      <c r="N93">
        <f t="shared" si="19"/>
        <v>5.4207874137565089</v>
      </c>
      <c r="O93" s="3">
        <f t="shared" si="20"/>
        <v>94.573246130065741</v>
      </c>
      <c r="P93">
        <f t="shared" si="21"/>
        <v>0.55643660983556043</v>
      </c>
      <c r="Q93">
        <f t="shared" si="22"/>
        <v>2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3"/>
        <v>-2.0556300739345116E-2</v>
      </c>
      <c r="I94">
        <f t="shared" si="14"/>
        <v>0.27114663320142435</v>
      </c>
      <c r="J94">
        <f t="shared" si="15"/>
        <v>-0.24507693295744742</v>
      </c>
      <c r="K94" s="3">
        <f t="shared" si="16"/>
        <v>-1.1795148302218039</v>
      </c>
      <c r="L94">
        <f t="shared" si="17"/>
        <v>4.6199798823275575</v>
      </c>
      <c r="M94">
        <f t="shared" si="18"/>
        <v>0.39604650636870031</v>
      </c>
      <c r="N94">
        <f t="shared" si="19"/>
        <v>5.3186654889844132</v>
      </c>
      <c r="O94" s="3">
        <f t="shared" si="20"/>
        <v>92.890493478457103</v>
      </c>
      <c r="P94">
        <f t="shared" si="21"/>
        <v>0.39604650636870031</v>
      </c>
      <c r="Q94">
        <f t="shared" si="22"/>
        <v>2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3"/>
        <v>-4.1456147494491148E-2</v>
      </c>
      <c r="I95">
        <f t="shared" si="14"/>
        <v>0.25425291191242572</v>
      </c>
      <c r="J95">
        <f t="shared" si="15"/>
        <v>-0.2672748339279914</v>
      </c>
      <c r="K95" s="3">
        <f t="shared" si="16"/>
        <v>-3.0798698975876053E-2</v>
      </c>
      <c r="L95">
        <f t="shared" si="17"/>
        <v>1.6434258141512661</v>
      </c>
      <c r="M95">
        <f t="shared" si="18"/>
        <v>0.36593955374663023</v>
      </c>
      <c r="N95">
        <f t="shared" si="19"/>
        <v>2.7225894676608715</v>
      </c>
      <c r="O95" s="3">
        <f t="shared" si="20"/>
        <v>87.4055504824249</v>
      </c>
      <c r="P95">
        <f t="shared" si="21"/>
        <v>0.36593955374663023</v>
      </c>
      <c r="Q95">
        <f t="shared" si="22"/>
        <v>2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3"/>
        <v>-4.3882022564284882E-2</v>
      </c>
      <c r="I96">
        <f t="shared" si="14"/>
        <v>0.30493407577942155</v>
      </c>
      <c r="J96">
        <f t="shared" si="15"/>
        <v>0.15429141638159707</v>
      </c>
      <c r="K96" s="3">
        <f t="shared" si="16"/>
        <v>-1.3808884408812334</v>
      </c>
      <c r="L96">
        <f t="shared" si="17"/>
        <v>5.4331738379750796</v>
      </c>
      <c r="M96">
        <f t="shared" si="18"/>
        <v>0.88026089880235503</v>
      </c>
      <c r="N96">
        <f t="shared" si="19"/>
        <v>6.1181617289182757</v>
      </c>
      <c r="O96" s="3">
        <f t="shared" si="20"/>
        <v>87.10144951319036</v>
      </c>
      <c r="P96">
        <f t="shared" si="21"/>
        <v>0.88026089880235503</v>
      </c>
      <c r="Q96">
        <f t="shared" si="22"/>
        <v>2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3"/>
        <v>-4.910698425307139E-2</v>
      </c>
      <c r="I97">
        <f t="shared" si="14"/>
        <v>1.1890388232370042</v>
      </c>
      <c r="J97">
        <f t="shared" si="15"/>
        <v>4.3040935199025313E-2</v>
      </c>
      <c r="K97" s="3">
        <f t="shared" si="16"/>
        <v>-0.33729186740091965</v>
      </c>
      <c r="L97">
        <f t="shared" si="17"/>
        <v>4.4194049027858302</v>
      </c>
      <c r="M97">
        <f t="shared" si="18"/>
        <v>0.84768245587871138</v>
      </c>
      <c r="N97">
        <f t="shared" si="19"/>
        <v>4.1583056298131691</v>
      </c>
      <c r="O97" s="3">
        <f t="shared" si="20"/>
        <v>83.192791834008261</v>
      </c>
      <c r="P97">
        <f t="shared" si="21"/>
        <v>0.84768245587871138</v>
      </c>
      <c r="Q97">
        <f t="shared" si="22"/>
        <v>2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3"/>
        <v>-4.9666801576869944E-2</v>
      </c>
      <c r="I98">
        <f t="shared" si="14"/>
        <v>-1.4989399418569607</v>
      </c>
      <c r="J98">
        <f t="shared" si="15"/>
        <v>0.60630241968504883</v>
      </c>
      <c r="K98" s="3">
        <f t="shared" si="16"/>
        <v>0.60245164900975112</v>
      </c>
      <c r="L98">
        <f t="shared" si="17"/>
        <v>1.9410095814222073</v>
      </c>
      <c r="M98">
        <f t="shared" si="18"/>
        <v>5.9223583900081245</v>
      </c>
      <c r="N98">
        <f t="shared" si="19"/>
        <v>5.5530441731829896</v>
      </c>
      <c r="O98" s="3">
        <f t="shared" si="20"/>
        <v>74.824879294027994</v>
      </c>
      <c r="P98">
        <f t="shared" si="21"/>
        <v>1.9410095814222073</v>
      </c>
      <c r="Q98">
        <f t="shared" si="22"/>
        <v>1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3"/>
        <v>-5.0413224675268022E-2</v>
      </c>
      <c r="I99">
        <f t="shared" si="14"/>
        <v>1.1590055409454507</v>
      </c>
      <c r="J99">
        <f t="shared" si="15"/>
        <v>-0.31125307374131633</v>
      </c>
      <c r="K99" s="3">
        <f t="shared" si="16"/>
        <v>-1.2529718705881367</v>
      </c>
      <c r="L99">
        <f t="shared" si="17"/>
        <v>7.0542717327003661</v>
      </c>
      <c r="M99">
        <f t="shared" si="18"/>
        <v>1.0332452684851952</v>
      </c>
      <c r="N99">
        <f t="shared" si="19"/>
        <v>6.6548098726762532</v>
      </c>
      <c r="O99" s="3">
        <f t="shared" si="20"/>
        <v>94.595154732771135</v>
      </c>
      <c r="P99">
        <f t="shared" si="21"/>
        <v>1.0332452684851952</v>
      </c>
      <c r="Q99">
        <f t="shared" si="22"/>
        <v>2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3"/>
        <v>-6.25426000242367E-2</v>
      </c>
      <c r="I100">
        <f t="shared" si="14"/>
        <v>0.93563300390202719</v>
      </c>
      <c r="J100">
        <f t="shared" si="15"/>
        <v>-0.28666910346926949</v>
      </c>
      <c r="K100" s="3">
        <f t="shared" si="16"/>
        <v>-0.98827322513014448</v>
      </c>
      <c r="L100">
        <f t="shared" si="17"/>
        <v>5.3825840827700748</v>
      </c>
      <c r="M100">
        <f t="shared" si="18"/>
        <v>0.46279985545348828</v>
      </c>
      <c r="N100">
        <f t="shared" si="19"/>
        <v>5.4032879396150779</v>
      </c>
      <c r="O100" s="3">
        <f t="shared" si="20"/>
        <v>92.372780507714907</v>
      </c>
      <c r="P100">
        <f t="shared" si="21"/>
        <v>0.46279985545348828</v>
      </c>
      <c r="Q100">
        <f t="shared" si="22"/>
        <v>2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3"/>
        <v>-6.5714898192428511E-2</v>
      </c>
      <c r="I101">
        <f t="shared" si="14"/>
        <v>-1.4257338162713029</v>
      </c>
      <c r="J101">
        <f t="shared" si="15"/>
        <v>-1.7654702657954192E-2</v>
      </c>
      <c r="K101" s="3">
        <f t="shared" si="16"/>
        <v>0.68224119285594009</v>
      </c>
      <c r="L101">
        <f t="shared" si="17"/>
        <v>1.3369747129369967</v>
      </c>
      <c r="M101">
        <f t="shared" si="18"/>
        <v>5.0701628480522452</v>
      </c>
      <c r="N101">
        <f t="shared" si="19"/>
        <v>4.9796837583589593</v>
      </c>
      <c r="O101" s="3">
        <f t="shared" si="20"/>
        <v>84.971851248426319</v>
      </c>
      <c r="P101">
        <f t="shared" si="21"/>
        <v>1.3369747129369967</v>
      </c>
      <c r="Q101">
        <f t="shared" si="22"/>
        <v>1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3"/>
        <v>-0.10751459170272057</v>
      </c>
      <c r="I102">
        <f t="shared" si="14"/>
        <v>0.29554867506331028</v>
      </c>
      <c r="J102">
        <f t="shared" si="15"/>
        <v>-0.19012277435720923</v>
      </c>
      <c r="K102" s="3">
        <f t="shared" si="16"/>
        <v>1.1179174322700518</v>
      </c>
      <c r="L102">
        <f t="shared" si="17"/>
        <v>1.3003187498499194</v>
      </c>
      <c r="M102">
        <f t="shared" si="18"/>
        <v>2.9687514271522661</v>
      </c>
      <c r="N102">
        <f t="shared" si="19"/>
        <v>2.8764569736517935</v>
      </c>
      <c r="O102" s="3">
        <f t="shared" si="20"/>
        <v>82.757793640001736</v>
      </c>
      <c r="P102">
        <f t="shared" si="21"/>
        <v>1.3003187498499194</v>
      </c>
      <c r="Q102">
        <f t="shared" si="22"/>
        <v>1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3"/>
        <v>-0.12412250564207769</v>
      </c>
      <c r="I103">
        <f t="shared" si="14"/>
        <v>-1.0240386656217841</v>
      </c>
      <c r="J103">
        <f t="shared" si="15"/>
        <v>-0.13546687441965888</v>
      </c>
      <c r="K103" s="3">
        <f t="shared" si="16"/>
        <v>-0.69064556157689971</v>
      </c>
      <c r="L103">
        <f t="shared" si="17"/>
        <v>2.5372058285415098</v>
      </c>
      <c r="M103">
        <f t="shared" si="18"/>
        <v>2.0748128464347446</v>
      </c>
      <c r="N103">
        <f t="shared" si="19"/>
        <v>5.5852479922576084</v>
      </c>
      <c r="O103" s="3">
        <f t="shared" si="20"/>
        <v>91.0126894005233</v>
      </c>
      <c r="P103">
        <f t="shared" si="21"/>
        <v>2.0748128464347446</v>
      </c>
      <c r="Q103">
        <f t="shared" si="22"/>
        <v>2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3"/>
        <v>-0.17954442069813459</v>
      </c>
      <c r="I104">
        <f t="shared" si="14"/>
        <v>0.77795827187137634</v>
      </c>
      <c r="J104">
        <f t="shared" si="15"/>
        <v>-0.28033110688715251</v>
      </c>
      <c r="K104" s="3">
        <f t="shared" si="16"/>
        <v>-0.24483731659501806</v>
      </c>
      <c r="L104">
        <f t="shared" si="17"/>
        <v>2.8857237896427104</v>
      </c>
      <c r="M104">
        <f t="shared" si="18"/>
        <v>0.26822938263161733</v>
      </c>
      <c r="N104">
        <f t="shared" si="19"/>
        <v>3.8180164250042212</v>
      </c>
      <c r="O104" s="3">
        <f t="shared" si="20"/>
        <v>88.502995031583453</v>
      </c>
      <c r="P104">
        <f t="shared" si="21"/>
        <v>0.26822938263161733</v>
      </c>
      <c r="Q104">
        <f t="shared" si="22"/>
        <v>2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3"/>
        <v>-0.18420956506312253</v>
      </c>
      <c r="I105">
        <f t="shared" si="14"/>
        <v>0.62779186041361279</v>
      </c>
      <c r="J105">
        <f t="shared" si="15"/>
        <v>-0.22390056790660937</v>
      </c>
      <c r="K105" s="3">
        <f t="shared" si="16"/>
        <v>-8.0192226118755164E-2</v>
      </c>
      <c r="L105">
        <f t="shared" si="17"/>
        <v>2.2205043112027658</v>
      </c>
      <c r="M105">
        <f t="shared" si="18"/>
        <v>0.32717838183640086</v>
      </c>
      <c r="N105">
        <f t="shared" si="19"/>
        <v>3.4139282597022582</v>
      </c>
      <c r="O105" s="3">
        <f t="shared" si="20"/>
        <v>86.783773415247467</v>
      </c>
      <c r="P105">
        <f t="shared" si="21"/>
        <v>0.32717838183640086</v>
      </c>
      <c r="Q105">
        <f t="shared" si="22"/>
        <v>2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3"/>
        <v>-0.19671215196129024</v>
      </c>
      <c r="I106">
        <f t="shared" si="14"/>
        <v>0.39878808294052376</v>
      </c>
      <c r="J106">
        <f t="shared" si="15"/>
        <v>-0.32478879750074813</v>
      </c>
      <c r="K106" s="3">
        <f t="shared" si="16"/>
        <v>-0.59439150868308444</v>
      </c>
      <c r="L106">
        <f t="shared" si="17"/>
        <v>2.8179060379584069</v>
      </c>
      <c r="M106">
        <f t="shared" si="18"/>
        <v>0</v>
      </c>
      <c r="N106">
        <f t="shared" si="19"/>
        <v>4.2715782262594955</v>
      </c>
      <c r="O106" s="3">
        <f t="shared" si="20"/>
        <v>91.109077168381745</v>
      </c>
      <c r="P106">
        <f t="shared" si="21"/>
        <v>0</v>
      </c>
      <c r="Q106">
        <f t="shared" si="22"/>
        <v>2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3"/>
        <v>-0.2086549215356594</v>
      </c>
      <c r="I107">
        <f t="shared" si="14"/>
        <v>8.3554131503381264E-3</v>
      </c>
      <c r="J107">
        <f t="shared" si="15"/>
        <v>-0.30481814309382577</v>
      </c>
      <c r="K107" s="3">
        <f t="shared" si="16"/>
        <v>-0.65265054069776207</v>
      </c>
      <c r="L107">
        <f t="shared" si="17"/>
        <v>2.3892231252388534</v>
      </c>
      <c r="M107">
        <f t="shared" si="18"/>
        <v>0.1563732412333266</v>
      </c>
      <c r="N107">
        <f t="shared" si="19"/>
        <v>4.4184447326844047</v>
      </c>
      <c r="O107" s="3">
        <f t="shared" si="20"/>
        <v>91.462804056632109</v>
      </c>
      <c r="P107">
        <f t="shared" si="21"/>
        <v>0.1563732412333266</v>
      </c>
      <c r="Q107">
        <f t="shared" si="22"/>
        <v>2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3"/>
        <v>-0.20958795040865699</v>
      </c>
      <c r="I108">
        <f t="shared" si="14"/>
        <v>-0.25818996718719173</v>
      </c>
      <c r="J108">
        <f t="shared" si="15"/>
        <v>-0.28437251176657297</v>
      </c>
      <c r="K108" s="3">
        <f t="shared" si="16"/>
        <v>0.20097092838686331</v>
      </c>
      <c r="L108">
        <f t="shared" si="17"/>
        <v>0.64559743188133534</v>
      </c>
      <c r="M108">
        <f t="shared" si="18"/>
        <v>1.0660208269896652</v>
      </c>
      <c r="N108">
        <f t="shared" si="19"/>
        <v>3.2385106264496852</v>
      </c>
      <c r="O108" s="3">
        <f t="shared" si="20"/>
        <v>87.783194693535691</v>
      </c>
      <c r="P108">
        <f t="shared" si="21"/>
        <v>0.64559743188133534</v>
      </c>
      <c r="Q108">
        <f t="shared" si="22"/>
        <v>1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3"/>
        <v>-0.21854502758943387</v>
      </c>
      <c r="I109">
        <f t="shared" si="14"/>
        <v>4.0265775585113503E-2</v>
      </c>
      <c r="J109">
        <f t="shared" si="15"/>
        <v>-0.11481246202852458</v>
      </c>
      <c r="K109" s="3">
        <f t="shared" si="16"/>
        <v>-0.60579001494682572</v>
      </c>
      <c r="L109">
        <f t="shared" si="17"/>
        <v>2.2320413632805551</v>
      </c>
      <c r="M109">
        <f t="shared" si="18"/>
        <v>0.17323490673302955</v>
      </c>
      <c r="N109">
        <f t="shared" si="19"/>
        <v>4.2600845635514721</v>
      </c>
      <c r="O109" s="3">
        <f t="shared" si="20"/>
        <v>87.750498522861022</v>
      </c>
      <c r="P109">
        <f t="shared" si="21"/>
        <v>0.17323490673302955</v>
      </c>
      <c r="Q109">
        <f t="shared" si="22"/>
        <v>2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3"/>
        <v>-0.22041108533542905</v>
      </c>
      <c r="I110">
        <f t="shared" si="14"/>
        <v>0.25049875162598206</v>
      </c>
      <c r="J110">
        <f t="shared" si="15"/>
        <v>-0.28883893524032367</v>
      </c>
      <c r="K110" s="3">
        <f t="shared" si="16"/>
        <v>-1.1985123406613727</v>
      </c>
      <c r="L110">
        <f t="shared" si="17"/>
        <v>4.4186111385484743</v>
      </c>
      <c r="M110">
        <f t="shared" si="18"/>
        <v>0.38880573745146851</v>
      </c>
      <c r="N110">
        <f t="shared" si="19"/>
        <v>6.0424727189967165</v>
      </c>
      <c r="O110" s="3">
        <f t="shared" si="20"/>
        <v>94.068915519326282</v>
      </c>
      <c r="P110">
        <f t="shared" si="21"/>
        <v>0.38880573745146851</v>
      </c>
      <c r="Q110">
        <f t="shared" si="22"/>
        <v>2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3"/>
        <v>-0.22899495096700689</v>
      </c>
      <c r="I111">
        <f t="shared" si="14"/>
        <v>0.85491855774347991</v>
      </c>
      <c r="J111">
        <f t="shared" si="15"/>
        <v>-0.30715947359592549</v>
      </c>
      <c r="K111" s="3">
        <f t="shared" si="16"/>
        <v>-1.2960328942511596</v>
      </c>
      <c r="L111">
        <f t="shared" si="17"/>
        <v>6.0740559819857491</v>
      </c>
      <c r="M111">
        <f t="shared" si="18"/>
        <v>0.70170861615884328</v>
      </c>
      <c r="N111">
        <f t="shared" si="19"/>
        <v>6.884982342162548</v>
      </c>
      <c r="O111" s="3">
        <f t="shared" si="20"/>
        <v>94.846737215217075</v>
      </c>
      <c r="P111">
        <f t="shared" si="21"/>
        <v>0.70170861615884328</v>
      </c>
      <c r="Q111">
        <f t="shared" si="22"/>
        <v>2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3"/>
        <v>-0.27079464447729895</v>
      </c>
      <c r="I112">
        <f t="shared" si="14"/>
        <v>0.6108981391246141</v>
      </c>
      <c r="J112">
        <f t="shared" si="15"/>
        <v>-0.26562695481664095</v>
      </c>
      <c r="K112" s="3">
        <f t="shared" si="16"/>
        <v>-1.1440528107346088</v>
      </c>
      <c r="L112">
        <f t="shared" si="17"/>
        <v>4.8317208466346138</v>
      </c>
      <c r="M112">
        <f t="shared" si="18"/>
        <v>0.35610656223455867</v>
      </c>
      <c r="N112">
        <f t="shared" si="19"/>
        <v>6.1977308219558598</v>
      </c>
      <c r="O112" s="3">
        <f t="shared" si="20"/>
        <v>93.171303039899115</v>
      </c>
      <c r="P112">
        <f t="shared" si="21"/>
        <v>0.35610656223455867</v>
      </c>
      <c r="Q112">
        <f t="shared" si="22"/>
        <v>2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3"/>
        <v>-0.27620621194068501</v>
      </c>
      <c r="I113">
        <f t="shared" si="14"/>
        <v>-0.12867143730487049</v>
      </c>
      <c r="J113">
        <f t="shared" si="15"/>
        <v>0.10791219433363486</v>
      </c>
      <c r="K113" s="3">
        <f t="shared" si="16"/>
        <v>-8.0016864483935211E-3</v>
      </c>
      <c r="L113">
        <f t="shared" si="17"/>
        <v>0.87133429231790505</v>
      </c>
      <c r="M113">
        <f t="shared" si="18"/>
        <v>0.81561602302440028</v>
      </c>
      <c r="N113">
        <f t="shared" si="19"/>
        <v>3.5123276209180236</v>
      </c>
      <c r="O113" s="3">
        <f t="shared" si="20"/>
        <v>81.426784561822046</v>
      </c>
      <c r="P113">
        <f t="shared" si="21"/>
        <v>0.81561602302440028</v>
      </c>
      <c r="Q113">
        <f t="shared" si="22"/>
        <v>2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3"/>
        <v>-0.27620621194068501</v>
      </c>
      <c r="I114">
        <f t="shared" si="14"/>
        <v>0.34810691907352792</v>
      </c>
      <c r="J114">
        <f t="shared" si="15"/>
        <v>-0.26550765135156584</v>
      </c>
      <c r="K114" s="3">
        <f t="shared" si="16"/>
        <v>0.43020755435766045</v>
      </c>
      <c r="L114">
        <f t="shared" si="17"/>
        <v>1.0754382237153142</v>
      </c>
      <c r="M114">
        <f t="shared" si="18"/>
        <v>1.0622053802156539</v>
      </c>
      <c r="N114">
        <f t="shared" si="19"/>
        <v>3.1857285549051304</v>
      </c>
      <c r="O114" s="3">
        <f t="shared" si="20"/>
        <v>85.962478087752572</v>
      </c>
      <c r="P114">
        <f t="shared" si="21"/>
        <v>1.0622053802156539</v>
      </c>
      <c r="Q114">
        <f t="shared" si="22"/>
        <v>2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3"/>
        <v>-0.28534989489606138</v>
      </c>
      <c r="I115">
        <f t="shared" si="14"/>
        <v>-0.88138057473691012</v>
      </c>
      <c r="J115">
        <f t="shared" si="15"/>
        <v>-0.30317772044904256</v>
      </c>
      <c r="K115" s="3">
        <f t="shared" si="16"/>
        <v>-0.85275765066122045</v>
      </c>
      <c r="L115">
        <f t="shared" si="17"/>
        <v>2.7508244391142389</v>
      </c>
      <c r="M115">
        <f t="shared" si="18"/>
        <v>1.7139085435442143</v>
      </c>
      <c r="N115">
        <f t="shared" si="19"/>
        <v>6.3015495834802691</v>
      </c>
      <c r="O115" s="3">
        <f t="shared" si="20"/>
        <v>94.68750158554667</v>
      </c>
      <c r="P115">
        <f t="shared" si="21"/>
        <v>1.7139085435442143</v>
      </c>
      <c r="Q115">
        <f t="shared" si="22"/>
        <v>2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3"/>
        <v>-0.29150788545784545</v>
      </c>
      <c r="I116">
        <f t="shared" si="14"/>
        <v>0.50765873124740279</v>
      </c>
      <c r="J116">
        <f t="shared" si="15"/>
        <v>-0.32032386532031087</v>
      </c>
      <c r="K116" s="3">
        <f t="shared" si="16"/>
        <v>-0.60832301633876817</v>
      </c>
      <c r="L116">
        <f t="shared" si="17"/>
        <v>2.9609280521671577</v>
      </c>
      <c r="M116">
        <f t="shared" si="18"/>
        <v>2.1053071676846342E-2</v>
      </c>
      <c r="N116">
        <f t="shared" si="19"/>
        <v>4.6876082013375431</v>
      </c>
      <c r="O116" s="3">
        <f t="shared" si="20"/>
        <v>91.180327444627835</v>
      </c>
      <c r="P116">
        <f t="shared" si="21"/>
        <v>2.1053071676846342E-2</v>
      </c>
      <c r="Q116">
        <f t="shared" si="22"/>
        <v>2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3"/>
        <v>-0.29188109700704451</v>
      </c>
      <c r="I117">
        <f t="shared" si="14"/>
        <v>-0.69742672070114931</v>
      </c>
      <c r="J117">
        <f t="shared" si="15"/>
        <v>-0.1567178041361689</v>
      </c>
      <c r="K117" s="3">
        <f t="shared" si="16"/>
        <v>1.0254628814641502</v>
      </c>
      <c r="L117">
        <f t="shared" si="17"/>
        <v>0.39917396628588608</v>
      </c>
      <c r="M117">
        <f t="shared" si="18"/>
        <v>3.8629201279140997</v>
      </c>
      <c r="N117">
        <f t="shared" si="19"/>
        <v>4.1450653234520018</v>
      </c>
      <c r="O117" s="3">
        <f t="shared" si="20"/>
        <v>84.396674202963951</v>
      </c>
      <c r="P117">
        <f t="shared" si="21"/>
        <v>0.39917396628588608</v>
      </c>
      <c r="Q117">
        <f t="shared" si="22"/>
        <v>1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3"/>
        <v>-0.30550331855280932</v>
      </c>
      <c r="I118">
        <f t="shared" si="14"/>
        <v>0.40254224322696747</v>
      </c>
      <c r="J118">
        <f t="shared" si="15"/>
        <v>-0.2561870681425702</v>
      </c>
      <c r="K118" s="3">
        <f t="shared" si="16"/>
        <v>-1.373289436705406</v>
      </c>
      <c r="L118">
        <f t="shared" si="17"/>
        <v>5.2558308781165746</v>
      </c>
      <c r="M118">
        <f t="shared" si="18"/>
        <v>0.62323779119619838</v>
      </c>
      <c r="N118">
        <f t="shared" si="19"/>
        <v>7.0112492026825599</v>
      </c>
      <c r="O118" s="3">
        <f t="shared" si="20"/>
        <v>94.622642456254837</v>
      </c>
      <c r="P118">
        <f t="shared" si="21"/>
        <v>0.62323779119619838</v>
      </c>
      <c r="Q118">
        <f t="shared" si="22"/>
        <v>2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3"/>
        <v>-0.31035506869239682</v>
      </c>
      <c r="I119">
        <f t="shared" si="14"/>
        <v>0.62403770012716908</v>
      </c>
      <c r="J119">
        <f t="shared" si="15"/>
        <v>-0.27082411201397694</v>
      </c>
      <c r="K119" s="3">
        <f t="shared" si="16"/>
        <v>-0.36388838201631624</v>
      </c>
      <c r="L119">
        <f t="shared" si="17"/>
        <v>2.6045454169867943</v>
      </c>
      <c r="M119">
        <f t="shared" si="18"/>
        <v>0.1196959812487258</v>
      </c>
      <c r="N119">
        <f t="shared" si="19"/>
        <v>4.3085042976179828</v>
      </c>
      <c r="O119" s="3">
        <f t="shared" si="20"/>
        <v>89.068195055760413</v>
      </c>
      <c r="P119">
        <f t="shared" si="21"/>
        <v>0.1196959812487258</v>
      </c>
      <c r="Q119">
        <f t="shared" si="22"/>
        <v>2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3"/>
        <v>-0.3144603957335862</v>
      </c>
      <c r="I120">
        <f t="shared" si="14"/>
        <v>0.24486751119631656</v>
      </c>
      <c r="J120">
        <f t="shared" si="15"/>
        <v>-0.24694104959924656</v>
      </c>
      <c r="K120" s="3">
        <f t="shared" si="16"/>
        <v>-0.16378127205285789</v>
      </c>
      <c r="L120">
        <f t="shared" si="17"/>
        <v>1.5029710083028185</v>
      </c>
      <c r="M120">
        <f t="shared" si="18"/>
        <v>0.22904163906159913</v>
      </c>
      <c r="N120">
        <f t="shared" si="19"/>
        <v>3.790421380891511</v>
      </c>
      <c r="O120" s="3">
        <f t="shared" si="20"/>
        <v>87.958140342017884</v>
      </c>
      <c r="P120">
        <f t="shared" si="21"/>
        <v>0.22904163906159913</v>
      </c>
      <c r="Q120">
        <f t="shared" si="22"/>
        <v>2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3"/>
        <v>-0.32005856897157176</v>
      </c>
      <c r="I121">
        <f t="shared" si="14"/>
        <v>-0.62797475540193304</v>
      </c>
      <c r="J121">
        <f t="shared" si="15"/>
        <v>-3.5102834425194004E-2</v>
      </c>
      <c r="K121" s="3">
        <f t="shared" si="16"/>
        <v>-0.18024578110048414</v>
      </c>
      <c r="L121">
        <f t="shared" si="17"/>
        <v>0.93747120928493333</v>
      </c>
      <c r="M121">
        <f t="shared" si="18"/>
        <v>1.324890905668265</v>
      </c>
      <c r="N121">
        <f t="shared" si="19"/>
        <v>4.4317345295173958</v>
      </c>
      <c r="O121" s="3">
        <f t="shared" si="20"/>
        <v>85.818212120153902</v>
      </c>
      <c r="P121">
        <f t="shared" si="21"/>
        <v>0.93747120928493333</v>
      </c>
      <c r="Q121">
        <f t="shared" si="22"/>
        <v>1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3"/>
        <v>-0.32080499206996982</v>
      </c>
      <c r="I122">
        <f t="shared" si="14"/>
        <v>-0.17184428059897688</v>
      </c>
      <c r="J122">
        <f t="shared" si="15"/>
        <v>-0.23374310377530874</v>
      </c>
      <c r="K122" s="3">
        <f t="shared" si="16"/>
        <v>-1.1503853142144651</v>
      </c>
      <c r="L122">
        <f t="shared" si="17"/>
        <v>3.6564916931771463</v>
      </c>
      <c r="M122">
        <f t="shared" si="18"/>
        <v>0.65843875742012836</v>
      </c>
      <c r="N122">
        <f t="shared" si="19"/>
        <v>6.3192475951699727</v>
      </c>
      <c r="O122" s="3">
        <f t="shared" si="20"/>
        <v>93.486860370963512</v>
      </c>
      <c r="P122">
        <f t="shared" si="21"/>
        <v>0.65843875742012836</v>
      </c>
      <c r="Q122">
        <f t="shared" si="22"/>
        <v>2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3"/>
        <v>-0.33573345403793126</v>
      </c>
      <c r="I123">
        <f t="shared" si="14"/>
        <v>0.58461901711950637</v>
      </c>
      <c r="J123">
        <f t="shared" si="15"/>
        <v>-0.28094253714566259</v>
      </c>
      <c r="K123" s="3">
        <f t="shared" si="16"/>
        <v>-1.0534687840336102E-2</v>
      </c>
      <c r="L123">
        <f t="shared" si="17"/>
        <v>1.8932461838604357</v>
      </c>
      <c r="M123">
        <f t="shared" si="18"/>
        <v>0.3966713403206451</v>
      </c>
      <c r="N123">
        <f t="shared" si="19"/>
        <v>3.8466506069501771</v>
      </c>
      <c r="O123" s="3">
        <f t="shared" si="20"/>
        <v>87.775115600616502</v>
      </c>
      <c r="P123">
        <f t="shared" si="21"/>
        <v>0.3966713403206451</v>
      </c>
      <c r="Q123">
        <f t="shared" si="22"/>
        <v>2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3"/>
        <v>-0.3379727233331255</v>
      </c>
      <c r="I124">
        <f t="shared" si="14"/>
        <v>0.1660301451809911</v>
      </c>
      <c r="J124">
        <f t="shared" si="15"/>
        <v>2.0472645837957724</v>
      </c>
      <c r="K124" s="3">
        <f t="shared" si="16"/>
        <v>3.4571442177289589</v>
      </c>
      <c r="L124">
        <f t="shared" si="17"/>
        <v>12.83296815921285</v>
      </c>
      <c r="M124">
        <f t="shared" si="18"/>
        <v>22.115709792727785</v>
      </c>
      <c r="N124">
        <f t="shared" si="19"/>
        <v>16.009345216756092</v>
      </c>
      <c r="O124" s="3">
        <f t="shared" si="20"/>
        <v>49.286877473301452</v>
      </c>
      <c r="P124">
        <f t="shared" si="21"/>
        <v>12.83296815921285</v>
      </c>
      <c r="Q124">
        <f t="shared" si="22"/>
        <v>1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3"/>
        <v>-0.35066191600589275</v>
      </c>
      <c r="I125">
        <f t="shared" si="14"/>
        <v>0.25049875162598206</v>
      </c>
      <c r="J125">
        <f t="shared" si="15"/>
        <v>-0.2357563497484518</v>
      </c>
      <c r="K125" s="3">
        <f t="shared" si="16"/>
        <v>-0.18277878249242674</v>
      </c>
      <c r="L125">
        <f t="shared" si="17"/>
        <v>1.5078506203698048</v>
      </c>
      <c r="M125">
        <f t="shared" si="18"/>
        <v>0.22304206874597343</v>
      </c>
      <c r="N125">
        <f t="shared" si="19"/>
        <v>3.9452096418109641</v>
      </c>
      <c r="O125" s="3">
        <f t="shared" si="20"/>
        <v>87.8906684949674</v>
      </c>
      <c r="P125">
        <f t="shared" si="21"/>
        <v>0.22304206874597343</v>
      </c>
      <c r="Q125">
        <f t="shared" si="22"/>
        <v>2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3"/>
        <v>-0.35458063727248262</v>
      </c>
      <c r="I126">
        <f t="shared" si="14"/>
        <v>-0.82319109029702686</v>
      </c>
      <c r="J126">
        <f t="shared" si="15"/>
        <v>-9.3710661643358492E-2</v>
      </c>
      <c r="K126" s="3">
        <f t="shared" si="16"/>
        <v>0.91401082021867985</v>
      </c>
      <c r="L126">
        <f t="shared" si="17"/>
        <v>0.33130605063240004</v>
      </c>
      <c r="M126">
        <f t="shared" si="18"/>
        <v>3.8468302491883701</v>
      </c>
      <c r="N126">
        <f t="shared" si="19"/>
        <v>4.5022669469132914</v>
      </c>
      <c r="O126" s="3">
        <f t="shared" si="20"/>
        <v>83.964005146835888</v>
      </c>
      <c r="P126">
        <f t="shared" si="21"/>
        <v>0.33130605063240004</v>
      </c>
      <c r="Q126">
        <f t="shared" si="22"/>
        <v>1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3"/>
        <v>-0.36503056065005562</v>
      </c>
      <c r="I127">
        <f t="shared" si="14"/>
        <v>0.46448588795329426</v>
      </c>
      <c r="J127">
        <f t="shared" si="15"/>
        <v>-0.27716210859609397</v>
      </c>
      <c r="K127" s="3">
        <f t="shared" si="16"/>
        <v>-0.82996063813373766</v>
      </c>
      <c r="L127">
        <f t="shared" si="17"/>
        <v>3.4051160641562328</v>
      </c>
      <c r="M127">
        <f t="shared" si="18"/>
        <v>9.0408404533173586E-2</v>
      </c>
      <c r="N127">
        <f t="shared" si="19"/>
        <v>5.468211818299098</v>
      </c>
      <c r="O127" s="3">
        <f t="shared" si="20"/>
        <v>91.725158487478339</v>
      </c>
      <c r="P127">
        <f t="shared" si="21"/>
        <v>9.0408404533173586E-2</v>
      </c>
      <c r="Q127">
        <f t="shared" si="22"/>
        <v>2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3"/>
        <v>-0.37454745515463106</v>
      </c>
      <c r="I128">
        <f t="shared" si="14"/>
        <v>0.10033234016821851</v>
      </c>
      <c r="J128">
        <f t="shared" si="15"/>
        <v>-0.26475454822827899</v>
      </c>
      <c r="K128" s="3">
        <f t="shared" si="16"/>
        <v>-0.67164805113733095</v>
      </c>
      <c r="L128">
        <f t="shared" si="17"/>
        <v>2.3669336749114258</v>
      </c>
      <c r="M128">
        <f t="shared" si="18"/>
        <v>0.13027390989332965</v>
      </c>
      <c r="N128">
        <f t="shared" si="19"/>
        <v>5.0084355591046297</v>
      </c>
      <c r="O128" s="3">
        <f t="shared" si="20"/>
        <v>90.968465856441512</v>
      </c>
      <c r="P128">
        <f t="shared" si="21"/>
        <v>0.13027390989332965</v>
      </c>
      <c r="Q128">
        <f t="shared" si="22"/>
        <v>2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3"/>
        <v>-0.38145186881481324</v>
      </c>
      <c r="I129">
        <f t="shared" si="14"/>
        <v>-1.2361487218058747</v>
      </c>
      <c r="J129">
        <f t="shared" si="15"/>
        <v>-0.23471244442904429</v>
      </c>
      <c r="K129" s="3">
        <f t="shared" si="16"/>
        <v>1.0748564086070291</v>
      </c>
      <c r="L129">
        <f t="shared" si="17"/>
        <v>0.87583580185456666</v>
      </c>
      <c r="M129">
        <f t="shared" si="18"/>
        <v>5.5016494772575628</v>
      </c>
      <c r="N129">
        <f t="shared" si="19"/>
        <v>5.7809050126324681</v>
      </c>
      <c r="O129" s="3">
        <f t="shared" si="20"/>
        <v>87.675044392486512</v>
      </c>
      <c r="P129">
        <f t="shared" si="21"/>
        <v>0.87583580185456666</v>
      </c>
      <c r="Q129">
        <f t="shared" si="22"/>
        <v>1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3"/>
        <v>-0.38686343627819925</v>
      </c>
      <c r="I130">
        <f t="shared" si="14"/>
        <v>-1.7185583186139406</v>
      </c>
      <c r="J130">
        <f t="shared" si="15"/>
        <v>-0.13710729706444211</v>
      </c>
      <c r="K130" s="3">
        <f t="shared" si="16"/>
        <v>1.2888950262261714</v>
      </c>
      <c r="L130">
        <f t="shared" si="17"/>
        <v>2.0010283779067861</v>
      </c>
      <c r="M130">
        <f t="shared" si="18"/>
        <v>8.1013058132795432</v>
      </c>
      <c r="N130">
        <f t="shared" si="19"/>
        <v>7.6356519302242631</v>
      </c>
      <c r="O130" s="3">
        <f t="shared" si="20"/>
        <v>87.700117067019733</v>
      </c>
      <c r="P130">
        <f t="shared" si="21"/>
        <v>2.0010283779067861</v>
      </c>
      <c r="Q130">
        <f t="shared" si="22"/>
        <v>1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3"/>
        <v>-0.38854288824959493</v>
      </c>
      <c r="I131">
        <f t="shared" si="14"/>
        <v>-0.12304019687520498</v>
      </c>
      <c r="J131">
        <f t="shared" si="15"/>
        <v>0.25659413768353306</v>
      </c>
      <c r="K131" s="3">
        <f t="shared" si="16"/>
        <v>-0.64125203443402079</v>
      </c>
      <c r="L131">
        <f t="shared" si="17"/>
        <v>2.1078256403757916</v>
      </c>
      <c r="M131">
        <f t="shared" si="18"/>
        <v>0.64930581119749997</v>
      </c>
      <c r="N131">
        <f t="shared" si="19"/>
        <v>5.0918702365644251</v>
      </c>
      <c r="O131" s="3">
        <f t="shared" si="20"/>
        <v>81.938862746217566</v>
      </c>
      <c r="P131">
        <f t="shared" si="21"/>
        <v>0.64930581119749997</v>
      </c>
      <c r="Q131">
        <f t="shared" si="22"/>
        <v>2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3"/>
        <v>-0.40962934077934043</v>
      </c>
      <c r="I132">
        <f t="shared" si="14"/>
        <v>-0.54162906881372019</v>
      </c>
      <c r="J132">
        <f t="shared" si="15"/>
        <v>-9.4307178968734209E-2</v>
      </c>
      <c r="K132" s="3">
        <f t="shared" si="16"/>
        <v>-0.81349612908611146</v>
      </c>
      <c r="L132">
        <f t="shared" si="17"/>
        <v>2.330347073305687</v>
      </c>
      <c r="M132">
        <f t="shared" si="18"/>
        <v>1.0308467597708373</v>
      </c>
      <c r="N132">
        <f t="shared" si="19"/>
        <v>5.9680757064045107</v>
      </c>
      <c r="O132" s="3">
        <f t="shared" si="20"/>
        <v>89.929605849462021</v>
      </c>
      <c r="P132">
        <f t="shared" si="21"/>
        <v>1.0308467597708373</v>
      </c>
      <c r="Q132">
        <f t="shared" si="22"/>
        <v>2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3"/>
        <v>-0.41130879275073612</v>
      </c>
      <c r="I133">
        <f t="shared" si="14"/>
        <v>-0.80254320872158458</v>
      </c>
      <c r="J133">
        <f t="shared" si="15"/>
        <v>-0.19549143028559071</v>
      </c>
      <c r="K133" s="3">
        <f t="shared" si="16"/>
        <v>-1.0781947745441036</v>
      </c>
      <c r="L133">
        <f t="shared" si="17"/>
        <v>3.2880486284579433</v>
      </c>
      <c r="M133">
        <f t="shared" si="18"/>
        <v>1.7400319997912235</v>
      </c>
      <c r="N133">
        <f t="shared" si="19"/>
        <v>7.2381236599602117</v>
      </c>
      <c r="O133" s="3">
        <f t="shared" si="20"/>
        <v>94.020488772979903</v>
      </c>
      <c r="P133">
        <f t="shared" si="21"/>
        <v>1.7400319997912235</v>
      </c>
      <c r="Q133">
        <f t="shared" si="22"/>
        <v>2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3"/>
        <v>-0.42213192767750818</v>
      </c>
      <c r="I134">
        <f t="shared" si="14"/>
        <v>-1.6660000746037229</v>
      </c>
      <c r="J134">
        <f t="shared" si="15"/>
        <v>0.58311280866106774</v>
      </c>
      <c r="K134" s="3">
        <f t="shared" si="16"/>
        <v>0.5454591176910446</v>
      </c>
      <c r="L134">
        <f t="shared" si="17"/>
        <v>1.8846119987192642</v>
      </c>
      <c r="M134">
        <f t="shared" si="18"/>
        <v>6.437708987735614</v>
      </c>
      <c r="N134">
        <f t="shared" si="19"/>
        <v>7.3887968324276665</v>
      </c>
      <c r="O134" s="3">
        <f t="shared" si="20"/>
        <v>76.672830227739411</v>
      </c>
      <c r="P134">
        <f t="shared" si="21"/>
        <v>1.8846119987192642</v>
      </c>
      <c r="Q134">
        <f t="shared" si="22"/>
        <v>1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3"/>
        <v>-0.42213192767750818</v>
      </c>
      <c r="I135">
        <f t="shared" si="14"/>
        <v>5.528241673089028E-2</v>
      </c>
      <c r="J135">
        <f t="shared" si="15"/>
        <v>-0.29190354299944143</v>
      </c>
      <c r="K135" s="3">
        <f t="shared" si="16"/>
        <v>-0.92621469102755316</v>
      </c>
      <c r="L135">
        <f t="shared" si="17"/>
        <v>3.0387518248184717</v>
      </c>
      <c r="M135">
        <f t="shared" si="18"/>
        <v>0.27999828230690038</v>
      </c>
      <c r="N135">
        <f t="shared" si="19"/>
        <v>5.8997737058188999</v>
      </c>
      <c r="O135" s="3">
        <f t="shared" si="20"/>
        <v>93.016964004344416</v>
      </c>
      <c r="P135">
        <f t="shared" si="21"/>
        <v>0.27999828230690038</v>
      </c>
      <c r="Q135">
        <f t="shared" si="22"/>
        <v>2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3"/>
        <v>-0.4493763707690378</v>
      </c>
      <c r="I136">
        <f t="shared" si="14"/>
        <v>-0.22064836432275087</v>
      </c>
      <c r="J136">
        <f t="shared" si="15"/>
        <v>0.29275800053443607</v>
      </c>
      <c r="K136" s="3">
        <f t="shared" si="16"/>
        <v>0.19717142629894963</v>
      </c>
      <c r="L136">
        <f t="shared" si="17"/>
        <v>0.52861144903994395</v>
      </c>
      <c r="M136">
        <f t="shared" si="18"/>
        <v>1.4554766474647574</v>
      </c>
      <c r="N136">
        <f t="shared" si="19"/>
        <v>4.1089557808257489</v>
      </c>
      <c r="O136" s="3">
        <f t="shared" si="20"/>
        <v>77.920483454834283</v>
      </c>
      <c r="P136">
        <f t="shared" si="21"/>
        <v>0.52861144903994395</v>
      </c>
      <c r="Q136">
        <f t="shared" si="22"/>
        <v>1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3"/>
        <v>-0.48259219864775205</v>
      </c>
      <c r="I137">
        <f t="shared" si="14"/>
        <v>0.10971774088432977</v>
      </c>
      <c r="J137">
        <f t="shared" si="15"/>
        <v>-0.23463787976337233</v>
      </c>
      <c r="K137" s="3">
        <f t="shared" si="16"/>
        <v>-0.20177629293199556</v>
      </c>
      <c r="L137">
        <f t="shared" si="17"/>
        <v>1.2538541994132628</v>
      </c>
      <c r="M137">
        <f t="shared" si="18"/>
        <v>0.32756295935810376</v>
      </c>
      <c r="N137">
        <f t="shared" si="19"/>
        <v>4.4732173569926434</v>
      </c>
      <c r="O137" s="3">
        <f t="shared" si="20"/>
        <v>88.341861977227495</v>
      </c>
      <c r="P137">
        <f t="shared" si="21"/>
        <v>0.32756295935810376</v>
      </c>
      <c r="Q137">
        <f t="shared" si="22"/>
        <v>2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3"/>
        <v>-0.48875018920953617</v>
      </c>
      <c r="I138">
        <f t="shared" si="14"/>
        <v>8.4709257745078264E-4</v>
      </c>
      <c r="J138">
        <f t="shared" si="15"/>
        <v>-0.32068550394881995</v>
      </c>
      <c r="K138" s="3">
        <f t="shared" si="16"/>
        <v>-0.98574022373820214</v>
      </c>
      <c r="L138">
        <f t="shared" si="17"/>
        <v>3.1467325382199638</v>
      </c>
      <c r="M138">
        <f t="shared" si="18"/>
        <v>0.39681390080421625</v>
      </c>
      <c r="N138">
        <f t="shared" si="19"/>
        <v>6.3702898798392606</v>
      </c>
      <c r="O138" s="3">
        <f t="shared" si="20"/>
        <v>94.092525403658925</v>
      </c>
      <c r="P138">
        <f t="shared" si="21"/>
        <v>0.39681390080421625</v>
      </c>
      <c r="Q138">
        <f t="shared" si="22"/>
        <v>2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3"/>
        <v>-0.50741076666948792</v>
      </c>
      <c r="I139">
        <f t="shared" si="14"/>
        <v>0.63342310084327824</v>
      </c>
      <c r="J139">
        <f t="shared" si="15"/>
        <v>-0.28842137311256072</v>
      </c>
      <c r="K139" s="3">
        <f t="shared" si="16"/>
        <v>-1.5100715118703016</v>
      </c>
      <c r="L139">
        <f t="shared" si="17"/>
        <v>6.1751417463755853</v>
      </c>
      <c r="M139">
        <f t="shared" si="18"/>
        <v>0.99137967860139165</v>
      </c>
      <c r="N139">
        <f t="shared" si="19"/>
        <v>8.4917479565533469</v>
      </c>
      <c r="O139" s="3">
        <f t="shared" si="20"/>
        <v>96.413482618186833</v>
      </c>
      <c r="P139">
        <f t="shared" si="21"/>
        <v>0.99137967860139165</v>
      </c>
      <c r="Q139">
        <f t="shared" si="22"/>
        <v>2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3"/>
        <v>-0.5113294879360778</v>
      </c>
      <c r="I140">
        <f t="shared" si="14"/>
        <v>-0.785649487432586</v>
      </c>
      <c r="J140">
        <f t="shared" si="15"/>
        <v>-0.18110044981090145</v>
      </c>
      <c r="K140" s="3">
        <f t="shared" si="16"/>
        <v>-0.12198674908580653</v>
      </c>
      <c r="L140">
        <f t="shared" si="17"/>
        <v>0.78514305955428021</v>
      </c>
      <c r="M140">
        <f t="shared" si="18"/>
        <v>1.7456890243592282</v>
      </c>
      <c r="N140">
        <f t="shared" si="19"/>
        <v>5.3785999918593888</v>
      </c>
      <c r="O140" s="3">
        <f t="shared" si="20"/>
        <v>88.976413667176303</v>
      </c>
      <c r="P140">
        <f t="shared" si="21"/>
        <v>0.78514305955428021</v>
      </c>
      <c r="Q140">
        <f t="shared" si="22"/>
        <v>1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3"/>
        <v>-0.53950695990060504</v>
      </c>
      <c r="I141">
        <f t="shared" si="14"/>
        <v>1.5863733723227556E-2</v>
      </c>
      <c r="J141">
        <f t="shared" si="15"/>
        <v>-0.28343299697910623</v>
      </c>
      <c r="K141" s="3">
        <f t="shared" si="16"/>
        <v>-1.7342421350572135</v>
      </c>
      <c r="L141">
        <f t="shared" si="17"/>
        <v>6.1564281111807651</v>
      </c>
      <c r="M141">
        <f t="shared" si="18"/>
        <v>1.5651090902559217</v>
      </c>
      <c r="N141">
        <f t="shared" si="19"/>
        <v>9.4144024846072476</v>
      </c>
      <c r="O141" s="3">
        <f t="shared" si="20"/>
        <v>98.483018119167113</v>
      </c>
      <c r="P141">
        <f t="shared" si="21"/>
        <v>1.5651090902559217</v>
      </c>
      <c r="Q141">
        <f t="shared" si="22"/>
        <v>2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3"/>
        <v>-0.54174622919579929</v>
      </c>
      <c r="I142">
        <f t="shared" si="14"/>
        <v>2.5249134439336733E-2</v>
      </c>
      <c r="J142">
        <f t="shared" si="15"/>
        <v>-0.17289833658698531</v>
      </c>
      <c r="K142" s="3">
        <f t="shared" si="16"/>
        <v>0.66704318450428501</v>
      </c>
      <c r="L142">
        <f t="shared" si="17"/>
        <v>0.34892862911818712</v>
      </c>
      <c r="M142">
        <f t="shared" si="18"/>
        <v>1.8728680577937498</v>
      </c>
      <c r="N142">
        <f t="shared" si="19"/>
        <v>4.1442402119283495</v>
      </c>
      <c r="O142" s="3">
        <f t="shared" si="20"/>
        <v>84.427188019161491</v>
      </c>
      <c r="P142">
        <f t="shared" si="21"/>
        <v>0.34892862911818712</v>
      </c>
      <c r="Q142">
        <f t="shared" si="22"/>
        <v>1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3">STANDARDIZE(D143,$D$10,$D$11)</f>
        <v>-0.5525693641225714</v>
      </c>
      <c r="I143">
        <f t="shared" ref="I143:I206" si="24">STANDARDIZE(E143,$E$10,$E$11)</f>
        <v>-0.33702733320251721</v>
      </c>
      <c r="J143">
        <f t="shared" ref="J143:J206" si="25">STANDARDIZE(F143,$F$10,$F$11)</f>
        <v>-0.23389223310665269</v>
      </c>
      <c r="K143" s="3">
        <f t="shared" ref="K143:K206" si="26">STANDARDIZE(G143,$G$10,$G$11)</f>
        <v>-0.40694940567933868</v>
      </c>
      <c r="L143">
        <f t="shared" ref="L143:L206" si="27">SUMXMY2($D$3:$G$3,H143:K143)</f>
        <v>1.2660296014148682</v>
      </c>
      <c r="M143">
        <f t="shared" ref="M143:M206" si="28">SUMXMY2($D$4:$G$4,H143:K143)</f>
        <v>0.71145540947807262</v>
      </c>
      <c r="N143">
        <f t="shared" ref="N143:N206" si="29">SUMXMY2($D$5:$G$5,H143:K143)</f>
        <v>5.3669267852894791</v>
      </c>
      <c r="O143" s="3">
        <f t="shared" ref="O143:O206" si="30">SUMXMY2($D$6:$G$6,H143:K143)</f>
        <v>90.145100778353978</v>
      </c>
      <c r="P143">
        <f t="shared" ref="P143:P206" si="31">MIN(L143:O143)</f>
        <v>0.71145540947807262</v>
      </c>
      <c r="Q143">
        <f t="shared" ref="Q143:Q206" si="32">MATCH(P143,L143:O143,0)</f>
        <v>2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3"/>
        <v>-0.55387560454476803</v>
      </c>
      <c r="I144">
        <f t="shared" si="24"/>
        <v>0.58274193697628451</v>
      </c>
      <c r="J144">
        <f t="shared" si="25"/>
        <v>0.30975874430764411</v>
      </c>
      <c r="K144" s="3">
        <f t="shared" si="26"/>
        <v>0.6379136684969462</v>
      </c>
      <c r="L144">
        <f t="shared" si="27"/>
        <v>1.369872456235167</v>
      </c>
      <c r="M144">
        <f t="shared" si="28"/>
        <v>2.0826313847957403</v>
      </c>
      <c r="N144">
        <f t="shared" si="29"/>
        <v>4.4153816982203891</v>
      </c>
      <c r="O144" s="3">
        <f t="shared" si="30"/>
        <v>75.605118026141014</v>
      </c>
      <c r="P144">
        <f t="shared" si="31"/>
        <v>1.369872456235167</v>
      </c>
      <c r="Q144">
        <f t="shared" si="32"/>
        <v>1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3"/>
        <v>-0.56115322975414916</v>
      </c>
      <c r="I145">
        <f t="shared" si="24"/>
        <v>0.53581493339573238</v>
      </c>
      <c r="J145">
        <f t="shared" si="25"/>
        <v>-0.23277376312157319</v>
      </c>
      <c r="K145" s="3">
        <f t="shared" si="26"/>
        <v>-0.49940395648524027</v>
      </c>
      <c r="L145">
        <f t="shared" si="27"/>
        <v>2.529661525728268</v>
      </c>
      <c r="M145">
        <f t="shared" si="28"/>
        <v>0.1690830585528337</v>
      </c>
      <c r="N145">
        <f t="shared" si="29"/>
        <v>5.4486843145894763</v>
      </c>
      <c r="O145" s="3">
        <f t="shared" si="30"/>
        <v>89.515116441950525</v>
      </c>
      <c r="P145">
        <f t="shared" si="31"/>
        <v>0.1690830585528337</v>
      </c>
      <c r="Q145">
        <f t="shared" si="32"/>
        <v>2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3"/>
        <v>-0.56507195102073904</v>
      </c>
      <c r="I146">
        <f t="shared" si="24"/>
        <v>-0.76875576614358743</v>
      </c>
      <c r="J146">
        <f t="shared" si="25"/>
        <v>5.3181729730412554E-2</v>
      </c>
      <c r="K146" s="3">
        <f t="shared" si="26"/>
        <v>-0.13718475743746167</v>
      </c>
      <c r="L146">
        <f t="shared" si="27"/>
        <v>0.7719244882512265</v>
      </c>
      <c r="M146">
        <f t="shared" si="28"/>
        <v>1.8507473139372379</v>
      </c>
      <c r="N146">
        <f t="shared" si="29"/>
        <v>5.5648816601475044</v>
      </c>
      <c r="O146" s="3">
        <f t="shared" si="30"/>
        <v>84.92920438101531</v>
      </c>
      <c r="P146">
        <f t="shared" si="31"/>
        <v>0.7719244882512265</v>
      </c>
      <c r="Q146">
        <f t="shared" si="32"/>
        <v>1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3"/>
        <v>-0.56693800876673428</v>
      </c>
      <c r="I147">
        <f t="shared" si="24"/>
        <v>-0.60169563339682519</v>
      </c>
      <c r="J147">
        <f t="shared" si="25"/>
        <v>7.8454875511134423</v>
      </c>
      <c r="K147" s="3">
        <f t="shared" si="26"/>
        <v>5.43668480553203</v>
      </c>
      <c r="L147">
        <f t="shared" si="27"/>
        <v>85.207653241015635</v>
      </c>
      <c r="M147">
        <f t="shared" si="28"/>
        <v>104.26533197231453</v>
      </c>
      <c r="N147">
        <f t="shared" si="29"/>
        <v>90.538821907986019</v>
      </c>
      <c r="O147" s="3">
        <f t="shared" si="30"/>
        <v>15.819462728077466</v>
      </c>
      <c r="P147">
        <f t="shared" si="31"/>
        <v>15.819462728077466</v>
      </c>
      <c r="Q147">
        <f t="shared" si="32"/>
        <v>4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3"/>
        <v>-0.57906738411570291</v>
      </c>
      <c r="I148">
        <f t="shared" si="24"/>
        <v>-1.1779592373659915</v>
      </c>
      <c r="J148">
        <f t="shared" si="25"/>
        <v>-0.21815908864986808</v>
      </c>
      <c r="K148" s="3">
        <f t="shared" si="26"/>
        <v>-0.14478376161328907</v>
      </c>
      <c r="L148">
        <f t="shared" si="27"/>
        <v>1.1741334947642463</v>
      </c>
      <c r="M148">
        <f t="shared" si="28"/>
        <v>2.8458446566844318</v>
      </c>
      <c r="N148">
        <f t="shared" si="29"/>
        <v>6.6083213969012649</v>
      </c>
      <c r="O148" s="3">
        <f t="shared" si="30"/>
        <v>91.214202709492739</v>
      </c>
      <c r="P148">
        <f t="shared" si="31"/>
        <v>1.1741334947642463</v>
      </c>
      <c r="Q148">
        <f t="shared" si="32"/>
        <v>1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3"/>
        <v>-0.6147090870642109</v>
      </c>
      <c r="I149">
        <f t="shared" si="24"/>
        <v>-0.43088134036361941</v>
      </c>
      <c r="J149">
        <f t="shared" si="25"/>
        <v>1.8444486931680277</v>
      </c>
      <c r="K149" s="3">
        <f t="shared" si="26"/>
        <v>1.343354556152935</v>
      </c>
      <c r="L149">
        <f t="shared" si="27"/>
        <v>4.0949470927844489</v>
      </c>
      <c r="M149">
        <f t="shared" si="28"/>
        <v>9.3235238924317105</v>
      </c>
      <c r="N149">
        <f t="shared" si="29"/>
        <v>8.866736893838242</v>
      </c>
      <c r="O149" s="3">
        <f t="shared" si="30"/>
        <v>51.826352573576465</v>
      </c>
      <c r="P149">
        <f t="shared" si="31"/>
        <v>4.0949470927844489</v>
      </c>
      <c r="Q149">
        <f t="shared" si="32"/>
        <v>1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3"/>
        <v>-0.6249724046671844</v>
      </c>
      <c r="I150">
        <f t="shared" si="24"/>
        <v>0.31056531620908706</v>
      </c>
      <c r="J150">
        <f t="shared" si="25"/>
        <v>9.188576983953204E-3</v>
      </c>
      <c r="K150" s="3">
        <f t="shared" si="26"/>
        <v>0.85448528750803077</v>
      </c>
      <c r="L150">
        <f t="shared" si="27"/>
        <v>0.72860690357820324</v>
      </c>
      <c r="M150">
        <f t="shared" si="28"/>
        <v>2.4019749578261904</v>
      </c>
      <c r="N150">
        <f t="shared" si="29"/>
        <v>4.5367380661254044</v>
      </c>
      <c r="O150" s="3">
        <f t="shared" si="30"/>
        <v>80.589503069324195</v>
      </c>
      <c r="P150">
        <f t="shared" si="31"/>
        <v>0.72860690357820324</v>
      </c>
      <c r="Q150">
        <f t="shared" si="32"/>
        <v>1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3"/>
        <v>-0.6300107605813714</v>
      </c>
      <c r="I151">
        <f t="shared" si="24"/>
        <v>-0.41398761907462078</v>
      </c>
      <c r="J151">
        <f t="shared" si="25"/>
        <v>-0.29885296984006859</v>
      </c>
      <c r="K151" s="3">
        <f t="shared" si="26"/>
        <v>-0.82616113604582397</v>
      </c>
      <c r="L151">
        <f t="shared" si="27"/>
        <v>2.3239909716006224</v>
      </c>
      <c r="M151">
        <f t="shared" si="28"/>
        <v>0.90274185334261681</v>
      </c>
      <c r="N151">
        <f t="shared" si="29"/>
        <v>6.7873951739567246</v>
      </c>
      <c r="O151" s="3">
        <f t="shared" si="30"/>
        <v>93.834843351988354</v>
      </c>
      <c r="P151">
        <f t="shared" si="31"/>
        <v>0.90274185334261681</v>
      </c>
      <c r="Q151">
        <f t="shared" si="32"/>
        <v>2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3"/>
        <v>-0.63094378945436902</v>
      </c>
      <c r="I152">
        <f t="shared" si="24"/>
        <v>-6.4850712435321811E-2</v>
      </c>
      <c r="J152">
        <f t="shared" si="25"/>
        <v>-0.31561510668312631</v>
      </c>
      <c r="K152" s="3">
        <f t="shared" si="26"/>
        <v>-0.21064179780379444</v>
      </c>
      <c r="L152">
        <f t="shared" si="27"/>
        <v>1.057143873117369</v>
      </c>
      <c r="M152">
        <f t="shared" si="28"/>
        <v>0.55086604478064172</v>
      </c>
      <c r="N152">
        <f t="shared" si="29"/>
        <v>5.1864395319728338</v>
      </c>
      <c r="O152" s="3">
        <f t="shared" si="30"/>
        <v>90.408007518221012</v>
      </c>
      <c r="P152">
        <f t="shared" si="31"/>
        <v>0.55086604478064172</v>
      </c>
      <c r="Q152">
        <f t="shared" si="32"/>
        <v>2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3"/>
        <v>-0.63336966452416277</v>
      </c>
      <c r="I153">
        <f t="shared" si="24"/>
        <v>-0.20938588346341777</v>
      </c>
      <c r="J153">
        <f t="shared" si="25"/>
        <v>-0.25482253476077321</v>
      </c>
      <c r="K153" s="3">
        <f t="shared" si="26"/>
        <v>-1.4682769889032501</v>
      </c>
      <c r="L153">
        <f t="shared" si="27"/>
        <v>4.7170815839925675</v>
      </c>
      <c r="M153">
        <f t="shared" si="28"/>
        <v>1.3291164671505267</v>
      </c>
      <c r="N153">
        <f t="shared" si="29"/>
        <v>8.7651828769703641</v>
      </c>
      <c r="O153" s="3">
        <f t="shared" si="30"/>
        <v>96.627673646031099</v>
      </c>
      <c r="P153">
        <f t="shared" si="31"/>
        <v>1.3291164671505267</v>
      </c>
      <c r="Q153">
        <f t="shared" si="32"/>
        <v>2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3"/>
        <v>-0.64269995325413865</v>
      </c>
      <c r="I154">
        <f t="shared" si="24"/>
        <v>-0.84196189172924729</v>
      </c>
      <c r="J154">
        <f t="shared" si="25"/>
        <v>4.2071594545289769E-2</v>
      </c>
      <c r="K154" s="3">
        <f t="shared" si="26"/>
        <v>0.97860235571321375</v>
      </c>
      <c r="L154">
        <f t="shared" si="27"/>
        <v>0.23237929305009958</v>
      </c>
      <c r="M154">
        <f t="shared" si="28"/>
        <v>4.347261863225639</v>
      </c>
      <c r="N154">
        <f t="shared" si="29"/>
        <v>5.7299242667418104</v>
      </c>
      <c r="O154" s="3">
        <f t="shared" si="30"/>
        <v>82.050098434098174</v>
      </c>
      <c r="P154">
        <f t="shared" si="31"/>
        <v>0.23237929305009958</v>
      </c>
      <c r="Q154">
        <f t="shared" si="32"/>
        <v>1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3"/>
        <v>-0.65016418423811939</v>
      </c>
      <c r="I155">
        <f t="shared" si="24"/>
        <v>-8.1744433724318333E-2</v>
      </c>
      <c r="J155">
        <f t="shared" si="25"/>
        <v>-0.23851524237831451</v>
      </c>
      <c r="K155" s="3">
        <f t="shared" si="26"/>
        <v>-1.159250819086264</v>
      </c>
      <c r="L155">
        <f t="shared" si="27"/>
        <v>3.5733065415958447</v>
      </c>
      <c r="M155">
        <f t="shared" si="28"/>
        <v>0.76303941201085246</v>
      </c>
      <c r="N155">
        <f t="shared" si="29"/>
        <v>7.5908887149586519</v>
      </c>
      <c r="O155" s="3">
        <f t="shared" si="30"/>
        <v>94.117296826106866</v>
      </c>
      <c r="P155">
        <f t="shared" si="31"/>
        <v>0.76303941201085246</v>
      </c>
      <c r="Q155">
        <f t="shared" si="32"/>
        <v>2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3"/>
        <v>-0.65744180944750052</v>
      </c>
      <c r="I156">
        <f t="shared" si="24"/>
        <v>-0.16058179973964587</v>
      </c>
      <c r="J156">
        <f t="shared" si="25"/>
        <v>-0.31919719322200751</v>
      </c>
      <c r="K156" s="3">
        <f t="shared" si="26"/>
        <v>-1.0553977620166211</v>
      </c>
      <c r="L156">
        <f t="shared" si="27"/>
        <v>3.1775698670848787</v>
      </c>
      <c r="M156">
        <f t="shared" si="28"/>
        <v>0.73772451458802246</v>
      </c>
      <c r="N156">
        <f t="shared" si="29"/>
        <v>7.3651557799659182</v>
      </c>
      <c r="O156" s="3">
        <f t="shared" si="30"/>
        <v>95.096896540994535</v>
      </c>
      <c r="P156">
        <f t="shared" si="31"/>
        <v>0.73772451458802246</v>
      </c>
      <c r="Q156">
        <f t="shared" si="32"/>
        <v>2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3"/>
        <v>-0.67386311761225814</v>
      </c>
      <c r="I157">
        <f t="shared" si="24"/>
        <v>6.0913657160555787E-2</v>
      </c>
      <c r="J157">
        <f t="shared" si="25"/>
        <v>-9.7737153589644604E-2</v>
      </c>
      <c r="K157" s="3">
        <f t="shared" si="26"/>
        <v>-0.29549734443386827</v>
      </c>
      <c r="L157">
        <f t="shared" si="27"/>
        <v>1.2654032799596449</v>
      </c>
      <c r="M157">
        <f t="shared" si="28"/>
        <v>0.48272234204276615</v>
      </c>
      <c r="N157">
        <f t="shared" si="29"/>
        <v>5.3811594787971817</v>
      </c>
      <c r="O157" s="3">
        <f t="shared" si="30"/>
        <v>86.762156142802908</v>
      </c>
      <c r="P157">
        <f t="shared" si="31"/>
        <v>0.48272234204276615</v>
      </c>
      <c r="Q157">
        <f t="shared" si="32"/>
        <v>2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3"/>
        <v>-0.68879157958021964</v>
      </c>
      <c r="I158">
        <f t="shared" si="24"/>
        <v>-0.53412074824083078</v>
      </c>
      <c r="J158">
        <f t="shared" si="25"/>
        <v>-0.25716386526287294</v>
      </c>
      <c r="K158" s="3">
        <f t="shared" si="26"/>
        <v>-0.81349612908611146</v>
      </c>
      <c r="L158">
        <f t="shared" si="27"/>
        <v>2.2468992674741108</v>
      </c>
      <c r="M158">
        <f t="shared" si="28"/>
        <v>1.1650410165240659</v>
      </c>
      <c r="N158">
        <f t="shared" si="29"/>
        <v>7.1397163318016235</v>
      </c>
      <c r="O158" s="3">
        <f t="shared" si="30"/>
        <v>93.424693531780136</v>
      </c>
      <c r="P158">
        <f t="shared" si="31"/>
        <v>1.1650410165240659</v>
      </c>
      <c r="Q158">
        <f t="shared" si="32"/>
        <v>2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3"/>
        <v>-0.69606920478960077</v>
      </c>
      <c r="I159">
        <f t="shared" si="24"/>
        <v>-8.5498594010764095E-2</v>
      </c>
      <c r="J159">
        <f t="shared" si="25"/>
        <v>-0.22837444784692726</v>
      </c>
      <c r="K159" s="3">
        <f t="shared" si="26"/>
        <v>-0.87808766458064536</v>
      </c>
      <c r="L159">
        <f t="shared" si="27"/>
        <v>2.6084912230330444</v>
      </c>
      <c r="M159">
        <f t="shared" si="28"/>
        <v>0.57367028737211956</v>
      </c>
      <c r="N159">
        <f t="shared" si="29"/>
        <v>6.9009871839500949</v>
      </c>
      <c r="O159" s="3">
        <f t="shared" si="30"/>
        <v>92.362893613415366</v>
      </c>
      <c r="P159">
        <f t="shared" si="31"/>
        <v>0.57367028737211956</v>
      </c>
      <c r="Q159">
        <f t="shared" si="32"/>
        <v>2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3"/>
        <v>-0.71547620534795076</v>
      </c>
      <c r="I160">
        <f t="shared" si="24"/>
        <v>9.8455260024996674E-2</v>
      </c>
      <c r="J160">
        <f t="shared" si="25"/>
        <v>-0.21390890270656607</v>
      </c>
      <c r="K160" s="3">
        <f t="shared" si="26"/>
        <v>-1.0250017453133109</v>
      </c>
      <c r="L160">
        <f t="shared" si="27"/>
        <v>3.2668615428445196</v>
      </c>
      <c r="M160">
        <f t="shared" si="28"/>
        <v>0.55703547456687585</v>
      </c>
      <c r="N160">
        <f t="shared" si="29"/>
        <v>7.3593859796743164</v>
      </c>
      <c r="O160" s="3">
        <f t="shared" si="30"/>
        <v>92.745681339739718</v>
      </c>
      <c r="P160">
        <f t="shared" si="31"/>
        <v>0.55703547456687585</v>
      </c>
      <c r="Q160">
        <f t="shared" si="32"/>
        <v>2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3"/>
        <v>-0.71939492661454063</v>
      </c>
      <c r="I161">
        <f t="shared" si="24"/>
        <v>-0.64486847669093161</v>
      </c>
      <c r="J161">
        <f t="shared" si="25"/>
        <v>-0.27704280513101881</v>
      </c>
      <c r="K161" s="3">
        <f t="shared" si="26"/>
        <v>0.88868080629925472</v>
      </c>
      <c r="L161">
        <f t="shared" si="27"/>
        <v>0.11798741575478927</v>
      </c>
      <c r="M161">
        <f t="shared" si="28"/>
        <v>3.5641994686354312</v>
      </c>
      <c r="N161">
        <f t="shared" si="29"/>
        <v>5.6898736489346255</v>
      </c>
      <c r="O161" s="3">
        <f t="shared" si="30"/>
        <v>87.556239142274023</v>
      </c>
      <c r="P161">
        <f t="shared" si="31"/>
        <v>0.11798741575478927</v>
      </c>
      <c r="Q161">
        <f t="shared" si="32"/>
        <v>1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3"/>
        <v>-0.72536631140172514</v>
      </c>
      <c r="I162">
        <f t="shared" si="24"/>
        <v>0.48888792981518231</v>
      </c>
      <c r="J162">
        <f t="shared" si="25"/>
        <v>-0.11525985002255637</v>
      </c>
      <c r="K162" s="3">
        <f t="shared" si="26"/>
        <v>-0.39935040150351131</v>
      </c>
      <c r="L162">
        <f t="shared" si="27"/>
        <v>2.1413821743906238</v>
      </c>
      <c r="M162">
        <f t="shared" si="28"/>
        <v>0.36953661602166227</v>
      </c>
      <c r="N162">
        <f t="shared" si="29"/>
        <v>5.8780519824679498</v>
      </c>
      <c r="O162" s="3">
        <f t="shared" si="30"/>
        <v>87.30238724048634</v>
      </c>
      <c r="P162">
        <f t="shared" si="31"/>
        <v>0.36953661602166227</v>
      </c>
      <c r="Q162">
        <f t="shared" si="32"/>
        <v>2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3"/>
        <v>-0.73544302323009914</v>
      </c>
      <c r="I163">
        <f t="shared" si="24"/>
        <v>0.12285730188688262</v>
      </c>
      <c r="J163">
        <f t="shared" si="25"/>
        <v>-0.30670462913532648</v>
      </c>
      <c r="K163" s="3">
        <f t="shared" si="26"/>
        <v>-0.59185850729114187</v>
      </c>
      <c r="L163">
        <f t="shared" si="27"/>
        <v>2.0529031701091385</v>
      </c>
      <c r="M163">
        <f t="shared" si="28"/>
        <v>0.36670220083244293</v>
      </c>
      <c r="N163">
        <f t="shared" si="29"/>
        <v>6.3064739288600737</v>
      </c>
      <c r="O163" s="3">
        <f t="shared" si="30"/>
        <v>92.042536254185947</v>
      </c>
      <c r="P163">
        <f t="shared" si="31"/>
        <v>0.36670220083244293</v>
      </c>
      <c r="Q163">
        <f t="shared" si="32"/>
        <v>2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3"/>
        <v>-0.73805550407449239</v>
      </c>
      <c r="I164">
        <f t="shared" si="24"/>
        <v>-1.0259157457650061</v>
      </c>
      <c r="J164">
        <f t="shared" si="25"/>
        <v>-0.30302859111769859</v>
      </c>
      <c r="K164" s="3">
        <f t="shared" si="26"/>
        <v>1.3154915408415675</v>
      </c>
      <c r="L164">
        <f t="shared" si="27"/>
        <v>0.747520308380903</v>
      </c>
      <c r="M164">
        <f t="shared" si="28"/>
        <v>5.9709603938487703</v>
      </c>
      <c r="N164">
        <f t="shared" si="29"/>
        <v>7.0258509121599051</v>
      </c>
      <c r="O164" s="3">
        <f t="shared" si="30"/>
        <v>88.513928219631822</v>
      </c>
      <c r="P164">
        <f t="shared" si="31"/>
        <v>0.747520308380903</v>
      </c>
      <c r="Q164">
        <f t="shared" si="32"/>
        <v>1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3"/>
        <v>-0.74738579280446826</v>
      </c>
      <c r="I165">
        <f t="shared" si="24"/>
        <v>-1.6716313150333906</v>
      </c>
      <c r="J165">
        <f t="shared" si="25"/>
        <v>-0.25586644008018072</v>
      </c>
      <c r="K165" s="3">
        <f t="shared" si="26"/>
        <v>0.52646160725147573</v>
      </c>
      <c r="L165">
        <f t="shared" si="27"/>
        <v>1.4152561519868572</v>
      </c>
      <c r="M165">
        <f t="shared" si="28"/>
        <v>5.850939941078769</v>
      </c>
      <c r="N165">
        <f t="shared" si="29"/>
        <v>8.4397804872637234</v>
      </c>
      <c r="O165" s="3">
        <f t="shared" si="30"/>
        <v>92.00530922430454</v>
      </c>
      <c r="P165">
        <f t="shared" si="31"/>
        <v>1.4152561519868572</v>
      </c>
      <c r="Q165">
        <f t="shared" si="32"/>
        <v>1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3"/>
        <v>-0.74775900435366738</v>
      </c>
      <c r="I166">
        <f t="shared" si="24"/>
        <v>-2.4168321318925408</v>
      </c>
      <c r="J166">
        <f t="shared" si="25"/>
        <v>-0.22800162451856745</v>
      </c>
      <c r="K166" s="3">
        <f t="shared" si="26"/>
        <v>0.14397839706815715</v>
      </c>
      <c r="L166">
        <f t="shared" si="27"/>
        <v>3.950487575747581</v>
      </c>
      <c r="M166">
        <f t="shared" si="28"/>
        <v>8.7859277022811177</v>
      </c>
      <c r="N166">
        <f t="shared" si="29"/>
        <v>11.911589006586969</v>
      </c>
      <c r="O166" s="3">
        <f t="shared" si="30"/>
        <v>96.867787702663335</v>
      </c>
      <c r="P166">
        <f t="shared" si="31"/>
        <v>3.950487575747581</v>
      </c>
      <c r="Q166">
        <f t="shared" si="32"/>
        <v>1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3"/>
        <v>-0.76772582223581576</v>
      </c>
      <c r="I167">
        <f t="shared" si="24"/>
        <v>-0.50784162623572304</v>
      </c>
      <c r="J167">
        <f t="shared" si="25"/>
        <v>-5.5980940813344204E-2</v>
      </c>
      <c r="K167" s="3">
        <f t="shared" si="26"/>
        <v>0.66957618589622758</v>
      </c>
      <c r="L167">
        <f t="shared" si="27"/>
        <v>0</v>
      </c>
      <c r="M167">
        <f t="shared" si="28"/>
        <v>2.8179060379584069</v>
      </c>
      <c r="N167">
        <f t="shared" si="29"/>
        <v>5.5363809317067441</v>
      </c>
      <c r="O167" s="3">
        <f t="shared" si="30"/>
        <v>83.863771312192682</v>
      </c>
      <c r="P167">
        <f t="shared" si="31"/>
        <v>0</v>
      </c>
      <c r="Q167">
        <f t="shared" si="32"/>
        <v>1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3"/>
        <v>-0.77332399547380137</v>
      </c>
      <c r="I168">
        <f t="shared" si="24"/>
        <v>-1.9287912946548091</v>
      </c>
      <c r="J168">
        <f t="shared" si="25"/>
        <v>-0.28584143568031067</v>
      </c>
      <c r="K168" s="3">
        <f t="shared" si="26"/>
        <v>1.1077854267022815</v>
      </c>
      <c r="L168">
        <f t="shared" si="27"/>
        <v>2.263992485552218</v>
      </c>
      <c r="M168">
        <f t="shared" si="28"/>
        <v>8.649030193436662</v>
      </c>
      <c r="N168">
        <f t="shared" si="29"/>
        <v>9.8929332921285518</v>
      </c>
      <c r="O168" s="3">
        <f t="shared" si="30"/>
        <v>92.565047522657366</v>
      </c>
      <c r="P168">
        <f t="shared" si="31"/>
        <v>2.263992485552218</v>
      </c>
      <c r="Q168">
        <f t="shared" si="32"/>
        <v>1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3"/>
        <v>-0.779668591810185</v>
      </c>
      <c r="I169">
        <f t="shared" si="24"/>
        <v>-1.2342716416626527</v>
      </c>
      <c r="J169">
        <f t="shared" si="25"/>
        <v>-0.22882183584095905</v>
      </c>
      <c r="K169" s="3">
        <f t="shared" si="26"/>
        <v>0.94314033622601867</v>
      </c>
      <c r="L169">
        <f t="shared" si="27"/>
        <v>0.63255451639788329</v>
      </c>
      <c r="M169">
        <f t="shared" si="28"/>
        <v>5.3799361067221021</v>
      </c>
      <c r="N169">
        <f t="shared" si="29"/>
        <v>7.2944503052024494</v>
      </c>
      <c r="O169" s="3">
        <f t="shared" si="30"/>
        <v>88.664909271648256</v>
      </c>
      <c r="P169">
        <f t="shared" si="31"/>
        <v>0.63255451639788329</v>
      </c>
      <c r="Q169">
        <f t="shared" si="32"/>
        <v>1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3"/>
        <v>-0.78731942856876524</v>
      </c>
      <c r="I170">
        <f t="shared" si="24"/>
        <v>-3.8340276400251829</v>
      </c>
      <c r="J170">
        <f t="shared" si="25"/>
        <v>-0.24567345028282314</v>
      </c>
      <c r="K170" s="3">
        <f t="shared" si="26"/>
        <v>-2.0217377930426883</v>
      </c>
      <c r="L170">
        <f t="shared" si="27"/>
        <v>18.343051489118594</v>
      </c>
      <c r="M170">
        <f t="shared" si="28"/>
        <v>20.309122553407974</v>
      </c>
      <c r="N170">
        <f t="shared" si="29"/>
        <v>27.936660404006041</v>
      </c>
      <c r="O170" s="3">
        <f t="shared" si="30"/>
        <v>120.79312802875339</v>
      </c>
      <c r="P170">
        <f t="shared" si="31"/>
        <v>18.343051489118594</v>
      </c>
      <c r="Q170">
        <f t="shared" si="32"/>
        <v>1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3"/>
        <v>-0.78881227476556137</v>
      </c>
      <c r="I171">
        <f t="shared" si="24"/>
        <v>-0.7218287625630353</v>
      </c>
      <c r="J171">
        <f t="shared" si="25"/>
        <v>-0.27713228272982521</v>
      </c>
      <c r="K171" s="3">
        <f t="shared" si="26"/>
        <v>-1.2314413587566255</v>
      </c>
      <c r="L171">
        <f t="shared" si="27"/>
        <v>3.7090107541032751</v>
      </c>
      <c r="M171">
        <f t="shared" si="28"/>
        <v>2.014468324730013</v>
      </c>
      <c r="N171">
        <f t="shared" si="29"/>
        <v>9.2153258088879824</v>
      </c>
      <c r="O171" s="3">
        <f t="shared" si="30"/>
        <v>97.042734549093652</v>
      </c>
      <c r="P171">
        <f t="shared" si="31"/>
        <v>2.014468324730013</v>
      </c>
      <c r="Q171">
        <f t="shared" si="32"/>
        <v>2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3"/>
        <v>-0.790491726736957</v>
      </c>
      <c r="I172">
        <f t="shared" si="24"/>
        <v>-0.74623080442492329</v>
      </c>
      <c r="J172">
        <f t="shared" si="25"/>
        <v>1.9037276023772398</v>
      </c>
      <c r="K172" s="3">
        <f t="shared" si="26"/>
        <v>0.23010044439420246</v>
      </c>
      <c r="L172">
        <f t="shared" si="27"/>
        <v>4.0909441883083932</v>
      </c>
      <c r="M172">
        <f t="shared" si="28"/>
        <v>7.3097147610587259</v>
      </c>
      <c r="N172">
        <f t="shared" si="29"/>
        <v>9.8284232344853013</v>
      </c>
      <c r="O172" s="3">
        <f t="shared" si="30"/>
        <v>54.885256641678787</v>
      </c>
      <c r="P172">
        <f t="shared" si="31"/>
        <v>4.0909441883083932</v>
      </c>
      <c r="Q172">
        <f t="shared" si="32"/>
        <v>1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3"/>
        <v>-0.79422384222894737</v>
      </c>
      <c r="I173">
        <f t="shared" si="24"/>
        <v>-0.2112629636066396</v>
      </c>
      <c r="J173">
        <f t="shared" si="25"/>
        <v>-0.2566941078691396</v>
      </c>
      <c r="K173" s="3">
        <f t="shared" si="26"/>
        <v>-0.58046000102740059</v>
      </c>
      <c r="L173">
        <f t="shared" si="27"/>
        <v>1.6915372922385439</v>
      </c>
      <c r="M173">
        <f t="shared" si="28"/>
        <v>0.73401347306138742</v>
      </c>
      <c r="N173">
        <f t="shared" si="29"/>
        <v>6.6677093383212522</v>
      </c>
      <c r="O173" s="3">
        <f t="shared" si="30"/>
        <v>91.727185368908863</v>
      </c>
      <c r="P173">
        <f t="shared" si="31"/>
        <v>0.73401347306138742</v>
      </c>
      <c r="Q173">
        <f t="shared" si="32"/>
        <v>2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3"/>
        <v>-0.79459705377814638</v>
      </c>
      <c r="I174">
        <f t="shared" si="24"/>
        <v>-2.4074467311764294</v>
      </c>
      <c r="J174">
        <f t="shared" si="25"/>
        <v>-0.25488218649331085</v>
      </c>
      <c r="K174" s="3">
        <f t="shared" si="26"/>
        <v>0.26556246388139754</v>
      </c>
      <c r="L174">
        <f t="shared" si="27"/>
        <v>3.8120104109107125</v>
      </c>
      <c r="M174">
        <f t="shared" si="28"/>
        <v>8.9768279569745442</v>
      </c>
      <c r="N174">
        <f t="shared" si="29"/>
        <v>12.00021511608162</v>
      </c>
      <c r="O174" s="3">
        <f t="shared" si="30"/>
        <v>96.984727724899869</v>
      </c>
      <c r="P174">
        <f t="shared" si="31"/>
        <v>3.8120104109107125</v>
      </c>
      <c r="Q174">
        <f t="shared" si="32"/>
        <v>1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3"/>
        <v>-0.79795595772093775</v>
      </c>
      <c r="I175">
        <f t="shared" si="24"/>
        <v>-0.40084805807206586</v>
      </c>
      <c r="J175">
        <f t="shared" si="25"/>
        <v>-0.18475411842882775</v>
      </c>
      <c r="K175" s="3">
        <f t="shared" si="26"/>
        <v>-0.22963930824336326</v>
      </c>
      <c r="L175">
        <f t="shared" si="27"/>
        <v>0.83753252089373753</v>
      </c>
      <c r="M175">
        <f t="shared" si="28"/>
        <v>1.153565951046245</v>
      </c>
      <c r="N175">
        <f t="shared" si="29"/>
        <v>6.1662292580654032</v>
      </c>
      <c r="O175" s="3">
        <f t="shared" si="30"/>
        <v>89.151731894021722</v>
      </c>
      <c r="P175">
        <f t="shared" si="31"/>
        <v>0.83753252089373753</v>
      </c>
      <c r="Q175">
        <f t="shared" si="32"/>
        <v>1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3"/>
        <v>-0.79832916927013675</v>
      </c>
      <c r="I176">
        <f t="shared" si="24"/>
        <v>-0.42712718007717576</v>
      </c>
      <c r="J176">
        <f t="shared" si="25"/>
        <v>-0.31942461545230699</v>
      </c>
      <c r="K176" s="3">
        <f t="shared" si="26"/>
        <v>-0.50067045718121161</v>
      </c>
      <c r="L176">
        <f t="shared" si="27"/>
        <v>1.4463311620096793</v>
      </c>
      <c r="M176">
        <f t="shared" si="28"/>
        <v>1.0528914671448542</v>
      </c>
      <c r="N176">
        <f t="shared" si="29"/>
        <v>6.7598630964282087</v>
      </c>
      <c r="O176" s="3">
        <f t="shared" si="30"/>
        <v>92.928246079858098</v>
      </c>
      <c r="P176">
        <f t="shared" si="31"/>
        <v>1.0528914671448542</v>
      </c>
      <c r="Q176">
        <f t="shared" si="32"/>
        <v>2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3"/>
        <v>-0.8216548910950765</v>
      </c>
      <c r="I177">
        <f t="shared" si="24"/>
        <v>-0.13242559759131417</v>
      </c>
      <c r="J177">
        <f t="shared" si="25"/>
        <v>-0.23128246980813391</v>
      </c>
      <c r="K177" s="3">
        <f t="shared" si="26"/>
        <v>-0.90468417919604172</v>
      </c>
      <c r="L177">
        <f t="shared" si="27"/>
        <v>2.6528718621995226</v>
      </c>
      <c r="M177">
        <f t="shared" si="28"/>
        <v>0.7777663762728424</v>
      </c>
      <c r="N177">
        <f t="shared" si="29"/>
        <v>7.5684299480103796</v>
      </c>
      <c r="O177" s="3">
        <f t="shared" si="30"/>
        <v>92.958265591160554</v>
      </c>
      <c r="P177">
        <f t="shared" si="31"/>
        <v>0.7777663762728424</v>
      </c>
      <c r="Q177">
        <f t="shared" si="32"/>
        <v>2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3"/>
        <v>-0.82986554517745537</v>
      </c>
      <c r="I178">
        <f t="shared" si="24"/>
        <v>0.21295714876154118</v>
      </c>
      <c r="J178">
        <f t="shared" si="25"/>
        <v>-2.2128582598272092E-2</v>
      </c>
      <c r="K178" s="3">
        <f t="shared" si="26"/>
        <v>1.5548601723801343</v>
      </c>
      <c r="L178">
        <f t="shared" si="27"/>
        <v>1.3082859380863801</v>
      </c>
      <c r="M178">
        <f t="shared" si="28"/>
        <v>5.1463023496768621</v>
      </c>
      <c r="N178">
        <f t="shared" si="29"/>
        <v>6.3331624019293624</v>
      </c>
      <c r="O178" s="3">
        <f t="shared" si="30"/>
        <v>80.651798982084046</v>
      </c>
      <c r="P178">
        <f t="shared" si="31"/>
        <v>1.3082859380863801</v>
      </c>
      <c r="Q178">
        <f t="shared" si="32"/>
        <v>1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3"/>
        <v>-0.85076539193260137</v>
      </c>
      <c r="I179">
        <f t="shared" si="24"/>
        <v>-0.60920395396971261</v>
      </c>
      <c r="J179">
        <f t="shared" si="25"/>
        <v>-0.1686481506436833</v>
      </c>
      <c r="K179" s="3">
        <f t="shared" si="26"/>
        <v>8.9518867141392885E-2</v>
      </c>
      <c r="L179">
        <f t="shared" si="27"/>
        <v>0.36633028483108154</v>
      </c>
      <c r="M179">
        <f t="shared" si="28"/>
        <v>1.9359468909527375</v>
      </c>
      <c r="N179">
        <f t="shared" si="29"/>
        <v>6.2903710307289211</v>
      </c>
      <c r="O179" s="3">
        <f t="shared" si="30"/>
        <v>88.203837545528827</v>
      </c>
      <c r="P179">
        <f t="shared" si="31"/>
        <v>0.36633028483108154</v>
      </c>
      <c r="Q179">
        <f t="shared" si="32"/>
        <v>1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3"/>
        <v>-0.85431090164999224</v>
      </c>
      <c r="I180">
        <f t="shared" si="24"/>
        <v>9.4701099738552993E-2</v>
      </c>
      <c r="J180">
        <f t="shared" si="25"/>
        <v>-0.1171239666643555</v>
      </c>
      <c r="K180" s="3">
        <f t="shared" si="26"/>
        <v>1.5181316521969686</v>
      </c>
      <c r="L180">
        <f t="shared" si="27"/>
        <v>1.0943395616007563</v>
      </c>
      <c r="M180">
        <f t="shared" si="28"/>
        <v>5.0307837961659763</v>
      </c>
      <c r="N180">
        <f t="shared" si="29"/>
        <v>6.3894345886356723</v>
      </c>
      <c r="O180" s="3">
        <f t="shared" si="30"/>
        <v>82.574101594276456</v>
      </c>
      <c r="P180">
        <f t="shared" si="31"/>
        <v>1.0943395616007563</v>
      </c>
      <c r="Q180">
        <f t="shared" si="32"/>
        <v>1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3"/>
        <v>-0.86662688277356037</v>
      </c>
      <c r="I181">
        <f t="shared" si="24"/>
        <v>-0.23378792532530579</v>
      </c>
      <c r="J181">
        <f t="shared" si="25"/>
        <v>-0.29047190141853974</v>
      </c>
      <c r="K181" s="3">
        <f t="shared" si="26"/>
        <v>-0.3474238729686896</v>
      </c>
      <c r="L181">
        <f t="shared" si="27"/>
        <v>1.1741619810949797</v>
      </c>
      <c r="M181">
        <f t="shared" si="28"/>
        <v>0.9111088152398823</v>
      </c>
      <c r="N181">
        <f t="shared" si="29"/>
        <v>6.5620472468384614</v>
      </c>
      <c r="O181" s="3">
        <f t="shared" si="30"/>
        <v>91.439361914646099</v>
      </c>
      <c r="P181">
        <f t="shared" si="31"/>
        <v>0.9111088152398823</v>
      </c>
      <c r="Q181">
        <f t="shared" si="32"/>
        <v>2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3"/>
        <v>-0.91010602825524811</v>
      </c>
      <c r="I182">
        <f t="shared" si="24"/>
        <v>7.4053218163110723E-2</v>
      </c>
      <c r="J182">
        <f t="shared" si="25"/>
        <v>0.66848935085546779</v>
      </c>
      <c r="K182" s="3">
        <f t="shared" si="26"/>
        <v>0.37701452512686801</v>
      </c>
      <c r="L182">
        <f t="shared" si="27"/>
        <v>0.96932326186689821</v>
      </c>
      <c r="M182">
        <f t="shared" si="28"/>
        <v>2.5446147176600586</v>
      </c>
      <c r="N182">
        <f t="shared" si="29"/>
        <v>6.2318748499515282</v>
      </c>
      <c r="O182" s="3">
        <f t="shared" si="30"/>
        <v>71.643310840145375</v>
      </c>
      <c r="P182">
        <f t="shared" si="31"/>
        <v>0.96932326186689821</v>
      </c>
      <c r="Q182">
        <f t="shared" si="32"/>
        <v>1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3"/>
        <v>-0.91868989388682598</v>
      </c>
      <c r="I183">
        <f t="shared" si="24"/>
        <v>-0.68804131998504015</v>
      </c>
      <c r="J183">
        <f t="shared" si="25"/>
        <v>-0.29897227330514375</v>
      </c>
      <c r="K183" s="3">
        <f t="shared" si="26"/>
        <v>-2.9532198279904939E-2</v>
      </c>
      <c r="L183">
        <f t="shared" si="27"/>
        <v>0.60305940104830213</v>
      </c>
      <c r="M183">
        <f t="shared" si="28"/>
        <v>2.0221825443701311</v>
      </c>
      <c r="N183">
        <f t="shared" si="29"/>
        <v>6.9221284162730274</v>
      </c>
      <c r="O183" s="3">
        <f t="shared" si="30"/>
        <v>91.432550083910229</v>
      </c>
      <c r="P183">
        <f t="shared" si="31"/>
        <v>0.60305940104830213</v>
      </c>
      <c r="Q183">
        <f t="shared" si="32"/>
        <v>1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3"/>
        <v>-0.92391485557561248</v>
      </c>
      <c r="I184">
        <f t="shared" si="24"/>
        <v>-0.64299139654770976</v>
      </c>
      <c r="J184">
        <f t="shared" si="25"/>
        <v>-6.0380256087990136E-2</v>
      </c>
      <c r="K184" s="3">
        <f t="shared" si="26"/>
        <v>-0.22963930824336326</v>
      </c>
      <c r="L184">
        <f t="shared" si="27"/>
        <v>0.85126833342659725</v>
      </c>
      <c r="M184">
        <f t="shared" si="28"/>
        <v>1.8170843005243951</v>
      </c>
      <c r="N184">
        <f t="shared" si="29"/>
        <v>7.0706476632026618</v>
      </c>
      <c r="O184" s="3">
        <f t="shared" si="30"/>
        <v>87.861919569469975</v>
      </c>
      <c r="P184">
        <f t="shared" si="31"/>
        <v>0.85126833342659725</v>
      </c>
      <c r="Q184">
        <f t="shared" si="32"/>
        <v>1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3"/>
        <v>-0.93697725979757873</v>
      </c>
      <c r="I185">
        <f t="shared" si="24"/>
        <v>-0.70868920156048243</v>
      </c>
      <c r="J185">
        <f t="shared" si="25"/>
        <v>0.16405938758462449</v>
      </c>
      <c r="K185" s="3">
        <f t="shared" si="26"/>
        <v>-0.32462686044120709</v>
      </c>
      <c r="L185">
        <f t="shared" si="27"/>
        <v>1.1058432410986796</v>
      </c>
      <c r="M185">
        <f t="shared" si="28"/>
        <v>2.0862438790679203</v>
      </c>
      <c r="N185">
        <f t="shared" si="29"/>
        <v>7.4378215929799536</v>
      </c>
      <c r="O185" s="3">
        <f t="shared" si="30"/>
        <v>84.565860082005429</v>
      </c>
      <c r="P185">
        <f t="shared" si="31"/>
        <v>1.1058432410986796</v>
      </c>
      <c r="Q185">
        <f t="shared" si="32"/>
        <v>1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3"/>
        <v>-0.9451879138799576</v>
      </c>
      <c r="I186">
        <f t="shared" si="24"/>
        <v>-2.8091418818259482</v>
      </c>
      <c r="J186">
        <f t="shared" si="25"/>
        <v>-5.5011600159608653E-2</v>
      </c>
      <c r="K186" s="3">
        <f t="shared" si="26"/>
        <v>1.2382349983873211</v>
      </c>
      <c r="L186">
        <f t="shared" si="27"/>
        <v>5.6508494449954316</v>
      </c>
      <c r="M186">
        <f t="shared" si="28"/>
        <v>14.282330275648663</v>
      </c>
      <c r="N186">
        <f t="shared" si="29"/>
        <v>15.276461456621373</v>
      </c>
      <c r="O186" s="3">
        <f t="shared" si="30"/>
        <v>94.091812769325372</v>
      </c>
      <c r="P186">
        <f t="shared" si="31"/>
        <v>5.6508494449954316</v>
      </c>
      <c r="Q186">
        <f t="shared" si="32"/>
        <v>1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3"/>
        <v>-0.95265214486393823</v>
      </c>
      <c r="I187">
        <f t="shared" si="24"/>
        <v>-1.6509834334579461</v>
      </c>
      <c r="J187">
        <f t="shared" si="25"/>
        <v>2.5667368097457469E-2</v>
      </c>
      <c r="K187" s="3">
        <f t="shared" si="26"/>
        <v>1.2787630206584011</v>
      </c>
      <c r="L187">
        <f t="shared" si="27"/>
        <v>1.7187459822155999</v>
      </c>
      <c r="M187">
        <f t="shared" si="28"/>
        <v>8.4045359571064573</v>
      </c>
      <c r="N187">
        <f t="shared" si="29"/>
        <v>9.7905159435738103</v>
      </c>
      <c r="O187" s="3">
        <f t="shared" si="30"/>
        <v>85.802847062183147</v>
      </c>
      <c r="P187">
        <f t="shared" si="31"/>
        <v>1.7187459822155999</v>
      </c>
      <c r="Q187">
        <f t="shared" si="32"/>
        <v>1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3"/>
        <v>-0.95377177951153536</v>
      </c>
      <c r="I188">
        <f t="shared" si="24"/>
        <v>-0.77063284628680928</v>
      </c>
      <c r="J188">
        <f t="shared" si="25"/>
        <v>-3.6892386401321163E-2</v>
      </c>
      <c r="K188" s="3">
        <f t="shared" si="26"/>
        <v>-0.77423460751100248</v>
      </c>
      <c r="L188">
        <f t="shared" si="27"/>
        <v>2.1886263036233338</v>
      </c>
      <c r="M188">
        <f t="shared" si="28"/>
        <v>2.0559124731013934</v>
      </c>
      <c r="N188">
        <f t="shared" si="29"/>
        <v>8.5918897512204637</v>
      </c>
      <c r="O188" s="3">
        <f t="shared" si="30"/>
        <v>90.589672699318839</v>
      </c>
      <c r="P188">
        <f t="shared" si="31"/>
        <v>2.0559124731013934</v>
      </c>
      <c r="Q188">
        <f t="shared" si="32"/>
        <v>2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3"/>
        <v>-0.9554512314829311</v>
      </c>
      <c r="I189">
        <f t="shared" si="24"/>
        <v>-0.65425387740704288</v>
      </c>
      <c r="J189">
        <f t="shared" si="25"/>
        <v>-0.27302376965129993</v>
      </c>
      <c r="K189" s="3">
        <f t="shared" si="26"/>
        <v>-1.0364002515770523</v>
      </c>
      <c r="L189">
        <f t="shared" si="27"/>
        <v>3.0141405713340563</v>
      </c>
      <c r="M189">
        <f t="shared" si="28"/>
        <v>1.8826337079489535</v>
      </c>
      <c r="N189">
        <f t="shared" si="29"/>
        <v>9.2207733964605438</v>
      </c>
      <c r="O189" s="3">
        <f t="shared" si="30"/>
        <v>96.018512821450742</v>
      </c>
      <c r="P189">
        <f t="shared" si="31"/>
        <v>1.8826337079489535</v>
      </c>
      <c r="Q189">
        <f t="shared" si="32"/>
        <v>2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3"/>
        <v>-0.96011637584791898</v>
      </c>
      <c r="I190">
        <f t="shared" si="24"/>
        <v>-0.95646378046579184</v>
      </c>
      <c r="J190">
        <f t="shared" si="25"/>
        <v>-0.28953984309764019</v>
      </c>
      <c r="K190" s="3">
        <f t="shared" si="26"/>
        <v>0.26556246388139754</v>
      </c>
      <c r="L190">
        <f t="shared" si="27"/>
        <v>0.45605281079772086</v>
      </c>
      <c r="M190">
        <f t="shared" si="28"/>
        <v>3.160256946030183</v>
      </c>
      <c r="N190">
        <f t="shared" si="29"/>
        <v>7.3967891250029982</v>
      </c>
      <c r="O190" s="3">
        <f t="shared" si="30"/>
        <v>91.10880599214893</v>
      </c>
      <c r="P190">
        <f t="shared" si="31"/>
        <v>0.45605281079772086</v>
      </c>
      <c r="Q190">
        <f t="shared" si="32"/>
        <v>1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3"/>
        <v>-0.9606761931717176</v>
      </c>
      <c r="I191">
        <f t="shared" si="24"/>
        <v>-0.90765969674201785</v>
      </c>
      <c r="J191">
        <f t="shared" si="25"/>
        <v>5.2903801525322178</v>
      </c>
      <c r="K191" s="3">
        <f t="shared" si="26"/>
        <v>2.3768191240654786</v>
      </c>
      <c r="L191">
        <f t="shared" si="27"/>
        <v>31.695339725515609</v>
      </c>
      <c r="M191">
        <f t="shared" si="28"/>
        <v>42.648661818872448</v>
      </c>
      <c r="N191">
        <f t="shared" si="29"/>
        <v>38.686700630671524</v>
      </c>
      <c r="O191" s="3">
        <f t="shared" si="30"/>
        <v>17.473674381033778</v>
      </c>
      <c r="P191">
        <f t="shared" si="31"/>
        <v>17.473674381033778</v>
      </c>
      <c r="Q191">
        <f t="shared" si="32"/>
        <v>4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3"/>
        <v>-0.96758060683189973</v>
      </c>
      <c r="I192">
        <f t="shared" si="24"/>
        <v>-0.785649487432586</v>
      </c>
      <c r="J192">
        <f t="shared" si="25"/>
        <v>-0.21748800665882037</v>
      </c>
      <c r="K192" s="3">
        <f t="shared" si="26"/>
        <v>-1.2023118427492867</v>
      </c>
      <c r="L192">
        <f t="shared" si="27"/>
        <v>3.6471684667731266</v>
      </c>
      <c r="M192">
        <f t="shared" si="28"/>
        <v>2.3782111251124225</v>
      </c>
      <c r="N192">
        <f t="shared" si="29"/>
        <v>10.047391395947738</v>
      </c>
      <c r="O192" s="3">
        <f t="shared" si="30"/>
        <v>96.448650616236733</v>
      </c>
      <c r="P192">
        <f t="shared" si="31"/>
        <v>2.3782111251124225</v>
      </c>
      <c r="Q192">
        <f t="shared" si="32"/>
        <v>2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3"/>
        <v>-1.0043419444280048</v>
      </c>
      <c r="I193">
        <f t="shared" si="24"/>
        <v>-0.72370584270625704</v>
      </c>
      <c r="J193">
        <f t="shared" si="25"/>
        <v>-0.28375362504149565</v>
      </c>
      <c r="K193" s="3">
        <f t="shared" si="26"/>
        <v>0.77849524574975537</v>
      </c>
      <c r="L193">
        <f t="shared" si="27"/>
        <v>0.16632830651358008</v>
      </c>
      <c r="M193">
        <f t="shared" si="28"/>
        <v>3.7987604206696464</v>
      </c>
      <c r="N193">
        <f t="shared" si="29"/>
        <v>7.1025792673964325</v>
      </c>
      <c r="O193" s="3">
        <f t="shared" si="30"/>
        <v>88.919135690473723</v>
      </c>
      <c r="P193">
        <f t="shared" si="31"/>
        <v>0.16632830651358008</v>
      </c>
      <c r="Q193">
        <f t="shared" si="32"/>
        <v>1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3"/>
        <v>-1.0073276368215971</v>
      </c>
      <c r="I194">
        <f t="shared" si="24"/>
        <v>-0.95834086060901369</v>
      </c>
      <c r="J194">
        <f t="shared" si="25"/>
        <v>-0.30038900195291107</v>
      </c>
      <c r="K194" s="3">
        <f t="shared" si="26"/>
        <v>0.50619759611593584</v>
      </c>
      <c r="L194">
        <f t="shared" si="27"/>
        <v>0.34678645367231925</v>
      </c>
      <c r="M194">
        <f t="shared" si="28"/>
        <v>3.7107881613402798</v>
      </c>
      <c r="N194">
        <f t="shared" si="29"/>
        <v>7.5578665330626196</v>
      </c>
      <c r="O194" s="3">
        <f t="shared" si="30"/>
        <v>90.687712032432316</v>
      </c>
      <c r="P194">
        <f t="shared" si="31"/>
        <v>0.34678645367231925</v>
      </c>
      <c r="Q194">
        <f t="shared" si="32"/>
        <v>1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3"/>
        <v>-1.0175909544245705</v>
      </c>
      <c r="I195">
        <f t="shared" si="24"/>
        <v>-0.31637945162707493</v>
      </c>
      <c r="J195">
        <f t="shared" si="25"/>
        <v>-0.24373476897535207</v>
      </c>
      <c r="K195" s="3">
        <f t="shared" si="26"/>
        <v>0.15284390193995567</v>
      </c>
      <c r="L195">
        <f t="shared" si="27"/>
        <v>0.40135410186173032</v>
      </c>
      <c r="M195">
        <f t="shared" si="28"/>
        <v>1.7502371252622257</v>
      </c>
      <c r="N195">
        <f t="shared" si="29"/>
        <v>6.6922224646263961</v>
      </c>
      <c r="O195" s="3">
        <f t="shared" si="30"/>
        <v>89.110894198314952</v>
      </c>
      <c r="P195">
        <f t="shared" si="31"/>
        <v>0.40135410186173032</v>
      </c>
      <c r="Q195">
        <f t="shared" si="32"/>
        <v>1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3"/>
        <v>-1.0338256568147286</v>
      </c>
      <c r="I196">
        <f t="shared" si="24"/>
        <v>-0.28446908919229952</v>
      </c>
      <c r="J196">
        <f t="shared" si="25"/>
        <v>-0.29977757169440095</v>
      </c>
      <c r="K196" s="3">
        <f t="shared" si="26"/>
        <v>-0.45254343073430392</v>
      </c>
      <c r="L196">
        <f t="shared" si="27"/>
        <v>1.4392936435241459</v>
      </c>
      <c r="M196">
        <f t="shared" si="28"/>
        <v>1.1883458219130496</v>
      </c>
      <c r="N196">
        <f t="shared" si="29"/>
        <v>7.6249518515272499</v>
      </c>
      <c r="O196" s="3">
        <f t="shared" si="30"/>
        <v>92.687713122572987</v>
      </c>
      <c r="P196">
        <f t="shared" si="31"/>
        <v>1.1883458219130496</v>
      </c>
      <c r="Q196">
        <f t="shared" si="32"/>
        <v>2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3"/>
        <v>-1.0420363108971076</v>
      </c>
      <c r="I197">
        <f t="shared" si="24"/>
        <v>-0.64111431640448802</v>
      </c>
      <c r="J197">
        <f t="shared" si="25"/>
        <v>-0.26257725999065762</v>
      </c>
      <c r="K197" s="3">
        <f t="shared" si="26"/>
        <v>0.96720384944947224</v>
      </c>
      <c r="L197">
        <f t="shared" si="27"/>
        <v>0.22427211934419408</v>
      </c>
      <c r="M197">
        <f t="shared" si="28"/>
        <v>4.2384202717845767</v>
      </c>
      <c r="N197">
        <f t="shared" si="29"/>
        <v>7.2580914453472065</v>
      </c>
      <c r="O197" s="3">
        <f t="shared" si="30"/>
        <v>88.000474200093933</v>
      </c>
      <c r="P197">
        <f t="shared" si="31"/>
        <v>0.22427211934419408</v>
      </c>
      <c r="Q197">
        <f t="shared" si="32"/>
        <v>1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3"/>
        <v>-1.0651754269474478</v>
      </c>
      <c r="I198">
        <f t="shared" si="24"/>
        <v>0.15289058417843618</v>
      </c>
      <c r="J198">
        <f t="shared" si="25"/>
        <v>0.50489447437117652</v>
      </c>
      <c r="K198" s="3">
        <f t="shared" si="26"/>
        <v>1.6080532016109275</v>
      </c>
      <c r="L198">
        <f t="shared" si="27"/>
        <v>1.7203636616050644</v>
      </c>
      <c r="M198">
        <f t="shared" si="28"/>
        <v>6.3538310734233097</v>
      </c>
      <c r="N198">
        <f t="shared" si="29"/>
        <v>7.8629384077665812</v>
      </c>
      <c r="O198" s="3">
        <f t="shared" si="30"/>
        <v>72.288385430518701</v>
      </c>
      <c r="P198">
        <f t="shared" si="31"/>
        <v>1.7203636616050644</v>
      </c>
      <c r="Q198">
        <f t="shared" si="32"/>
        <v>1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3"/>
        <v>-1.0666682731442438</v>
      </c>
      <c r="I199">
        <f t="shared" si="24"/>
        <v>-1.2474112026652078</v>
      </c>
      <c r="J199">
        <f t="shared" si="25"/>
        <v>-0.24433128630072778</v>
      </c>
      <c r="K199" s="3">
        <f t="shared" si="26"/>
        <v>1.3319560498891936</v>
      </c>
      <c r="L199">
        <f t="shared" si="27"/>
        <v>1.1105526842037823</v>
      </c>
      <c r="M199">
        <f t="shared" si="28"/>
        <v>7.1840840682383877</v>
      </c>
      <c r="N199">
        <f t="shared" si="29"/>
        <v>9.170103523632644</v>
      </c>
      <c r="O199" s="3">
        <f t="shared" si="30"/>
        <v>89.156410725638935</v>
      </c>
      <c r="P199">
        <f t="shared" si="31"/>
        <v>1.1105526842037823</v>
      </c>
      <c r="Q199">
        <f t="shared" si="32"/>
        <v>1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3"/>
        <v>-1.0780512253948145</v>
      </c>
      <c r="I200">
        <f t="shared" si="24"/>
        <v>-1.6078105901638398</v>
      </c>
      <c r="J200">
        <f t="shared" si="25"/>
        <v>-0.19534230095424679</v>
      </c>
      <c r="K200" s="3">
        <f t="shared" si="26"/>
        <v>-0.67038155044135961</v>
      </c>
      <c r="L200">
        <f t="shared" si="27"/>
        <v>3.1211419013221628</v>
      </c>
      <c r="M200">
        <f t="shared" si="28"/>
        <v>4.825727679179443</v>
      </c>
      <c r="N200">
        <f t="shared" si="29"/>
        <v>11.267363673986148</v>
      </c>
      <c r="O200" s="3">
        <f t="shared" si="30"/>
        <v>96.430437962500335</v>
      </c>
      <c r="P200">
        <f t="shared" si="31"/>
        <v>3.1211419013221628</v>
      </c>
      <c r="Q200">
        <f t="shared" si="32"/>
        <v>1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3"/>
        <v>-1.1103340244005311</v>
      </c>
      <c r="I201">
        <f t="shared" si="24"/>
        <v>-1.3224944083940895</v>
      </c>
      <c r="J201">
        <f t="shared" si="25"/>
        <v>-0.23553265575143592</v>
      </c>
      <c r="K201" s="3">
        <f t="shared" si="26"/>
        <v>-0.84769164787733531</v>
      </c>
      <c r="L201">
        <f t="shared" si="27"/>
        <v>3.1153800334100352</v>
      </c>
      <c r="M201">
        <f t="shared" si="28"/>
        <v>3.8696459601302777</v>
      </c>
      <c r="N201">
        <f t="shared" si="29"/>
        <v>10.976884505906986</v>
      </c>
      <c r="O201" s="3">
        <f t="shared" si="30"/>
        <v>96.98473333711442</v>
      </c>
      <c r="P201">
        <f t="shared" si="31"/>
        <v>3.1153800334100352</v>
      </c>
      <c r="Q201">
        <f t="shared" si="32"/>
        <v>1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3"/>
        <v>-1.1312338711556771</v>
      </c>
      <c r="I202">
        <f t="shared" si="24"/>
        <v>-0.20000048274730858</v>
      </c>
      <c r="J202">
        <f t="shared" si="25"/>
        <v>1.2482296264549957</v>
      </c>
      <c r="K202" s="3">
        <f t="shared" si="26"/>
        <v>1.5219311542848819</v>
      </c>
      <c r="L202">
        <f t="shared" si="27"/>
        <v>2.6543784671650084</v>
      </c>
      <c r="M202">
        <f t="shared" si="28"/>
        <v>8.1850871659405602</v>
      </c>
      <c r="N202">
        <f t="shared" si="29"/>
        <v>9.5103303348405408</v>
      </c>
      <c r="O202" s="3">
        <f t="shared" si="30"/>
        <v>61.255119655716506</v>
      </c>
      <c r="P202">
        <f t="shared" si="31"/>
        <v>2.6543784671650084</v>
      </c>
      <c r="Q202">
        <f t="shared" si="32"/>
        <v>1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3"/>
        <v>-1.2051297578970863</v>
      </c>
      <c r="I203">
        <f t="shared" si="24"/>
        <v>-0.98274290247089957</v>
      </c>
      <c r="J203">
        <f t="shared" si="25"/>
        <v>-0.20421549616921061</v>
      </c>
      <c r="K203" s="3">
        <f t="shared" si="26"/>
        <v>-1.4796754951669913</v>
      </c>
      <c r="L203">
        <f t="shared" si="27"/>
        <v>5.0581096970563912</v>
      </c>
      <c r="M203">
        <f t="shared" si="28"/>
        <v>3.7237995893319651</v>
      </c>
      <c r="N203">
        <f t="shared" si="29"/>
        <v>12.732727169812005</v>
      </c>
      <c r="O203" s="3">
        <f t="shared" si="30"/>
        <v>99.425443245563486</v>
      </c>
      <c r="P203">
        <f t="shared" si="31"/>
        <v>3.7237995893319651</v>
      </c>
      <c r="Q203">
        <f t="shared" si="32"/>
        <v>2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3"/>
        <v>-1.2514079899977668</v>
      </c>
      <c r="I204">
        <f t="shared" si="24"/>
        <v>-0.75186204485458874</v>
      </c>
      <c r="J204">
        <f t="shared" si="25"/>
        <v>-0.27531290488742921</v>
      </c>
      <c r="K204" s="3">
        <f t="shared" si="26"/>
        <v>1.2319024949074648</v>
      </c>
      <c r="L204">
        <f t="shared" si="27"/>
        <v>0.65781179238462384</v>
      </c>
      <c r="M204">
        <f t="shared" si="28"/>
        <v>5.7741766788670557</v>
      </c>
      <c r="N204">
        <f t="shared" si="29"/>
        <v>8.8460192258554713</v>
      </c>
      <c r="O204" s="3">
        <f t="shared" si="30"/>
        <v>88.766198961973387</v>
      </c>
      <c r="P204">
        <f t="shared" si="31"/>
        <v>0.65781179238462384</v>
      </c>
      <c r="Q204">
        <f t="shared" si="32"/>
        <v>1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3"/>
        <v>-1.2538338650675607</v>
      </c>
      <c r="I205">
        <f t="shared" si="24"/>
        <v>-1.0071449443327856</v>
      </c>
      <c r="J205">
        <f t="shared" si="25"/>
        <v>-0.31091007627922529</v>
      </c>
      <c r="K205" s="3">
        <f t="shared" si="26"/>
        <v>-1.0541312613206499</v>
      </c>
      <c r="L205">
        <f t="shared" si="27"/>
        <v>3.5217610604687519</v>
      </c>
      <c r="M205">
        <f t="shared" si="28"/>
        <v>3.3057072525566227</v>
      </c>
      <c r="N205">
        <f t="shared" si="29"/>
        <v>11.552824664013217</v>
      </c>
      <c r="O205" s="3">
        <f t="shared" si="30"/>
        <v>98.858489437410981</v>
      </c>
      <c r="P205">
        <f t="shared" si="31"/>
        <v>3.3057072525566227</v>
      </c>
      <c r="Q205">
        <f t="shared" si="32"/>
        <v>2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3"/>
        <v>-1.2973130105492483</v>
      </c>
      <c r="I206">
        <f t="shared" si="24"/>
        <v>-2.1071139082609043</v>
      </c>
      <c r="J206">
        <f t="shared" si="25"/>
        <v>-0.25729062519451529</v>
      </c>
      <c r="K206" s="3">
        <f t="shared" si="26"/>
        <v>0.10091737340513433</v>
      </c>
      <c r="L206">
        <f t="shared" si="27"/>
        <v>3.2020328561291849</v>
      </c>
      <c r="M206">
        <f t="shared" si="28"/>
        <v>7.9788774842072838</v>
      </c>
      <c r="N206">
        <f t="shared" si="29"/>
        <v>13.199697774660693</v>
      </c>
      <c r="O206" s="3">
        <f t="shared" si="30"/>
        <v>97.37300745738591</v>
      </c>
      <c r="P206">
        <f t="shared" si="31"/>
        <v>3.2020328561291849</v>
      </c>
      <c r="Q206">
        <f t="shared" si="32"/>
        <v>1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3">STANDARDIZE(D207,$D$10,$D$11)</f>
        <v>-1.3570268584210941</v>
      </c>
      <c r="I207">
        <f t="shared" ref="I207:I208" si="34">STANDARDIZE(E207,$E$10,$E$11)</f>
        <v>-1.0052678641895638</v>
      </c>
      <c r="J207">
        <f t="shared" ref="J207:J208" si="35">STANDARDIZE(F207,$F$10,$F$11)</f>
        <v>-8.5583113085114307E-2</v>
      </c>
      <c r="K207" s="3">
        <f t="shared" ref="K207:K208" si="36">STANDARDIZE(G207,$G$10,$G$11)</f>
        <v>-0.91988218754769691</v>
      </c>
      <c r="L207">
        <f t="shared" ref="L207:L208" si="37">SUMXMY2($D$3:$G$3,H207:K207)</f>
        <v>3.1219627829681675</v>
      </c>
      <c r="M207">
        <f t="shared" ref="M207:M208" si="38">SUMXMY2($D$4:$G$4,H207:K207)</f>
        <v>3.4808668621827659</v>
      </c>
      <c r="N207">
        <f t="shared" ref="N207:N208" si="39">SUMXMY2($D$5:$G$5,H207:K207)</f>
        <v>11.630076610020907</v>
      </c>
      <c r="O207" s="3">
        <f t="shared" ref="O207:O208" si="40">SUMXMY2($D$6:$G$6,H207:K207)</f>
        <v>94.354873531145444</v>
      </c>
      <c r="P207">
        <f t="shared" ref="P207:P208" si="41">MIN(L207:O207)</f>
        <v>3.1219627829681675</v>
      </c>
      <c r="Q207">
        <f t="shared" ref="Q207:Q208" si="42">MATCH(P207,L207:O207,0)</f>
        <v>1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3"/>
        <v>-1.4165541005183404</v>
      </c>
      <c r="I208">
        <f t="shared" si="34"/>
        <v>-0.52848950781116533</v>
      </c>
      <c r="J208">
        <f t="shared" si="35"/>
        <v>-0.16134081340783074</v>
      </c>
      <c r="K208" s="3">
        <f t="shared" si="36"/>
        <v>-0.71724207619229619</v>
      </c>
      <c r="L208">
        <f t="shared" si="37"/>
        <v>2.3557700645279782</v>
      </c>
      <c r="M208">
        <f t="shared" si="38"/>
        <v>2.3896656152110922</v>
      </c>
      <c r="N208">
        <f t="shared" si="39"/>
        <v>10.527496851113121</v>
      </c>
      <c r="O208" s="3">
        <f t="shared" si="40"/>
        <v>93.38976970266171</v>
      </c>
      <c r="P208">
        <f t="shared" si="41"/>
        <v>2.3557700645279782</v>
      </c>
      <c r="Q208">
        <f t="shared" si="4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B4E-B6C2-9448-82B2-80C15A06DD2C}">
  <dimension ref="A1:P196"/>
  <sheetViews>
    <sheetView workbookViewId="0">
      <selection activeCell="P3" sqref="P3"/>
    </sheetView>
  </sheetViews>
  <sheetFormatPr baseColWidth="10" defaultRowHeight="16"/>
  <cols>
    <col min="1" max="1" width="19.33203125" customWidth="1"/>
    <col min="2" max="2" width="16.1640625" customWidth="1"/>
    <col min="4" max="4" width="15.5" customWidth="1"/>
    <col min="14" max="14" width="8.83203125" customWidth="1"/>
    <col min="15" max="15" width="10.83203125" hidden="1" customWidth="1"/>
    <col min="16" max="16" width="28.5" customWidth="1"/>
  </cols>
  <sheetData>
    <row r="1" spans="1:16">
      <c r="A1" s="1" t="s">
        <v>133</v>
      </c>
      <c r="B1" t="s">
        <v>323</v>
      </c>
      <c r="C1" t="s">
        <v>325</v>
      </c>
      <c r="D1" t="s">
        <v>330</v>
      </c>
    </row>
    <row r="2" spans="1:16">
      <c r="A2" t="s">
        <v>28</v>
      </c>
      <c r="B2">
        <v>0.7090722779447709</v>
      </c>
      <c r="C2">
        <v>0.32034692683306315</v>
      </c>
      <c r="D2">
        <v>1</v>
      </c>
    </row>
    <row r="3" spans="1:16" ht="119">
      <c r="A3" t="s">
        <v>43</v>
      </c>
      <c r="B3">
        <v>0.27707990974688634</v>
      </c>
      <c r="C3">
        <v>-9.4680002297094029E-2</v>
      </c>
      <c r="D3">
        <v>1</v>
      </c>
      <c r="P3" s="8" t="s">
        <v>352</v>
      </c>
    </row>
    <row r="4" spans="1:16">
      <c r="A4" t="s">
        <v>45</v>
      </c>
      <c r="B4">
        <v>0.25729969763933741</v>
      </c>
      <c r="C4">
        <v>-0.23590547907979573</v>
      </c>
      <c r="D4">
        <v>1</v>
      </c>
    </row>
    <row r="5" spans="1:16">
      <c r="A5" t="s">
        <v>21</v>
      </c>
      <c r="B5">
        <v>0.21568660990364485</v>
      </c>
      <c r="C5">
        <v>6.1234713622984771E-2</v>
      </c>
      <c r="D5">
        <v>1</v>
      </c>
    </row>
    <row r="6" spans="1:16">
      <c r="A6" t="s">
        <v>51</v>
      </c>
      <c r="B6">
        <v>0.12443638612448049</v>
      </c>
      <c r="C6">
        <v>-0.28769809585554262</v>
      </c>
      <c r="D6">
        <v>1</v>
      </c>
    </row>
    <row r="7" spans="1:16">
      <c r="A7" t="s">
        <v>54</v>
      </c>
      <c r="B7">
        <v>8.3569721487186013E-2</v>
      </c>
      <c r="C7">
        <v>-8.8789393709008804E-2</v>
      </c>
      <c r="D7">
        <v>1</v>
      </c>
    </row>
    <row r="8" spans="1:16">
      <c r="A8" t="s">
        <v>5</v>
      </c>
      <c r="B8">
        <v>8.0397423318994202E-2</v>
      </c>
      <c r="C8">
        <v>-8.0214457156732824E-2</v>
      </c>
      <c r="D8">
        <v>1</v>
      </c>
    </row>
    <row r="9" spans="1:16">
      <c r="A9" t="s">
        <v>61</v>
      </c>
      <c r="B9">
        <v>-4.9666801576869944E-2</v>
      </c>
      <c r="C9">
        <v>0.60630241968504883</v>
      </c>
      <c r="D9">
        <v>1</v>
      </c>
    </row>
    <row r="10" spans="1:16">
      <c r="A10" t="s">
        <v>63</v>
      </c>
      <c r="B10">
        <v>-6.5714898192428511E-2</v>
      </c>
      <c r="C10">
        <v>-1.7654702657954192E-2</v>
      </c>
      <c r="D10">
        <v>1</v>
      </c>
    </row>
    <row r="11" spans="1:16">
      <c r="A11" t="s">
        <v>64</v>
      </c>
      <c r="B11">
        <v>-0.10751459170272057</v>
      </c>
      <c r="C11">
        <v>-0.19012277435720923</v>
      </c>
      <c r="D11">
        <v>1</v>
      </c>
    </row>
    <row r="12" spans="1:16">
      <c r="A12" t="s">
        <v>68</v>
      </c>
      <c r="B12">
        <v>-0.20958795040865699</v>
      </c>
      <c r="C12">
        <v>-0.28437251176657297</v>
      </c>
      <c r="D12">
        <v>1</v>
      </c>
    </row>
    <row r="13" spans="1:16">
      <c r="A13" t="s">
        <v>74</v>
      </c>
      <c r="B13">
        <v>-0.29188109700704451</v>
      </c>
      <c r="C13">
        <v>-0.1567178041361689</v>
      </c>
      <c r="D13">
        <v>1</v>
      </c>
    </row>
    <row r="14" spans="1:16">
      <c r="A14" t="s">
        <v>75</v>
      </c>
      <c r="B14">
        <v>-0.32005856897157176</v>
      </c>
      <c r="C14">
        <v>-3.5102834425194004E-2</v>
      </c>
      <c r="D14">
        <v>1</v>
      </c>
    </row>
    <row r="15" spans="1:16">
      <c r="A15" t="s">
        <v>77</v>
      </c>
      <c r="B15">
        <v>-0.3379727233331255</v>
      </c>
      <c r="C15">
        <v>2.0472645837957724</v>
      </c>
      <c r="D15">
        <v>1</v>
      </c>
    </row>
    <row r="16" spans="1:16">
      <c r="A16" t="s">
        <v>35</v>
      </c>
      <c r="B16">
        <v>-0.35458063727248262</v>
      </c>
      <c r="C16">
        <v>-9.3710661643358492E-2</v>
      </c>
      <c r="D16">
        <v>1</v>
      </c>
    </row>
    <row r="17" spans="1:4">
      <c r="A17" t="s">
        <v>30</v>
      </c>
      <c r="B17">
        <v>-0.38145186881481324</v>
      </c>
      <c r="C17">
        <v>-0.23471244442904429</v>
      </c>
      <c r="D17">
        <v>1</v>
      </c>
    </row>
    <row r="18" spans="1:4">
      <c r="A18" t="s">
        <v>81</v>
      </c>
      <c r="B18">
        <v>-0.38686343627819925</v>
      </c>
      <c r="C18">
        <v>-0.13710729706444211</v>
      </c>
      <c r="D18">
        <v>1</v>
      </c>
    </row>
    <row r="19" spans="1:4">
      <c r="A19" t="s">
        <v>84</v>
      </c>
      <c r="B19">
        <v>-0.42213192767750818</v>
      </c>
      <c r="C19">
        <v>0.58311280866106774</v>
      </c>
      <c r="D19">
        <v>1</v>
      </c>
    </row>
    <row r="20" spans="1:4">
      <c r="A20" t="s">
        <v>86</v>
      </c>
      <c r="B20">
        <v>-0.4493763707690378</v>
      </c>
      <c r="C20">
        <v>0.29275800053443607</v>
      </c>
      <c r="D20">
        <v>1</v>
      </c>
    </row>
    <row r="21" spans="1:4">
      <c r="A21" t="s">
        <v>89</v>
      </c>
      <c r="B21">
        <v>-0.5113294879360778</v>
      </c>
      <c r="C21">
        <v>-0.18110044981090145</v>
      </c>
      <c r="D21">
        <v>1</v>
      </c>
    </row>
    <row r="22" spans="1:4">
      <c r="A22" t="s">
        <v>91</v>
      </c>
      <c r="B22">
        <v>-0.54174622919579929</v>
      </c>
      <c r="C22">
        <v>-0.17289833658698531</v>
      </c>
      <c r="D22">
        <v>1</v>
      </c>
    </row>
    <row r="23" spans="1:4">
      <c r="A23" t="s">
        <v>93</v>
      </c>
      <c r="B23">
        <v>-0.55387560454476803</v>
      </c>
      <c r="C23">
        <v>0.30975874430764411</v>
      </c>
      <c r="D23">
        <v>1</v>
      </c>
    </row>
    <row r="24" spans="1:4">
      <c r="A24" t="s">
        <v>94</v>
      </c>
      <c r="B24">
        <v>-0.56507195102073904</v>
      </c>
      <c r="C24">
        <v>5.3181729730412554E-2</v>
      </c>
      <c r="D24">
        <v>1</v>
      </c>
    </row>
    <row r="25" spans="1:4">
      <c r="A25" t="s">
        <v>95</v>
      </c>
      <c r="B25">
        <v>-0.57906738411570291</v>
      </c>
      <c r="C25">
        <v>-0.21815908864986808</v>
      </c>
      <c r="D25">
        <v>1</v>
      </c>
    </row>
    <row r="26" spans="1:4">
      <c r="A26" t="s">
        <v>40</v>
      </c>
      <c r="B26">
        <v>-0.6147090870642109</v>
      </c>
      <c r="C26">
        <v>1.8444486931680277</v>
      </c>
      <c r="D26">
        <v>1</v>
      </c>
    </row>
    <row r="27" spans="1:4">
      <c r="A27" t="s">
        <v>96</v>
      </c>
      <c r="B27">
        <v>-0.6249724046671844</v>
      </c>
      <c r="C27">
        <v>9.188576983953204E-3</v>
      </c>
      <c r="D27">
        <v>1</v>
      </c>
    </row>
    <row r="28" spans="1:4">
      <c r="A28" t="s">
        <v>99</v>
      </c>
      <c r="B28">
        <v>-0.64269995325413865</v>
      </c>
      <c r="C28">
        <v>4.2071594545289769E-2</v>
      </c>
      <c r="D28">
        <v>1</v>
      </c>
    </row>
    <row r="29" spans="1:4">
      <c r="A29" t="s">
        <v>103</v>
      </c>
      <c r="B29">
        <v>-0.71939492661454063</v>
      </c>
      <c r="C29">
        <v>-0.27704280513101881</v>
      </c>
      <c r="D29">
        <v>1</v>
      </c>
    </row>
    <row r="30" spans="1:4">
      <c r="A30" t="s">
        <v>106</v>
      </c>
      <c r="B30">
        <v>-0.73805550407449239</v>
      </c>
      <c r="C30">
        <v>-0.30302859111769859</v>
      </c>
      <c r="D30">
        <v>1</v>
      </c>
    </row>
    <row r="31" spans="1:4">
      <c r="A31" t="s">
        <v>107</v>
      </c>
      <c r="B31">
        <v>-0.74738579280446826</v>
      </c>
      <c r="C31">
        <v>-0.25586644008018072</v>
      </c>
      <c r="D31">
        <v>1</v>
      </c>
    </row>
    <row r="32" spans="1:4">
      <c r="A32" t="s">
        <v>108</v>
      </c>
      <c r="B32">
        <v>-0.74775900435366738</v>
      </c>
      <c r="C32">
        <v>-0.22800162451856745</v>
      </c>
      <c r="D32">
        <v>1</v>
      </c>
    </row>
    <row r="33" spans="1:4">
      <c r="A33" t="s">
        <v>109</v>
      </c>
      <c r="B33">
        <v>-0.76772582223581576</v>
      </c>
      <c r="C33">
        <v>-5.5980940813344204E-2</v>
      </c>
      <c r="D33">
        <v>1</v>
      </c>
    </row>
    <row r="34" spans="1:4">
      <c r="A34" t="s">
        <v>110</v>
      </c>
      <c r="B34">
        <v>-0.77332399547380137</v>
      </c>
      <c r="C34">
        <v>-0.28584143568031067</v>
      </c>
      <c r="D34">
        <v>1</v>
      </c>
    </row>
    <row r="35" spans="1:4">
      <c r="A35" t="s">
        <v>111</v>
      </c>
      <c r="B35">
        <v>-0.779668591810185</v>
      </c>
      <c r="C35">
        <v>-0.22882183584095905</v>
      </c>
      <c r="D35">
        <v>1</v>
      </c>
    </row>
    <row r="36" spans="1:4">
      <c r="A36" t="s">
        <v>45</v>
      </c>
      <c r="B36">
        <v>-0.78731942856876524</v>
      </c>
      <c r="C36">
        <v>-0.24567345028282314</v>
      </c>
      <c r="D36">
        <v>1</v>
      </c>
    </row>
    <row r="37" spans="1:4">
      <c r="A37" t="s">
        <v>113</v>
      </c>
      <c r="B37">
        <v>-0.790491726736957</v>
      </c>
      <c r="C37">
        <v>1.9037276023772398</v>
      </c>
      <c r="D37">
        <v>1</v>
      </c>
    </row>
    <row r="38" spans="1:4">
      <c r="A38" t="s">
        <v>115</v>
      </c>
      <c r="B38">
        <v>-0.79459705377814638</v>
      </c>
      <c r="C38">
        <v>-0.25488218649331085</v>
      </c>
      <c r="D38">
        <v>1</v>
      </c>
    </row>
    <row r="39" spans="1:4">
      <c r="A39" t="s">
        <v>105</v>
      </c>
      <c r="B39">
        <v>-0.79795595772093775</v>
      </c>
      <c r="C39">
        <v>-0.18475411842882775</v>
      </c>
      <c r="D39">
        <v>1</v>
      </c>
    </row>
    <row r="40" spans="1:4">
      <c r="A40" t="s">
        <v>89</v>
      </c>
      <c r="B40">
        <v>-0.82986554517745537</v>
      </c>
      <c r="C40">
        <v>-2.2128582598272092E-2</v>
      </c>
      <c r="D40">
        <v>1</v>
      </c>
    </row>
    <row r="41" spans="1:4">
      <c r="A41" t="s">
        <v>117</v>
      </c>
      <c r="B41">
        <v>-0.85076539193260137</v>
      </c>
      <c r="C41">
        <v>-0.1686481506436833</v>
      </c>
      <c r="D41">
        <v>1</v>
      </c>
    </row>
    <row r="42" spans="1:4">
      <c r="A42" t="s">
        <v>118</v>
      </c>
      <c r="B42">
        <v>-0.85431090164999224</v>
      </c>
      <c r="C42">
        <v>-0.1171239666643555</v>
      </c>
      <c r="D42">
        <v>1</v>
      </c>
    </row>
    <row r="43" spans="1:4">
      <c r="A43" t="s">
        <v>49</v>
      </c>
      <c r="B43">
        <v>-0.91010602825524811</v>
      </c>
      <c r="C43">
        <v>0.66848935085546779</v>
      </c>
      <c r="D43">
        <v>1</v>
      </c>
    </row>
    <row r="44" spans="1:4">
      <c r="A44" t="s">
        <v>105</v>
      </c>
      <c r="B44">
        <v>-0.91868989388682598</v>
      </c>
      <c r="C44">
        <v>-0.29897227330514375</v>
      </c>
      <c r="D44">
        <v>1</v>
      </c>
    </row>
    <row r="45" spans="1:4">
      <c r="A45" t="s">
        <v>119</v>
      </c>
      <c r="B45">
        <v>-0.92391485557561248</v>
      </c>
      <c r="C45">
        <v>-6.0380256087990136E-2</v>
      </c>
      <c r="D45">
        <v>1</v>
      </c>
    </row>
    <row r="46" spans="1:4">
      <c r="A46" t="s">
        <v>114</v>
      </c>
      <c r="B46">
        <v>-0.93697725979757873</v>
      </c>
      <c r="C46">
        <v>0.16405938758462449</v>
      </c>
      <c r="D46">
        <v>1</v>
      </c>
    </row>
    <row r="47" spans="1:4">
      <c r="A47" t="s">
        <v>120</v>
      </c>
      <c r="B47">
        <v>-0.9451879138799576</v>
      </c>
      <c r="C47">
        <v>-5.5011600159608653E-2</v>
      </c>
      <c r="D47">
        <v>1</v>
      </c>
    </row>
    <row r="48" spans="1:4">
      <c r="A48" t="s">
        <v>63</v>
      </c>
      <c r="B48">
        <v>-0.95265214486393823</v>
      </c>
      <c r="C48">
        <v>2.5667368097457469E-2</v>
      </c>
      <c r="D48">
        <v>1</v>
      </c>
    </row>
    <row r="49" spans="1:4">
      <c r="A49" t="s">
        <v>123</v>
      </c>
      <c r="B49">
        <v>-0.96011637584791898</v>
      </c>
      <c r="C49">
        <v>-0.28953984309764019</v>
      </c>
      <c r="D49">
        <v>1</v>
      </c>
    </row>
    <row r="50" spans="1:4">
      <c r="A50" t="s">
        <v>125</v>
      </c>
      <c r="B50">
        <v>-1.0043419444280048</v>
      </c>
      <c r="C50">
        <v>-0.28375362504149565</v>
      </c>
      <c r="D50">
        <v>1</v>
      </c>
    </row>
    <row r="51" spans="1:4">
      <c r="A51" t="s">
        <v>104</v>
      </c>
      <c r="B51">
        <v>-1.0073276368215971</v>
      </c>
      <c r="C51">
        <v>-0.30038900195291107</v>
      </c>
      <c r="D51">
        <v>1</v>
      </c>
    </row>
    <row r="52" spans="1:4">
      <c r="A52" t="s">
        <v>93</v>
      </c>
      <c r="B52">
        <v>-1.0175909544245705</v>
      </c>
      <c r="C52">
        <v>-0.24373476897535207</v>
      </c>
      <c r="D52">
        <v>1</v>
      </c>
    </row>
    <row r="53" spans="1:4">
      <c r="A53" t="s">
        <v>126</v>
      </c>
      <c r="B53">
        <v>-1.0420363108971076</v>
      </c>
      <c r="C53">
        <v>-0.26257725999065762</v>
      </c>
      <c r="D53">
        <v>1</v>
      </c>
    </row>
    <row r="54" spans="1:4">
      <c r="A54" t="s">
        <v>127</v>
      </c>
      <c r="B54">
        <v>-1.0651754269474478</v>
      </c>
      <c r="C54">
        <v>0.50489447437117652</v>
      </c>
      <c r="D54">
        <v>1</v>
      </c>
    </row>
    <row r="55" spans="1:4">
      <c r="A55" t="s">
        <v>56</v>
      </c>
      <c r="B55">
        <v>-1.0666682731442438</v>
      </c>
      <c r="C55">
        <v>-0.24433128630072778</v>
      </c>
      <c r="D55">
        <v>1</v>
      </c>
    </row>
    <row r="56" spans="1:4">
      <c r="A56" t="s">
        <v>128</v>
      </c>
      <c r="B56">
        <v>-1.0780512253948145</v>
      </c>
      <c r="C56">
        <v>-0.19534230095424679</v>
      </c>
      <c r="D56">
        <v>1</v>
      </c>
    </row>
    <row r="57" spans="1:4">
      <c r="A57" t="s">
        <v>129</v>
      </c>
      <c r="B57">
        <v>-1.1103340244005311</v>
      </c>
      <c r="C57">
        <v>-0.23553265575143592</v>
      </c>
      <c r="D57">
        <v>1</v>
      </c>
    </row>
    <row r="58" spans="1:4">
      <c r="A58" t="s">
        <v>40</v>
      </c>
      <c r="B58">
        <v>-1.1312338711556771</v>
      </c>
      <c r="C58">
        <v>1.2482296264549957</v>
      </c>
      <c r="D58">
        <v>1</v>
      </c>
    </row>
    <row r="59" spans="1:4">
      <c r="A59" t="s">
        <v>105</v>
      </c>
      <c r="B59">
        <v>-1.2514079899977668</v>
      </c>
      <c r="C59">
        <v>-0.27531290488742921</v>
      </c>
      <c r="D59">
        <v>1</v>
      </c>
    </row>
    <row r="60" spans="1:4">
      <c r="A60" t="s">
        <v>94</v>
      </c>
      <c r="B60">
        <v>-1.2973130105492483</v>
      </c>
      <c r="C60">
        <v>-0.25729062519451529</v>
      </c>
      <c r="D60">
        <v>1</v>
      </c>
    </row>
    <row r="61" spans="1:4">
      <c r="A61" t="s">
        <v>130</v>
      </c>
      <c r="B61">
        <v>-1.3570268584210941</v>
      </c>
      <c r="C61">
        <v>-8.5583113085114307E-2</v>
      </c>
      <c r="D61">
        <v>1</v>
      </c>
    </row>
    <row r="62" spans="1:4">
      <c r="A62" t="s">
        <v>131</v>
      </c>
      <c r="B62">
        <v>-1.4165541005183404</v>
      </c>
      <c r="C62">
        <v>-0.16134081340783074</v>
      </c>
      <c r="D62">
        <v>1</v>
      </c>
    </row>
    <row r="63" spans="1:4">
      <c r="A63" t="s">
        <v>22</v>
      </c>
      <c r="B63">
        <v>1.0186512580053715</v>
      </c>
      <c r="C63">
        <v>-0.24999820089179711</v>
      </c>
      <c r="D63">
        <v>2</v>
      </c>
    </row>
    <row r="64" spans="1:4">
      <c r="A64" t="s">
        <v>24</v>
      </c>
      <c r="B64">
        <v>0.95072675605114687</v>
      </c>
      <c r="C64">
        <v>-0.29576599268124926</v>
      </c>
      <c r="D64">
        <v>2</v>
      </c>
    </row>
    <row r="65" spans="1:4">
      <c r="A65" t="s">
        <v>27</v>
      </c>
      <c r="B65">
        <v>0.78614046285437189</v>
      </c>
      <c r="C65">
        <v>-5.4415082834232936E-2</v>
      </c>
      <c r="D65">
        <v>2</v>
      </c>
    </row>
    <row r="66" spans="1:4">
      <c r="A66" t="s">
        <v>22</v>
      </c>
      <c r="B66">
        <v>0.69003848893562003</v>
      </c>
      <c r="C66">
        <v>-0.2500727655574691</v>
      </c>
      <c r="D66">
        <v>2</v>
      </c>
    </row>
    <row r="67" spans="1:4">
      <c r="A67" t="s">
        <v>32</v>
      </c>
      <c r="B67">
        <v>0.66466010359008554</v>
      </c>
      <c r="C67">
        <v>-0.24283999298728848</v>
      </c>
      <c r="D67">
        <v>2</v>
      </c>
    </row>
    <row r="68" spans="1:4">
      <c r="A68" t="s">
        <v>33</v>
      </c>
      <c r="B68">
        <v>0.65644944950770678</v>
      </c>
      <c r="C68">
        <v>-0.3054221168857687</v>
      </c>
      <c r="D68">
        <v>2</v>
      </c>
    </row>
    <row r="69" spans="1:4">
      <c r="A69" t="s">
        <v>33</v>
      </c>
      <c r="B69">
        <v>0.60923818853402867</v>
      </c>
      <c r="C69">
        <v>-0.31122324787504763</v>
      </c>
      <c r="D69">
        <v>2</v>
      </c>
    </row>
    <row r="70" spans="1:4">
      <c r="A70" t="s">
        <v>36</v>
      </c>
      <c r="B70">
        <v>0.57826162995050867</v>
      </c>
      <c r="C70">
        <v>-0.269422296299344</v>
      </c>
      <c r="D70">
        <v>2</v>
      </c>
    </row>
    <row r="71" spans="1:4">
      <c r="A71" t="s">
        <v>37</v>
      </c>
      <c r="B71">
        <v>0.55512251390016842</v>
      </c>
      <c r="C71">
        <v>-0.27655067833758384</v>
      </c>
      <c r="D71">
        <v>2</v>
      </c>
    </row>
    <row r="72" spans="1:4">
      <c r="A72" t="s">
        <v>38</v>
      </c>
      <c r="B72">
        <v>0.49727472377431775</v>
      </c>
      <c r="C72">
        <v>-0.27143554227248706</v>
      </c>
      <c r="D72">
        <v>2</v>
      </c>
    </row>
    <row r="73" spans="1:4">
      <c r="A73" t="s">
        <v>39</v>
      </c>
      <c r="B73">
        <v>0.49708811799971825</v>
      </c>
      <c r="C73">
        <v>-6.709107599846699E-2</v>
      </c>
      <c r="D73">
        <v>2</v>
      </c>
    </row>
    <row r="74" spans="1:4">
      <c r="A74" t="s">
        <v>32</v>
      </c>
      <c r="B74">
        <v>0.47189633842878326</v>
      </c>
      <c r="C74">
        <v>-0.19392557230647944</v>
      </c>
      <c r="D74">
        <v>2</v>
      </c>
    </row>
    <row r="75" spans="1:4">
      <c r="A75" t="s">
        <v>13</v>
      </c>
      <c r="B75">
        <v>0.44241262604205944</v>
      </c>
      <c r="C75">
        <v>-0.29777178218782507</v>
      </c>
      <c r="D75">
        <v>2</v>
      </c>
    </row>
    <row r="76" spans="1:4">
      <c r="A76" t="s">
        <v>29</v>
      </c>
      <c r="B76">
        <v>0.39520136506838133</v>
      </c>
      <c r="C76">
        <v>-0.25181012226762589</v>
      </c>
      <c r="D76">
        <v>2</v>
      </c>
    </row>
    <row r="77" spans="1:4">
      <c r="A77" t="s">
        <v>31</v>
      </c>
      <c r="B77">
        <v>0.30413774706381647</v>
      </c>
      <c r="C77">
        <v>-6.2468066726805153E-2</v>
      </c>
      <c r="D77">
        <v>2</v>
      </c>
    </row>
    <row r="78" spans="1:4">
      <c r="A78" t="s">
        <v>41</v>
      </c>
      <c r="B78">
        <v>0.30003242002262709</v>
      </c>
      <c r="C78">
        <v>-0.2768862193331077</v>
      </c>
      <c r="D78">
        <v>2</v>
      </c>
    </row>
    <row r="79" spans="1:4">
      <c r="A79" t="s">
        <v>42</v>
      </c>
      <c r="B79">
        <v>0.27838615016908297</v>
      </c>
      <c r="C79">
        <v>-0.23732220772756307</v>
      </c>
      <c r="D79">
        <v>2</v>
      </c>
    </row>
    <row r="80" spans="1:4">
      <c r="A80" t="s">
        <v>33</v>
      </c>
      <c r="B80">
        <v>0.27073531341050272</v>
      </c>
      <c r="C80">
        <v>-0.29123246100839378</v>
      </c>
      <c r="D80">
        <v>2</v>
      </c>
    </row>
    <row r="81" spans="1:4">
      <c r="A81" t="s">
        <v>13</v>
      </c>
      <c r="B81">
        <v>0.25543363989334222</v>
      </c>
      <c r="C81">
        <v>-0.17744678119297519</v>
      </c>
      <c r="D81">
        <v>2</v>
      </c>
    </row>
    <row r="82" spans="1:4">
      <c r="A82" t="s">
        <v>46</v>
      </c>
      <c r="B82">
        <v>0.24554353383956776</v>
      </c>
      <c r="C82">
        <v>-0.28994249229226876</v>
      </c>
      <c r="D82">
        <v>2</v>
      </c>
    </row>
    <row r="83" spans="1:4">
      <c r="A83" t="s">
        <v>47</v>
      </c>
      <c r="B83">
        <v>0.19926530173888726</v>
      </c>
      <c r="C83">
        <v>-0.26566423714947696</v>
      </c>
      <c r="D83">
        <v>2</v>
      </c>
    </row>
    <row r="84" spans="1:4">
      <c r="A84" t="s">
        <v>16</v>
      </c>
      <c r="B84">
        <v>0.16623607963477255</v>
      </c>
      <c r="C84">
        <v>-0.22054515795137095</v>
      </c>
      <c r="D84">
        <v>2</v>
      </c>
    </row>
    <row r="85" spans="1:4">
      <c r="A85" t="s">
        <v>48</v>
      </c>
      <c r="B85">
        <v>0.1636235987903793</v>
      </c>
      <c r="C85">
        <v>-0.31890862796585701</v>
      </c>
      <c r="D85">
        <v>2</v>
      </c>
    </row>
    <row r="86" spans="1:4">
      <c r="A86" t="s">
        <v>49</v>
      </c>
      <c r="B86">
        <v>0.14645586752722362</v>
      </c>
      <c r="C86">
        <v>-0.29000214402480634</v>
      </c>
      <c r="D86">
        <v>2</v>
      </c>
    </row>
    <row r="87" spans="1:4">
      <c r="A87" t="s">
        <v>50</v>
      </c>
      <c r="B87">
        <v>0.14067108851463855</v>
      </c>
      <c r="C87">
        <v>-0.21569845468269322</v>
      </c>
      <c r="D87">
        <v>2</v>
      </c>
    </row>
    <row r="88" spans="1:4">
      <c r="A88" t="s">
        <v>45</v>
      </c>
      <c r="B88">
        <v>0.12686226119427421</v>
      </c>
      <c r="C88">
        <v>-0.28921921503525072</v>
      </c>
      <c r="D88">
        <v>2</v>
      </c>
    </row>
    <row r="89" spans="1:4">
      <c r="A89" t="s">
        <v>52</v>
      </c>
      <c r="B89">
        <v>0.11939803021029349</v>
      </c>
      <c r="C89">
        <v>-0.29346194451198554</v>
      </c>
      <c r="D89">
        <v>2</v>
      </c>
    </row>
    <row r="90" spans="1:4">
      <c r="A90" t="s">
        <v>53</v>
      </c>
      <c r="B90">
        <v>0.11006774148031759</v>
      </c>
      <c r="C90">
        <v>-0.26814724051635341</v>
      </c>
      <c r="D90">
        <v>2</v>
      </c>
    </row>
    <row r="91" spans="1:4">
      <c r="A91" t="s">
        <v>33</v>
      </c>
      <c r="B91">
        <v>9.345982754096048E-2</v>
      </c>
      <c r="C91">
        <v>-0.31453391903088285</v>
      </c>
      <c r="D91">
        <v>2</v>
      </c>
    </row>
    <row r="92" spans="1:4">
      <c r="A92" t="s">
        <v>55</v>
      </c>
      <c r="B92">
        <v>7.741173092540192E-2</v>
      </c>
      <c r="C92">
        <v>-0.28669892933553826</v>
      </c>
      <c r="D92">
        <v>2</v>
      </c>
    </row>
    <row r="93" spans="1:4">
      <c r="A93" t="s">
        <v>33</v>
      </c>
      <c r="B93">
        <v>7.3119798109612999E-2</v>
      </c>
      <c r="C93">
        <v>-0.28427557770119943</v>
      </c>
      <c r="D93">
        <v>2</v>
      </c>
    </row>
    <row r="94" spans="1:4">
      <c r="A94" t="s">
        <v>56</v>
      </c>
      <c r="B94">
        <v>7.0693923039819265E-2</v>
      </c>
      <c r="C94">
        <v>-0.22226014526182614</v>
      </c>
      <c r="D94">
        <v>2</v>
      </c>
    </row>
    <row r="95" spans="1:4">
      <c r="A95" t="s">
        <v>57</v>
      </c>
      <c r="B95">
        <v>3.8037912484903583E-2</v>
      </c>
      <c r="C95">
        <v>-0.30956791229712993</v>
      </c>
      <c r="D95">
        <v>2</v>
      </c>
    </row>
    <row r="96" spans="1:4">
      <c r="A96" t="s">
        <v>33</v>
      </c>
      <c r="B96">
        <v>7.2479596759830889E-3</v>
      </c>
      <c r="C96">
        <v>-0.31113377027624117</v>
      </c>
      <c r="D96">
        <v>2</v>
      </c>
    </row>
    <row r="97" spans="1:4">
      <c r="A97" t="s">
        <v>58</v>
      </c>
      <c r="B97">
        <v>-2.0556300739345116E-2</v>
      </c>
      <c r="C97">
        <v>-0.24507693295744742</v>
      </c>
      <c r="D97">
        <v>2</v>
      </c>
    </row>
    <row r="98" spans="1:4">
      <c r="A98" t="s">
        <v>42</v>
      </c>
      <c r="B98">
        <v>-4.1456147494491148E-2</v>
      </c>
      <c r="C98">
        <v>-0.2672748339279914</v>
      </c>
      <c r="D98">
        <v>2</v>
      </c>
    </row>
    <row r="99" spans="1:4">
      <c r="A99" t="s">
        <v>59</v>
      </c>
      <c r="B99">
        <v>-4.3882022564284882E-2</v>
      </c>
      <c r="C99">
        <v>0.15429141638159707</v>
      </c>
      <c r="D99">
        <v>2</v>
      </c>
    </row>
    <row r="100" spans="1:4">
      <c r="A100" t="s">
        <v>60</v>
      </c>
      <c r="B100">
        <v>-4.910698425307139E-2</v>
      </c>
      <c r="C100">
        <v>4.3040935199025313E-2</v>
      </c>
      <c r="D100">
        <v>2</v>
      </c>
    </row>
    <row r="101" spans="1:4">
      <c r="A101" t="s">
        <v>12</v>
      </c>
      <c r="B101">
        <v>-5.0413224675268022E-2</v>
      </c>
      <c r="C101">
        <v>-0.31125307374131633</v>
      </c>
      <c r="D101">
        <v>2</v>
      </c>
    </row>
    <row r="102" spans="1:4">
      <c r="A102" t="s">
        <v>62</v>
      </c>
      <c r="B102">
        <v>-6.25426000242367E-2</v>
      </c>
      <c r="C102">
        <v>-0.28666910346926949</v>
      </c>
      <c r="D102">
        <v>2</v>
      </c>
    </row>
    <row r="103" spans="1:4">
      <c r="A103" t="s">
        <v>56</v>
      </c>
      <c r="B103">
        <v>-0.12412250564207769</v>
      </c>
      <c r="C103">
        <v>-0.13546687441965888</v>
      </c>
      <c r="D103">
        <v>2</v>
      </c>
    </row>
    <row r="104" spans="1:4">
      <c r="A104" t="s">
        <v>49</v>
      </c>
      <c r="B104">
        <v>-0.17954442069813459</v>
      </c>
      <c r="C104">
        <v>-0.28033110688715251</v>
      </c>
      <c r="D104">
        <v>2</v>
      </c>
    </row>
    <row r="105" spans="1:4">
      <c r="A105" t="s">
        <v>65</v>
      </c>
      <c r="B105">
        <v>-0.18420956506312253</v>
      </c>
      <c r="C105">
        <v>-0.22390056790660937</v>
      </c>
      <c r="D105">
        <v>2</v>
      </c>
    </row>
    <row r="106" spans="1:4">
      <c r="A106" t="s">
        <v>66</v>
      </c>
      <c r="B106">
        <v>-0.19671215196129024</v>
      </c>
      <c r="C106">
        <v>-0.32478879750074813</v>
      </c>
      <c r="D106">
        <v>2</v>
      </c>
    </row>
    <row r="107" spans="1:4">
      <c r="A107" t="s">
        <v>67</v>
      </c>
      <c r="B107">
        <v>-0.2086549215356594</v>
      </c>
      <c r="C107">
        <v>-0.30481814309382577</v>
      </c>
      <c r="D107">
        <v>2</v>
      </c>
    </row>
    <row r="108" spans="1:4">
      <c r="A108" t="s">
        <v>33</v>
      </c>
      <c r="B108">
        <v>-0.21854502758943387</v>
      </c>
      <c r="C108">
        <v>-0.11481246202852458</v>
      </c>
      <c r="D108">
        <v>2</v>
      </c>
    </row>
    <row r="109" spans="1:4">
      <c r="A109" t="s">
        <v>69</v>
      </c>
      <c r="B109">
        <v>-0.22041108533542905</v>
      </c>
      <c r="C109">
        <v>-0.28883893524032367</v>
      </c>
      <c r="D109">
        <v>2</v>
      </c>
    </row>
    <row r="110" spans="1:4">
      <c r="A110" t="s">
        <v>65</v>
      </c>
      <c r="B110">
        <v>-0.22899495096700689</v>
      </c>
      <c r="C110">
        <v>-0.30715947359592549</v>
      </c>
      <c r="D110">
        <v>2</v>
      </c>
    </row>
    <row r="111" spans="1:4">
      <c r="A111" t="s">
        <v>70</v>
      </c>
      <c r="B111">
        <v>-0.27079464447729895</v>
      </c>
      <c r="C111">
        <v>-0.26562695481664095</v>
      </c>
      <c r="D111">
        <v>2</v>
      </c>
    </row>
    <row r="112" spans="1:4">
      <c r="A112" t="s">
        <v>71</v>
      </c>
      <c r="B112">
        <v>-0.27620621194068501</v>
      </c>
      <c r="C112">
        <v>0.10791219433363486</v>
      </c>
      <c r="D112">
        <v>2</v>
      </c>
    </row>
    <row r="113" spans="1:4">
      <c r="A113" t="s">
        <v>72</v>
      </c>
      <c r="B113">
        <v>-0.27620621194068501</v>
      </c>
      <c r="C113">
        <v>-0.26550765135156584</v>
      </c>
      <c r="D113">
        <v>2</v>
      </c>
    </row>
    <row r="114" spans="1:4">
      <c r="A114" t="s">
        <v>45</v>
      </c>
      <c r="B114">
        <v>-0.28534989489606138</v>
      </c>
      <c r="C114">
        <v>-0.30317772044904256</v>
      </c>
      <c r="D114">
        <v>2</v>
      </c>
    </row>
    <row r="115" spans="1:4">
      <c r="A115" t="s">
        <v>73</v>
      </c>
      <c r="B115">
        <v>-0.29150788545784545</v>
      </c>
      <c r="C115">
        <v>-0.32032386532031087</v>
      </c>
      <c r="D115">
        <v>2</v>
      </c>
    </row>
    <row r="116" spans="1:4">
      <c r="A116" t="s">
        <v>65</v>
      </c>
      <c r="B116">
        <v>-0.30550331855280932</v>
      </c>
      <c r="C116">
        <v>-0.2561870681425702</v>
      </c>
      <c r="D116">
        <v>2</v>
      </c>
    </row>
    <row r="117" spans="1:4">
      <c r="A117" t="s">
        <v>36</v>
      </c>
      <c r="B117">
        <v>-0.31035506869239682</v>
      </c>
      <c r="C117">
        <v>-0.27082411201397694</v>
      </c>
      <c r="D117">
        <v>2</v>
      </c>
    </row>
    <row r="118" spans="1:4">
      <c r="A118" t="s">
        <v>36</v>
      </c>
      <c r="B118">
        <v>-0.3144603957335862</v>
      </c>
      <c r="C118">
        <v>-0.24694104959924656</v>
      </c>
      <c r="D118">
        <v>2</v>
      </c>
    </row>
    <row r="119" spans="1:4">
      <c r="A119" t="s">
        <v>32</v>
      </c>
      <c r="B119">
        <v>-0.32080499206996982</v>
      </c>
      <c r="C119">
        <v>-0.23374310377530874</v>
      </c>
      <c r="D119">
        <v>2</v>
      </c>
    </row>
    <row r="120" spans="1:4">
      <c r="A120" t="s">
        <v>76</v>
      </c>
      <c r="B120">
        <v>-0.33573345403793126</v>
      </c>
      <c r="C120">
        <v>-0.28094253714566259</v>
      </c>
      <c r="D120">
        <v>2</v>
      </c>
    </row>
    <row r="121" spans="1:4">
      <c r="A121" t="s">
        <v>78</v>
      </c>
      <c r="B121">
        <v>-0.35066191600589275</v>
      </c>
      <c r="C121">
        <v>-0.2357563497484518</v>
      </c>
      <c r="D121">
        <v>2</v>
      </c>
    </row>
    <row r="122" spans="1:4">
      <c r="A122" t="s">
        <v>79</v>
      </c>
      <c r="B122">
        <v>-0.36503056065005562</v>
      </c>
      <c r="C122">
        <v>-0.27716210859609397</v>
      </c>
      <c r="D122">
        <v>2</v>
      </c>
    </row>
    <row r="123" spans="1:4">
      <c r="A123" t="s">
        <v>80</v>
      </c>
      <c r="B123">
        <v>-0.37454745515463106</v>
      </c>
      <c r="C123">
        <v>-0.26475454822827899</v>
      </c>
      <c r="D123">
        <v>2</v>
      </c>
    </row>
    <row r="124" spans="1:4">
      <c r="A124" t="s">
        <v>82</v>
      </c>
      <c r="B124">
        <v>-0.38854288824959493</v>
      </c>
      <c r="C124">
        <v>0.25659413768353306</v>
      </c>
      <c r="D124">
        <v>2</v>
      </c>
    </row>
    <row r="125" spans="1:4">
      <c r="A125" t="s">
        <v>71</v>
      </c>
      <c r="B125">
        <v>-0.40962934077934043</v>
      </c>
      <c r="C125">
        <v>-9.4307178968734209E-2</v>
      </c>
      <c r="D125">
        <v>2</v>
      </c>
    </row>
    <row r="126" spans="1:4">
      <c r="A126" t="s">
        <v>83</v>
      </c>
      <c r="B126">
        <v>-0.41130879275073612</v>
      </c>
      <c r="C126">
        <v>-0.19549143028559071</v>
      </c>
      <c r="D126">
        <v>2</v>
      </c>
    </row>
    <row r="127" spans="1:4">
      <c r="A127" t="s">
        <v>85</v>
      </c>
      <c r="B127">
        <v>-0.42213192767750818</v>
      </c>
      <c r="C127">
        <v>-0.29190354299944143</v>
      </c>
      <c r="D127">
        <v>2</v>
      </c>
    </row>
    <row r="128" spans="1:4">
      <c r="A128" t="s">
        <v>87</v>
      </c>
      <c r="B128">
        <v>-0.48259219864775205</v>
      </c>
      <c r="C128">
        <v>-0.23463787976337233</v>
      </c>
      <c r="D128">
        <v>2</v>
      </c>
    </row>
    <row r="129" spans="1:4">
      <c r="A129" t="s">
        <v>85</v>
      </c>
      <c r="B129">
        <v>-0.48875018920953617</v>
      </c>
      <c r="C129">
        <v>-0.32068550394881995</v>
      </c>
      <c r="D129">
        <v>2</v>
      </c>
    </row>
    <row r="130" spans="1:4">
      <c r="A130" t="s">
        <v>88</v>
      </c>
      <c r="B130">
        <v>-0.50741076666948792</v>
      </c>
      <c r="C130">
        <v>-0.28842137311256072</v>
      </c>
      <c r="D130">
        <v>2</v>
      </c>
    </row>
    <row r="131" spans="1:4">
      <c r="A131" t="s">
        <v>90</v>
      </c>
      <c r="B131">
        <v>-0.53950695990060504</v>
      </c>
      <c r="C131">
        <v>-0.28343299697910623</v>
      </c>
      <c r="D131">
        <v>2</v>
      </c>
    </row>
    <row r="132" spans="1:4">
      <c r="A132" t="s">
        <v>92</v>
      </c>
      <c r="B132">
        <v>-0.5525693641225714</v>
      </c>
      <c r="C132">
        <v>-0.23389223310665269</v>
      </c>
      <c r="D132">
        <v>2</v>
      </c>
    </row>
    <row r="133" spans="1:4">
      <c r="A133" t="s">
        <v>65</v>
      </c>
      <c r="B133">
        <v>-0.56115322975414916</v>
      </c>
      <c r="C133">
        <v>-0.23277376312157319</v>
      </c>
      <c r="D133">
        <v>2</v>
      </c>
    </row>
    <row r="134" spans="1:4">
      <c r="A134" t="s">
        <v>97</v>
      </c>
      <c r="B134">
        <v>-0.6300107605813714</v>
      </c>
      <c r="C134">
        <v>-0.29885296984006859</v>
      </c>
      <c r="D134">
        <v>2</v>
      </c>
    </row>
    <row r="135" spans="1:4">
      <c r="A135" t="s">
        <v>98</v>
      </c>
      <c r="B135">
        <v>-0.63094378945436902</v>
      </c>
      <c r="C135">
        <v>-0.31561510668312631</v>
      </c>
      <c r="D135">
        <v>2</v>
      </c>
    </row>
    <row r="136" spans="1:4">
      <c r="A136" t="s">
        <v>49</v>
      </c>
      <c r="B136">
        <v>-0.63336966452416277</v>
      </c>
      <c r="C136">
        <v>-0.25482253476077321</v>
      </c>
      <c r="D136">
        <v>2</v>
      </c>
    </row>
    <row r="137" spans="1:4">
      <c r="A137" t="s">
        <v>86</v>
      </c>
      <c r="B137">
        <v>-0.65016418423811939</v>
      </c>
      <c r="C137">
        <v>-0.23851524237831451</v>
      </c>
      <c r="D137">
        <v>2</v>
      </c>
    </row>
    <row r="138" spans="1:4">
      <c r="A138" t="s">
        <v>33</v>
      </c>
      <c r="B138">
        <v>-0.65744180944750052</v>
      </c>
      <c r="C138">
        <v>-0.31919719322200751</v>
      </c>
      <c r="D138">
        <v>2</v>
      </c>
    </row>
    <row r="139" spans="1:4">
      <c r="A139" t="s">
        <v>100</v>
      </c>
      <c r="B139">
        <v>-0.67386311761225814</v>
      </c>
      <c r="C139">
        <v>-9.7737153589644604E-2</v>
      </c>
      <c r="D139">
        <v>2</v>
      </c>
    </row>
    <row r="140" spans="1:4">
      <c r="A140" t="s">
        <v>99</v>
      </c>
      <c r="B140">
        <v>-0.68879157958021964</v>
      </c>
      <c r="C140">
        <v>-0.25716386526287294</v>
      </c>
      <c r="D140">
        <v>2</v>
      </c>
    </row>
    <row r="141" spans="1:4">
      <c r="A141" t="s">
        <v>101</v>
      </c>
      <c r="B141">
        <v>-0.69606920478960077</v>
      </c>
      <c r="C141">
        <v>-0.22837444784692726</v>
      </c>
      <c r="D141">
        <v>2</v>
      </c>
    </row>
    <row r="142" spans="1:4">
      <c r="A142" t="s">
        <v>102</v>
      </c>
      <c r="B142">
        <v>-0.71547620534795076</v>
      </c>
      <c r="C142">
        <v>-0.21390890270656607</v>
      </c>
      <c r="D142">
        <v>2</v>
      </c>
    </row>
    <row r="143" spans="1:4">
      <c r="A143" t="s">
        <v>104</v>
      </c>
      <c r="B143">
        <v>-0.72536631140172514</v>
      </c>
      <c r="C143">
        <v>-0.11525985002255637</v>
      </c>
      <c r="D143">
        <v>2</v>
      </c>
    </row>
    <row r="144" spans="1:4">
      <c r="A144" t="s">
        <v>105</v>
      </c>
      <c r="B144">
        <v>-0.73544302323009914</v>
      </c>
      <c r="C144">
        <v>-0.30670462913532648</v>
      </c>
      <c r="D144">
        <v>2</v>
      </c>
    </row>
    <row r="145" spans="1:4">
      <c r="A145" t="s">
        <v>112</v>
      </c>
      <c r="B145">
        <v>-0.78881227476556137</v>
      </c>
      <c r="C145">
        <v>-0.27713228272982521</v>
      </c>
      <c r="D145">
        <v>2</v>
      </c>
    </row>
    <row r="146" spans="1:4">
      <c r="A146" t="s">
        <v>114</v>
      </c>
      <c r="B146">
        <v>-0.79422384222894737</v>
      </c>
      <c r="C146">
        <v>-0.2566941078691396</v>
      </c>
      <c r="D146">
        <v>2</v>
      </c>
    </row>
    <row r="147" spans="1:4">
      <c r="A147" t="s">
        <v>98</v>
      </c>
      <c r="B147">
        <v>-0.79832916927013675</v>
      </c>
      <c r="C147">
        <v>-0.31942461545230699</v>
      </c>
      <c r="D147">
        <v>2</v>
      </c>
    </row>
    <row r="148" spans="1:4">
      <c r="A148" t="s">
        <v>116</v>
      </c>
      <c r="B148">
        <v>-0.8216548910950765</v>
      </c>
      <c r="C148">
        <v>-0.23128246980813391</v>
      </c>
      <c r="D148">
        <v>2</v>
      </c>
    </row>
    <row r="149" spans="1:4">
      <c r="A149" t="s">
        <v>99</v>
      </c>
      <c r="B149">
        <v>-0.86662688277356037</v>
      </c>
      <c r="C149">
        <v>-0.29047190141853974</v>
      </c>
      <c r="D149">
        <v>2</v>
      </c>
    </row>
    <row r="150" spans="1:4">
      <c r="A150" t="s">
        <v>121</v>
      </c>
      <c r="B150">
        <v>-0.95377177951153536</v>
      </c>
      <c r="C150">
        <v>-3.6892386401321163E-2</v>
      </c>
      <c r="D150">
        <v>2</v>
      </c>
    </row>
    <row r="151" spans="1:4">
      <c r="A151" t="s">
        <v>122</v>
      </c>
      <c r="B151">
        <v>-0.9554512314829311</v>
      </c>
      <c r="C151">
        <v>-0.27302376965129993</v>
      </c>
      <c r="D151">
        <v>2</v>
      </c>
    </row>
    <row r="152" spans="1:4">
      <c r="A152" t="s">
        <v>105</v>
      </c>
      <c r="B152">
        <v>-0.96758060683189973</v>
      </c>
      <c r="C152">
        <v>-0.21748800665882037</v>
      </c>
      <c r="D152">
        <v>2</v>
      </c>
    </row>
    <row r="153" spans="1:4">
      <c r="A153" t="s">
        <v>89</v>
      </c>
      <c r="B153">
        <v>-1.0338256568147286</v>
      </c>
      <c r="C153">
        <v>-0.29977757169440095</v>
      </c>
      <c r="D153">
        <v>2</v>
      </c>
    </row>
    <row r="154" spans="1:4">
      <c r="A154" t="s">
        <v>99</v>
      </c>
      <c r="B154">
        <v>-1.2051297578970863</v>
      </c>
      <c r="C154">
        <v>-0.20421549616921061</v>
      </c>
      <c r="D154">
        <v>2</v>
      </c>
    </row>
    <row r="155" spans="1:4">
      <c r="A155" t="s">
        <v>103</v>
      </c>
      <c r="B155">
        <v>-1.2538338650675607</v>
      </c>
      <c r="C155">
        <v>-0.31091007627922529</v>
      </c>
      <c r="D155">
        <v>2</v>
      </c>
    </row>
    <row r="156" spans="1:4">
      <c r="A156" t="s">
        <v>2</v>
      </c>
      <c r="B156">
        <v>4.965923208108979</v>
      </c>
      <c r="C156">
        <v>-0.21741344199314841</v>
      </c>
      <c r="D156">
        <v>3</v>
      </c>
    </row>
    <row r="157" spans="1:4">
      <c r="A157" t="s">
        <v>3</v>
      </c>
      <c r="B157">
        <v>4.1739683007086237</v>
      </c>
      <c r="C157">
        <v>-0.21144826873939121</v>
      </c>
      <c r="D157">
        <v>3</v>
      </c>
    </row>
    <row r="158" spans="1:4">
      <c r="A158" t="s">
        <v>4</v>
      </c>
      <c r="B158">
        <v>3.8651357437464213</v>
      </c>
      <c r="C158">
        <v>1.3538131930464981</v>
      </c>
      <c r="D158">
        <v>3</v>
      </c>
    </row>
    <row r="159" spans="1:4">
      <c r="A159" t="s">
        <v>5</v>
      </c>
      <c r="B159">
        <v>3.6195625443734554</v>
      </c>
      <c r="C159">
        <v>0.25286590439993478</v>
      </c>
      <c r="D159">
        <v>3</v>
      </c>
    </row>
    <row r="160" spans="1:4">
      <c r="A160" t="s">
        <v>6</v>
      </c>
      <c r="B160">
        <v>3.0116009307282252</v>
      </c>
      <c r="C160">
        <v>-0.26054164461781298</v>
      </c>
      <c r="D160">
        <v>3</v>
      </c>
    </row>
    <row r="161" spans="1:4">
      <c r="A161" t="s">
        <v>7</v>
      </c>
      <c r="B161">
        <v>2.7469939423461085</v>
      </c>
      <c r="C161">
        <v>-0.28134518634029121</v>
      </c>
      <c r="D161">
        <v>3</v>
      </c>
    </row>
    <row r="162" spans="1:4">
      <c r="A162" t="s">
        <v>8</v>
      </c>
      <c r="B162">
        <v>2.2780536307775194</v>
      </c>
      <c r="C162">
        <v>-0.30225311859471021</v>
      </c>
      <c r="D162">
        <v>3</v>
      </c>
    </row>
    <row r="163" spans="1:4">
      <c r="A163" t="s">
        <v>9</v>
      </c>
      <c r="B163">
        <v>1.8990573025658981</v>
      </c>
      <c r="C163">
        <v>0.59392468518350272</v>
      </c>
      <c r="D163">
        <v>3</v>
      </c>
    </row>
    <row r="164" spans="1:4">
      <c r="A164" t="s">
        <v>10</v>
      </c>
      <c r="B164">
        <v>1.7846679627363935</v>
      </c>
      <c r="C164">
        <v>-0.25463612309659334</v>
      </c>
      <c r="D164">
        <v>3</v>
      </c>
    </row>
    <row r="165" spans="1:4">
      <c r="A165" t="s">
        <v>11</v>
      </c>
      <c r="B165">
        <v>1.6072058710922517</v>
      </c>
      <c r="C165">
        <v>-0.28517035368926297</v>
      </c>
      <c r="D165">
        <v>3</v>
      </c>
    </row>
    <row r="166" spans="1:4">
      <c r="A166" t="s">
        <v>12</v>
      </c>
      <c r="B166">
        <v>1.5835069377181128</v>
      </c>
      <c r="C166">
        <v>-0.27400802323816986</v>
      </c>
      <c r="D166">
        <v>3</v>
      </c>
    </row>
    <row r="167" spans="1:4">
      <c r="A167" t="s">
        <v>13</v>
      </c>
      <c r="B167">
        <v>1.5213672147764734</v>
      </c>
      <c r="C167">
        <v>-0.28842882957912791</v>
      </c>
      <c r="D167">
        <v>3</v>
      </c>
    </row>
    <row r="168" spans="1:4">
      <c r="A168" t="s">
        <v>7</v>
      </c>
      <c r="B168">
        <v>1.5081182047799075</v>
      </c>
      <c r="C168">
        <v>-0.2741049573035434</v>
      </c>
      <c r="D168">
        <v>3</v>
      </c>
    </row>
    <row r="169" spans="1:4">
      <c r="A169" t="s">
        <v>14</v>
      </c>
      <c r="B169">
        <v>1.4795675212661812</v>
      </c>
      <c r="C169">
        <v>-2.3172487917679604E-2</v>
      </c>
      <c r="D169">
        <v>3</v>
      </c>
    </row>
    <row r="170" spans="1:4">
      <c r="A170" t="s">
        <v>15</v>
      </c>
      <c r="B170">
        <v>1.4633328188760233</v>
      </c>
      <c r="C170">
        <v>-0.28745203245882517</v>
      </c>
      <c r="D170">
        <v>3</v>
      </c>
    </row>
    <row r="171" spans="1:4">
      <c r="A171" t="s">
        <v>13</v>
      </c>
      <c r="B171">
        <v>1.1813714934561512</v>
      </c>
      <c r="C171">
        <v>-8.7820053055273253E-2</v>
      </c>
      <c r="D171">
        <v>3</v>
      </c>
    </row>
    <row r="172" spans="1:4">
      <c r="A172" t="s">
        <v>16</v>
      </c>
      <c r="B172">
        <v>1.1440503385362477</v>
      </c>
      <c r="C172">
        <v>-0.18907886903780172</v>
      </c>
      <c r="D172">
        <v>3</v>
      </c>
    </row>
    <row r="173" spans="1:4">
      <c r="A173" t="s">
        <v>9</v>
      </c>
      <c r="B173">
        <v>1.1328539920602765</v>
      </c>
      <c r="C173">
        <v>0.11969341150980532</v>
      </c>
      <c r="D173">
        <v>3</v>
      </c>
    </row>
    <row r="174" spans="1:4">
      <c r="A174" t="s">
        <v>17</v>
      </c>
      <c r="B174">
        <v>1.1319209631872791</v>
      </c>
      <c r="C174">
        <v>0.17084477216077332</v>
      </c>
      <c r="D174">
        <v>3</v>
      </c>
    </row>
    <row r="175" spans="1:4">
      <c r="A175" t="s">
        <v>18</v>
      </c>
      <c r="B175">
        <v>1.1233370975557011</v>
      </c>
      <c r="C175">
        <v>-0.14463832829731058</v>
      </c>
      <c r="D175">
        <v>3</v>
      </c>
    </row>
    <row r="176" spans="1:4">
      <c r="A176" t="s">
        <v>19</v>
      </c>
      <c r="B176">
        <v>1.107102395165543</v>
      </c>
      <c r="C176">
        <v>-0.15925300276901572</v>
      </c>
      <c r="D176">
        <v>3</v>
      </c>
    </row>
    <row r="177" spans="1:4">
      <c r="A177" t="s">
        <v>9</v>
      </c>
      <c r="B177">
        <v>1.0449626722239036</v>
      </c>
      <c r="C177">
        <v>-6.8284110649218424E-2</v>
      </c>
      <c r="D177">
        <v>3</v>
      </c>
    </row>
    <row r="178" spans="1:4">
      <c r="A178" t="s">
        <v>20</v>
      </c>
      <c r="B178">
        <v>1.0445894606747046</v>
      </c>
      <c r="C178">
        <v>-0.23314658644993302</v>
      </c>
      <c r="D178">
        <v>3</v>
      </c>
    </row>
    <row r="179" spans="1:4">
      <c r="A179" t="s">
        <v>21</v>
      </c>
      <c r="B179">
        <v>1.0363788065923256</v>
      </c>
      <c r="C179">
        <v>-1.3329952048980225E-2</v>
      </c>
      <c r="D179">
        <v>3</v>
      </c>
    </row>
    <row r="180" spans="1:4">
      <c r="A180" t="s">
        <v>23</v>
      </c>
      <c r="B180">
        <v>1.0009237094184171</v>
      </c>
      <c r="C180">
        <v>-0.20854024677818458</v>
      </c>
      <c r="D180">
        <v>3</v>
      </c>
    </row>
    <row r="181" spans="1:4">
      <c r="A181" t="s">
        <v>25</v>
      </c>
      <c r="B181">
        <v>0.946808034784557</v>
      </c>
      <c r="C181">
        <v>1.9254806849668477E-2</v>
      </c>
      <c r="D181">
        <v>3</v>
      </c>
    </row>
    <row r="182" spans="1:4">
      <c r="A182" t="s">
        <v>26</v>
      </c>
      <c r="B182">
        <v>0.94046343844817337</v>
      </c>
      <c r="C182">
        <v>-0.22874727117528709</v>
      </c>
      <c r="D182">
        <v>3</v>
      </c>
    </row>
    <row r="183" spans="1:4">
      <c r="A183" t="s">
        <v>28</v>
      </c>
      <c r="B183">
        <v>0.7458336155408759</v>
      </c>
      <c r="C183">
        <v>-0.26530632675425153</v>
      </c>
      <c r="D183">
        <v>3</v>
      </c>
    </row>
    <row r="184" spans="1:4">
      <c r="A184" t="s">
        <v>29</v>
      </c>
      <c r="B184">
        <v>0.7452737982170774</v>
      </c>
      <c r="C184">
        <v>-0.19310536098408781</v>
      </c>
      <c r="D184">
        <v>3</v>
      </c>
    </row>
    <row r="185" spans="1:4">
      <c r="A185" t="s">
        <v>30</v>
      </c>
      <c r="B185">
        <v>0.74322113469648265</v>
      </c>
      <c r="C185">
        <v>0.33779505860030296</v>
      </c>
      <c r="D185">
        <v>3</v>
      </c>
    </row>
    <row r="186" spans="1:4">
      <c r="A186" t="s">
        <v>31</v>
      </c>
      <c r="B186">
        <v>0.70589997977657903</v>
      </c>
      <c r="C186">
        <v>-0.21540019602000535</v>
      </c>
      <c r="D186">
        <v>3</v>
      </c>
    </row>
    <row r="187" spans="1:4">
      <c r="A187" t="s">
        <v>9</v>
      </c>
      <c r="B187">
        <v>0.64599952613013367</v>
      </c>
      <c r="C187">
        <v>-0.23955914769772202</v>
      </c>
      <c r="D187">
        <v>3</v>
      </c>
    </row>
    <row r="188" spans="1:4">
      <c r="A188" t="s">
        <v>34</v>
      </c>
      <c r="B188">
        <v>0.59486954388986579</v>
      </c>
      <c r="C188">
        <v>-0.10012322289114747</v>
      </c>
      <c r="D188">
        <v>3</v>
      </c>
    </row>
    <row r="189" spans="1:4">
      <c r="A189" t="s">
        <v>35</v>
      </c>
      <c r="B189">
        <v>0.58423301473769318</v>
      </c>
      <c r="C189">
        <v>0.11745647153964638</v>
      </c>
      <c r="D189">
        <v>3</v>
      </c>
    </row>
    <row r="190" spans="1:4">
      <c r="A190" t="s">
        <v>21</v>
      </c>
      <c r="B190">
        <v>0.50809785870108981</v>
      </c>
      <c r="C190">
        <v>0.10067942176345425</v>
      </c>
      <c r="D190">
        <v>3</v>
      </c>
    </row>
    <row r="191" spans="1:4">
      <c r="A191" t="s">
        <v>44</v>
      </c>
      <c r="B191">
        <v>0.26849604411530847</v>
      </c>
      <c r="C191">
        <v>-0.12033024728824999</v>
      </c>
      <c r="D191">
        <v>3</v>
      </c>
    </row>
    <row r="192" spans="1:4">
      <c r="A192" t="s">
        <v>28</v>
      </c>
      <c r="B192">
        <v>0.23733287975718897</v>
      </c>
      <c r="C192">
        <v>-0.24276542832161652</v>
      </c>
      <c r="D192">
        <v>3</v>
      </c>
    </row>
    <row r="193" spans="1:4">
      <c r="A193" t="s">
        <v>40</v>
      </c>
      <c r="B193">
        <v>9.9244606553545542E-2</v>
      </c>
      <c r="C193">
        <v>0.18262598933694379</v>
      </c>
      <c r="D193">
        <v>3</v>
      </c>
    </row>
    <row r="194" spans="1:4">
      <c r="A194" t="s">
        <v>40</v>
      </c>
      <c r="B194">
        <v>0.48645158884754569</v>
      </c>
      <c r="C194">
        <v>8.8373467338819207</v>
      </c>
      <c r="D194">
        <v>4</v>
      </c>
    </row>
    <row r="195" spans="1:4">
      <c r="A195" t="s">
        <v>40</v>
      </c>
      <c r="B195">
        <v>-0.56693800876673428</v>
      </c>
      <c r="C195">
        <v>7.8454875511134423</v>
      </c>
      <c r="D195">
        <v>4</v>
      </c>
    </row>
    <row r="196" spans="1:4">
      <c r="A196" t="s">
        <v>124</v>
      </c>
      <c r="B196">
        <v>-0.9606761931717176</v>
      </c>
      <c r="C196">
        <v>5.2903801525322178</v>
      </c>
      <c r="D196">
        <v>4</v>
      </c>
    </row>
  </sheetData>
  <autoFilter ref="A1:D196" xr:uid="{448EE7EA-E515-E742-AF9B-893C7A2974CB}">
    <sortState xmlns:xlrd2="http://schemas.microsoft.com/office/spreadsheetml/2017/richdata2" ref="A2:D196">
      <sortCondition ref="D1:D19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5130-E8D5-2B43-804E-0BC3F6E53962}">
  <dimension ref="A1:C196"/>
  <sheetViews>
    <sheetView tabSelected="1" topLeftCell="A45" workbookViewId="0">
      <selection activeCell="C1" sqref="C1:C1048576"/>
    </sheetView>
  </sheetViews>
  <sheetFormatPr baseColWidth="10" defaultRowHeight="16"/>
  <sheetData>
    <row r="1" spans="1:3">
      <c r="A1" s="1" t="s">
        <v>323</v>
      </c>
      <c r="B1" s="1" t="s">
        <v>324</v>
      </c>
      <c r="C1" s="4" t="s">
        <v>330</v>
      </c>
    </row>
    <row r="2" spans="1:3">
      <c r="A2">
        <v>0.7090722779447709</v>
      </c>
      <c r="B2">
        <v>-1.654737593744392</v>
      </c>
      <c r="C2">
        <v>1</v>
      </c>
    </row>
    <row r="3" spans="1:3">
      <c r="A3">
        <v>0.27707990974688634</v>
      </c>
      <c r="B3">
        <v>-0.46654586308483847</v>
      </c>
      <c r="C3">
        <v>1</v>
      </c>
    </row>
    <row r="4" spans="1:3">
      <c r="A4">
        <v>0.25729969763933741</v>
      </c>
      <c r="B4">
        <v>-0.24129624589819315</v>
      </c>
      <c r="C4">
        <v>1</v>
      </c>
    </row>
    <row r="5" spans="1:3">
      <c r="A5">
        <v>0.21568660990364485</v>
      </c>
      <c r="B5">
        <v>1.9617894009671226E-2</v>
      </c>
      <c r="C5">
        <v>1</v>
      </c>
    </row>
    <row r="6" spans="1:3">
      <c r="A6">
        <v>0.12443638612448049</v>
      </c>
      <c r="B6">
        <v>-1.3544047708288649</v>
      </c>
      <c r="C6">
        <v>1</v>
      </c>
    </row>
    <row r="7" spans="1:3">
      <c r="A7">
        <v>8.3569721487186013E-2</v>
      </c>
      <c r="B7">
        <v>-0.29948573033807629</v>
      </c>
      <c r="C7">
        <v>1</v>
      </c>
    </row>
    <row r="8" spans="1:3">
      <c r="A8">
        <v>8.0397423318994202E-2</v>
      </c>
      <c r="B8">
        <v>-0.91516801731490727</v>
      </c>
      <c r="C8">
        <v>1</v>
      </c>
    </row>
    <row r="9" spans="1:3">
      <c r="A9">
        <v>-4.9666801576869944E-2</v>
      </c>
      <c r="B9">
        <v>-1.4989399418569607</v>
      </c>
      <c r="C9">
        <v>1</v>
      </c>
    </row>
    <row r="10" spans="1:3">
      <c r="A10">
        <v>-6.5714898192428511E-2</v>
      </c>
      <c r="B10">
        <v>-1.4257338162713029</v>
      </c>
      <c r="C10">
        <v>1</v>
      </c>
    </row>
    <row r="11" spans="1:3">
      <c r="A11">
        <v>-0.10751459170272057</v>
      </c>
      <c r="B11">
        <v>0.29554867506331028</v>
      </c>
      <c r="C11">
        <v>1</v>
      </c>
    </row>
    <row r="12" spans="1:3">
      <c r="A12">
        <v>-0.20958795040865699</v>
      </c>
      <c r="B12">
        <v>-0.25818996718719173</v>
      </c>
      <c r="C12">
        <v>1</v>
      </c>
    </row>
    <row r="13" spans="1:3">
      <c r="A13">
        <v>-0.29188109700704451</v>
      </c>
      <c r="B13">
        <v>-0.69742672070114931</v>
      </c>
      <c r="C13">
        <v>1</v>
      </c>
    </row>
    <row r="14" spans="1:3">
      <c r="A14">
        <v>-0.32005856897157176</v>
      </c>
      <c r="B14">
        <v>-0.62797475540193304</v>
      </c>
      <c r="C14">
        <v>1</v>
      </c>
    </row>
    <row r="15" spans="1:3">
      <c r="A15">
        <v>-0.3379727233331255</v>
      </c>
      <c r="B15">
        <v>0.1660301451809911</v>
      </c>
      <c r="C15">
        <v>1</v>
      </c>
    </row>
    <row r="16" spans="1:3">
      <c r="A16">
        <v>-0.35458063727248262</v>
      </c>
      <c r="B16">
        <v>-0.82319109029702686</v>
      </c>
      <c r="C16">
        <v>1</v>
      </c>
    </row>
    <row r="17" spans="1:3">
      <c r="A17">
        <v>-0.38145186881481324</v>
      </c>
      <c r="B17">
        <v>-1.2361487218058747</v>
      </c>
      <c r="C17">
        <v>1</v>
      </c>
    </row>
    <row r="18" spans="1:3">
      <c r="A18">
        <v>-0.38686343627819925</v>
      </c>
      <c r="B18">
        <v>-1.7185583186139406</v>
      </c>
      <c r="C18">
        <v>1</v>
      </c>
    </row>
    <row r="19" spans="1:3">
      <c r="A19">
        <v>-0.42213192767750818</v>
      </c>
      <c r="B19">
        <v>-1.6660000746037229</v>
      </c>
      <c r="C19">
        <v>1</v>
      </c>
    </row>
    <row r="20" spans="1:3">
      <c r="A20">
        <v>-0.4493763707690378</v>
      </c>
      <c r="B20">
        <v>-0.22064836432275087</v>
      </c>
      <c r="C20">
        <v>1</v>
      </c>
    </row>
    <row r="21" spans="1:3">
      <c r="A21">
        <v>-0.5113294879360778</v>
      </c>
      <c r="B21">
        <v>-0.785649487432586</v>
      </c>
      <c r="C21">
        <v>1</v>
      </c>
    </row>
    <row r="22" spans="1:3">
      <c r="A22">
        <v>-0.54174622919579929</v>
      </c>
      <c r="B22">
        <v>2.5249134439336733E-2</v>
      </c>
      <c r="C22">
        <v>1</v>
      </c>
    </row>
    <row r="23" spans="1:3">
      <c r="A23">
        <v>-0.55387560454476803</v>
      </c>
      <c r="B23">
        <v>0.58274193697628451</v>
      </c>
      <c r="C23">
        <v>1</v>
      </c>
    </row>
    <row r="24" spans="1:3">
      <c r="A24">
        <v>-0.56507195102073904</v>
      </c>
      <c r="B24">
        <v>-0.76875576614358743</v>
      </c>
      <c r="C24">
        <v>1</v>
      </c>
    </row>
    <row r="25" spans="1:3">
      <c r="A25">
        <v>-0.57906738411570291</v>
      </c>
      <c r="B25">
        <v>-1.1779592373659915</v>
      </c>
      <c r="C25">
        <v>1</v>
      </c>
    </row>
    <row r="26" spans="1:3">
      <c r="A26">
        <v>-0.6147090870642109</v>
      </c>
      <c r="B26">
        <v>-0.43088134036361941</v>
      </c>
      <c r="C26">
        <v>1</v>
      </c>
    </row>
    <row r="27" spans="1:3">
      <c r="A27">
        <v>-0.6249724046671844</v>
      </c>
      <c r="B27">
        <v>0.31056531620908706</v>
      </c>
      <c r="C27">
        <v>1</v>
      </c>
    </row>
    <row r="28" spans="1:3">
      <c r="A28">
        <v>-0.64269995325413865</v>
      </c>
      <c r="B28">
        <v>-0.84196189172924729</v>
      </c>
      <c r="C28">
        <v>1</v>
      </c>
    </row>
    <row r="29" spans="1:3">
      <c r="A29">
        <v>-0.71939492661454063</v>
      </c>
      <c r="B29">
        <v>-0.64486847669093161</v>
      </c>
      <c r="C29">
        <v>1</v>
      </c>
    </row>
    <row r="30" spans="1:3">
      <c r="A30">
        <v>-0.73805550407449239</v>
      </c>
      <c r="B30">
        <v>-1.0259157457650061</v>
      </c>
      <c r="C30">
        <v>1</v>
      </c>
    </row>
    <row r="31" spans="1:3">
      <c r="A31">
        <v>-0.74738579280446826</v>
      </c>
      <c r="B31">
        <v>-1.6716313150333906</v>
      </c>
      <c r="C31">
        <v>1</v>
      </c>
    </row>
    <row r="32" spans="1:3">
      <c r="A32">
        <v>-0.74775900435366738</v>
      </c>
      <c r="B32">
        <v>-2.4168321318925408</v>
      </c>
      <c r="C32">
        <v>1</v>
      </c>
    </row>
    <row r="33" spans="1:3">
      <c r="A33">
        <v>-0.76772582223581576</v>
      </c>
      <c r="B33">
        <v>-0.50784162623572304</v>
      </c>
      <c r="C33">
        <v>1</v>
      </c>
    </row>
    <row r="34" spans="1:3">
      <c r="A34">
        <v>-0.77332399547380137</v>
      </c>
      <c r="B34">
        <v>-1.9287912946548091</v>
      </c>
      <c r="C34">
        <v>1</v>
      </c>
    </row>
    <row r="35" spans="1:3">
      <c r="A35">
        <v>-0.779668591810185</v>
      </c>
      <c r="B35">
        <v>-1.2342716416626527</v>
      </c>
      <c r="C35">
        <v>1</v>
      </c>
    </row>
    <row r="36" spans="1:3">
      <c r="A36">
        <v>-0.78731942856876524</v>
      </c>
      <c r="B36">
        <v>-3.8340276400251829</v>
      </c>
      <c r="C36">
        <v>1</v>
      </c>
    </row>
    <row r="37" spans="1:3">
      <c r="A37">
        <v>-0.790491726736957</v>
      </c>
      <c r="B37">
        <v>-0.74623080442492329</v>
      </c>
      <c r="C37">
        <v>1</v>
      </c>
    </row>
    <row r="38" spans="1:3">
      <c r="A38">
        <v>-0.79459705377814638</v>
      </c>
      <c r="B38">
        <v>-2.4074467311764294</v>
      </c>
      <c r="C38">
        <v>1</v>
      </c>
    </row>
    <row r="39" spans="1:3">
      <c r="A39">
        <v>-0.79795595772093775</v>
      </c>
      <c r="B39">
        <v>-0.40084805807206586</v>
      </c>
      <c r="C39">
        <v>1</v>
      </c>
    </row>
    <row r="40" spans="1:3">
      <c r="A40">
        <v>-0.82986554517745537</v>
      </c>
      <c r="B40">
        <v>0.21295714876154118</v>
      </c>
      <c r="C40">
        <v>1</v>
      </c>
    </row>
    <row r="41" spans="1:3">
      <c r="A41">
        <v>-0.85076539193260137</v>
      </c>
      <c r="B41">
        <v>-0.60920395396971261</v>
      </c>
      <c r="C41">
        <v>1</v>
      </c>
    </row>
    <row r="42" spans="1:3">
      <c r="A42">
        <v>-0.85431090164999224</v>
      </c>
      <c r="B42">
        <v>9.4701099738552993E-2</v>
      </c>
      <c r="C42">
        <v>1</v>
      </c>
    </row>
    <row r="43" spans="1:3">
      <c r="A43">
        <v>-0.91010602825524811</v>
      </c>
      <c r="B43">
        <v>7.4053218163110723E-2</v>
      </c>
      <c r="C43">
        <v>1</v>
      </c>
    </row>
    <row r="44" spans="1:3">
      <c r="A44">
        <v>-0.91868989388682598</v>
      </c>
      <c r="B44">
        <v>-0.68804131998504015</v>
      </c>
      <c r="C44">
        <v>1</v>
      </c>
    </row>
    <row r="45" spans="1:3">
      <c r="A45">
        <v>-0.92391485557561248</v>
      </c>
      <c r="B45">
        <v>-0.64299139654770976</v>
      </c>
      <c r="C45">
        <v>1</v>
      </c>
    </row>
    <row r="46" spans="1:3">
      <c r="A46">
        <v>-0.93697725979757873</v>
      </c>
      <c r="B46">
        <v>-0.70868920156048243</v>
      </c>
      <c r="C46">
        <v>1</v>
      </c>
    </row>
    <row r="47" spans="1:3">
      <c r="A47">
        <v>-0.9451879138799576</v>
      </c>
      <c r="B47">
        <v>-2.8091418818259482</v>
      </c>
      <c r="C47">
        <v>1</v>
      </c>
    </row>
    <row r="48" spans="1:3">
      <c r="A48">
        <v>-0.95265214486393823</v>
      </c>
      <c r="B48">
        <v>-1.6509834334579461</v>
      </c>
      <c r="C48">
        <v>1</v>
      </c>
    </row>
    <row r="49" spans="1:3">
      <c r="A49">
        <v>-0.96011637584791898</v>
      </c>
      <c r="B49">
        <v>-0.95646378046579184</v>
      </c>
      <c r="C49">
        <v>1</v>
      </c>
    </row>
    <row r="50" spans="1:3">
      <c r="A50">
        <v>-1.0043419444280048</v>
      </c>
      <c r="B50">
        <v>-0.72370584270625704</v>
      </c>
      <c r="C50">
        <v>1</v>
      </c>
    </row>
    <row r="51" spans="1:3">
      <c r="A51">
        <v>-1.0073276368215971</v>
      </c>
      <c r="B51">
        <v>-0.95834086060901369</v>
      </c>
      <c r="C51">
        <v>1</v>
      </c>
    </row>
    <row r="52" spans="1:3">
      <c r="A52">
        <v>-1.0175909544245705</v>
      </c>
      <c r="B52">
        <v>-0.31637945162707493</v>
      </c>
      <c r="C52">
        <v>1</v>
      </c>
    </row>
    <row r="53" spans="1:3">
      <c r="A53">
        <v>-1.0420363108971076</v>
      </c>
      <c r="B53">
        <v>-0.64111431640448802</v>
      </c>
      <c r="C53">
        <v>1</v>
      </c>
    </row>
    <row r="54" spans="1:3">
      <c r="A54">
        <v>-1.0651754269474478</v>
      </c>
      <c r="B54">
        <v>0.15289058417843618</v>
      </c>
      <c r="C54">
        <v>1</v>
      </c>
    </row>
    <row r="55" spans="1:3">
      <c r="A55">
        <v>-1.0666682731442438</v>
      </c>
      <c r="B55">
        <v>-1.2474112026652078</v>
      </c>
      <c r="C55">
        <v>1</v>
      </c>
    </row>
    <row r="56" spans="1:3">
      <c r="A56">
        <v>-1.0780512253948145</v>
      </c>
      <c r="B56">
        <v>-1.6078105901638398</v>
      </c>
      <c r="C56">
        <v>1</v>
      </c>
    </row>
    <row r="57" spans="1:3">
      <c r="A57">
        <v>-1.1103340244005311</v>
      </c>
      <c r="B57">
        <v>-1.3224944083940895</v>
      </c>
      <c r="C57">
        <v>1</v>
      </c>
    </row>
    <row r="58" spans="1:3">
      <c r="A58">
        <v>-1.1312338711556771</v>
      </c>
      <c r="B58">
        <v>-0.20000048274730858</v>
      </c>
      <c r="C58">
        <v>1</v>
      </c>
    </row>
    <row r="59" spans="1:3">
      <c r="A59">
        <v>-1.2514079899977668</v>
      </c>
      <c r="B59">
        <v>-0.75186204485458874</v>
      </c>
      <c r="C59">
        <v>1</v>
      </c>
    </row>
    <row r="60" spans="1:3">
      <c r="A60">
        <v>-1.2973130105492483</v>
      </c>
      <c r="B60">
        <v>-2.1071139082609043</v>
      </c>
      <c r="C60">
        <v>1</v>
      </c>
    </row>
    <row r="61" spans="1:3">
      <c r="A61">
        <v>-1.3570268584210941</v>
      </c>
      <c r="B61">
        <v>-1.0052678641895638</v>
      </c>
      <c r="C61">
        <v>1</v>
      </c>
    </row>
    <row r="62" spans="1:3">
      <c r="A62">
        <v>-1.4165541005183404</v>
      </c>
      <c r="B62">
        <v>-0.52848950781116533</v>
      </c>
      <c r="C62">
        <v>1</v>
      </c>
    </row>
    <row r="63" spans="1:3">
      <c r="A63">
        <v>1.0186512580053715</v>
      </c>
      <c r="B63">
        <v>1.2059325445260027</v>
      </c>
      <c r="C63">
        <v>2</v>
      </c>
    </row>
    <row r="64" spans="1:3">
      <c r="A64">
        <v>0.95072675605114687</v>
      </c>
      <c r="B64">
        <v>2.989158680586943</v>
      </c>
      <c r="C64">
        <v>2</v>
      </c>
    </row>
    <row r="65" spans="1:3">
      <c r="A65">
        <v>0.78614046285437189</v>
      </c>
      <c r="B65">
        <v>0.9074768017536976</v>
      </c>
      <c r="C65">
        <v>2</v>
      </c>
    </row>
    <row r="66" spans="1:3">
      <c r="A66">
        <v>0.69003848893562003</v>
      </c>
      <c r="B66">
        <v>0.60151273840850494</v>
      </c>
      <c r="C66">
        <v>2</v>
      </c>
    </row>
    <row r="67" spans="1:3">
      <c r="A67">
        <v>0.66466010359008554</v>
      </c>
      <c r="B67">
        <v>1.1571284608022288</v>
      </c>
      <c r="C67">
        <v>2</v>
      </c>
    </row>
    <row r="68" spans="1:3">
      <c r="A68">
        <v>0.65644944950770678</v>
      </c>
      <c r="B68">
        <v>1.588856893743299</v>
      </c>
      <c r="C68">
        <v>2</v>
      </c>
    </row>
    <row r="69" spans="1:3">
      <c r="A69">
        <v>0.60923818853402867</v>
      </c>
      <c r="B69">
        <v>0.75167914986626849</v>
      </c>
      <c r="C69">
        <v>2</v>
      </c>
    </row>
    <row r="70" spans="1:3">
      <c r="A70">
        <v>0.57826162995050867</v>
      </c>
      <c r="B70">
        <v>1.4968799667254187</v>
      </c>
      <c r="C70">
        <v>2</v>
      </c>
    </row>
    <row r="71" spans="1:3">
      <c r="A71">
        <v>0.55512251390016842</v>
      </c>
      <c r="B71">
        <v>1.4386904822855355</v>
      </c>
      <c r="C71">
        <v>2</v>
      </c>
    </row>
    <row r="72" spans="1:3">
      <c r="A72">
        <v>0.49727472377431775</v>
      </c>
      <c r="B72">
        <v>0.98068292733935747</v>
      </c>
      <c r="C72">
        <v>2</v>
      </c>
    </row>
    <row r="73" spans="1:3">
      <c r="A73">
        <v>0.49708811799971825</v>
      </c>
      <c r="B73">
        <v>0.74604790943660093</v>
      </c>
      <c r="C73">
        <v>2</v>
      </c>
    </row>
    <row r="74" spans="1:3">
      <c r="A74">
        <v>0.47189633842878326</v>
      </c>
      <c r="B74">
        <v>1.2847699105413284</v>
      </c>
      <c r="C74">
        <v>2</v>
      </c>
    </row>
    <row r="75" spans="1:3">
      <c r="A75">
        <v>0.44241262604205944</v>
      </c>
      <c r="B75">
        <v>1.250982467963331</v>
      </c>
      <c r="C75">
        <v>2</v>
      </c>
    </row>
    <row r="76" spans="1:3">
      <c r="A76">
        <v>0.39520136506838133</v>
      </c>
      <c r="B76">
        <v>1.2322116665311107</v>
      </c>
      <c r="C76">
        <v>2</v>
      </c>
    </row>
    <row r="77" spans="1:3">
      <c r="A77">
        <v>0.30413774706381647</v>
      </c>
      <c r="B77">
        <v>0.11159482102755161</v>
      </c>
      <c r="C77">
        <v>2</v>
      </c>
    </row>
    <row r="78" spans="1:3">
      <c r="A78">
        <v>0.30003242002262709</v>
      </c>
      <c r="B78">
        <v>0.36500064036252655</v>
      </c>
      <c r="C78">
        <v>2</v>
      </c>
    </row>
    <row r="79" spans="1:3">
      <c r="A79">
        <v>0.27838615016908297</v>
      </c>
      <c r="B79">
        <v>0.34998399921674977</v>
      </c>
      <c r="C79">
        <v>2</v>
      </c>
    </row>
    <row r="80" spans="1:3">
      <c r="A80">
        <v>0.27073531341050272</v>
      </c>
      <c r="B80">
        <v>1.2735074296819953</v>
      </c>
      <c r="C80">
        <v>2</v>
      </c>
    </row>
    <row r="81" spans="1:3">
      <c r="A81">
        <v>0.25543363989334222</v>
      </c>
      <c r="B81">
        <v>0.56960237597372965</v>
      </c>
      <c r="C81">
        <v>2</v>
      </c>
    </row>
    <row r="82" spans="1:3">
      <c r="A82">
        <v>0.24554353383956776</v>
      </c>
      <c r="B82">
        <v>0.90559972161047575</v>
      </c>
      <c r="C82">
        <v>2</v>
      </c>
    </row>
    <row r="83" spans="1:3">
      <c r="A83">
        <v>0.19926530173888726</v>
      </c>
      <c r="B83">
        <v>1.3936405588482053</v>
      </c>
      <c r="C83">
        <v>2</v>
      </c>
    </row>
    <row r="84" spans="1:3">
      <c r="A84">
        <v>0.16623607963477255</v>
      </c>
      <c r="B84">
        <v>-3.1063269857324598E-2</v>
      </c>
      <c r="C84">
        <v>2</v>
      </c>
    </row>
    <row r="85" spans="1:3">
      <c r="A85">
        <v>0.1636235987903793</v>
      </c>
      <c r="B85">
        <v>1.2322116665311107</v>
      </c>
      <c r="C85">
        <v>2</v>
      </c>
    </row>
    <row r="86" spans="1:3">
      <c r="A86">
        <v>0.14645586752722362</v>
      </c>
      <c r="B86">
        <v>0.76294163072559951</v>
      </c>
      <c r="C86">
        <v>2</v>
      </c>
    </row>
    <row r="87" spans="1:3">
      <c r="A87">
        <v>0.14067108851463855</v>
      </c>
      <c r="B87">
        <v>0.13975102317588123</v>
      </c>
      <c r="C87">
        <v>2</v>
      </c>
    </row>
    <row r="88" spans="1:3">
      <c r="A88">
        <v>0.12686226119427421</v>
      </c>
      <c r="B88">
        <v>0.83990191659770319</v>
      </c>
      <c r="C88">
        <v>2</v>
      </c>
    </row>
    <row r="89" spans="1:3">
      <c r="A89">
        <v>0.11939803021029349</v>
      </c>
      <c r="B89">
        <v>1.2547366282497747</v>
      </c>
      <c r="C89">
        <v>2</v>
      </c>
    </row>
    <row r="90" spans="1:3">
      <c r="A90">
        <v>0.11006774148031759</v>
      </c>
      <c r="B90">
        <v>0.99006832805546674</v>
      </c>
      <c r="C90">
        <v>2</v>
      </c>
    </row>
    <row r="91" spans="1:3">
      <c r="A91">
        <v>9.345982754096048E-2</v>
      </c>
      <c r="B91">
        <v>1.2209491856717776</v>
      </c>
      <c r="C91">
        <v>2</v>
      </c>
    </row>
    <row r="92" spans="1:3">
      <c r="A92">
        <v>7.741173092540192E-2</v>
      </c>
      <c r="B92">
        <v>0.19606342747254257</v>
      </c>
      <c r="C92">
        <v>2</v>
      </c>
    </row>
    <row r="93" spans="1:3">
      <c r="A93">
        <v>7.3119798109612999E-2</v>
      </c>
      <c r="B93">
        <v>0.84928731731381446</v>
      </c>
      <c r="C93">
        <v>2</v>
      </c>
    </row>
    <row r="94" spans="1:3">
      <c r="A94">
        <v>7.0693923039819265E-2</v>
      </c>
      <c r="B94">
        <v>0.21671130904798483</v>
      </c>
      <c r="C94">
        <v>2</v>
      </c>
    </row>
    <row r="95" spans="1:3">
      <c r="A95">
        <v>3.8037912484903583E-2</v>
      </c>
      <c r="B95">
        <v>1.2359658268175544</v>
      </c>
      <c r="C95">
        <v>2</v>
      </c>
    </row>
    <row r="96" spans="1:3">
      <c r="A96">
        <v>7.2479596759830889E-3</v>
      </c>
      <c r="B96">
        <v>4.7774096158000851E-2</v>
      </c>
      <c r="C96">
        <v>2</v>
      </c>
    </row>
    <row r="97" spans="1:3">
      <c r="A97">
        <v>-2.0556300739345116E-2</v>
      </c>
      <c r="B97">
        <v>0.27114663320142435</v>
      </c>
      <c r="C97">
        <v>2</v>
      </c>
    </row>
    <row r="98" spans="1:3">
      <c r="A98">
        <v>-4.1456147494491148E-2</v>
      </c>
      <c r="B98">
        <v>0.25425291191242572</v>
      </c>
      <c r="C98">
        <v>2</v>
      </c>
    </row>
    <row r="99" spans="1:3">
      <c r="A99">
        <v>-4.3882022564284882E-2</v>
      </c>
      <c r="B99">
        <v>0.30493407577942155</v>
      </c>
      <c r="C99">
        <v>2</v>
      </c>
    </row>
    <row r="100" spans="1:3">
      <c r="A100">
        <v>-4.910698425307139E-2</v>
      </c>
      <c r="B100">
        <v>1.1890388232370042</v>
      </c>
      <c r="C100">
        <v>2</v>
      </c>
    </row>
    <row r="101" spans="1:3">
      <c r="A101">
        <v>-5.0413224675268022E-2</v>
      </c>
      <c r="B101">
        <v>1.1590055409454507</v>
      </c>
      <c r="C101">
        <v>2</v>
      </c>
    </row>
    <row r="102" spans="1:3">
      <c r="A102">
        <v>-6.25426000242367E-2</v>
      </c>
      <c r="B102">
        <v>0.93563300390202719</v>
      </c>
      <c r="C102">
        <v>2</v>
      </c>
    </row>
    <row r="103" spans="1:3">
      <c r="A103">
        <v>-0.12412250564207769</v>
      </c>
      <c r="B103">
        <v>-1.0240386656217841</v>
      </c>
      <c r="C103">
        <v>2</v>
      </c>
    </row>
    <row r="104" spans="1:3">
      <c r="A104">
        <v>-0.17954442069813459</v>
      </c>
      <c r="B104">
        <v>0.77795827187137634</v>
      </c>
      <c r="C104">
        <v>2</v>
      </c>
    </row>
    <row r="105" spans="1:3">
      <c r="A105">
        <v>-0.18420956506312253</v>
      </c>
      <c r="B105">
        <v>0.62779186041361279</v>
      </c>
      <c r="C105">
        <v>2</v>
      </c>
    </row>
    <row r="106" spans="1:3">
      <c r="A106">
        <v>-0.19671215196129024</v>
      </c>
      <c r="B106">
        <v>0.39878808294052376</v>
      </c>
      <c r="C106">
        <v>2</v>
      </c>
    </row>
    <row r="107" spans="1:3">
      <c r="A107">
        <v>-0.2086549215356594</v>
      </c>
      <c r="B107">
        <v>8.3554131503381264E-3</v>
      </c>
      <c r="C107">
        <v>2</v>
      </c>
    </row>
    <row r="108" spans="1:3">
      <c r="A108">
        <v>-0.21854502758943387</v>
      </c>
      <c r="B108">
        <v>4.0265775585113503E-2</v>
      </c>
      <c r="C108">
        <v>2</v>
      </c>
    </row>
    <row r="109" spans="1:3">
      <c r="A109">
        <v>-0.22041108533542905</v>
      </c>
      <c r="B109">
        <v>0.25049875162598206</v>
      </c>
      <c r="C109">
        <v>2</v>
      </c>
    </row>
    <row r="110" spans="1:3">
      <c r="A110">
        <v>-0.22899495096700689</v>
      </c>
      <c r="B110">
        <v>0.85491855774347991</v>
      </c>
      <c r="C110">
        <v>2</v>
      </c>
    </row>
    <row r="111" spans="1:3">
      <c r="A111">
        <v>-0.27079464447729895</v>
      </c>
      <c r="B111">
        <v>0.6108981391246141</v>
      </c>
      <c r="C111">
        <v>2</v>
      </c>
    </row>
    <row r="112" spans="1:3">
      <c r="A112">
        <v>-0.27620621194068501</v>
      </c>
      <c r="B112">
        <v>-0.12867143730487049</v>
      </c>
      <c r="C112">
        <v>2</v>
      </c>
    </row>
    <row r="113" spans="1:3">
      <c r="A113">
        <v>-0.27620621194068501</v>
      </c>
      <c r="B113">
        <v>0.34810691907352792</v>
      </c>
      <c r="C113">
        <v>2</v>
      </c>
    </row>
    <row r="114" spans="1:3">
      <c r="A114">
        <v>-0.28534989489606138</v>
      </c>
      <c r="B114">
        <v>-0.88138057473691012</v>
      </c>
      <c r="C114">
        <v>2</v>
      </c>
    </row>
    <row r="115" spans="1:3">
      <c r="A115">
        <v>-0.29150788545784545</v>
      </c>
      <c r="B115">
        <v>0.50765873124740279</v>
      </c>
      <c r="C115">
        <v>2</v>
      </c>
    </row>
    <row r="116" spans="1:3">
      <c r="A116">
        <v>-0.30550331855280932</v>
      </c>
      <c r="B116">
        <v>0.40254224322696747</v>
      </c>
      <c r="C116">
        <v>2</v>
      </c>
    </row>
    <row r="117" spans="1:3">
      <c r="A117">
        <v>-0.31035506869239682</v>
      </c>
      <c r="B117">
        <v>0.62403770012716908</v>
      </c>
      <c r="C117">
        <v>2</v>
      </c>
    </row>
    <row r="118" spans="1:3">
      <c r="A118">
        <v>-0.3144603957335862</v>
      </c>
      <c r="B118">
        <v>0.24486751119631656</v>
      </c>
      <c r="C118">
        <v>2</v>
      </c>
    </row>
    <row r="119" spans="1:3">
      <c r="A119">
        <v>-0.32080499206996982</v>
      </c>
      <c r="B119">
        <v>-0.17184428059897688</v>
      </c>
      <c r="C119">
        <v>2</v>
      </c>
    </row>
    <row r="120" spans="1:3">
      <c r="A120">
        <v>-0.33573345403793126</v>
      </c>
      <c r="B120">
        <v>0.58461901711950637</v>
      </c>
      <c r="C120">
        <v>2</v>
      </c>
    </row>
    <row r="121" spans="1:3">
      <c r="A121">
        <v>-0.35066191600589275</v>
      </c>
      <c r="B121">
        <v>0.25049875162598206</v>
      </c>
      <c r="C121">
        <v>2</v>
      </c>
    </row>
    <row r="122" spans="1:3">
      <c r="A122">
        <v>-0.36503056065005562</v>
      </c>
      <c r="B122">
        <v>0.46448588795329426</v>
      </c>
      <c r="C122">
        <v>2</v>
      </c>
    </row>
    <row r="123" spans="1:3">
      <c r="A123">
        <v>-0.37454745515463106</v>
      </c>
      <c r="B123">
        <v>0.10033234016821851</v>
      </c>
      <c r="C123">
        <v>2</v>
      </c>
    </row>
    <row r="124" spans="1:3">
      <c r="A124">
        <v>-0.38854288824959493</v>
      </c>
      <c r="B124">
        <v>-0.12304019687520498</v>
      </c>
      <c r="C124">
        <v>2</v>
      </c>
    </row>
    <row r="125" spans="1:3">
      <c r="A125">
        <v>-0.40962934077934043</v>
      </c>
      <c r="B125">
        <v>-0.54162906881372019</v>
      </c>
      <c r="C125">
        <v>2</v>
      </c>
    </row>
    <row r="126" spans="1:3">
      <c r="A126">
        <v>-0.41130879275073612</v>
      </c>
      <c r="B126">
        <v>-0.80254320872158458</v>
      </c>
      <c r="C126">
        <v>2</v>
      </c>
    </row>
    <row r="127" spans="1:3">
      <c r="A127">
        <v>-0.42213192767750818</v>
      </c>
      <c r="B127">
        <v>5.528241673089028E-2</v>
      </c>
      <c r="C127">
        <v>2</v>
      </c>
    </row>
    <row r="128" spans="1:3">
      <c r="A128">
        <v>-0.48259219864775205</v>
      </c>
      <c r="B128">
        <v>0.10971774088432977</v>
      </c>
      <c r="C128">
        <v>2</v>
      </c>
    </row>
    <row r="129" spans="1:3">
      <c r="A129">
        <v>-0.48875018920953617</v>
      </c>
      <c r="B129">
        <v>8.4709257745078264E-4</v>
      </c>
      <c r="C129">
        <v>2</v>
      </c>
    </row>
    <row r="130" spans="1:3">
      <c r="A130">
        <v>-0.50741076666948792</v>
      </c>
      <c r="B130">
        <v>0.63342310084327824</v>
      </c>
      <c r="C130">
        <v>2</v>
      </c>
    </row>
    <row r="131" spans="1:3">
      <c r="A131">
        <v>-0.53950695990060504</v>
      </c>
      <c r="B131">
        <v>1.5863733723227556E-2</v>
      </c>
      <c r="C131">
        <v>2</v>
      </c>
    </row>
    <row r="132" spans="1:3">
      <c r="A132">
        <v>-0.5525693641225714</v>
      </c>
      <c r="B132">
        <v>-0.33702733320251721</v>
      </c>
      <c r="C132">
        <v>2</v>
      </c>
    </row>
    <row r="133" spans="1:3">
      <c r="A133">
        <v>-0.56115322975414916</v>
      </c>
      <c r="B133">
        <v>0.53581493339573238</v>
      </c>
      <c r="C133">
        <v>2</v>
      </c>
    </row>
    <row r="134" spans="1:3">
      <c r="A134">
        <v>-0.6300107605813714</v>
      </c>
      <c r="B134">
        <v>-0.41398761907462078</v>
      </c>
      <c r="C134">
        <v>2</v>
      </c>
    </row>
    <row r="135" spans="1:3">
      <c r="A135">
        <v>-0.63094378945436902</v>
      </c>
      <c r="B135">
        <v>-6.4850712435321811E-2</v>
      </c>
      <c r="C135">
        <v>2</v>
      </c>
    </row>
    <row r="136" spans="1:3">
      <c r="A136">
        <v>-0.63336966452416277</v>
      </c>
      <c r="B136">
        <v>-0.20938588346341777</v>
      </c>
      <c r="C136">
        <v>2</v>
      </c>
    </row>
    <row r="137" spans="1:3">
      <c r="A137">
        <v>-0.65016418423811939</v>
      </c>
      <c r="B137">
        <v>-8.1744433724318333E-2</v>
      </c>
      <c r="C137">
        <v>2</v>
      </c>
    </row>
    <row r="138" spans="1:3">
      <c r="A138">
        <v>-0.65744180944750052</v>
      </c>
      <c r="B138">
        <v>-0.16058179973964587</v>
      </c>
      <c r="C138">
        <v>2</v>
      </c>
    </row>
    <row r="139" spans="1:3">
      <c r="A139">
        <v>-0.67386311761225814</v>
      </c>
      <c r="B139">
        <v>6.0913657160555787E-2</v>
      </c>
      <c r="C139">
        <v>2</v>
      </c>
    </row>
    <row r="140" spans="1:3">
      <c r="A140">
        <v>-0.68879157958021964</v>
      </c>
      <c r="B140">
        <v>-0.53412074824083078</v>
      </c>
      <c r="C140">
        <v>2</v>
      </c>
    </row>
    <row r="141" spans="1:3">
      <c r="A141">
        <v>-0.69606920478960077</v>
      </c>
      <c r="B141">
        <v>-8.5498594010764095E-2</v>
      </c>
      <c r="C141">
        <v>2</v>
      </c>
    </row>
    <row r="142" spans="1:3">
      <c r="A142">
        <v>-0.71547620534795076</v>
      </c>
      <c r="B142">
        <v>9.8455260024996674E-2</v>
      </c>
      <c r="C142">
        <v>2</v>
      </c>
    </row>
    <row r="143" spans="1:3">
      <c r="A143">
        <v>-0.72536631140172514</v>
      </c>
      <c r="B143">
        <v>0.48888792981518231</v>
      </c>
      <c r="C143">
        <v>2</v>
      </c>
    </row>
    <row r="144" spans="1:3">
      <c r="A144">
        <v>-0.73544302323009914</v>
      </c>
      <c r="B144">
        <v>0.12285730188688262</v>
      </c>
      <c r="C144">
        <v>2</v>
      </c>
    </row>
    <row r="145" spans="1:3">
      <c r="A145">
        <v>-0.78881227476556137</v>
      </c>
      <c r="B145">
        <v>-0.7218287625630353</v>
      </c>
      <c r="C145">
        <v>2</v>
      </c>
    </row>
    <row r="146" spans="1:3">
      <c r="A146">
        <v>-0.79422384222894737</v>
      </c>
      <c r="B146">
        <v>-0.2112629636066396</v>
      </c>
      <c r="C146">
        <v>2</v>
      </c>
    </row>
    <row r="147" spans="1:3">
      <c r="A147">
        <v>-0.79832916927013675</v>
      </c>
      <c r="B147">
        <v>-0.42712718007717576</v>
      </c>
      <c r="C147">
        <v>2</v>
      </c>
    </row>
    <row r="148" spans="1:3">
      <c r="A148">
        <v>-0.8216548910950765</v>
      </c>
      <c r="B148">
        <v>-0.13242559759131417</v>
      </c>
      <c r="C148">
        <v>2</v>
      </c>
    </row>
    <row r="149" spans="1:3">
      <c r="A149">
        <v>-0.86662688277356037</v>
      </c>
      <c r="B149">
        <v>-0.23378792532530579</v>
      </c>
      <c r="C149">
        <v>2</v>
      </c>
    </row>
    <row r="150" spans="1:3">
      <c r="A150">
        <v>-0.95377177951153536</v>
      </c>
      <c r="B150">
        <v>-0.77063284628680928</v>
      </c>
      <c r="C150">
        <v>2</v>
      </c>
    </row>
    <row r="151" spans="1:3">
      <c r="A151">
        <v>-0.9554512314829311</v>
      </c>
      <c r="B151">
        <v>-0.65425387740704288</v>
      </c>
      <c r="C151">
        <v>2</v>
      </c>
    </row>
    <row r="152" spans="1:3">
      <c r="A152">
        <v>-0.96758060683189973</v>
      </c>
      <c r="B152">
        <v>-0.785649487432586</v>
      </c>
      <c r="C152">
        <v>2</v>
      </c>
    </row>
    <row r="153" spans="1:3">
      <c r="A153">
        <v>-1.0338256568147286</v>
      </c>
      <c r="B153">
        <v>-0.28446908919229952</v>
      </c>
      <c r="C153">
        <v>2</v>
      </c>
    </row>
    <row r="154" spans="1:3">
      <c r="A154">
        <v>-1.2051297578970863</v>
      </c>
      <c r="B154">
        <v>-0.98274290247089957</v>
      </c>
      <c r="C154">
        <v>2</v>
      </c>
    </row>
    <row r="155" spans="1:3">
      <c r="A155">
        <v>-1.2538338650675607</v>
      </c>
      <c r="B155">
        <v>-1.0071449443327856</v>
      </c>
      <c r="C155">
        <v>2</v>
      </c>
    </row>
    <row r="156" spans="1:3">
      <c r="A156">
        <v>4.965923208108979</v>
      </c>
      <c r="B156">
        <v>1.2472283076768873</v>
      </c>
      <c r="C156">
        <v>3</v>
      </c>
    </row>
    <row r="157" spans="1:3">
      <c r="A157">
        <v>4.1739683007086237</v>
      </c>
      <c r="B157">
        <v>2.5311511256407648</v>
      </c>
      <c r="C157">
        <v>3</v>
      </c>
    </row>
    <row r="158" spans="1:3">
      <c r="A158">
        <v>3.8651357437464213</v>
      </c>
      <c r="B158">
        <v>1.3504677155540987</v>
      </c>
      <c r="C158">
        <v>3</v>
      </c>
    </row>
    <row r="159" spans="1:3">
      <c r="A159">
        <v>3.6195625443734554</v>
      </c>
      <c r="B159">
        <v>1.228457506244667</v>
      </c>
      <c r="C159">
        <v>3</v>
      </c>
    </row>
    <row r="160" spans="1:3">
      <c r="A160">
        <v>3.0116009307282252</v>
      </c>
      <c r="B160">
        <v>2.4204033971906642</v>
      </c>
      <c r="C160">
        <v>3</v>
      </c>
    </row>
    <row r="161" spans="1:3">
      <c r="A161">
        <v>2.7469939423461085</v>
      </c>
      <c r="B161">
        <v>1.7108671030527309</v>
      </c>
      <c r="C161">
        <v>3</v>
      </c>
    </row>
    <row r="162" spans="1:3">
      <c r="A162">
        <v>2.2780536307775194</v>
      </c>
      <c r="B162">
        <v>8.9069859308887486E-2</v>
      </c>
      <c r="C162">
        <v>3</v>
      </c>
    </row>
    <row r="163" spans="1:3">
      <c r="A163">
        <v>1.8990573025658981</v>
      </c>
      <c r="B163">
        <v>0.82488527545192636</v>
      </c>
      <c r="C163">
        <v>3</v>
      </c>
    </row>
    <row r="164" spans="1:3">
      <c r="A164">
        <v>1.7846679627363935</v>
      </c>
      <c r="B164">
        <v>0.53581493339573238</v>
      </c>
      <c r="C164">
        <v>3</v>
      </c>
    </row>
    <row r="165" spans="1:3">
      <c r="A165">
        <v>1.6072058710922517</v>
      </c>
      <c r="B165">
        <v>-0.70118088098759301</v>
      </c>
      <c r="C165">
        <v>3</v>
      </c>
    </row>
    <row r="166" spans="1:3">
      <c r="A166">
        <v>1.5835069377181128</v>
      </c>
      <c r="B166">
        <v>1.3598531162702101</v>
      </c>
      <c r="C166">
        <v>3</v>
      </c>
    </row>
    <row r="167" spans="1:3">
      <c r="A167">
        <v>1.5213672147764734</v>
      </c>
      <c r="B167">
        <v>1.6226443363212963</v>
      </c>
      <c r="C167">
        <v>3</v>
      </c>
    </row>
    <row r="168" spans="1:3">
      <c r="A168">
        <v>1.5081182047799075</v>
      </c>
      <c r="B168">
        <v>1.6057506150322978</v>
      </c>
      <c r="C168">
        <v>3</v>
      </c>
    </row>
    <row r="169" spans="1:3">
      <c r="A169">
        <v>1.4795675212661812</v>
      </c>
      <c r="B169">
        <v>0.17916970618354394</v>
      </c>
      <c r="C169">
        <v>3</v>
      </c>
    </row>
    <row r="170" spans="1:3">
      <c r="A170">
        <v>1.4633328188760233</v>
      </c>
      <c r="B170">
        <v>0.39503392265408011</v>
      </c>
      <c r="C170">
        <v>3</v>
      </c>
    </row>
    <row r="171" spans="1:3">
      <c r="A171">
        <v>1.1813714934561512</v>
      </c>
      <c r="B171">
        <v>0.94314132447491661</v>
      </c>
      <c r="C171">
        <v>3</v>
      </c>
    </row>
    <row r="172" spans="1:3">
      <c r="A172">
        <v>1.1440503385362477</v>
      </c>
      <c r="B172">
        <v>-0.64674555683415347</v>
      </c>
      <c r="C172">
        <v>3</v>
      </c>
    </row>
    <row r="173" spans="1:3">
      <c r="A173">
        <v>1.1328539920602765</v>
      </c>
      <c r="B173">
        <v>1.3373281545515459</v>
      </c>
      <c r="C173">
        <v>3</v>
      </c>
    </row>
    <row r="174" spans="1:3">
      <c r="A174">
        <v>1.1319209631872791</v>
      </c>
      <c r="B174">
        <v>-0.37644601621017992</v>
      </c>
      <c r="C174">
        <v>3</v>
      </c>
    </row>
    <row r="175" spans="1:3">
      <c r="A175">
        <v>1.1233370975557011</v>
      </c>
      <c r="B175">
        <v>-1.4538900184196326</v>
      </c>
      <c r="C175">
        <v>3</v>
      </c>
    </row>
    <row r="176" spans="1:3">
      <c r="A176">
        <v>1.107102395165543</v>
      </c>
      <c r="B176">
        <v>-7.0481952864987318E-2</v>
      </c>
      <c r="C176">
        <v>3</v>
      </c>
    </row>
    <row r="177" spans="1:3">
      <c r="A177">
        <v>1.0449626722239036</v>
      </c>
      <c r="B177">
        <v>0.50202749081773512</v>
      </c>
      <c r="C177">
        <v>3</v>
      </c>
    </row>
    <row r="178" spans="1:3">
      <c r="A178">
        <v>1.0445894606747046</v>
      </c>
      <c r="B178">
        <v>1.7878273889248344</v>
      </c>
      <c r="C178">
        <v>3</v>
      </c>
    </row>
    <row r="179" spans="1:3">
      <c r="A179">
        <v>1.0363788065923256</v>
      </c>
      <c r="B179">
        <v>-1.4839233007111861</v>
      </c>
      <c r="C179">
        <v>3</v>
      </c>
    </row>
    <row r="180" spans="1:3">
      <c r="A180">
        <v>1.0009237094184171</v>
      </c>
      <c r="B180">
        <v>7.9684458592776231E-2</v>
      </c>
      <c r="C180">
        <v>3</v>
      </c>
    </row>
    <row r="181" spans="1:3">
      <c r="A181">
        <v>0.946808034784557</v>
      </c>
      <c r="B181">
        <v>-0.32201069205674043</v>
      </c>
      <c r="C181">
        <v>3</v>
      </c>
    </row>
    <row r="182" spans="1:3">
      <c r="A182">
        <v>0.94046343844817337</v>
      </c>
      <c r="B182">
        <v>1.130849338797121</v>
      </c>
      <c r="C182">
        <v>3</v>
      </c>
    </row>
    <row r="183" spans="1:3">
      <c r="A183">
        <v>0.7458336155408759</v>
      </c>
      <c r="B183">
        <v>0.56209405540084223</v>
      </c>
      <c r="C183">
        <v>3</v>
      </c>
    </row>
    <row r="184" spans="1:3">
      <c r="A184">
        <v>0.7452737982170774</v>
      </c>
      <c r="B184">
        <v>1.7108671030527309</v>
      </c>
      <c r="C184">
        <v>3</v>
      </c>
    </row>
    <row r="185" spans="1:3">
      <c r="A185">
        <v>0.74322113469648265</v>
      </c>
      <c r="B185">
        <v>-0.29948573033807629</v>
      </c>
      <c r="C185">
        <v>3</v>
      </c>
    </row>
    <row r="186" spans="1:3">
      <c r="A186">
        <v>0.70589997977657903</v>
      </c>
      <c r="B186">
        <v>-0.57353943124849349</v>
      </c>
      <c r="C186">
        <v>3</v>
      </c>
    </row>
    <row r="187" spans="1:3">
      <c r="A187">
        <v>0.64599952613013367</v>
      </c>
      <c r="B187">
        <v>-9.1129834440429602E-2</v>
      </c>
      <c r="C187">
        <v>3</v>
      </c>
    </row>
    <row r="188" spans="1:3">
      <c r="A188">
        <v>0.59486954388986579</v>
      </c>
      <c r="B188">
        <v>0.52455245253640137</v>
      </c>
      <c r="C188">
        <v>3</v>
      </c>
    </row>
    <row r="189" spans="1:3">
      <c r="A189">
        <v>0.58423301473769318</v>
      </c>
      <c r="B189">
        <v>-0.54350614895694205</v>
      </c>
      <c r="C189">
        <v>3</v>
      </c>
    </row>
    <row r="190" spans="1:3">
      <c r="A190">
        <v>0.50809785870108981</v>
      </c>
      <c r="B190">
        <v>-0.10051523515653878</v>
      </c>
      <c r="C190">
        <v>3</v>
      </c>
    </row>
    <row r="191" spans="1:3">
      <c r="A191">
        <v>0.26849604411530847</v>
      </c>
      <c r="B191">
        <v>0.60526689869494865</v>
      </c>
      <c r="C191">
        <v>3</v>
      </c>
    </row>
    <row r="192" spans="1:3">
      <c r="A192">
        <v>0.23733287975718897</v>
      </c>
      <c r="B192">
        <v>0.31807363678197648</v>
      </c>
      <c r="C192">
        <v>3</v>
      </c>
    </row>
    <row r="193" spans="1:3">
      <c r="A193">
        <v>9.9244606553545542E-2</v>
      </c>
      <c r="B193">
        <v>1.2059325445260027</v>
      </c>
      <c r="C193">
        <v>3</v>
      </c>
    </row>
    <row r="194" spans="1:3">
      <c r="A194">
        <v>0.48645158884754569</v>
      </c>
      <c r="B194">
        <v>0.71601462714504949</v>
      </c>
      <c r="C194">
        <v>4</v>
      </c>
    </row>
    <row r="195" spans="1:3">
      <c r="A195">
        <v>-0.56693800876673428</v>
      </c>
      <c r="B195">
        <v>-0.60169563339682519</v>
      </c>
      <c r="C195">
        <v>4</v>
      </c>
    </row>
    <row r="196" spans="1:3">
      <c r="A196">
        <v>-0.9606761931717176</v>
      </c>
      <c r="B196">
        <v>-0.90765969674201785</v>
      </c>
      <c r="C196">
        <v>4</v>
      </c>
    </row>
  </sheetData>
  <autoFilter ref="A1:C196" xr:uid="{E5EC2DA1-20FB-5747-AE90-26D1E05D21E4}">
    <sortState xmlns:xlrd2="http://schemas.microsoft.com/office/spreadsheetml/2017/richdata2" ref="A2:C196">
      <sortCondition ref="C1:C19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06F6-349E-BB47-B557-600589C8B7ED}">
  <dimension ref="A1:C196"/>
  <sheetViews>
    <sheetView workbookViewId="0">
      <selection activeCell="P22" sqref="P22"/>
    </sheetView>
  </sheetViews>
  <sheetFormatPr baseColWidth="10" defaultRowHeight="16"/>
  <sheetData>
    <row r="1" spans="1:3">
      <c r="A1" s="1" t="s">
        <v>323</v>
      </c>
      <c r="B1" t="s">
        <v>326</v>
      </c>
      <c r="C1" s="4" t="s">
        <v>330</v>
      </c>
    </row>
    <row r="2" spans="1:3">
      <c r="A2">
        <v>0.7090722779447709</v>
      </c>
      <c r="B2">
        <v>0.22376794091434621</v>
      </c>
      <c r="C2">
        <v>1</v>
      </c>
    </row>
    <row r="3" spans="1:3">
      <c r="A3">
        <v>0.27707990974688634</v>
      </c>
      <c r="B3">
        <v>0.6290481636251477</v>
      </c>
      <c r="C3">
        <v>1</v>
      </c>
    </row>
    <row r="4" spans="1:3">
      <c r="A4">
        <v>0.25729969763933741</v>
      </c>
      <c r="B4">
        <v>0.79495975479738168</v>
      </c>
      <c r="C4">
        <v>1</v>
      </c>
    </row>
    <row r="5" spans="1:3">
      <c r="A5">
        <v>0.21568660990364485</v>
      </c>
      <c r="B5">
        <v>1.0951204197425692</v>
      </c>
      <c r="C5">
        <v>1</v>
      </c>
    </row>
    <row r="6" spans="1:3">
      <c r="A6">
        <v>0.12443638612448049</v>
      </c>
      <c r="B6">
        <v>1.5029336438453129</v>
      </c>
      <c r="C6">
        <v>1</v>
      </c>
    </row>
    <row r="7" spans="1:3">
      <c r="A7">
        <v>8.3569721487186013E-2</v>
      </c>
      <c r="B7">
        <v>1.5345961612445944</v>
      </c>
      <c r="C7">
        <v>1</v>
      </c>
    </row>
    <row r="8" spans="1:3">
      <c r="A8">
        <v>8.0397423318994202E-2</v>
      </c>
      <c r="B8">
        <v>0.39981153765435051</v>
      </c>
      <c r="C8">
        <v>1</v>
      </c>
    </row>
    <row r="9" spans="1:3">
      <c r="A9">
        <v>-4.9666801576869944E-2</v>
      </c>
      <c r="B9">
        <v>0.60245164900975112</v>
      </c>
      <c r="C9">
        <v>1</v>
      </c>
    </row>
    <row r="10" spans="1:3">
      <c r="A10">
        <v>-6.5714898192428511E-2</v>
      </c>
      <c r="B10">
        <v>0.68224119285594009</v>
      </c>
      <c r="C10">
        <v>1</v>
      </c>
    </row>
    <row r="11" spans="1:3">
      <c r="A11">
        <v>-0.10751459170272057</v>
      </c>
      <c r="B11">
        <v>1.1179174322700518</v>
      </c>
      <c r="C11">
        <v>1</v>
      </c>
    </row>
    <row r="12" spans="1:3">
      <c r="A12">
        <v>-0.20958795040865699</v>
      </c>
      <c r="B12">
        <v>0.20097092838686331</v>
      </c>
      <c r="C12">
        <v>1</v>
      </c>
    </row>
    <row r="13" spans="1:3">
      <c r="A13">
        <v>-0.29188109700704451</v>
      </c>
      <c r="B13">
        <v>1.0254628814641502</v>
      </c>
      <c r="C13">
        <v>1</v>
      </c>
    </row>
    <row r="14" spans="1:3">
      <c r="A14">
        <v>-0.32005856897157176</v>
      </c>
      <c r="B14">
        <v>-0.18024578110048414</v>
      </c>
      <c r="C14">
        <v>1</v>
      </c>
    </row>
    <row r="15" spans="1:3">
      <c r="A15">
        <v>-0.3379727233331255</v>
      </c>
      <c r="B15">
        <v>3.4571442177289589</v>
      </c>
      <c r="C15">
        <v>1</v>
      </c>
    </row>
    <row r="16" spans="1:3">
      <c r="A16">
        <v>-0.35458063727248262</v>
      </c>
      <c r="B16">
        <v>0.91401082021867985</v>
      </c>
      <c r="C16">
        <v>1</v>
      </c>
    </row>
    <row r="17" spans="1:3">
      <c r="A17">
        <v>-0.38145186881481324</v>
      </c>
      <c r="B17">
        <v>1.0748564086070291</v>
      </c>
      <c r="C17">
        <v>1</v>
      </c>
    </row>
    <row r="18" spans="1:3">
      <c r="A18">
        <v>-0.38686343627819925</v>
      </c>
      <c r="B18">
        <v>1.2888950262261714</v>
      </c>
      <c r="C18">
        <v>1</v>
      </c>
    </row>
    <row r="19" spans="1:3">
      <c r="A19">
        <v>-0.42213192767750818</v>
      </c>
      <c r="B19">
        <v>0.5454591176910446</v>
      </c>
      <c r="C19">
        <v>1</v>
      </c>
    </row>
    <row r="20" spans="1:3">
      <c r="A20">
        <v>-0.4493763707690378</v>
      </c>
      <c r="B20">
        <v>0.19717142629894963</v>
      </c>
      <c r="C20">
        <v>1</v>
      </c>
    </row>
    <row r="21" spans="1:3">
      <c r="A21">
        <v>-0.5113294879360778</v>
      </c>
      <c r="B21">
        <v>-0.12198674908580653</v>
      </c>
      <c r="C21">
        <v>1</v>
      </c>
    </row>
    <row r="22" spans="1:3">
      <c r="A22">
        <v>-0.54174622919579929</v>
      </c>
      <c r="B22">
        <v>0.66704318450428501</v>
      </c>
      <c r="C22">
        <v>1</v>
      </c>
    </row>
    <row r="23" spans="1:3">
      <c r="A23">
        <v>-0.55387560454476803</v>
      </c>
      <c r="B23">
        <v>0.6379136684969462</v>
      </c>
      <c r="C23">
        <v>1</v>
      </c>
    </row>
    <row r="24" spans="1:3">
      <c r="A24">
        <v>-0.56507195102073904</v>
      </c>
      <c r="B24">
        <v>-0.13718475743746167</v>
      </c>
      <c r="C24">
        <v>1</v>
      </c>
    </row>
    <row r="25" spans="1:3">
      <c r="A25">
        <v>-0.57906738411570291</v>
      </c>
      <c r="B25">
        <v>-0.14478376161328907</v>
      </c>
      <c r="C25">
        <v>1</v>
      </c>
    </row>
    <row r="26" spans="1:3">
      <c r="A26">
        <v>-0.6147090870642109</v>
      </c>
      <c r="B26">
        <v>1.343354556152935</v>
      </c>
      <c r="C26">
        <v>1</v>
      </c>
    </row>
    <row r="27" spans="1:3">
      <c r="A27">
        <v>-0.6249724046671844</v>
      </c>
      <c r="B27">
        <v>0.85448528750803077</v>
      </c>
      <c r="C27">
        <v>1</v>
      </c>
    </row>
    <row r="28" spans="1:3">
      <c r="A28">
        <v>-0.64269995325413865</v>
      </c>
      <c r="B28">
        <v>0.97860235571321375</v>
      </c>
      <c r="C28">
        <v>1</v>
      </c>
    </row>
    <row r="29" spans="1:3">
      <c r="A29">
        <v>-0.71939492661454063</v>
      </c>
      <c r="B29">
        <v>0.88868080629925472</v>
      </c>
      <c r="C29">
        <v>1</v>
      </c>
    </row>
    <row r="30" spans="1:3">
      <c r="A30">
        <v>-0.73805550407449239</v>
      </c>
      <c r="B30">
        <v>1.3154915408415675</v>
      </c>
      <c r="C30">
        <v>1</v>
      </c>
    </row>
    <row r="31" spans="1:3">
      <c r="A31">
        <v>-0.74738579280446826</v>
      </c>
      <c r="B31">
        <v>0.52646160725147573</v>
      </c>
      <c r="C31">
        <v>1</v>
      </c>
    </row>
    <row r="32" spans="1:3">
      <c r="A32">
        <v>-0.74775900435366738</v>
      </c>
      <c r="B32">
        <v>0.14397839706815715</v>
      </c>
      <c r="C32">
        <v>1</v>
      </c>
    </row>
    <row r="33" spans="1:3">
      <c r="A33">
        <v>-0.76772582223581576</v>
      </c>
      <c r="B33">
        <v>0.66957618589622758</v>
      </c>
      <c r="C33">
        <v>1</v>
      </c>
    </row>
    <row r="34" spans="1:3">
      <c r="A34">
        <v>-0.77332399547380137</v>
      </c>
      <c r="B34">
        <v>1.1077854267022815</v>
      </c>
      <c r="C34">
        <v>1</v>
      </c>
    </row>
    <row r="35" spans="1:3">
      <c r="A35">
        <v>-0.779668591810185</v>
      </c>
      <c r="B35">
        <v>0.94314033622601867</v>
      </c>
      <c r="C35">
        <v>1</v>
      </c>
    </row>
    <row r="36" spans="1:3">
      <c r="A36">
        <v>-0.78731942856876524</v>
      </c>
      <c r="B36">
        <v>-2.0217377930426883</v>
      </c>
      <c r="C36">
        <v>1</v>
      </c>
    </row>
    <row r="37" spans="1:3">
      <c r="A37">
        <v>-0.790491726736957</v>
      </c>
      <c r="B37">
        <v>0.23010044439420246</v>
      </c>
      <c r="C37">
        <v>1</v>
      </c>
    </row>
    <row r="38" spans="1:3">
      <c r="A38">
        <v>-0.79459705377814638</v>
      </c>
      <c r="B38">
        <v>0.26556246388139754</v>
      </c>
      <c r="C38">
        <v>1</v>
      </c>
    </row>
    <row r="39" spans="1:3">
      <c r="A39">
        <v>-0.79795595772093775</v>
      </c>
      <c r="B39">
        <v>-0.22963930824336326</v>
      </c>
      <c r="C39">
        <v>1</v>
      </c>
    </row>
    <row r="40" spans="1:3">
      <c r="A40">
        <v>-0.82986554517745537</v>
      </c>
      <c r="B40">
        <v>1.5548601723801343</v>
      </c>
      <c r="C40">
        <v>1</v>
      </c>
    </row>
    <row r="41" spans="1:3">
      <c r="A41">
        <v>-0.85076539193260137</v>
      </c>
      <c r="B41">
        <v>8.9518867141392885E-2</v>
      </c>
      <c r="C41">
        <v>1</v>
      </c>
    </row>
    <row r="42" spans="1:3">
      <c r="A42">
        <v>-0.85431090164999224</v>
      </c>
      <c r="B42">
        <v>1.5181316521969686</v>
      </c>
      <c r="C42">
        <v>1</v>
      </c>
    </row>
    <row r="43" spans="1:3">
      <c r="A43">
        <v>-0.91010602825524811</v>
      </c>
      <c r="B43">
        <v>0.37701452512686801</v>
      </c>
      <c r="C43">
        <v>1</v>
      </c>
    </row>
    <row r="44" spans="1:3">
      <c r="A44">
        <v>-0.91868989388682598</v>
      </c>
      <c r="B44">
        <v>-2.9532198279904939E-2</v>
      </c>
      <c r="C44">
        <v>1</v>
      </c>
    </row>
    <row r="45" spans="1:3">
      <c r="A45">
        <v>-0.92391485557561248</v>
      </c>
      <c r="B45">
        <v>-0.22963930824336326</v>
      </c>
      <c r="C45">
        <v>1</v>
      </c>
    </row>
    <row r="46" spans="1:3">
      <c r="A46">
        <v>-0.93697725979757873</v>
      </c>
      <c r="B46">
        <v>-0.32462686044120709</v>
      </c>
      <c r="C46">
        <v>1</v>
      </c>
    </row>
    <row r="47" spans="1:3">
      <c r="A47">
        <v>-0.9451879138799576</v>
      </c>
      <c r="B47">
        <v>1.2382349983873211</v>
      </c>
      <c r="C47">
        <v>1</v>
      </c>
    </row>
    <row r="48" spans="1:3">
      <c r="A48">
        <v>-0.95265214486393823</v>
      </c>
      <c r="B48">
        <v>1.2787630206584011</v>
      </c>
      <c r="C48">
        <v>1</v>
      </c>
    </row>
    <row r="49" spans="1:3">
      <c r="A49">
        <v>-0.96011637584791898</v>
      </c>
      <c r="B49">
        <v>0.26556246388139754</v>
      </c>
      <c r="C49">
        <v>1</v>
      </c>
    </row>
    <row r="50" spans="1:3">
      <c r="A50">
        <v>-1.0043419444280048</v>
      </c>
      <c r="B50">
        <v>0.77849524574975537</v>
      </c>
      <c r="C50">
        <v>1</v>
      </c>
    </row>
    <row r="51" spans="1:3">
      <c r="A51">
        <v>-1.0073276368215971</v>
      </c>
      <c r="B51">
        <v>0.50619759611593584</v>
      </c>
      <c r="C51">
        <v>1</v>
      </c>
    </row>
    <row r="52" spans="1:3">
      <c r="A52">
        <v>-1.0175909544245705</v>
      </c>
      <c r="B52">
        <v>0.15284390193995567</v>
      </c>
      <c r="C52">
        <v>1</v>
      </c>
    </row>
    <row r="53" spans="1:3">
      <c r="A53">
        <v>-1.0420363108971076</v>
      </c>
      <c r="B53">
        <v>0.96720384944947224</v>
      </c>
      <c r="C53">
        <v>1</v>
      </c>
    </row>
    <row r="54" spans="1:3">
      <c r="A54">
        <v>-1.0651754269474478</v>
      </c>
      <c r="B54">
        <v>1.6080532016109275</v>
      </c>
      <c r="C54">
        <v>1</v>
      </c>
    </row>
    <row r="55" spans="1:3">
      <c r="A55">
        <v>-1.0666682731442438</v>
      </c>
      <c r="B55">
        <v>1.3319560498891936</v>
      </c>
      <c r="C55">
        <v>1</v>
      </c>
    </row>
    <row r="56" spans="1:3">
      <c r="A56">
        <v>-1.0780512253948145</v>
      </c>
      <c r="B56">
        <v>-0.67038155044135961</v>
      </c>
      <c r="C56">
        <v>1</v>
      </c>
    </row>
    <row r="57" spans="1:3">
      <c r="A57">
        <v>-1.1103340244005311</v>
      </c>
      <c r="B57">
        <v>-0.84769164787733531</v>
      </c>
      <c r="C57">
        <v>1</v>
      </c>
    </row>
    <row r="58" spans="1:3">
      <c r="A58">
        <v>-1.1312338711556771</v>
      </c>
      <c r="B58">
        <v>1.5219311542848819</v>
      </c>
      <c r="C58">
        <v>1</v>
      </c>
    </row>
    <row r="59" spans="1:3">
      <c r="A59">
        <v>-1.2514079899977668</v>
      </c>
      <c r="B59">
        <v>1.2319024949074648</v>
      </c>
      <c r="C59">
        <v>1</v>
      </c>
    </row>
    <row r="60" spans="1:3">
      <c r="A60">
        <v>-1.2973130105492483</v>
      </c>
      <c r="B60">
        <v>0.10091737340513433</v>
      </c>
      <c r="C60">
        <v>1</v>
      </c>
    </row>
    <row r="61" spans="1:3">
      <c r="A61">
        <v>-1.3570268584210941</v>
      </c>
      <c r="B61">
        <v>-0.91988218754769691</v>
      </c>
      <c r="C61">
        <v>1</v>
      </c>
    </row>
    <row r="62" spans="1:3">
      <c r="A62">
        <v>-1.4165541005183404</v>
      </c>
      <c r="B62">
        <v>-0.71724207619229619</v>
      </c>
      <c r="C62">
        <v>1</v>
      </c>
    </row>
    <row r="63" spans="1:3">
      <c r="A63">
        <v>1.0186512580053715</v>
      </c>
      <c r="B63">
        <v>-0.85529065205316279</v>
      </c>
      <c r="C63">
        <v>2</v>
      </c>
    </row>
    <row r="64" spans="1:3">
      <c r="A64">
        <v>0.95072675605114687</v>
      </c>
      <c r="B64">
        <v>-0.50953596205301033</v>
      </c>
      <c r="C64">
        <v>2</v>
      </c>
    </row>
    <row r="65" spans="1:3">
      <c r="A65">
        <v>0.78614046285437189</v>
      </c>
      <c r="B65">
        <v>-0.37148738619214361</v>
      </c>
      <c r="C65">
        <v>2</v>
      </c>
    </row>
    <row r="66" spans="1:3">
      <c r="A66">
        <v>0.69003848893562003</v>
      </c>
      <c r="B66">
        <v>-0.70837657132049736</v>
      </c>
      <c r="C66">
        <v>2</v>
      </c>
    </row>
    <row r="67" spans="1:3">
      <c r="A67">
        <v>0.66466010359008554</v>
      </c>
      <c r="B67">
        <v>-1.1541848163023789</v>
      </c>
      <c r="C67">
        <v>2</v>
      </c>
    </row>
    <row r="68" spans="1:3">
      <c r="A68">
        <v>0.65644944950770678</v>
      </c>
      <c r="B68">
        <v>-1.712711623225702</v>
      </c>
      <c r="C68">
        <v>2</v>
      </c>
    </row>
    <row r="69" spans="1:3">
      <c r="A69">
        <v>0.60923818853402867</v>
      </c>
      <c r="B69">
        <v>-0.44114492447056269</v>
      </c>
      <c r="C69">
        <v>2</v>
      </c>
    </row>
    <row r="70" spans="1:3">
      <c r="A70">
        <v>0.57826162995050867</v>
      </c>
      <c r="B70">
        <v>0.14144539567621459</v>
      </c>
      <c r="C70">
        <v>2</v>
      </c>
    </row>
    <row r="71" spans="1:3">
      <c r="A71">
        <v>0.55512251390016842</v>
      </c>
      <c r="B71">
        <v>-1.7899681656799487</v>
      </c>
      <c r="C71">
        <v>2</v>
      </c>
    </row>
    <row r="72" spans="1:3">
      <c r="A72">
        <v>0.49727472377431775</v>
      </c>
      <c r="B72">
        <v>0.28076047223305234</v>
      </c>
      <c r="C72">
        <v>2</v>
      </c>
    </row>
    <row r="73" spans="1:3">
      <c r="A73">
        <v>0.49708811799971825</v>
      </c>
      <c r="B73">
        <v>-0.16631427344480049</v>
      </c>
      <c r="C73">
        <v>2</v>
      </c>
    </row>
    <row r="74" spans="1:3">
      <c r="A74">
        <v>0.47189633842878326</v>
      </c>
      <c r="B74">
        <v>-0.76916860472711757</v>
      </c>
      <c r="C74">
        <v>2</v>
      </c>
    </row>
    <row r="75" spans="1:3">
      <c r="A75">
        <v>0.44241262604205944</v>
      </c>
      <c r="B75">
        <v>-1.2111773476210854</v>
      </c>
      <c r="C75">
        <v>2</v>
      </c>
    </row>
    <row r="76" spans="1:3">
      <c r="A76">
        <v>0.39520136506838133</v>
      </c>
      <c r="B76">
        <v>-0.21570780058767924</v>
      </c>
      <c r="C76">
        <v>2</v>
      </c>
    </row>
    <row r="77" spans="1:3">
      <c r="A77">
        <v>0.30413774706381647</v>
      </c>
      <c r="B77">
        <v>-0.80083112212639895</v>
      </c>
      <c r="C77">
        <v>2</v>
      </c>
    </row>
    <row r="78" spans="1:3">
      <c r="A78">
        <v>0.30003242002262709</v>
      </c>
      <c r="B78">
        <v>-0.7185085768882673</v>
      </c>
      <c r="C78">
        <v>2</v>
      </c>
    </row>
    <row r="79" spans="1:3">
      <c r="A79">
        <v>0.27838615016908297</v>
      </c>
      <c r="B79">
        <v>0.38334702860672426</v>
      </c>
      <c r="C79">
        <v>2</v>
      </c>
    </row>
    <row r="80" spans="1:3">
      <c r="A80">
        <v>0.27073531341050272</v>
      </c>
      <c r="B80">
        <v>-0.17011377553271417</v>
      </c>
      <c r="C80">
        <v>2</v>
      </c>
    </row>
    <row r="81" spans="1:3">
      <c r="A81">
        <v>0.25543363989334222</v>
      </c>
      <c r="B81">
        <v>-0.4436779258625051</v>
      </c>
      <c r="C81">
        <v>2</v>
      </c>
    </row>
    <row r="82" spans="1:3">
      <c r="A82">
        <v>0.24554353383956776</v>
      </c>
      <c r="B82">
        <v>-0.40188340289545355</v>
      </c>
      <c r="C82">
        <v>2</v>
      </c>
    </row>
    <row r="83" spans="1:3">
      <c r="A83">
        <v>0.19926530173888726</v>
      </c>
      <c r="B83">
        <v>-0.66404904696150335</v>
      </c>
      <c r="C83">
        <v>2</v>
      </c>
    </row>
    <row r="84" spans="1:3">
      <c r="A84">
        <v>0.16623607963477255</v>
      </c>
      <c r="B84">
        <v>-0.71217607340841105</v>
      </c>
      <c r="C84">
        <v>2</v>
      </c>
    </row>
    <row r="85" spans="1:3">
      <c r="A85">
        <v>0.1636235987903793</v>
      </c>
      <c r="B85">
        <v>-2.9356836645087086E-3</v>
      </c>
      <c r="C85">
        <v>2</v>
      </c>
    </row>
    <row r="86" spans="1:3">
      <c r="A86">
        <v>0.14645586752722362</v>
      </c>
      <c r="B86">
        <v>-0.88695316945244418</v>
      </c>
      <c r="C86">
        <v>2</v>
      </c>
    </row>
    <row r="87" spans="1:3">
      <c r="A87">
        <v>0.14067108851463855</v>
      </c>
      <c r="B87">
        <v>-0.19037778666825414</v>
      </c>
      <c r="C87">
        <v>2</v>
      </c>
    </row>
    <row r="88" spans="1:3">
      <c r="A88">
        <v>0.12686226119427421</v>
      </c>
      <c r="B88">
        <v>0.46187007175694184</v>
      </c>
      <c r="C88">
        <v>2</v>
      </c>
    </row>
    <row r="89" spans="1:3">
      <c r="A89">
        <v>0.11939803021029349</v>
      </c>
      <c r="B89">
        <v>-1.1351873058628099</v>
      </c>
      <c r="C89">
        <v>2</v>
      </c>
    </row>
    <row r="90" spans="1:3">
      <c r="A90">
        <v>0.11006774148031759</v>
      </c>
      <c r="B90">
        <v>6.7988355309881815E-2</v>
      </c>
      <c r="C90">
        <v>2</v>
      </c>
    </row>
    <row r="91" spans="1:3">
      <c r="A91">
        <v>9.345982754096048E-2</v>
      </c>
      <c r="B91">
        <v>-0.56272899128380305</v>
      </c>
      <c r="C91">
        <v>2</v>
      </c>
    </row>
    <row r="92" spans="1:3">
      <c r="A92">
        <v>7.741173092540192E-2</v>
      </c>
      <c r="B92">
        <v>-0.81982863256596772</v>
      </c>
      <c r="C92">
        <v>2</v>
      </c>
    </row>
    <row r="93" spans="1:3">
      <c r="A93">
        <v>7.3119798109612999E-2</v>
      </c>
      <c r="B93">
        <v>0.21996843882643216</v>
      </c>
      <c r="C93">
        <v>2</v>
      </c>
    </row>
    <row r="94" spans="1:3">
      <c r="A94">
        <v>7.0693923039819265E-2</v>
      </c>
      <c r="B94">
        <v>-0.75650359776740494</v>
      </c>
      <c r="C94">
        <v>2</v>
      </c>
    </row>
    <row r="95" spans="1:3">
      <c r="A95">
        <v>3.8037912484903583E-2</v>
      </c>
      <c r="B95">
        <v>-1.079461275240075</v>
      </c>
      <c r="C95">
        <v>2</v>
      </c>
    </row>
    <row r="96" spans="1:3">
      <c r="A96">
        <v>7.2479596759830889E-3</v>
      </c>
      <c r="B96">
        <v>-1.2200428524928841</v>
      </c>
      <c r="C96">
        <v>2</v>
      </c>
    </row>
    <row r="97" spans="1:3">
      <c r="A97">
        <v>-2.0556300739345116E-2</v>
      </c>
      <c r="B97">
        <v>-1.1795148302218039</v>
      </c>
      <c r="C97">
        <v>2</v>
      </c>
    </row>
    <row r="98" spans="1:3">
      <c r="A98">
        <v>-4.1456147494491148E-2</v>
      </c>
      <c r="B98">
        <v>-3.0798698975876053E-2</v>
      </c>
      <c r="C98">
        <v>2</v>
      </c>
    </row>
    <row r="99" spans="1:3">
      <c r="A99">
        <v>-4.3882022564284882E-2</v>
      </c>
      <c r="B99">
        <v>-1.3808884408812334</v>
      </c>
      <c r="C99">
        <v>2</v>
      </c>
    </row>
    <row r="100" spans="1:3">
      <c r="A100">
        <v>-4.910698425307139E-2</v>
      </c>
      <c r="B100">
        <v>-0.33729186740091965</v>
      </c>
      <c r="C100">
        <v>2</v>
      </c>
    </row>
    <row r="101" spans="1:3">
      <c r="A101">
        <v>-5.0413224675268022E-2</v>
      </c>
      <c r="B101">
        <v>-1.2529718705881367</v>
      </c>
      <c r="C101">
        <v>2</v>
      </c>
    </row>
    <row r="102" spans="1:3">
      <c r="A102">
        <v>-6.25426000242367E-2</v>
      </c>
      <c r="B102">
        <v>-0.98827322513014448</v>
      </c>
      <c r="C102">
        <v>2</v>
      </c>
    </row>
    <row r="103" spans="1:3">
      <c r="A103">
        <v>-0.12412250564207769</v>
      </c>
      <c r="B103">
        <v>-0.69064556157689971</v>
      </c>
      <c r="C103">
        <v>2</v>
      </c>
    </row>
    <row r="104" spans="1:3">
      <c r="A104">
        <v>-0.17954442069813459</v>
      </c>
      <c r="B104">
        <v>-0.24483731659501806</v>
      </c>
      <c r="C104">
        <v>2</v>
      </c>
    </row>
    <row r="105" spans="1:3">
      <c r="A105">
        <v>-0.18420956506312253</v>
      </c>
      <c r="B105">
        <v>-8.0192226118755164E-2</v>
      </c>
      <c r="C105">
        <v>2</v>
      </c>
    </row>
    <row r="106" spans="1:3">
      <c r="A106">
        <v>-0.19671215196129024</v>
      </c>
      <c r="B106">
        <v>-0.59439150868308444</v>
      </c>
      <c r="C106">
        <v>2</v>
      </c>
    </row>
    <row r="107" spans="1:3">
      <c r="A107">
        <v>-0.2086549215356594</v>
      </c>
      <c r="B107">
        <v>-0.65265054069776207</v>
      </c>
      <c r="C107">
        <v>2</v>
      </c>
    </row>
    <row r="108" spans="1:3">
      <c r="A108">
        <v>-0.21854502758943387</v>
      </c>
      <c r="B108">
        <v>-0.60579001494682572</v>
      </c>
      <c r="C108">
        <v>2</v>
      </c>
    </row>
    <row r="109" spans="1:3">
      <c r="A109">
        <v>-0.22041108533542905</v>
      </c>
      <c r="B109">
        <v>-1.1985123406613727</v>
      </c>
      <c r="C109">
        <v>2</v>
      </c>
    </row>
    <row r="110" spans="1:3">
      <c r="A110">
        <v>-0.22899495096700689</v>
      </c>
      <c r="B110">
        <v>-1.2960328942511596</v>
      </c>
      <c r="C110">
        <v>2</v>
      </c>
    </row>
    <row r="111" spans="1:3">
      <c r="A111">
        <v>-0.27079464447729895</v>
      </c>
      <c r="B111">
        <v>-1.1440528107346088</v>
      </c>
      <c r="C111">
        <v>2</v>
      </c>
    </row>
    <row r="112" spans="1:3">
      <c r="A112">
        <v>-0.27620621194068501</v>
      </c>
      <c r="B112">
        <v>-8.0016864483935211E-3</v>
      </c>
      <c r="C112">
        <v>2</v>
      </c>
    </row>
    <row r="113" spans="1:3">
      <c r="A113">
        <v>-0.27620621194068501</v>
      </c>
      <c r="B113">
        <v>0.43020755435766045</v>
      </c>
      <c r="C113">
        <v>2</v>
      </c>
    </row>
    <row r="114" spans="1:3">
      <c r="A114">
        <v>-0.28534989489606138</v>
      </c>
      <c r="B114">
        <v>-0.85275765066122045</v>
      </c>
      <c r="C114">
        <v>2</v>
      </c>
    </row>
    <row r="115" spans="1:3">
      <c r="A115">
        <v>-0.29150788545784545</v>
      </c>
      <c r="B115">
        <v>-0.60832301633876817</v>
      </c>
      <c r="C115">
        <v>2</v>
      </c>
    </row>
    <row r="116" spans="1:3">
      <c r="A116">
        <v>-0.30550331855280932</v>
      </c>
      <c r="B116">
        <v>-1.373289436705406</v>
      </c>
      <c r="C116">
        <v>2</v>
      </c>
    </row>
    <row r="117" spans="1:3">
      <c r="A117">
        <v>-0.31035506869239682</v>
      </c>
      <c r="B117">
        <v>-0.36388838201631624</v>
      </c>
      <c r="C117">
        <v>2</v>
      </c>
    </row>
    <row r="118" spans="1:3">
      <c r="A118">
        <v>-0.3144603957335862</v>
      </c>
      <c r="B118">
        <v>-0.16378127205285789</v>
      </c>
      <c r="C118">
        <v>2</v>
      </c>
    </row>
    <row r="119" spans="1:3">
      <c r="A119">
        <v>-0.32080499206996982</v>
      </c>
      <c r="B119">
        <v>-1.1503853142144651</v>
      </c>
      <c r="C119">
        <v>2</v>
      </c>
    </row>
    <row r="120" spans="1:3">
      <c r="A120">
        <v>-0.33573345403793126</v>
      </c>
      <c r="B120">
        <v>-1.0534687840336102E-2</v>
      </c>
      <c r="C120">
        <v>2</v>
      </c>
    </row>
    <row r="121" spans="1:3">
      <c r="A121">
        <v>-0.35066191600589275</v>
      </c>
      <c r="B121">
        <v>-0.18277878249242674</v>
      </c>
      <c r="C121">
        <v>2</v>
      </c>
    </row>
    <row r="122" spans="1:3">
      <c r="A122">
        <v>-0.36503056065005562</v>
      </c>
      <c r="B122">
        <v>-0.82996063813373766</v>
      </c>
      <c r="C122">
        <v>2</v>
      </c>
    </row>
    <row r="123" spans="1:3">
      <c r="A123">
        <v>-0.37454745515463106</v>
      </c>
      <c r="B123">
        <v>-0.67164805113733095</v>
      </c>
      <c r="C123">
        <v>2</v>
      </c>
    </row>
    <row r="124" spans="1:3">
      <c r="A124">
        <v>-0.38854288824959493</v>
      </c>
      <c r="B124">
        <v>-0.64125203443402079</v>
      </c>
      <c r="C124">
        <v>2</v>
      </c>
    </row>
    <row r="125" spans="1:3">
      <c r="A125">
        <v>-0.40962934077934043</v>
      </c>
      <c r="B125">
        <v>-0.81349612908611146</v>
      </c>
      <c r="C125">
        <v>2</v>
      </c>
    </row>
    <row r="126" spans="1:3">
      <c r="A126">
        <v>-0.41130879275073612</v>
      </c>
      <c r="B126">
        <v>-1.0781947745441036</v>
      </c>
      <c r="C126">
        <v>2</v>
      </c>
    </row>
    <row r="127" spans="1:3">
      <c r="A127">
        <v>-0.42213192767750818</v>
      </c>
      <c r="B127">
        <v>-0.92621469102755316</v>
      </c>
      <c r="C127">
        <v>2</v>
      </c>
    </row>
    <row r="128" spans="1:3">
      <c r="A128">
        <v>-0.48259219864775205</v>
      </c>
      <c r="B128">
        <v>-0.20177629293199556</v>
      </c>
      <c r="C128">
        <v>2</v>
      </c>
    </row>
    <row r="129" spans="1:3">
      <c r="A129">
        <v>-0.48875018920953617</v>
      </c>
      <c r="B129">
        <v>-0.98574022373820214</v>
      </c>
      <c r="C129">
        <v>2</v>
      </c>
    </row>
    <row r="130" spans="1:3">
      <c r="A130">
        <v>-0.50741076666948792</v>
      </c>
      <c r="B130">
        <v>-1.5100715118703016</v>
      </c>
      <c r="C130">
        <v>2</v>
      </c>
    </row>
    <row r="131" spans="1:3">
      <c r="A131">
        <v>-0.53950695990060504</v>
      </c>
      <c r="B131">
        <v>-1.7342421350572135</v>
      </c>
      <c r="C131">
        <v>2</v>
      </c>
    </row>
    <row r="132" spans="1:3">
      <c r="A132">
        <v>-0.5525693641225714</v>
      </c>
      <c r="B132">
        <v>-0.40694940567933868</v>
      </c>
      <c r="C132">
        <v>2</v>
      </c>
    </row>
    <row r="133" spans="1:3">
      <c r="A133">
        <v>-0.56115322975414916</v>
      </c>
      <c r="B133">
        <v>-0.49940395648524027</v>
      </c>
      <c r="C133">
        <v>2</v>
      </c>
    </row>
    <row r="134" spans="1:3">
      <c r="A134">
        <v>-0.6300107605813714</v>
      </c>
      <c r="B134">
        <v>-0.82616113604582397</v>
      </c>
      <c r="C134">
        <v>2</v>
      </c>
    </row>
    <row r="135" spans="1:3">
      <c r="A135">
        <v>-0.63094378945436902</v>
      </c>
      <c r="B135">
        <v>-0.21064179780379444</v>
      </c>
      <c r="C135">
        <v>2</v>
      </c>
    </row>
    <row r="136" spans="1:3">
      <c r="A136">
        <v>-0.63336966452416277</v>
      </c>
      <c r="B136">
        <v>-1.4682769889032501</v>
      </c>
      <c r="C136">
        <v>2</v>
      </c>
    </row>
    <row r="137" spans="1:3">
      <c r="A137">
        <v>-0.65016418423811939</v>
      </c>
      <c r="B137">
        <v>-1.159250819086264</v>
      </c>
      <c r="C137">
        <v>2</v>
      </c>
    </row>
    <row r="138" spans="1:3">
      <c r="A138">
        <v>-0.65744180944750052</v>
      </c>
      <c r="B138">
        <v>-1.0553977620166211</v>
      </c>
      <c r="C138">
        <v>2</v>
      </c>
    </row>
    <row r="139" spans="1:3">
      <c r="A139">
        <v>-0.67386311761225814</v>
      </c>
      <c r="B139">
        <v>-0.29549734443386827</v>
      </c>
      <c r="C139">
        <v>2</v>
      </c>
    </row>
    <row r="140" spans="1:3">
      <c r="A140">
        <v>-0.68879157958021964</v>
      </c>
      <c r="B140">
        <v>-0.81349612908611146</v>
      </c>
      <c r="C140">
        <v>2</v>
      </c>
    </row>
    <row r="141" spans="1:3">
      <c r="A141">
        <v>-0.69606920478960077</v>
      </c>
      <c r="B141">
        <v>-0.87808766458064536</v>
      </c>
      <c r="C141">
        <v>2</v>
      </c>
    </row>
    <row r="142" spans="1:3">
      <c r="A142">
        <v>-0.71547620534795076</v>
      </c>
      <c r="B142">
        <v>-1.0250017453133109</v>
      </c>
      <c r="C142">
        <v>2</v>
      </c>
    </row>
    <row r="143" spans="1:3">
      <c r="A143">
        <v>-0.72536631140172514</v>
      </c>
      <c r="B143">
        <v>-0.39935040150351131</v>
      </c>
      <c r="C143">
        <v>2</v>
      </c>
    </row>
    <row r="144" spans="1:3">
      <c r="A144">
        <v>-0.73544302323009914</v>
      </c>
      <c r="B144">
        <v>-0.59185850729114187</v>
      </c>
      <c r="C144">
        <v>2</v>
      </c>
    </row>
    <row r="145" spans="1:3">
      <c r="A145">
        <v>-0.78881227476556137</v>
      </c>
      <c r="B145">
        <v>-1.2314413587566255</v>
      </c>
      <c r="C145">
        <v>2</v>
      </c>
    </row>
    <row r="146" spans="1:3">
      <c r="A146">
        <v>-0.79422384222894737</v>
      </c>
      <c r="B146">
        <v>-0.58046000102740059</v>
      </c>
      <c r="C146">
        <v>2</v>
      </c>
    </row>
    <row r="147" spans="1:3">
      <c r="A147">
        <v>-0.79832916927013675</v>
      </c>
      <c r="B147">
        <v>-0.50067045718121161</v>
      </c>
      <c r="C147">
        <v>2</v>
      </c>
    </row>
    <row r="148" spans="1:3">
      <c r="A148">
        <v>-0.8216548910950765</v>
      </c>
      <c r="B148">
        <v>-0.90468417919604172</v>
      </c>
      <c r="C148">
        <v>2</v>
      </c>
    </row>
    <row r="149" spans="1:3">
      <c r="A149">
        <v>-0.86662688277356037</v>
      </c>
      <c r="B149">
        <v>-0.3474238729686896</v>
      </c>
      <c r="C149">
        <v>2</v>
      </c>
    </row>
    <row r="150" spans="1:3">
      <c r="A150">
        <v>-0.95377177951153536</v>
      </c>
      <c r="B150">
        <v>-0.77423460751100248</v>
      </c>
      <c r="C150">
        <v>2</v>
      </c>
    </row>
    <row r="151" spans="1:3">
      <c r="A151">
        <v>-0.9554512314829311</v>
      </c>
      <c r="B151">
        <v>-1.0364002515770523</v>
      </c>
      <c r="C151">
        <v>2</v>
      </c>
    </row>
    <row r="152" spans="1:3">
      <c r="A152">
        <v>-0.96758060683189973</v>
      </c>
      <c r="B152">
        <v>-1.2023118427492867</v>
      </c>
      <c r="C152">
        <v>2</v>
      </c>
    </row>
    <row r="153" spans="1:3">
      <c r="A153">
        <v>-1.0338256568147286</v>
      </c>
      <c r="B153">
        <v>-0.45254343073430392</v>
      </c>
      <c r="C153">
        <v>2</v>
      </c>
    </row>
    <row r="154" spans="1:3">
      <c r="A154">
        <v>-1.2051297578970863</v>
      </c>
      <c r="B154">
        <v>-1.4796754951669913</v>
      </c>
      <c r="C154">
        <v>2</v>
      </c>
    </row>
    <row r="155" spans="1:3">
      <c r="A155">
        <v>-1.2538338650675607</v>
      </c>
      <c r="B155">
        <v>-1.0541312613206499</v>
      </c>
      <c r="C155">
        <v>2</v>
      </c>
    </row>
    <row r="156" spans="1:3">
      <c r="A156">
        <v>4.965923208108979</v>
      </c>
      <c r="B156">
        <v>0.71896971303910673</v>
      </c>
      <c r="C156">
        <v>3</v>
      </c>
    </row>
    <row r="157" spans="1:3">
      <c r="A157">
        <v>4.1739683007086237</v>
      </c>
      <c r="B157">
        <v>0.33901950424773031</v>
      </c>
      <c r="C157">
        <v>3</v>
      </c>
    </row>
    <row r="158" spans="1:3">
      <c r="A158">
        <v>3.8651357437464213</v>
      </c>
      <c r="B158">
        <v>1.2281029928195508</v>
      </c>
      <c r="C158">
        <v>3</v>
      </c>
    </row>
    <row r="159" spans="1:3">
      <c r="A159">
        <v>3.6195625443734554</v>
      </c>
      <c r="B159">
        <v>1.3230905450173951</v>
      </c>
      <c r="C159">
        <v>3</v>
      </c>
    </row>
    <row r="160" spans="1:3">
      <c r="A160">
        <v>3.0116009307282252</v>
      </c>
      <c r="B160">
        <v>-7.3859722638898881E-2</v>
      </c>
      <c r="C160">
        <v>3</v>
      </c>
    </row>
    <row r="161" spans="1:3">
      <c r="A161">
        <v>2.7469939423461085</v>
      </c>
      <c r="B161">
        <v>-0.12072024838983507</v>
      </c>
      <c r="C161">
        <v>3</v>
      </c>
    </row>
    <row r="162" spans="1:3">
      <c r="A162">
        <v>2.2780536307775194</v>
      </c>
      <c r="B162">
        <v>1.226232468714643E-2</v>
      </c>
      <c r="C162">
        <v>3</v>
      </c>
    </row>
    <row r="163" spans="1:3">
      <c r="A163">
        <v>1.8990573025658981</v>
      </c>
      <c r="B163">
        <v>0.81522376593292201</v>
      </c>
      <c r="C163">
        <v>3</v>
      </c>
    </row>
    <row r="164" spans="1:3">
      <c r="A164">
        <v>1.7846679627363935</v>
      </c>
      <c r="B164">
        <v>-0.50573645996509653</v>
      </c>
      <c r="C164">
        <v>3</v>
      </c>
    </row>
    <row r="165" spans="1:3">
      <c r="A165">
        <v>1.6072058710922517</v>
      </c>
      <c r="B165">
        <v>0.9570718438817023</v>
      </c>
      <c r="C165">
        <v>3</v>
      </c>
    </row>
    <row r="166" spans="1:3">
      <c r="A166">
        <v>1.5835069377181128</v>
      </c>
      <c r="B166">
        <v>0.44540556270931558</v>
      </c>
      <c r="C166">
        <v>3</v>
      </c>
    </row>
    <row r="167" spans="1:3">
      <c r="A167">
        <v>1.5213672147764734</v>
      </c>
      <c r="B167">
        <v>-0.98700672443417337</v>
      </c>
      <c r="C167">
        <v>3</v>
      </c>
    </row>
    <row r="168" spans="1:3">
      <c r="A168">
        <v>1.5081182047799075</v>
      </c>
      <c r="B168">
        <v>-1.0034712334817997</v>
      </c>
      <c r="C168">
        <v>3</v>
      </c>
    </row>
    <row r="169" spans="1:3">
      <c r="A169">
        <v>1.4795675212661812</v>
      </c>
      <c r="B169">
        <v>0.55559112325881455</v>
      </c>
      <c r="C169">
        <v>3</v>
      </c>
    </row>
    <row r="170" spans="1:3">
      <c r="A170">
        <v>1.4633328188760233</v>
      </c>
      <c r="B170">
        <v>-0.15111626509314535</v>
      </c>
      <c r="C170">
        <v>3</v>
      </c>
    </row>
    <row r="171" spans="1:3">
      <c r="A171">
        <v>1.1813714934561512</v>
      </c>
      <c r="B171">
        <v>0.50999709820384953</v>
      </c>
      <c r="C171">
        <v>3</v>
      </c>
    </row>
    <row r="172" spans="1:3">
      <c r="A172">
        <v>1.1440503385362477</v>
      </c>
      <c r="B172">
        <v>0.41754254739794788</v>
      </c>
      <c r="C172">
        <v>3</v>
      </c>
    </row>
    <row r="173" spans="1:3">
      <c r="A173">
        <v>1.1328539920602765</v>
      </c>
      <c r="B173">
        <v>-0.36388838201631624</v>
      </c>
      <c r="C173">
        <v>3</v>
      </c>
    </row>
    <row r="174" spans="1:3">
      <c r="A174">
        <v>1.1319209631872791</v>
      </c>
      <c r="B174">
        <v>-0.54373148084423428</v>
      </c>
      <c r="C174">
        <v>3</v>
      </c>
    </row>
    <row r="175" spans="1:3">
      <c r="A175">
        <v>1.1233370975557011</v>
      </c>
      <c r="B175">
        <v>0.17944041655535226</v>
      </c>
      <c r="C175">
        <v>3</v>
      </c>
    </row>
    <row r="176" spans="1:3">
      <c r="A176">
        <v>1.107102395165543</v>
      </c>
      <c r="B176">
        <v>-0.21697430128365069</v>
      </c>
      <c r="C176">
        <v>3</v>
      </c>
    </row>
    <row r="177" spans="1:3">
      <c r="A177">
        <v>1.0449626722239036</v>
      </c>
      <c r="B177">
        <v>0.34535200772758662</v>
      </c>
      <c r="C177">
        <v>3</v>
      </c>
    </row>
    <row r="178" spans="1:3">
      <c r="A178">
        <v>1.0445894606747046</v>
      </c>
      <c r="B178">
        <v>1.5472611682043069</v>
      </c>
      <c r="C178">
        <v>3</v>
      </c>
    </row>
    <row r="179" spans="1:3">
      <c r="A179">
        <v>1.0363788065923256</v>
      </c>
      <c r="B179">
        <v>1.7878963004388455</v>
      </c>
      <c r="C179">
        <v>3</v>
      </c>
    </row>
    <row r="180" spans="1:3">
      <c r="A180">
        <v>1.0009237094184171</v>
      </c>
      <c r="B180">
        <v>0.74809922904644544</v>
      </c>
      <c r="C180">
        <v>3</v>
      </c>
    </row>
    <row r="181" spans="1:3">
      <c r="A181">
        <v>0.946808034784557</v>
      </c>
      <c r="B181">
        <v>0.60371814970572257</v>
      </c>
      <c r="C181">
        <v>3</v>
      </c>
    </row>
    <row r="182" spans="1:3">
      <c r="A182">
        <v>0.94046343844817337</v>
      </c>
      <c r="B182">
        <v>0.39854503695837906</v>
      </c>
      <c r="C182">
        <v>3</v>
      </c>
    </row>
    <row r="183" spans="1:3">
      <c r="A183">
        <v>0.7458336155408759</v>
      </c>
      <c r="B183">
        <v>1.8727518470689195</v>
      </c>
      <c r="C183">
        <v>3</v>
      </c>
    </row>
    <row r="184" spans="1:3">
      <c r="A184">
        <v>0.7452737982170774</v>
      </c>
      <c r="B184">
        <v>0.74683272835047398</v>
      </c>
      <c r="C184">
        <v>3</v>
      </c>
    </row>
    <row r="185" spans="1:3">
      <c r="A185">
        <v>0.74322113469648265</v>
      </c>
      <c r="B185">
        <v>-0.22710630685142069</v>
      </c>
      <c r="C185">
        <v>3</v>
      </c>
    </row>
    <row r="186" spans="1:3">
      <c r="A186">
        <v>0.70589997977657903</v>
      </c>
      <c r="B186">
        <v>1.2065724809880398</v>
      </c>
      <c r="C186">
        <v>3</v>
      </c>
    </row>
    <row r="187" spans="1:3">
      <c r="A187">
        <v>0.64599952613013367</v>
      </c>
      <c r="B187">
        <v>6.672185461391035E-2</v>
      </c>
      <c r="C187">
        <v>3</v>
      </c>
    </row>
    <row r="188" spans="1:3">
      <c r="A188">
        <v>0.59486954388986579</v>
      </c>
      <c r="B188">
        <v>1.1812424670686146</v>
      </c>
      <c r="C188">
        <v>3</v>
      </c>
    </row>
    <row r="189" spans="1:3">
      <c r="A189">
        <v>0.58423301473769318</v>
      </c>
      <c r="B189">
        <v>0.49099958776428065</v>
      </c>
      <c r="C189">
        <v>3</v>
      </c>
    </row>
    <row r="190" spans="1:3">
      <c r="A190">
        <v>0.50809785870108981</v>
      </c>
      <c r="B190">
        <v>0.21870193813046104</v>
      </c>
      <c r="C190">
        <v>3</v>
      </c>
    </row>
    <row r="191" spans="1:3">
      <c r="A191">
        <v>0.26849604411530847</v>
      </c>
      <c r="B191">
        <v>1.4877356354936582</v>
      </c>
      <c r="C191">
        <v>3</v>
      </c>
    </row>
    <row r="192" spans="1:3">
      <c r="A192">
        <v>0.23733287975718897</v>
      </c>
      <c r="B192">
        <v>0.72150271443104885</v>
      </c>
      <c r="C192">
        <v>3</v>
      </c>
    </row>
    <row r="193" spans="1:3">
      <c r="A193">
        <v>9.9244606553545542E-2</v>
      </c>
      <c r="B193">
        <v>1.1356484420136492</v>
      </c>
      <c r="C193">
        <v>3</v>
      </c>
    </row>
    <row r="194" spans="1:3">
      <c r="A194">
        <v>0.48645158884754569</v>
      </c>
      <c r="B194">
        <v>1.9740719027466198</v>
      </c>
      <c r="C194">
        <v>4</v>
      </c>
    </row>
    <row r="195" spans="1:3">
      <c r="A195">
        <v>-0.56693800876673428</v>
      </c>
      <c r="B195">
        <v>5.43668480553203</v>
      </c>
      <c r="C195">
        <v>4</v>
      </c>
    </row>
    <row r="196" spans="1:3">
      <c r="A196">
        <v>-0.9606761931717176</v>
      </c>
      <c r="B196">
        <v>2.3768191240654786</v>
      </c>
      <c r="C196">
        <v>4</v>
      </c>
    </row>
  </sheetData>
  <autoFilter ref="A1:C196" xr:uid="{70EF4366-5DC3-0949-9E97-BD25DA2B70A9}">
    <sortState xmlns:xlrd2="http://schemas.microsoft.com/office/spreadsheetml/2017/richdata2" ref="A2:C196">
      <sortCondition ref="C1:C19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298</v>
      </c>
    </row>
    <row r="2" spans="1:3">
      <c r="A2">
        <v>24027602700</v>
      </c>
      <c r="B2" t="s">
        <v>255</v>
      </c>
      <c r="C2">
        <v>0.88080000000000003</v>
      </c>
    </row>
    <row r="3" spans="1:3">
      <c r="A3">
        <v>24510130805</v>
      </c>
      <c r="B3" t="s">
        <v>257</v>
      </c>
      <c r="C3">
        <v>0.87380000000000002</v>
      </c>
    </row>
    <row r="4" spans="1:3">
      <c r="A4">
        <v>24005490602</v>
      </c>
      <c r="B4" t="s">
        <v>137</v>
      </c>
      <c r="C4">
        <v>0.86539999999999995</v>
      </c>
    </row>
    <row r="5" spans="1:3">
      <c r="A5">
        <v>24005491000</v>
      </c>
      <c r="B5" t="s">
        <v>137</v>
      </c>
      <c r="C5">
        <v>0.85499999999999998</v>
      </c>
    </row>
    <row r="6" spans="1:3">
      <c r="A6">
        <v>24510271501</v>
      </c>
      <c r="B6" t="s">
        <v>208</v>
      </c>
      <c r="C6">
        <v>0.84940000000000004</v>
      </c>
    </row>
    <row r="7" spans="1:3">
      <c r="A7">
        <v>24005492101</v>
      </c>
      <c r="B7" t="s">
        <v>299</v>
      </c>
      <c r="C7">
        <v>0.84360000000000002</v>
      </c>
    </row>
    <row r="8" spans="1:3">
      <c r="A8">
        <v>24510271200</v>
      </c>
      <c r="B8" t="s">
        <v>228</v>
      </c>
      <c r="C8">
        <v>0.84350000000000003</v>
      </c>
    </row>
    <row r="9" spans="1:3">
      <c r="A9">
        <v>24005400500</v>
      </c>
      <c r="B9" t="s">
        <v>155</v>
      </c>
      <c r="C9">
        <v>0.84340000000000004</v>
      </c>
    </row>
    <row r="10" spans="1:3">
      <c r="A10">
        <v>24005411308</v>
      </c>
      <c r="B10" t="s">
        <v>249</v>
      </c>
      <c r="C10">
        <v>0.83499999999999996</v>
      </c>
    </row>
    <row r="11" spans="1:3">
      <c r="A11">
        <v>24005441101</v>
      </c>
      <c r="B11" t="s">
        <v>185</v>
      </c>
      <c r="C11">
        <v>0.8306</v>
      </c>
    </row>
    <row r="12" spans="1:3">
      <c r="A12">
        <v>24003750400</v>
      </c>
      <c r="B12" t="s">
        <v>142</v>
      </c>
      <c r="C12">
        <v>0.82889999999999997</v>
      </c>
    </row>
    <row r="13" spans="1:3">
      <c r="A13">
        <v>24005401400</v>
      </c>
      <c r="B13" t="s">
        <v>155</v>
      </c>
      <c r="C13">
        <v>0.82879999999999998</v>
      </c>
    </row>
    <row r="14" spans="1:3">
      <c r="A14">
        <v>24005400200</v>
      </c>
      <c r="B14" t="s">
        <v>155</v>
      </c>
      <c r="C14">
        <v>0.82769999999999999</v>
      </c>
    </row>
    <row r="15" spans="1:3">
      <c r="A15">
        <v>24005430600</v>
      </c>
      <c r="B15" t="s">
        <v>164</v>
      </c>
      <c r="C15">
        <v>0.82740000000000002</v>
      </c>
    </row>
    <row r="16" spans="1:3">
      <c r="A16">
        <v>24005411307</v>
      </c>
      <c r="B16" t="s">
        <v>249</v>
      </c>
      <c r="C16">
        <v>0.82699999999999996</v>
      </c>
    </row>
    <row r="17" spans="1:3">
      <c r="A17">
        <v>24005400400</v>
      </c>
      <c r="B17" t="s">
        <v>155</v>
      </c>
      <c r="C17">
        <v>0.82640000000000002</v>
      </c>
    </row>
    <row r="18" spans="1:3">
      <c r="A18">
        <v>24005403803</v>
      </c>
      <c r="B18" t="s">
        <v>218</v>
      </c>
      <c r="C18">
        <v>0.82530000000000003</v>
      </c>
    </row>
    <row r="19" spans="1:3">
      <c r="A19">
        <v>24005440200</v>
      </c>
      <c r="B19" t="s">
        <v>249</v>
      </c>
      <c r="C19">
        <v>0.82530000000000003</v>
      </c>
    </row>
    <row r="20" spans="1:3">
      <c r="A20">
        <v>24005401505</v>
      </c>
      <c r="B20" t="s">
        <v>155</v>
      </c>
      <c r="C20">
        <v>0.82469999999999999</v>
      </c>
    </row>
    <row r="21" spans="1:3">
      <c r="A21">
        <v>24027606607</v>
      </c>
      <c r="B21" t="s">
        <v>300</v>
      </c>
      <c r="C21">
        <v>0.82399999999999995</v>
      </c>
    </row>
    <row r="22" spans="1:3">
      <c r="A22">
        <v>24005403401</v>
      </c>
      <c r="B22" t="s">
        <v>218</v>
      </c>
      <c r="C22">
        <v>0.82050000000000001</v>
      </c>
    </row>
    <row r="23" spans="1:3">
      <c r="A23">
        <v>24005403701</v>
      </c>
      <c r="B23" t="s">
        <v>301</v>
      </c>
      <c r="C23">
        <v>0.81969999999999998</v>
      </c>
    </row>
    <row r="24" spans="1:3">
      <c r="A24">
        <v>24005401503</v>
      </c>
      <c r="B24" t="s">
        <v>155</v>
      </c>
      <c r="C24">
        <v>0.8196</v>
      </c>
    </row>
    <row r="25" spans="1:3">
      <c r="A25">
        <v>24005400702</v>
      </c>
      <c r="B25" t="s">
        <v>137</v>
      </c>
      <c r="C25">
        <v>0.8196</v>
      </c>
    </row>
    <row r="26" spans="1:3">
      <c r="A26">
        <v>24005490603</v>
      </c>
      <c r="B26" t="s">
        <v>137</v>
      </c>
      <c r="C26">
        <v>0.81920000000000004</v>
      </c>
    </row>
    <row r="27" spans="1:3">
      <c r="A27">
        <v>24005491300</v>
      </c>
      <c r="B27" t="s">
        <v>137</v>
      </c>
      <c r="C27">
        <v>0.8175</v>
      </c>
    </row>
    <row r="28" spans="1:3">
      <c r="A28">
        <v>24027602302</v>
      </c>
      <c r="B28" t="s">
        <v>302</v>
      </c>
      <c r="C28">
        <v>0.81730000000000003</v>
      </c>
    </row>
    <row r="29" spans="1:3">
      <c r="A29">
        <v>24005400900</v>
      </c>
      <c r="B29" t="s">
        <v>155</v>
      </c>
      <c r="C29">
        <v>0.81420000000000003</v>
      </c>
    </row>
    <row r="30" spans="1:3">
      <c r="A30">
        <v>24027606706</v>
      </c>
      <c r="B30" t="s">
        <v>303</v>
      </c>
      <c r="C30">
        <v>0.81320000000000003</v>
      </c>
    </row>
    <row r="31" spans="1:3">
      <c r="A31">
        <v>24005401000</v>
      </c>
      <c r="B31" t="s">
        <v>155</v>
      </c>
      <c r="C31">
        <v>0.81279999999999997</v>
      </c>
    </row>
    <row r="32" spans="1:3">
      <c r="A32">
        <v>24005400800</v>
      </c>
      <c r="B32" t="s">
        <v>155</v>
      </c>
      <c r="C32">
        <v>0.81220000000000003</v>
      </c>
    </row>
    <row r="33" spans="1:3">
      <c r="A33">
        <v>24027601103</v>
      </c>
      <c r="B33" t="s">
        <v>260</v>
      </c>
      <c r="C33">
        <v>0.80979999999999996</v>
      </c>
    </row>
    <row r="34" spans="1:3">
      <c r="A34">
        <v>24510271300</v>
      </c>
      <c r="B34" t="s">
        <v>149</v>
      </c>
      <c r="C34">
        <v>0.80979999999999996</v>
      </c>
    </row>
    <row r="35" spans="1:3">
      <c r="A35">
        <v>24027606901</v>
      </c>
      <c r="B35" t="s">
        <v>304</v>
      </c>
      <c r="C35">
        <v>0.80879999999999996</v>
      </c>
    </row>
    <row r="36" spans="1:3">
      <c r="A36">
        <v>24005411306</v>
      </c>
      <c r="B36" t="s">
        <v>249</v>
      </c>
      <c r="C36">
        <v>0.80779999999999996</v>
      </c>
    </row>
    <row r="37" spans="1:3">
      <c r="A37">
        <v>24005440500</v>
      </c>
      <c r="B37" t="s">
        <v>249</v>
      </c>
      <c r="C37">
        <v>0.80649999999999999</v>
      </c>
    </row>
    <row r="38" spans="1:3">
      <c r="A38">
        <v>24027601108</v>
      </c>
      <c r="B38" t="s">
        <v>237</v>
      </c>
      <c r="C38">
        <v>0.80649999999999999</v>
      </c>
    </row>
    <row r="39" spans="1:3">
      <c r="A39">
        <v>24510270703</v>
      </c>
      <c r="B39" t="s">
        <v>231</v>
      </c>
      <c r="C39">
        <v>0.80569999999999997</v>
      </c>
    </row>
    <row r="40" spans="1:3">
      <c r="A40">
        <v>24510270200</v>
      </c>
      <c r="B40" t="s">
        <v>188</v>
      </c>
      <c r="C40">
        <v>0.80569999999999997</v>
      </c>
    </row>
    <row r="41" spans="1:3">
      <c r="A41">
        <v>24027601105</v>
      </c>
      <c r="B41" t="s">
        <v>237</v>
      </c>
      <c r="C41">
        <v>0.8054</v>
      </c>
    </row>
    <row r="42" spans="1:3">
      <c r="A42">
        <v>24005490601</v>
      </c>
      <c r="B42" t="s">
        <v>137</v>
      </c>
      <c r="C42">
        <v>0.80449999999999999</v>
      </c>
    </row>
    <row r="43" spans="1:3">
      <c r="A43">
        <v>24003750801</v>
      </c>
      <c r="B43" t="s">
        <v>152</v>
      </c>
      <c r="C43">
        <v>0.80389999999999995</v>
      </c>
    </row>
    <row r="44" spans="1:3">
      <c r="A44">
        <v>24005451701</v>
      </c>
      <c r="B44" t="s">
        <v>148</v>
      </c>
      <c r="C44">
        <v>0.80310000000000004</v>
      </c>
    </row>
    <row r="45" spans="1:3">
      <c r="A45">
        <v>24005451200</v>
      </c>
      <c r="B45" t="s">
        <v>148</v>
      </c>
      <c r="C45">
        <v>0.80289999999999995</v>
      </c>
    </row>
    <row r="46" spans="1:3">
      <c r="A46">
        <v>24005452100</v>
      </c>
      <c r="B46" t="s">
        <v>196</v>
      </c>
      <c r="C46">
        <v>0.80159999999999998</v>
      </c>
    </row>
    <row r="47" spans="1:3">
      <c r="A47">
        <v>24027602100</v>
      </c>
      <c r="B47" t="s">
        <v>237</v>
      </c>
      <c r="C47">
        <v>0.80149999999999999</v>
      </c>
    </row>
    <row r="48" spans="1:3">
      <c r="A48">
        <v>24003750804</v>
      </c>
      <c r="B48" t="s">
        <v>152</v>
      </c>
      <c r="C48">
        <v>0.8014</v>
      </c>
    </row>
    <row r="49" spans="1:3">
      <c r="A49">
        <v>24005403100</v>
      </c>
      <c r="B49" t="s">
        <v>252</v>
      </c>
      <c r="C49">
        <v>0.80130000000000001</v>
      </c>
    </row>
    <row r="50" spans="1:3">
      <c r="A50">
        <v>24005401506</v>
      </c>
      <c r="B50" t="s">
        <v>200</v>
      </c>
      <c r="C50">
        <v>0.80100000000000005</v>
      </c>
    </row>
    <row r="51" spans="1:3">
      <c r="A51">
        <v>24005490800</v>
      </c>
      <c r="B51" t="s">
        <v>305</v>
      </c>
      <c r="C51">
        <v>0.80020000000000002</v>
      </c>
    </row>
    <row r="52" spans="1:3">
      <c r="A52">
        <v>24510270502</v>
      </c>
      <c r="B52" t="s">
        <v>231</v>
      </c>
      <c r="C52">
        <v>0.80010000000000003</v>
      </c>
    </row>
    <row r="53" spans="1:3">
      <c r="A53">
        <v>24005402403</v>
      </c>
      <c r="B53" t="s">
        <v>213</v>
      </c>
      <c r="C53">
        <v>0.79920000000000002</v>
      </c>
    </row>
    <row r="54" spans="1:3">
      <c r="A54">
        <v>24005403601</v>
      </c>
      <c r="B54" t="s">
        <v>137</v>
      </c>
      <c r="C54">
        <v>0.79920000000000002</v>
      </c>
    </row>
    <row r="55" spans="1:3">
      <c r="A55">
        <v>24027606606</v>
      </c>
      <c r="B55" t="s">
        <v>300</v>
      </c>
      <c r="C55">
        <v>0.79849999999999999</v>
      </c>
    </row>
    <row r="56" spans="1:3">
      <c r="A56">
        <v>24005491500</v>
      </c>
      <c r="B56" t="s">
        <v>299</v>
      </c>
      <c r="C56">
        <v>0.79820000000000002</v>
      </c>
    </row>
    <row r="57" spans="1:3">
      <c r="A57">
        <v>24005440300</v>
      </c>
      <c r="B57" t="s">
        <v>249</v>
      </c>
      <c r="C57">
        <v>0.79700000000000004</v>
      </c>
    </row>
    <row r="58" spans="1:3">
      <c r="A58">
        <v>24005451600</v>
      </c>
      <c r="B58" t="s">
        <v>148</v>
      </c>
      <c r="C58">
        <v>0.79669999999999996</v>
      </c>
    </row>
    <row r="59" spans="1:3">
      <c r="A59">
        <v>24005411407</v>
      </c>
      <c r="B59" t="s">
        <v>299</v>
      </c>
      <c r="C59">
        <v>0.79649999999999999</v>
      </c>
    </row>
    <row r="60" spans="1:3">
      <c r="A60">
        <v>24005451000</v>
      </c>
      <c r="B60" t="s">
        <v>141</v>
      </c>
      <c r="C60">
        <v>0.79649999999999999</v>
      </c>
    </row>
    <row r="61" spans="1:3">
      <c r="A61">
        <v>24005440100</v>
      </c>
      <c r="B61" t="s">
        <v>137</v>
      </c>
      <c r="C61">
        <v>0.79600000000000004</v>
      </c>
    </row>
    <row r="62" spans="1:3">
      <c r="A62">
        <v>24005402603</v>
      </c>
      <c r="B62" t="s">
        <v>230</v>
      </c>
      <c r="C62">
        <v>0.79510000000000003</v>
      </c>
    </row>
    <row r="63" spans="1:3">
      <c r="A63">
        <v>24005411408</v>
      </c>
      <c r="B63" t="s">
        <v>249</v>
      </c>
      <c r="C63">
        <v>0.79479999999999995</v>
      </c>
    </row>
    <row r="64" spans="1:3">
      <c r="A64">
        <v>24510090200</v>
      </c>
      <c r="B64" t="s">
        <v>219</v>
      </c>
      <c r="C64">
        <v>0.79430000000000001</v>
      </c>
    </row>
    <row r="65" spans="1:3">
      <c r="A65">
        <v>24027601201</v>
      </c>
      <c r="B65" t="s">
        <v>166</v>
      </c>
      <c r="C65">
        <v>0.79269999999999996</v>
      </c>
    </row>
    <row r="66" spans="1:3">
      <c r="A66">
        <v>24005452400</v>
      </c>
      <c r="B66" t="s">
        <v>140</v>
      </c>
      <c r="C66">
        <v>0.79249999999999998</v>
      </c>
    </row>
    <row r="67" spans="1:3">
      <c r="A67">
        <v>24005403602</v>
      </c>
      <c r="B67" t="s">
        <v>137</v>
      </c>
      <c r="C67">
        <v>0.79239999999999999</v>
      </c>
    </row>
    <row r="68" spans="1:3">
      <c r="A68">
        <v>24005451900</v>
      </c>
      <c r="B68" t="s">
        <v>274</v>
      </c>
      <c r="C68">
        <v>0.79120000000000001</v>
      </c>
    </row>
    <row r="69" spans="1:3">
      <c r="A69">
        <v>24510270802</v>
      </c>
      <c r="B69" t="s">
        <v>296</v>
      </c>
      <c r="C69">
        <v>0.79120000000000001</v>
      </c>
    </row>
    <row r="70" spans="1:3">
      <c r="A70">
        <v>24005492102</v>
      </c>
      <c r="B70" t="s">
        <v>299</v>
      </c>
      <c r="C70">
        <v>0.79049999999999998</v>
      </c>
    </row>
    <row r="71" spans="1:3">
      <c r="A71">
        <v>24005403300</v>
      </c>
      <c r="B71" t="s">
        <v>244</v>
      </c>
      <c r="C71">
        <v>0.79010000000000002</v>
      </c>
    </row>
    <row r="72" spans="1:3">
      <c r="A72">
        <v>24005402506</v>
      </c>
      <c r="B72" t="s">
        <v>230</v>
      </c>
      <c r="C72">
        <v>0.7893</v>
      </c>
    </row>
    <row r="73" spans="1:3">
      <c r="A73">
        <v>24005401504</v>
      </c>
      <c r="B73" t="s">
        <v>155</v>
      </c>
      <c r="C73">
        <v>0.78920000000000001</v>
      </c>
    </row>
    <row r="74" spans="1:3">
      <c r="A74">
        <v>24027602600</v>
      </c>
      <c r="B74" t="s">
        <v>237</v>
      </c>
      <c r="C74">
        <v>0.78910000000000002</v>
      </c>
    </row>
    <row r="75" spans="1:3">
      <c r="A75">
        <v>24510270903</v>
      </c>
      <c r="B75" t="s">
        <v>265</v>
      </c>
      <c r="C75">
        <v>0.78879999999999995</v>
      </c>
    </row>
    <row r="76" spans="1:3">
      <c r="A76">
        <v>24510280401</v>
      </c>
      <c r="B76" t="s">
        <v>137</v>
      </c>
      <c r="C76">
        <v>0.78879999999999995</v>
      </c>
    </row>
    <row r="77" spans="1:3">
      <c r="A77">
        <v>24005440400</v>
      </c>
      <c r="B77" t="s">
        <v>137</v>
      </c>
      <c r="C77">
        <v>0.7883</v>
      </c>
    </row>
    <row r="78" spans="1:3">
      <c r="A78">
        <v>24005491401</v>
      </c>
      <c r="B78" t="s">
        <v>299</v>
      </c>
      <c r="C78">
        <v>0.78779999999999994</v>
      </c>
    </row>
    <row r="79" spans="1:3">
      <c r="A79">
        <v>24510270302</v>
      </c>
      <c r="B79" t="s">
        <v>202</v>
      </c>
      <c r="C79">
        <v>0.78700000000000003</v>
      </c>
    </row>
    <row r="80" spans="1:3">
      <c r="A80">
        <v>24027601104</v>
      </c>
      <c r="B80" t="s">
        <v>237</v>
      </c>
      <c r="C80">
        <v>0.78690000000000004</v>
      </c>
    </row>
    <row r="81" spans="1:3">
      <c r="A81">
        <v>24510020300</v>
      </c>
      <c r="B81" t="s">
        <v>163</v>
      </c>
      <c r="C81">
        <v>0.78649999999999998</v>
      </c>
    </row>
    <row r="82" spans="1:3">
      <c r="A82">
        <v>24005411302</v>
      </c>
      <c r="B82" t="s">
        <v>235</v>
      </c>
      <c r="C82">
        <v>0.78610000000000002</v>
      </c>
    </row>
    <row r="83" spans="1:3">
      <c r="A83">
        <v>24005492002</v>
      </c>
      <c r="B83" t="s">
        <v>299</v>
      </c>
      <c r="C83">
        <v>0.78590000000000004</v>
      </c>
    </row>
    <row r="84" spans="1:3">
      <c r="A84">
        <v>24510010100</v>
      </c>
      <c r="B84" t="s">
        <v>181</v>
      </c>
      <c r="C84">
        <v>0.78580000000000005</v>
      </c>
    </row>
    <row r="85" spans="1:3">
      <c r="A85">
        <v>24003731308</v>
      </c>
      <c r="B85" t="s">
        <v>306</v>
      </c>
      <c r="C85">
        <v>0.7853</v>
      </c>
    </row>
    <row r="86" spans="1:3">
      <c r="A86">
        <v>24005420200</v>
      </c>
      <c r="B86" t="s">
        <v>140</v>
      </c>
      <c r="C86">
        <v>0.78449999999999998</v>
      </c>
    </row>
    <row r="87" spans="1:3">
      <c r="A87">
        <v>24005403201</v>
      </c>
      <c r="B87" t="s">
        <v>227</v>
      </c>
      <c r="C87">
        <v>0.78439999999999999</v>
      </c>
    </row>
    <row r="88" spans="1:3">
      <c r="A88">
        <v>24005401101</v>
      </c>
      <c r="B88" t="s">
        <v>180</v>
      </c>
      <c r="C88">
        <v>0.7843</v>
      </c>
    </row>
    <row r="89" spans="1:3">
      <c r="A89">
        <v>24005440900</v>
      </c>
      <c r="B89" t="s">
        <v>185</v>
      </c>
      <c r="C89">
        <v>0.78400000000000003</v>
      </c>
    </row>
    <row r="90" spans="1:3">
      <c r="A90">
        <v>24003730100</v>
      </c>
      <c r="B90" t="s">
        <v>258</v>
      </c>
      <c r="C90">
        <v>0.78400000000000003</v>
      </c>
    </row>
    <row r="91" spans="1:3">
      <c r="A91">
        <v>24005451802</v>
      </c>
      <c r="B91" t="s">
        <v>148</v>
      </c>
      <c r="C91">
        <v>0.78339999999999999</v>
      </c>
    </row>
    <row r="92" spans="1:3">
      <c r="A92">
        <v>24510270702</v>
      </c>
      <c r="B92" t="s">
        <v>271</v>
      </c>
      <c r="C92">
        <v>0.78300000000000003</v>
      </c>
    </row>
    <row r="93" spans="1:3">
      <c r="A93">
        <v>24027601204</v>
      </c>
      <c r="B93" t="s">
        <v>166</v>
      </c>
      <c r="C93">
        <v>0.78269999999999995</v>
      </c>
    </row>
    <row r="94" spans="1:3">
      <c r="A94">
        <v>24005402304</v>
      </c>
      <c r="B94" t="s">
        <v>213</v>
      </c>
      <c r="C94">
        <v>0.78239999999999998</v>
      </c>
    </row>
    <row r="95" spans="1:3">
      <c r="A95">
        <v>24005402505</v>
      </c>
      <c r="B95" t="s">
        <v>230</v>
      </c>
      <c r="C95">
        <v>0.78200000000000003</v>
      </c>
    </row>
    <row r="96" spans="1:3">
      <c r="A96">
        <v>24005451702</v>
      </c>
      <c r="B96" t="s">
        <v>148</v>
      </c>
      <c r="C96">
        <v>0.78190000000000004</v>
      </c>
    </row>
    <row r="97" spans="1:3">
      <c r="A97">
        <v>24510270801</v>
      </c>
      <c r="B97" t="s">
        <v>287</v>
      </c>
      <c r="C97">
        <v>0.78139999999999998</v>
      </c>
    </row>
    <row r="98" spans="1:3">
      <c r="A98">
        <v>24005402306</v>
      </c>
      <c r="B98" t="s">
        <v>200</v>
      </c>
      <c r="C98">
        <v>0.78120000000000001</v>
      </c>
    </row>
    <row r="99" spans="1:3">
      <c r="A99">
        <v>24510271400</v>
      </c>
      <c r="B99" t="s">
        <v>189</v>
      </c>
      <c r="C99">
        <v>0.78100000000000003</v>
      </c>
    </row>
    <row r="100" spans="1:3">
      <c r="A100">
        <v>24510250101</v>
      </c>
      <c r="B100" t="s">
        <v>286</v>
      </c>
      <c r="C100">
        <v>0.78039999999999998</v>
      </c>
    </row>
    <row r="101" spans="1:3">
      <c r="A101">
        <v>24005403402</v>
      </c>
      <c r="B101" t="s">
        <v>218</v>
      </c>
      <c r="C101">
        <v>0.78039999999999998</v>
      </c>
    </row>
    <row r="102" spans="1:3">
      <c r="A102">
        <v>24005403500</v>
      </c>
      <c r="B102" t="s">
        <v>218</v>
      </c>
      <c r="C102">
        <v>0.7802</v>
      </c>
    </row>
    <row r="103" spans="1:3">
      <c r="A103">
        <v>24510270101</v>
      </c>
      <c r="B103" t="s">
        <v>224</v>
      </c>
      <c r="C103">
        <v>0.7802</v>
      </c>
    </row>
    <row r="104" spans="1:3">
      <c r="A104">
        <v>24510270301</v>
      </c>
      <c r="B104" t="s">
        <v>188</v>
      </c>
      <c r="C104">
        <v>0.7802</v>
      </c>
    </row>
    <row r="105" spans="1:3">
      <c r="A105">
        <v>24510240200</v>
      </c>
      <c r="B105" t="s">
        <v>157</v>
      </c>
      <c r="C105">
        <v>0.78</v>
      </c>
    </row>
    <row r="106" spans="1:3">
      <c r="A106">
        <v>24005441102</v>
      </c>
      <c r="B106" t="s">
        <v>185</v>
      </c>
      <c r="C106">
        <v>0.77980000000000005</v>
      </c>
    </row>
    <row r="107" spans="1:3">
      <c r="A107">
        <v>24005420302</v>
      </c>
      <c r="B107" t="s">
        <v>140</v>
      </c>
      <c r="C107">
        <v>0.77969999999999995</v>
      </c>
    </row>
    <row r="108" spans="1:3">
      <c r="A108">
        <v>24510280200</v>
      </c>
      <c r="B108" t="s">
        <v>213</v>
      </c>
      <c r="C108">
        <v>0.77959999999999996</v>
      </c>
    </row>
    <row r="109" spans="1:3">
      <c r="A109">
        <v>24027602800</v>
      </c>
      <c r="B109" t="s">
        <v>237</v>
      </c>
      <c r="C109">
        <v>0.77890000000000004</v>
      </c>
    </row>
    <row r="110" spans="1:3">
      <c r="A110">
        <v>24510270402</v>
      </c>
      <c r="B110" t="s">
        <v>268</v>
      </c>
      <c r="C110">
        <v>0.77880000000000005</v>
      </c>
    </row>
    <row r="111" spans="1:3">
      <c r="A111">
        <v>24510170100</v>
      </c>
      <c r="B111" t="s">
        <v>136</v>
      </c>
      <c r="C111">
        <v>0.77880000000000005</v>
      </c>
    </row>
    <row r="112" spans="1:3">
      <c r="A112">
        <v>24510120202</v>
      </c>
      <c r="B112" t="s">
        <v>137</v>
      </c>
      <c r="C112">
        <v>0.77839999999999998</v>
      </c>
    </row>
    <row r="113" spans="1:3">
      <c r="A113">
        <v>24510270902</v>
      </c>
      <c r="B113" t="s">
        <v>248</v>
      </c>
      <c r="C113">
        <v>0.77790000000000004</v>
      </c>
    </row>
    <row r="114" spans="1:3">
      <c r="A114">
        <v>24005402509</v>
      </c>
      <c r="B114" t="s">
        <v>301</v>
      </c>
      <c r="C114">
        <v>0.77790000000000004</v>
      </c>
    </row>
    <row r="115" spans="1:3">
      <c r="A115">
        <v>24005450900</v>
      </c>
      <c r="B115" t="s">
        <v>141</v>
      </c>
      <c r="C115">
        <v>0.77759999999999996</v>
      </c>
    </row>
    <row r="116" spans="1:3">
      <c r="A116">
        <v>24005491202</v>
      </c>
      <c r="B116" t="s">
        <v>305</v>
      </c>
      <c r="C116">
        <v>0.77749999999999997</v>
      </c>
    </row>
    <row r="117" spans="1:3">
      <c r="A117">
        <v>24510270102</v>
      </c>
      <c r="B117" t="s">
        <v>202</v>
      </c>
      <c r="C117">
        <v>0.77629999999999999</v>
      </c>
    </row>
    <row r="118" spans="1:3">
      <c r="A118">
        <v>24510270600</v>
      </c>
      <c r="B118" t="s">
        <v>271</v>
      </c>
      <c r="C118">
        <v>0.7762</v>
      </c>
    </row>
    <row r="119" spans="1:3">
      <c r="A119">
        <v>24005440800</v>
      </c>
      <c r="B119" t="s">
        <v>185</v>
      </c>
      <c r="C119">
        <v>0.77590000000000003</v>
      </c>
    </row>
    <row r="120" spans="1:3">
      <c r="A120">
        <v>24510220100</v>
      </c>
      <c r="B120" t="s">
        <v>137</v>
      </c>
      <c r="C120">
        <v>0.77480000000000004</v>
      </c>
    </row>
    <row r="121" spans="1:3">
      <c r="A121">
        <v>24005420702</v>
      </c>
      <c r="B121" t="s">
        <v>140</v>
      </c>
      <c r="C121">
        <v>0.77480000000000004</v>
      </c>
    </row>
    <row r="122" spans="1:3">
      <c r="A122">
        <v>24510120100</v>
      </c>
      <c r="B122" t="s">
        <v>205</v>
      </c>
      <c r="C122">
        <v>0.77480000000000004</v>
      </c>
    </row>
    <row r="123" spans="1:3">
      <c r="A123">
        <v>24005402504</v>
      </c>
      <c r="B123" t="s">
        <v>230</v>
      </c>
      <c r="C123">
        <v>0.77429999999999999</v>
      </c>
    </row>
    <row r="124" spans="1:3">
      <c r="A124">
        <v>24027606707</v>
      </c>
      <c r="B124" t="s">
        <v>302</v>
      </c>
      <c r="C124">
        <v>0.77429999999999999</v>
      </c>
    </row>
    <row r="125" spans="1:3">
      <c r="A125">
        <v>24005440600</v>
      </c>
      <c r="B125" t="s">
        <v>185</v>
      </c>
      <c r="C125">
        <v>0.77380000000000004</v>
      </c>
    </row>
    <row r="126" spans="1:3">
      <c r="A126">
        <v>24003751103</v>
      </c>
      <c r="B126" t="s">
        <v>152</v>
      </c>
      <c r="C126">
        <v>0.77380000000000004</v>
      </c>
    </row>
    <row r="127" spans="1:3">
      <c r="A127">
        <v>24005402604</v>
      </c>
      <c r="B127" t="s">
        <v>230</v>
      </c>
      <c r="C127">
        <v>0.77339999999999998</v>
      </c>
    </row>
    <row r="128" spans="1:3">
      <c r="A128">
        <v>24003750300</v>
      </c>
      <c r="B128" t="s">
        <v>142</v>
      </c>
      <c r="C128">
        <v>0.77259999999999995</v>
      </c>
    </row>
    <row r="129" spans="1:3">
      <c r="A129">
        <v>24005420900</v>
      </c>
      <c r="B129" t="s">
        <v>140</v>
      </c>
      <c r="C129">
        <v>0.77249999999999996</v>
      </c>
    </row>
    <row r="130" spans="1:3">
      <c r="A130">
        <v>24005452000</v>
      </c>
      <c r="B130" t="s">
        <v>196</v>
      </c>
      <c r="C130">
        <v>0.7722</v>
      </c>
    </row>
    <row r="131" spans="1:3">
      <c r="A131">
        <v>24027601107</v>
      </c>
      <c r="B131" t="s">
        <v>307</v>
      </c>
      <c r="C131">
        <v>0.77190000000000003</v>
      </c>
    </row>
    <row r="132" spans="1:3">
      <c r="A132">
        <v>24005420100</v>
      </c>
      <c r="B132" t="s">
        <v>140</v>
      </c>
      <c r="C132">
        <v>0.77180000000000004</v>
      </c>
    </row>
    <row r="133" spans="1:3">
      <c r="A133">
        <v>24005451100</v>
      </c>
      <c r="B133" t="s">
        <v>141</v>
      </c>
      <c r="C133">
        <v>0.77059999999999995</v>
      </c>
    </row>
    <row r="134" spans="1:3">
      <c r="A134">
        <v>24005490400</v>
      </c>
      <c r="B134" t="s">
        <v>305</v>
      </c>
      <c r="C134">
        <v>0.77010000000000001</v>
      </c>
    </row>
    <row r="135" spans="1:3">
      <c r="A135">
        <v>24005401301</v>
      </c>
      <c r="B135" t="s">
        <v>180</v>
      </c>
      <c r="C135">
        <v>0.76990000000000003</v>
      </c>
    </row>
    <row r="136" spans="1:3">
      <c r="A136">
        <v>24005491100</v>
      </c>
      <c r="B136" t="s">
        <v>137</v>
      </c>
      <c r="C136">
        <v>0.76949999999999996</v>
      </c>
    </row>
    <row r="137" spans="1:3">
      <c r="A137">
        <v>24005490500</v>
      </c>
      <c r="B137" t="s">
        <v>305</v>
      </c>
      <c r="C137">
        <v>0.76839999999999997</v>
      </c>
    </row>
    <row r="138" spans="1:3">
      <c r="A138">
        <v>24005402307</v>
      </c>
      <c r="B138" t="s">
        <v>218</v>
      </c>
      <c r="C138">
        <v>0.76770000000000005</v>
      </c>
    </row>
    <row r="139" spans="1:3">
      <c r="A139">
        <v>24005400100</v>
      </c>
      <c r="B139" t="s">
        <v>155</v>
      </c>
      <c r="C139">
        <v>0.76749999999999996</v>
      </c>
    </row>
    <row r="140" spans="1:3">
      <c r="A140">
        <v>24510270901</v>
      </c>
      <c r="B140" t="s">
        <v>222</v>
      </c>
      <c r="C140">
        <v>0.76729999999999998</v>
      </c>
    </row>
    <row r="141" spans="1:3">
      <c r="A141">
        <v>24005402407</v>
      </c>
      <c r="B141" t="s">
        <v>251</v>
      </c>
      <c r="C141">
        <v>0.76719999999999999</v>
      </c>
    </row>
    <row r="142" spans="1:3">
      <c r="A142">
        <v>24510271503</v>
      </c>
      <c r="B142" t="s">
        <v>245</v>
      </c>
      <c r="C142">
        <v>0.76700000000000002</v>
      </c>
    </row>
    <row r="143" spans="1:3">
      <c r="A143">
        <v>24510280403</v>
      </c>
      <c r="B143" t="s">
        <v>209</v>
      </c>
      <c r="C143">
        <v>0.76680000000000004</v>
      </c>
    </row>
    <row r="144" spans="1:3">
      <c r="A144">
        <v>24027602900</v>
      </c>
      <c r="B144" t="s">
        <v>308</v>
      </c>
      <c r="C144">
        <v>0.76670000000000005</v>
      </c>
    </row>
    <row r="145" spans="1:3">
      <c r="A145">
        <v>24005430400</v>
      </c>
      <c r="B145" t="s">
        <v>172</v>
      </c>
      <c r="C145">
        <v>0.76580000000000004</v>
      </c>
    </row>
    <row r="146" spans="1:3">
      <c r="A146">
        <v>24005401102</v>
      </c>
      <c r="B146" t="s">
        <v>292</v>
      </c>
      <c r="C146">
        <v>0.76549999999999996</v>
      </c>
    </row>
    <row r="147" spans="1:3">
      <c r="A147">
        <v>24003751200</v>
      </c>
      <c r="B147" t="s">
        <v>142</v>
      </c>
      <c r="C147">
        <v>0.76539999999999997</v>
      </c>
    </row>
    <row r="148" spans="1:3">
      <c r="A148">
        <v>24005401507</v>
      </c>
      <c r="B148" t="s">
        <v>200</v>
      </c>
      <c r="C148">
        <v>0.76480000000000004</v>
      </c>
    </row>
    <row r="149" spans="1:3">
      <c r="A149">
        <v>24005402404</v>
      </c>
      <c r="B149" t="s">
        <v>227</v>
      </c>
      <c r="C149">
        <v>0.76470000000000005</v>
      </c>
    </row>
    <row r="150" spans="1:3">
      <c r="A150">
        <v>24510280402</v>
      </c>
      <c r="B150" t="s">
        <v>282</v>
      </c>
      <c r="C150">
        <v>0.76439999999999997</v>
      </c>
    </row>
    <row r="151" spans="1:3">
      <c r="A151">
        <v>24005401200</v>
      </c>
      <c r="B151" t="s">
        <v>180</v>
      </c>
      <c r="C151">
        <v>0.7641</v>
      </c>
    </row>
    <row r="152" spans="1:3">
      <c r="A152">
        <v>24005420701</v>
      </c>
      <c r="B152" t="s">
        <v>140</v>
      </c>
      <c r="C152">
        <v>0.76339999999999997</v>
      </c>
    </row>
    <row r="153" spans="1:3">
      <c r="A153">
        <v>24005451300</v>
      </c>
      <c r="B153" t="s">
        <v>148</v>
      </c>
      <c r="C153">
        <v>0.76339999999999997</v>
      </c>
    </row>
    <row r="154" spans="1:3">
      <c r="A154">
        <v>24005402302</v>
      </c>
      <c r="B154" t="s">
        <v>251</v>
      </c>
      <c r="C154">
        <v>0.7631</v>
      </c>
    </row>
    <row r="155" spans="1:3">
      <c r="A155">
        <v>24510130806</v>
      </c>
      <c r="B155" t="s">
        <v>250</v>
      </c>
      <c r="C155">
        <v>0.76290000000000002</v>
      </c>
    </row>
    <row r="156" spans="1:3">
      <c r="A156">
        <v>24510151100</v>
      </c>
      <c r="B156" t="s">
        <v>253</v>
      </c>
      <c r="C156">
        <v>0.76280000000000003</v>
      </c>
    </row>
    <row r="157" spans="1:3">
      <c r="A157">
        <v>24005491402</v>
      </c>
      <c r="B157" t="s">
        <v>299</v>
      </c>
      <c r="C157">
        <v>0.76249999999999996</v>
      </c>
    </row>
    <row r="158" spans="1:3">
      <c r="A158">
        <v>24005430800</v>
      </c>
      <c r="B158" t="s">
        <v>172</v>
      </c>
      <c r="C158">
        <v>0.76190000000000002</v>
      </c>
    </row>
    <row r="159" spans="1:3">
      <c r="A159">
        <v>24005420500</v>
      </c>
      <c r="B159" t="s">
        <v>137</v>
      </c>
      <c r="C159">
        <v>0.76190000000000002</v>
      </c>
    </row>
    <row r="160" spans="1:3">
      <c r="A160">
        <v>24005450400</v>
      </c>
      <c r="B160" t="s">
        <v>141</v>
      </c>
      <c r="C160">
        <v>0.76080000000000003</v>
      </c>
    </row>
    <row r="161" spans="1:3">
      <c r="A161">
        <v>24510260102</v>
      </c>
      <c r="B161" t="s">
        <v>229</v>
      </c>
      <c r="C161">
        <v>0.7601</v>
      </c>
    </row>
    <row r="162" spans="1:3">
      <c r="A162">
        <v>24005402405</v>
      </c>
      <c r="B162" t="s">
        <v>213</v>
      </c>
      <c r="C162">
        <v>0.75980000000000003</v>
      </c>
    </row>
    <row r="163" spans="1:3">
      <c r="A163">
        <v>24003751000</v>
      </c>
      <c r="B163" t="s">
        <v>152</v>
      </c>
      <c r="C163">
        <v>0.75939999999999996</v>
      </c>
    </row>
    <row r="164" spans="1:3">
      <c r="A164">
        <v>24003750201</v>
      </c>
      <c r="B164" t="s">
        <v>182</v>
      </c>
      <c r="C164">
        <v>0.75929999999999997</v>
      </c>
    </row>
    <row r="165" spans="1:3">
      <c r="A165">
        <v>24510010400</v>
      </c>
      <c r="B165" t="s">
        <v>181</v>
      </c>
      <c r="C165">
        <v>0.75849999999999995</v>
      </c>
    </row>
    <row r="166" spans="1:3">
      <c r="A166">
        <v>24003751102</v>
      </c>
      <c r="B166" t="s">
        <v>152</v>
      </c>
      <c r="C166">
        <v>0.75760000000000005</v>
      </c>
    </row>
    <row r="167" spans="1:3">
      <c r="A167">
        <v>24003750803</v>
      </c>
      <c r="B167" t="s">
        <v>152</v>
      </c>
      <c r="C167">
        <v>0.75739999999999996</v>
      </c>
    </row>
    <row r="168" spans="1:3">
      <c r="A168">
        <v>24005402305</v>
      </c>
      <c r="B168" t="s">
        <v>244</v>
      </c>
      <c r="C168">
        <v>0.75719999999999998</v>
      </c>
    </row>
    <row r="169" spans="1:3">
      <c r="A169">
        <v>24005402406</v>
      </c>
      <c r="B169" t="s">
        <v>251</v>
      </c>
      <c r="C169">
        <v>0.7571</v>
      </c>
    </row>
    <row r="170" spans="1:3">
      <c r="A170">
        <v>24510080101</v>
      </c>
      <c r="B170" t="s">
        <v>207</v>
      </c>
      <c r="C170">
        <v>0.75600000000000001</v>
      </c>
    </row>
    <row r="171" spans="1:3">
      <c r="A171">
        <v>24005402602</v>
      </c>
      <c r="B171" t="s">
        <v>230</v>
      </c>
      <c r="C171">
        <v>0.75590000000000002</v>
      </c>
    </row>
    <row r="172" spans="1:3">
      <c r="A172">
        <v>24005430700</v>
      </c>
      <c r="B172" t="s">
        <v>172</v>
      </c>
      <c r="C172">
        <v>0.75580000000000003</v>
      </c>
    </row>
    <row r="173" spans="1:3">
      <c r="A173">
        <v>24005420401</v>
      </c>
      <c r="B173" t="s">
        <v>140</v>
      </c>
      <c r="C173">
        <v>0.75549999999999995</v>
      </c>
    </row>
    <row r="174" spans="1:3">
      <c r="A174">
        <v>24510260302</v>
      </c>
      <c r="B174" t="s">
        <v>207</v>
      </c>
      <c r="C174">
        <v>0.75519999999999998</v>
      </c>
    </row>
    <row r="175" spans="1:3">
      <c r="A175">
        <v>24005401302</v>
      </c>
      <c r="B175" t="s">
        <v>213</v>
      </c>
      <c r="C175">
        <v>0.75460000000000005</v>
      </c>
    </row>
    <row r="176" spans="1:3">
      <c r="A176">
        <v>24510270803</v>
      </c>
      <c r="B176" t="s">
        <v>234</v>
      </c>
      <c r="C176">
        <v>0.75429999999999997</v>
      </c>
    </row>
    <row r="177" spans="1:3">
      <c r="A177">
        <v>24003750900</v>
      </c>
      <c r="B177" t="s">
        <v>152</v>
      </c>
      <c r="C177">
        <v>0.75429999999999997</v>
      </c>
    </row>
    <row r="178" spans="1:3">
      <c r="A178">
        <v>24005400600</v>
      </c>
      <c r="B178" t="s">
        <v>155</v>
      </c>
      <c r="C178">
        <v>0.754</v>
      </c>
    </row>
    <row r="179" spans="1:3">
      <c r="A179">
        <v>24005420600</v>
      </c>
      <c r="B179" t="s">
        <v>137</v>
      </c>
      <c r="C179">
        <v>0.753</v>
      </c>
    </row>
    <row r="180" spans="1:3">
      <c r="A180">
        <v>24510040100</v>
      </c>
      <c r="B180" t="s">
        <v>136</v>
      </c>
      <c r="C180">
        <v>0.75270000000000004</v>
      </c>
    </row>
    <row r="181" spans="1:3">
      <c r="A181">
        <v>24005440702</v>
      </c>
      <c r="B181" t="s">
        <v>185</v>
      </c>
      <c r="C181">
        <v>0.75239999999999996</v>
      </c>
    </row>
    <row r="182" spans="1:3">
      <c r="A182">
        <v>24005450300</v>
      </c>
      <c r="B182" t="s">
        <v>141</v>
      </c>
      <c r="C182">
        <v>0.75190000000000001</v>
      </c>
    </row>
    <row r="183" spans="1:3">
      <c r="A183">
        <v>24005450100</v>
      </c>
      <c r="B183" t="s">
        <v>185</v>
      </c>
      <c r="C183">
        <v>0.751</v>
      </c>
    </row>
    <row r="184" spans="1:3">
      <c r="A184">
        <v>24005420800</v>
      </c>
      <c r="B184" t="s">
        <v>140</v>
      </c>
      <c r="C184">
        <v>0.75070000000000003</v>
      </c>
    </row>
    <row r="185" spans="1:3">
      <c r="A185">
        <v>24005402503</v>
      </c>
      <c r="B185" t="s">
        <v>230</v>
      </c>
      <c r="C185">
        <v>0.75060000000000004</v>
      </c>
    </row>
    <row r="186" spans="1:3">
      <c r="A186">
        <v>24005450200</v>
      </c>
      <c r="B186" t="s">
        <v>141</v>
      </c>
      <c r="C186">
        <v>0.74860000000000004</v>
      </c>
    </row>
    <row r="187" spans="1:3">
      <c r="A187">
        <v>24005420402</v>
      </c>
      <c r="B187" t="s">
        <v>140</v>
      </c>
      <c r="C187">
        <v>0.74839999999999995</v>
      </c>
    </row>
    <row r="188" spans="1:3">
      <c r="A188">
        <v>24510151200</v>
      </c>
      <c r="B188" t="s">
        <v>294</v>
      </c>
      <c r="C188">
        <v>0.74829999999999997</v>
      </c>
    </row>
    <row r="189" spans="1:3">
      <c r="A189">
        <v>24510260201</v>
      </c>
      <c r="B189" t="s">
        <v>229</v>
      </c>
      <c r="C189">
        <v>0.748</v>
      </c>
    </row>
    <row r="190" spans="1:3">
      <c r="A190">
        <v>24510090300</v>
      </c>
      <c r="B190" t="s">
        <v>219</v>
      </c>
      <c r="C190">
        <v>0.74780000000000002</v>
      </c>
    </row>
    <row r="191" spans="1:3">
      <c r="A191">
        <v>24005441000</v>
      </c>
      <c r="B191" t="s">
        <v>137</v>
      </c>
      <c r="C191">
        <v>0.74770000000000003</v>
      </c>
    </row>
    <row r="192" spans="1:3">
      <c r="A192">
        <v>24510150800</v>
      </c>
      <c r="B192" t="s">
        <v>288</v>
      </c>
      <c r="C192">
        <v>0.74709999999999999</v>
      </c>
    </row>
    <row r="193" spans="1:3">
      <c r="A193">
        <v>24005402202</v>
      </c>
      <c r="B193" t="s">
        <v>309</v>
      </c>
      <c r="C193">
        <v>0.747</v>
      </c>
    </row>
    <row r="194" spans="1:3">
      <c r="A194">
        <v>24510260605</v>
      </c>
      <c r="B194" t="s">
        <v>154</v>
      </c>
      <c r="C194">
        <v>0.74680000000000002</v>
      </c>
    </row>
    <row r="195" spans="1:3">
      <c r="A195">
        <v>24005492001</v>
      </c>
      <c r="B195" t="s">
        <v>299</v>
      </c>
      <c r="C195">
        <v>0.74670000000000003</v>
      </c>
    </row>
    <row r="196" spans="1:3">
      <c r="A196">
        <v>24510270401</v>
      </c>
      <c r="B196" t="s">
        <v>268</v>
      </c>
      <c r="C196">
        <v>0.74660000000000004</v>
      </c>
    </row>
    <row r="197" spans="1:3">
      <c r="A197">
        <v>24003750202</v>
      </c>
      <c r="B197" t="s">
        <v>144</v>
      </c>
      <c r="C197">
        <v>0.74580000000000002</v>
      </c>
    </row>
    <row r="198" spans="1:3">
      <c r="A198">
        <v>24510271002</v>
      </c>
      <c r="B198" t="s">
        <v>226</v>
      </c>
      <c r="C198">
        <v>0.74570000000000003</v>
      </c>
    </row>
    <row r="199" spans="1:3">
      <c r="A199">
        <v>24510200100</v>
      </c>
      <c r="B199" t="s">
        <v>192</v>
      </c>
      <c r="C199">
        <v>0.74560000000000004</v>
      </c>
    </row>
    <row r="200" spans="1:3">
      <c r="A200">
        <v>24005440701</v>
      </c>
      <c r="B200" t="s">
        <v>185</v>
      </c>
      <c r="C200">
        <v>0.74490000000000001</v>
      </c>
    </row>
    <row r="201" spans="1:3">
      <c r="A201">
        <v>24005402303</v>
      </c>
      <c r="B201" t="s">
        <v>200</v>
      </c>
      <c r="C201">
        <v>0.74490000000000001</v>
      </c>
    </row>
    <row r="202" spans="1:3">
      <c r="A202">
        <v>24510010500</v>
      </c>
      <c r="B202" t="s">
        <v>143</v>
      </c>
      <c r="C202">
        <v>0.74450000000000005</v>
      </c>
    </row>
    <row r="203" spans="1:3">
      <c r="A203">
        <v>24005420301</v>
      </c>
      <c r="B203" t="s">
        <v>140</v>
      </c>
      <c r="C203">
        <v>0.74390000000000001</v>
      </c>
    </row>
    <row r="204" spans="1:3">
      <c r="A204">
        <v>24510260402</v>
      </c>
      <c r="B204" t="s">
        <v>229</v>
      </c>
      <c r="C204">
        <v>0.74309999999999998</v>
      </c>
    </row>
    <row r="205" spans="1:3">
      <c r="A205">
        <v>24510270501</v>
      </c>
      <c r="B205" t="s">
        <v>256</v>
      </c>
      <c r="C205">
        <v>0.74309999999999998</v>
      </c>
    </row>
    <row r="206" spans="1:3">
      <c r="A206">
        <v>24005400701</v>
      </c>
      <c r="B206" t="s">
        <v>155</v>
      </c>
      <c r="C206">
        <v>0.74299999999999999</v>
      </c>
    </row>
    <row r="207" spans="1:3">
      <c r="A207">
        <v>24510120201</v>
      </c>
      <c r="B207" t="s">
        <v>137</v>
      </c>
      <c r="C207">
        <v>0.74260000000000004</v>
      </c>
    </row>
    <row r="208" spans="1:3">
      <c r="A208">
        <v>24510140100</v>
      </c>
      <c r="B208" t="s">
        <v>167</v>
      </c>
      <c r="C208">
        <v>0.74250000000000005</v>
      </c>
    </row>
    <row r="209" spans="1:3">
      <c r="A209">
        <v>24510150900</v>
      </c>
      <c r="B209" t="s">
        <v>262</v>
      </c>
      <c r="C209">
        <v>0.74160000000000004</v>
      </c>
    </row>
    <row r="210" spans="1:3">
      <c r="A210">
        <v>24510261100</v>
      </c>
      <c r="B210" t="s">
        <v>181</v>
      </c>
      <c r="C210">
        <v>0.74129999999999996</v>
      </c>
    </row>
    <row r="211" spans="1:3">
      <c r="A211">
        <v>24510080302</v>
      </c>
      <c r="B211" t="s">
        <v>201</v>
      </c>
      <c r="C211">
        <v>0.74060000000000004</v>
      </c>
    </row>
    <row r="212" spans="1:3">
      <c r="A212">
        <v>24510200702</v>
      </c>
      <c r="B212" t="s">
        <v>276</v>
      </c>
      <c r="C212">
        <v>0.73929999999999996</v>
      </c>
    </row>
    <row r="213" spans="1:3">
      <c r="A213">
        <v>24005452500</v>
      </c>
      <c r="B213" t="s">
        <v>140</v>
      </c>
      <c r="C213">
        <v>0.73880000000000001</v>
      </c>
    </row>
    <row r="214" spans="1:3">
      <c r="A214">
        <v>24005421000</v>
      </c>
      <c r="B214" t="s">
        <v>140</v>
      </c>
      <c r="C214">
        <v>0.73860000000000003</v>
      </c>
    </row>
    <row r="215" spans="1:3">
      <c r="A215">
        <v>24003740102</v>
      </c>
      <c r="B215" t="s">
        <v>310</v>
      </c>
      <c r="C215">
        <v>0.7379</v>
      </c>
    </row>
    <row r="216" spans="1:3">
      <c r="A216">
        <v>24510260203</v>
      </c>
      <c r="B216" t="s">
        <v>229</v>
      </c>
      <c r="C216">
        <v>0.73599999999999999</v>
      </c>
    </row>
    <row r="217" spans="1:3">
      <c r="A217">
        <v>24510280302</v>
      </c>
      <c r="B217" t="s">
        <v>261</v>
      </c>
      <c r="C217">
        <v>0.73580000000000001</v>
      </c>
    </row>
    <row r="218" spans="1:3">
      <c r="A218">
        <v>24510270804</v>
      </c>
      <c r="B218" t="s">
        <v>233</v>
      </c>
      <c r="C218">
        <v>0.73560000000000003</v>
      </c>
    </row>
    <row r="219" spans="1:3">
      <c r="A219">
        <v>24510260900</v>
      </c>
      <c r="B219" t="s">
        <v>137</v>
      </c>
      <c r="C219">
        <v>0.73519999999999996</v>
      </c>
    </row>
    <row r="220" spans="1:3">
      <c r="A220">
        <v>24510260101</v>
      </c>
      <c r="B220" t="s">
        <v>270</v>
      </c>
      <c r="C220">
        <v>0.73399999999999999</v>
      </c>
    </row>
    <row r="221" spans="1:3">
      <c r="A221">
        <v>24005430104</v>
      </c>
      <c r="B221" t="s">
        <v>184</v>
      </c>
      <c r="C221">
        <v>0.73329999999999995</v>
      </c>
    </row>
    <row r="222" spans="1:3">
      <c r="A222">
        <v>24510200800</v>
      </c>
      <c r="B222" t="s">
        <v>206</v>
      </c>
      <c r="C222">
        <v>0.73319999999999996</v>
      </c>
    </row>
    <row r="223" spans="1:3">
      <c r="A223">
        <v>24510250102</v>
      </c>
      <c r="B223" t="s">
        <v>203</v>
      </c>
      <c r="C223">
        <v>0.73309999999999997</v>
      </c>
    </row>
    <row r="224" spans="1:3">
      <c r="A224">
        <v>24027601203</v>
      </c>
      <c r="B224" t="s">
        <v>166</v>
      </c>
      <c r="C224">
        <v>0.73180000000000001</v>
      </c>
    </row>
    <row r="225" spans="1:3">
      <c r="A225">
        <v>24510020100</v>
      </c>
      <c r="B225" t="s">
        <v>143</v>
      </c>
      <c r="C225">
        <v>0.73150000000000004</v>
      </c>
    </row>
    <row r="226" spans="1:3">
      <c r="A226">
        <v>24510120500</v>
      </c>
      <c r="B226" t="s">
        <v>179</v>
      </c>
      <c r="C226">
        <v>0.73109999999999997</v>
      </c>
    </row>
    <row r="227" spans="1:3">
      <c r="A227">
        <v>24005450501</v>
      </c>
      <c r="B227" t="s">
        <v>141</v>
      </c>
      <c r="C227">
        <v>0.73089999999999999</v>
      </c>
    </row>
    <row r="228" spans="1:3">
      <c r="A228">
        <v>24510150500</v>
      </c>
      <c r="B228" t="s">
        <v>293</v>
      </c>
      <c r="C228">
        <v>0.73080000000000001</v>
      </c>
    </row>
    <row r="229" spans="1:3">
      <c r="A229">
        <v>24510130803</v>
      </c>
      <c r="B229" t="s">
        <v>168</v>
      </c>
      <c r="C229">
        <v>0.73029999999999995</v>
      </c>
    </row>
    <row r="230" spans="1:3">
      <c r="A230">
        <v>24005451402</v>
      </c>
      <c r="B230" t="s">
        <v>148</v>
      </c>
      <c r="C230">
        <v>0.72909999999999997</v>
      </c>
    </row>
    <row r="231" spans="1:3">
      <c r="A231">
        <v>24510150701</v>
      </c>
      <c r="B231" t="s">
        <v>289</v>
      </c>
      <c r="C231">
        <v>0.72899999999999998</v>
      </c>
    </row>
    <row r="232" spans="1:3">
      <c r="A232">
        <v>24003750203</v>
      </c>
      <c r="B232" t="s">
        <v>137</v>
      </c>
      <c r="C232">
        <v>0.72829999999999995</v>
      </c>
    </row>
    <row r="233" spans="1:3">
      <c r="A233">
        <v>24510280404</v>
      </c>
      <c r="B233" t="s">
        <v>206</v>
      </c>
      <c r="C233">
        <v>0.72809999999999997</v>
      </c>
    </row>
    <row r="234" spans="1:3">
      <c r="A234">
        <v>24510151000</v>
      </c>
      <c r="B234" t="s">
        <v>238</v>
      </c>
      <c r="C234">
        <v>0.72789999999999999</v>
      </c>
    </row>
    <row r="235" spans="1:3">
      <c r="A235">
        <v>24510200701</v>
      </c>
      <c r="B235" t="s">
        <v>290</v>
      </c>
      <c r="C235">
        <v>0.72789999999999999</v>
      </c>
    </row>
    <row r="236" spans="1:3">
      <c r="A236">
        <v>24510090100</v>
      </c>
      <c r="B236" t="s">
        <v>219</v>
      </c>
      <c r="C236">
        <v>0.72760000000000002</v>
      </c>
    </row>
    <row r="237" spans="1:3">
      <c r="A237">
        <v>24005421300</v>
      </c>
      <c r="B237" t="s">
        <v>140</v>
      </c>
      <c r="C237">
        <v>0.72750000000000004</v>
      </c>
    </row>
    <row r="238" spans="1:3">
      <c r="A238">
        <v>24005450503</v>
      </c>
      <c r="B238" t="s">
        <v>141</v>
      </c>
      <c r="C238">
        <v>0.72719999999999996</v>
      </c>
    </row>
    <row r="239" spans="1:3">
      <c r="A239">
        <v>24005430200</v>
      </c>
      <c r="B239" t="s">
        <v>186</v>
      </c>
      <c r="C239">
        <v>0.72670000000000001</v>
      </c>
    </row>
    <row r="240" spans="1:3">
      <c r="A240">
        <v>24510010200</v>
      </c>
      <c r="B240" t="s">
        <v>156</v>
      </c>
      <c r="C240">
        <v>0.72609999999999997</v>
      </c>
    </row>
    <row r="241" spans="1:3">
      <c r="A241">
        <v>24510250203</v>
      </c>
      <c r="B241" t="s">
        <v>147</v>
      </c>
      <c r="C241">
        <v>0.72589999999999999</v>
      </c>
    </row>
    <row r="242" spans="1:3">
      <c r="A242">
        <v>24005450504</v>
      </c>
      <c r="B242" t="s">
        <v>141</v>
      </c>
      <c r="C242">
        <v>0.72540000000000004</v>
      </c>
    </row>
    <row r="243" spans="1:3">
      <c r="A243">
        <v>24510150702</v>
      </c>
      <c r="B243" t="s">
        <v>273</v>
      </c>
      <c r="C243">
        <v>0.72499999999999998</v>
      </c>
    </row>
    <row r="244" spans="1:3">
      <c r="A244">
        <v>24510250103</v>
      </c>
      <c r="B244" t="s">
        <v>197</v>
      </c>
      <c r="C244">
        <v>0.72409999999999997</v>
      </c>
    </row>
    <row r="245" spans="1:3">
      <c r="A245">
        <v>24510030200</v>
      </c>
      <c r="B245" t="s">
        <v>138</v>
      </c>
      <c r="C245">
        <v>0.72340000000000004</v>
      </c>
    </row>
    <row r="246" spans="1:3">
      <c r="A246">
        <v>24510280500</v>
      </c>
      <c r="B246" t="s">
        <v>146</v>
      </c>
      <c r="C246">
        <v>0.72270000000000001</v>
      </c>
    </row>
    <row r="247" spans="1:3">
      <c r="A247">
        <v>24510270805</v>
      </c>
      <c r="B247" t="s">
        <v>239</v>
      </c>
      <c r="C247">
        <v>0.72199999999999998</v>
      </c>
    </row>
    <row r="248" spans="1:3">
      <c r="A248">
        <v>24005450800</v>
      </c>
      <c r="B248" t="s">
        <v>141</v>
      </c>
      <c r="C248">
        <v>0.72189999999999999</v>
      </c>
    </row>
    <row r="249" spans="1:3">
      <c r="A249">
        <v>24510080600</v>
      </c>
      <c r="B249" t="s">
        <v>162</v>
      </c>
      <c r="C249">
        <v>0.72109999999999996</v>
      </c>
    </row>
    <row r="250" spans="1:3">
      <c r="A250">
        <v>24510250206</v>
      </c>
      <c r="B250" t="s">
        <v>165</v>
      </c>
      <c r="C250">
        <v>0.72050000000000003</v>
      </c>
    </row>
    <row r="251" spans="1:3">
      <c r="A251">
        <v>24510271801</v>
      </c>
      <c r="B251" t="s">
        <v>240</v>
      </c>
      <c r="C251">
        <v>0.72040000000000004</v>
      </c>
    </row>
    <row r="252" spans="1:3">
      <c r="A252">
        <v>24510160600</v>
      </c>
      <c r="B252" t="s">
        <v>267</v>
      </c>
      <c r="C252">
        <v>0.71989999999999998</v>
      </c>
    </row>
    <row r="253" spans="1:3">
      <c r="A253">
        <v>24510271600</v>
      </c>
      <c r="B253" t="s">
        <v>283</v>
      </c>
      <c r="C253">
        <v>0.7198</v>
      </c>
    </row>
    <row r="254" spans="1:3">
      <c r="A254">
        <v>24510130300</v>
      </c>
      <c r="B254" t="s">
        <v>151</v>
      </c>
      <c r="C254">
        <v>0.71960000000000002</v>
      </c>
    </row>
    <row r="255" spans="1:3">
      <c r="A255">
        <v>24510272004</v>
      </c>
      <c r="B255" t="s">
        <v>223</v>
      </c>
      <c r="C255">
        <v>0.71930000000000005</v>
      </c>
    </row>
    <row r="256" spans="1:3">
      <c r="A256">
        <v>24510271101</v>
      </c>
      <c r="B256" t="s">
        <v>187</v>
      </c>
      <c r="C256">
        <v>0.71879999999999999</v>
      </c>
    </row>
    <row r="257" spans="1:3">
      <c r="A257">
        <v>24510080102</v>
      </c>
      <c r="B257" t="s">
        <v>207</v>
      </c>
      <c r="C257">
        <v>0.71850000000000003</v>
      </c>
    </row>
    <row r="258" spans="1:3">
      <c r="A258">
        <v>24510120300</v>
      </c>
      <c r="B258" t="s">
        <v>246</v>
      </c>
      <c r="C258">
        <v>0.71779999999999999</v>
      </c>
    </row>
    <row r="259" spans="1:3">
      <c r="A259">
        <v>24510160801</v>
      </c>
      <c r="B259" t="s">
        <v>281</v>
      </c>
      <c r="C259">
        <v>0.71750000000000003</v>
      </c>
    </row>
    <row r="260" spans="1:3">
      <c r="A260">
        <v>24510280301</v>
      </c>
      <c r="B260" t="s">
        <v>213</v>
      </c>
      <c r="C260">
        <v>0.71709999999999996</v>
      </c>
    </row>
    <row r="261" spans="1:3">
      <c r="A261">
        <v>24510280102</v>
      </c>
      <c r="B261" t="s">
        <v>213</v>
      </c>
      <c r="C261">
        <v>0.7167</v>
      </c>
    </row>
    <row r="262" spans="1:3">
      <c r="A262">
        <v>24510120400</v>
      </c>
      <c r="B262" t="s">
        <v>191</v>
      </c>
      <c r="C262">
        <v>0.71589999999999998</v>
      </c>
    </row>
    <row r="263" spans="1:3">
      <c r="A263">
        <v>24510130600</v>
      </c>
      <c r="B263" t="s">
        <v>145</v>
      </c>
      <c r="C263">
        <v>0.71560000000000001</v>
      </c>
    </row>
    <row r="264" spans="1:3">
      <c r="A264">
        <v>24510260403</v>
      </c>
      <c r="B264" t="s">
        <v>295</v>
      </c>
      <c r="C264">
        <v>0.71540000000000004</v>
      </c>
    </row>
    <row r="265" spans="1:3">
      <c r="A265">
        <v>24510260202</v>
      </c>
      <c r="B265" t="s">
        <v>264</v>
      </c>
      <c r="C265">
        <v>0.71499999999999997</v>
      </c>
    </row>
    <row r="266" spans="1:3">
      <c r="A266">
        <v>24510160802</v>
      </c>
      <c r="B266" t="s">
        <v>281</v>
      </c>
      <c r="C266">
        <v>0.71460000000000001</v>
      </c>
    </row>
    <row r="267" spans="1:3">
      <c r="A267">
        <v>24005430900</v>
      </c>
      <c r="B267" t="s">
        <v>137</v>
      </c>
      <c r="C267">
        <v>0.71419999999999995</v>
      </c>
    </row>
    <row r="268" spans="1:3">
      <c r="A268">
        <v>24510271001</v>
      </c>
      <c r="B268" t="s">
        <v>137</v>
      </c>
      <c r="C268">
        <v>0.71389999999999998</v>
      </c>
    </row>
    <row r="269" spans="1:3">
      <c r="A269">
        <v>24510271900</v>
      </c>
      <c r="B269" t="s">
        <v>204</v>
      </c>
      <c r="C269">
        <v>0.71289999999999998</v>
      </c>
    </row>
    <row r="270" spans="1:3">
      <c r="A270">
        <v>24005451500</v>
      </c>
      <c r="B270" t="s">
        <v>148</v>
      </c>
      <c r="C270">
        <v>0.7117</v>
      </c>
    </row>
    <row r="271" spans="1:3">
      <c r="A271">
        <v>24510090700</v>
      </c>
      <c r="B271" t="s">
        <v>241</v>
      </c>
      <c r="C271">
        <v>0.71109999999999995</v>
      </c>
    </row>
    <row r="272" spans="1:3">
      <c r="A272">
        <v>24003750102</v>
      </c>
      <c r="B272" t="s">
        <v>137</v>
      </c>
      <c r="C272">
        <v>0.71079999999999999</v>
      </c>
    </row>
    <row r="273" spans="1:3">
      <c r="A273">
        <v>24510260700</v>
      </c>
      <c r="B273" t="s">
        <v>242</v>
      </c>
      <c r="C273">
        <v>0.71079999999999999</v>
      </c>
    </row>
    <row r="274" spans="1:3">
      <c r="A274">
        <v>24510151300</v>
      </c>
      <c r="B274" t="s">
        <v>215</v>
      </c>
      <c r="C274">
        <v>0.71020000000000005</v>
      </c>
    </row>
    <row r="275" spans="1:3">
      <c r="A275">
        <v>24510271802</v>
      </c>
      <c r="B275" t="s">
        <v>278</v>
      </c>
      <c r="C275">
        <v>0.71</v>
      </c>
    </row>
    <row r="276" spans="1:3">
      <c r="A276">
        <v>24005421102</v>
      </c>
      <c r="B276" t="s">
        <v>140</v>
      </c>
      <c r="C276">
        <v>0.7097</v>
      </c>
    </row>
    <row r="277" spans="1:3">
      <c r="A277">
        <v>24510010300</v>
      </c>
      <c r="B277" t="s">
        <v>181</v>
      </c>
      <c r="C277">
        <v>0.7097</v>
      </c>
    </row>
    <row r="278" spans="1:3">
      <c r="A278">
        <v>24005430300</v>
      </c>
      <c r="B278" t="s">
        <v>184</v>
      </c>
      <c r="C278">
        <v>0.7097</v>
      </c>
    </row>
    <row r="279" spans="1:3">
      <c r="A279">
        <v>24510130700</v>
      </c>
      <c r="B279" t="s">
        <v>145</v>
      </c>
      <c r="C279">
        <v>0.70920000000000005</v>
      </c>
    </row>
    <row r="280" spans="1:3">
      <c r="A280">
        <v>24510280101</v>
      </c>
      <c r="B280" t="s">
        <v>263</v>
      </c>
      <c r="C280">
        <v>0.70799999999999996</v>
      </c>
    </row>
    <row r="281" spans="1:3">
      <c r="A281">
        <v>24510090500</v>
      </c>
      <c r="B281" t="s">
        <v>225</v>
      </c>
      <c r="C281">
        <v>0.7077</v>
      </c>
    </row>
    <row r="282" spans="1:3">
      <c r="A282">
        <v>24510150600</v>
      </c>
      <c r="B282" t="s">
        <v>279</v>
      </c>
      <c r="C282">
        <v>0.70750000000000002</v>
      </c>
    </row>
    <row r="283" spans="1:3">
      <c r="A283">
        <v>24003750101</v>
      </c>
      <c r="B283" t="s">
        <v>144</v>
      </c>
      <c r="C283">
        <v>0.70679999999999998</v>
      </c>
    </row>
    <row r="284" spans="1:3">
      <c r="A284">
        <v>24005430101</v>
      </c>
      <c r="B284" t="s">
        <v>186</v>
      </c>
      <c r="C284">
        <v>0.70650000000000002</v>
      </c>
    </row>
    <row r="285" spans="1:3">
      <c r="A285">
        <v>24005403202</v>
      </c>
      <c r="B285" t="s">
        <v>213</v>
      </c>
      <c r="C285">
        <v>0.70599999999999996</v>
      </c>
    </row>
    <row r="286" spans="1:3">
      <c r="A286">
        <v>24510070100</v>
      </c>
      <c r="B286" t="s">
        <v>137</v>
      </c>
      <c r="C286">
        <v>0.70550000000000002</v>
      </c>
    </row>
    <row r="287" spans="1:3">
      <c r="A287">
        <v>24510270701</v>
      </c>
      <c r="B287" t="s">
        <v>271</v>
      </c>
      <c r="C287">
        <v>0.70540000000000003</v>
      </c>
    </row>
    <row r="288" spans="1:3">
      <c r="A288">
        <v>24005492300</v>
      </c>
      <c r="B288" t="s">
        <v>141</v>
      </c>
      <c r="C288">
        <v>0.70509999999999995</v>
      </c>
    </row>
    <row r="289" spans="1:3">
      <c r="A289">
        <v>24005451401</v>
      </c>
      <c r="B289" t="s">
        <v>148</v>
      </c>
      <c r="C289">
        <v>0.70409999999999995</v>
      </c>
    </row>
    <row r="290" spans="1:3">
      <c r="A290">
        <v>24510110100</v>
      </c>
      <c r="B290" t="s">
        <v>136</v>
      </c>
      <c r="C290">
        <v>0.70389999999999997</v>
      </c>
    </row>
    <row r="291" spans="1:3">
      <c r="A291">
        <v>24510260301</v>
      </c>
      <c r="B291" t="s">
        <v>207</v>
      </c>
      <c r="C291">
        <v>0.70340000000000003</v>
      </c>
    </row>
    <row r="292" spans="1:3">
      <c r="A292">
        <v>24510170300</v>
      </c>
      <c r="B292" t="s">
        <v>247</v>
      </c>
      <c r="C292">
        <v>0.70330000000000004</v>
      </c>
    </row>
    <row r="293" spans="1:3">
      <c r="A293">
        <v>24510271700</v>
      </c>
      <c r="B293" t="s">
        <v>215</v>
      </c>
      <c r="C293">
        <v>0.70279999999999998</v>
      </c>
    </row>
    <row r="294" spans="1:3">
      <c r="A294">
        <v>24510160200</v>
      </c>
      <c r="B294" t="s">
        <v>173</v>
      </c>
      <c r="C294">
        <v>0.70209999999999995</v>
      </c>
    </row>
    <row r="295" spans="1:3">
      <c r="A295">
        <v>24510250401</v>
      </c>
      <c r="B295" t="s">
        <v>182</v>
      </c>
      <c r="C295">
        <v>0.70169999999999999</v>
      </c>
    </row>
    <row r="296" spans="1:3">
      <c r="A296">
        <v>24510130400</v>
      </c>
      <c r="B296" t="s">
        <v>214</v>
      </c>
      <c r="C296">
        <v>0.70079999999999998</v>
      </c>
    </row>
    <row r="297" spans="1:3">
      <c r="A297">
        <v>24005452300</v>
      </c>
      <c r="B297" t="s">
        <v>137</v>
      </c>
      <c r="C297">
        <v>0.69979999999999998</v>
      </c>
    </row>
    <row r="298" spans="1:3">
      <c r="A298">
        <v>24510250204</v>
      </c>
      <c r="B298" t="s">
        <v>147</v>
      </c>
      <c r="C298">
        <v>0.69940000000000002</v>
      </c>
    </row>
    <row r="299" spans="1:3">
      <c r="A299">
        <v>24510230200</v>
      </c>
      <c r="B299" t="s">
        <v>170</v>
      </c>
      <c r="C299">
        <v>0.6986</v>
      </c>
    </row>
    <row r="300" spans="1:3">
      <c r="A300">
        <v>24510271102</v>
      </c>
      <c r="B300" t="s">
        <v>150</v>
      </c>
      <c r="C300">
        <v>0.6986</v>
      </c>
    </row>
    <row r="301" spans="1:3">
      <c r="A301">
        <v>24005421200</v>
      </c>
      <c r="B301" t="s">
        <v>140</v>
      </c>
      <c r="C301">
        <v>0.69820000000000004</v>
      </c>
    </row>
    <row r="302" spans="1:3">
      <c r="A302">
        <v>24005421101</v>
      </c>
      <c r="B302" t="s">
        <v>137</v>
      </c>
      <c r="C302">
        <v>0.69799999999999995</v>
      </c>
    </row>
    <row r="303" spans="1:3">
      <c r="A303">
        <v>24510200200</v>
      </c>
      <c r="B303" t="s">
        <v>192</v>
      </c>
      <c r="C303">
        <v>0.69769999999999999</v>
      </c>
    </row>
    <row r="304" spans="1:3">
      <c r="A304">
        <v>24510240100</v>
      </c>
      <c r="B304" t="s">
        <v>194</v>
      </c>
      <c r="C304">
        <v>0.69740000000000002</v>
      </c>
    </row>
    <row r="305" spans="1:3">
      <c r="A305">
        <v>24510160500</v>
      </c>
      <c r="B305" t="s">
        <v>254</v>
      </c>
      <c r="C305">
        <v>0.6966</v>
      </c>
    </row>
    <row r="306" spans="1:3">
      <c r="A306">
        <v>24510260501</v>
      </c>
      <c r="B306" t="s">
        <v>259</v>
      </c>
      <c r="C306">
        <v>0.69450000000000001</v>
      </c>
    </row>
    <row r="307" spans="1:3">
      <c r="A307">
        <v>24510080400</v>
      </c>
      <c r="B307" t="s">
        <v>162</v>
      </c>
      <c r="C307">
        <v>0.69320000000000004</v>
      </c>
    </row>
    <row r="308" spans="1:3">
      <c r="A308">
        <v>24510160700</v>
      </c>
      <c r="B308" t="s">
        <v>275</v>
      </c>
      <c r="C308">
        <v>0.6925</v>
      </c>
    </row>
    <row r="309" spans="1:3">
      <c r="A309">
        <v>24510090600</v>
      </c>
      <c r="B309" t="s">
        <v>241</v>
      </c>
      <c r="C309">
        <v>0.69179999999999997</v>
      </c>
    </row>
    <row r="310" spans="1:3">
      <c r="A310">
        <v>24510110200</v>
      </c>
      <c r="B310" t="s">
        <v>136</v>
      </c>
      <c r="C310">
        <v>0.69159999999999999</v>
      </c>
    </row>
    <row r="311" spans="1:3">
      <c r="A311">
        <v>24510060200</v>
      </c>
      <c r="B311" t="s">
        <v>137</v>
      </c>
      <c r="C311">
        <v>0.69110000000000005</v>
      </c>
    </row>
    <row r="312" spans="1:3">
      <c r="A312">
        <v>24510240400</v>
      </c>
      <c r="B312" t="s">
        <v>193</v>
      </c>
      <c r="C312">
        <v>0.68969999999999998</v>
      </c>
    </row>
    <row r="313" spans="1:3">
      <c r="A313">
        <v>24005403702</v>
      </c>
      <c r="B313" t="s">
        <v>218</v>
      </c>
      <c r="C313">
        <v>0.6875</v>
      </c>
    </row>
    <row r="314" spans="1:3">
      <c r="A314">
        <v>24510030100</v>
      </c>
      <c r="B314" t="s">
        <v>190</v>
      </c>
      <c r="C314">
        <v>0.6875</v>
      </c>
    </row>
    <row r="315" spans="1:3">
      <c r="A315">
        <v>24510100100</v>
      </c>
      <c r="B315" t="s">
        <v>269</v>
      </c>
      <c r="C315">
        <v>0.68640000000000001</v>
      </c>
    </row>
    <row r="316" spans="1:3">
      <c r="A316">
        <v>24510150200</v>
      </c>
      <c r="B316" t="s">
        <v>173</v>
      </c>
      <c r="C316">
        <v>0.68610000000000004</v>
      </c>
    </row>
    <row r="317" spans="1:3">
      <c r="A317">
        <v>24510090400</v>
      </c>
      <c r="B317" t="s">
        <v>225</v>
      </c>
      <c r="C317">
        <v>0.68569999999999998</v>
      </c>
    </row>
    <row r="318" spans="1:3">
      <c r="A318">
        <v>24510260800</v>
      </c>
      <c r="B318" t="s">
        <v>177</v>
      </c>
      <c r="C318">
        <v>0.68559999999999999</v>
      </c>
    </row>
    <row r="319" spans="1:3">
      <c r="A319">
        <v>24510250303</v>
      </c>
      <c r="B319" t="s">
        <v>165</v>
      </c>
      <c r="C319">
        <v>0.68400000000000005</v>
      </c>
    </row>
    <row r="320" spans="1:3">
      <c r="A320">
        <v>24510040200</v>
      </c>
      <c r="B320" t="s">
        <v>136</v>
      </c>
      <c r="C320">
        <v>0.6825</v>
      </c>
    </row>
    <row r="321" spans="1:3">
      <c r="A321">
        <v>24510260303</v>
      </c>
      <c r="B321" t="s">
        <v>221</v>
      </c>
      <c r="C321">
        <v>0.68210000000000004</v>
      </c>
    </row>
    <row r="322" spans="1:3">
      <c r="A322">
        <v>24510080500</v>
      </c>
      <c r="B322" t="s">
        <v>236</v>
      </c>
      <c r="C322">
        <v>0.68110000000000004</v>
      </c>
    </row>
    <row r="323" spans="1:3">
      <c r="A323">
        <v>24510200400</v>
      </c>
      <c r="B323" t="s">
        <v>174</v>
      </c>
      <c r="C323">
        <v>0.6804</v>
      </c>
    </row>
    <row r="324" spans="1:3">
      <c r="A324">
        <v>24510150400</v>
      </c>
      <c r="B324" t="s">
        <v>243</v>
      </c>
      <c r="C324">
        <v>0.68030000000000002</v>
      </c>
    </row>
    <row r="325" spans="1:3">
      <c r="A325">
        <v>24510130200</v>
      </c>
      <c r="B325" t="s">
        <v>178</v>
      </c>
      <c r="C325">
        <v>0.68020000000000003</v>
      </c>
    </row>
    <row r="326" spans="1:3">
      <c r="A326">
        <v>24510272006</v>
      </c>
      <c r="B326" t="s">
        <v>204</v>
      </c>
      <c r="C326">
        <v>0.68010000000000004</v>
      </c>
    </row>
    <row r="327" spans="1:3">
      <c r="A327">
        <v>24510090900</v>
      </c>
      <c r="B327" t="s">
        <v>284</v>
      </c>
      <c r="C327">
        <v>0.67969999999999997</v>
      </c>
    </row>
    <row r="328" spans="1:3">
      <c r="A328">
        <v>24510080700</v>
      </c>
      <c r="B328" t="s">
        <v>162</v>
      </c>
      <c r="C328">
        <v>0.67789999999999995</v>
      </c>
    </row>
    <row r="329" spans="1:3">
      <c r="A329">
        <v>24510250205</v>
      </c>
      <c r="B329" t="s">
        <v>171</v>
      </c>
      <c r="C329">
        <v>0.6774</v>
      </c>
    </row>
    <row r="330" spans="1:3">
      <c r="A330">
        <v>24510272005</v>
      </c>
      <c r="B330" t="s">
        <v>175</v>
      </c>
      <c r="C330">
        <v>0.67720000000000002</v>
      </c>
    </row>
    <row r="331" spans="1:3">
      <c r="A331">
        <v>24510140200</v>
      </c>
      <c r="B331" t="s">
        <v>247</v>
      </c>
      <c r="C331">
        <v>0.67679999999999996</v>
      </c>
    </row>
    <row r="332" spans="1:3">
      <c r="A332">
        <v>24510160400</v>
      </c>
      <c r="B332" t="s">
        <v>291</v>
      </c>
      <c r="C332">
        <v>0.67610000000000003</v>
      </c>
    </row>
    <row r="333" spans="1:3">
      <c r="A333">
        <v>24510250301</v>
      </c>
      <c r="B333" t="s">
        <v>183</v>
      </c>
      <c r="C333">
        <v>0.67600000000000005</v>
      </c>
    </row>
    <row r="334" spans="1:3">
      <c r="A334">
        <v>24005420303</v>
      </c>
      <c r="B334" t="s">
        <v>140</v>
      </c>
      <c r="C334">
        <v>0.67559999999999998</v>
      </c>
    </row>
    <row r="335" spans="1:3">
      <c r="A335">
        <v>24510170200</v>
      </c>
      <c r="B335" t="s">
        <v>212</v>
      </c>
      <c r="C335">
        <v>0.67479999999999996</v>
      </c>
    </row>
    <row r="336" spans="1:3">
      <c r="A336">
        <v>24510080800</v>
      </c>
      <c r="B336" t="s">
        <v>162</v>
      </c>
      <c r="C336">
        <v>0.67449999999999999</v>
      </c>
    </row>
    <row r="337" spans="1:3">
      <c r="A337">
        <v>24510180200</v>
      </c>
      <c r="B337" t="s">
        <v>220</v>
      </c>
      <c r="C337">
        <v>0.67359999999999998</v>
      </c>
    </row>
    <row r="338" spans="1:3">
      <c r="A338">
        <v>24510090800</v>
      </c>
      <c r="B338" t="s">
        <v>272</v>
      </c>
      <c r="C338">
        <v>0.67349999999999999</v>
      </c>
    </row>
    <row r="339" spans="1:3">
      <c r="A339">
        <v>24510250207</v>
      </c>
      <c r="B339" t="s">
        <v>147</v>
      </c>
      <c r="C339">
        <v>0.67269999999999996</v>
      </c>
    </row>
    <row r="340" spans="1:3">
      <c r="A340">
        <v>24510080200</v>
      </c>
      <c r="B340" t="s">
        <v>162</v>
      </c>
      <c r="C340">
        <v>0.67269999999999996</v>
      </c>
    </row>
    <row r="341" spans="1:3">
      <c r="A341">
        <v>24510150300</v>
      </c>
      <c r="B341" t="s">
        <v>285</v>
      </c>
      <c r="C341">
        <v>0.67179999999999995</v>
      </c>
    </row>
    <row r="342" spans="1:3">
      <c r="A342">
        <v>24510260404</v>
      </c>
      <c r="B342" t="s">
        <v>177</v>
      </c>
      <c r="C342">
        <v>0.67069999999999996</v>
      </c>
    </row>
    <row r="343" spans="1:3">
      <c r="A343">
        <v>24510160300</v>
      </c>
      <c r="B343" t="s">
        <v>173</v>
      </c>
      <c r="C343">
        <v>0.66969999999999996</v>
      </c>
    </row>
    <row r="344" spans="1:3">
      <c r="A344">
        <v>24510250402</v>
      </c>
      <c r="B344" t="s">
        <v>182</v>
      </c>
      <c r="C344">
        <v>0.66759999999999997</v>
      </c>
    </row>
    <row r="345" spans="1:3">
      <c r="A345">
        <v>24510070400</v>
      </c>
      <c r="B345" t="s">
        <v>139</v>
      </c>
      <c r="C345">
        <v>0.66620000000000001</v>
      </c>
    </row>
    <row r="346" spans="1:3">
      <c r="A346">
        <v>24510240300</v>
      </c>
      <c r="B346" t="s">
        <v>157</v>
      </c>
      <c r="C346">
        <v>0.66579999999999995</v>
      </c>
    </row>
    <row r="347" spans="1:3">
      <c r="A347">
        <v>24510070200</v>
      </c>
      <c r="B347" t="s">
        <v>210</v>
      </c>
      <c r="C347">
        <v>0.66359999999999997</v>
      </c>
    </row>
    <row r="348" spans="1:3">
      <c r="A348">
        <v>24510080301</v>
      </c>
      <c r="B348" t="s">
        <v>201</v>
      </c>
      <c r="C348">
        <v>0.66349999999999998</v>
      </c>
    </row>
    <row r="349" spans="1:3">
      <c r="A349">
        <v>24510150100</v>
      </c>
      <c r="B349" t="s">
        <v>173</v>
      </c>
      <c r="C349">
        <v>0.66220000000000001</v>
      </c>
    </row>
    <row r="350" spans="1:3">
      <c r="A350">
        <v>24510200600</v>
      </c>
      <c r="B350" t="s">
        <v>137</v>
      </c>
      <c r="C350">
        <v>0.66110000000000002</v>
      </c>
    </row>
    <row r="351" spans="1:3">
      <c r="A351">
        <v>24510070300</v>
      </c>
      <c r="B351" t="s">
        <v>280</v>
      </c>
      <c r="C351">
        <v>0.66100000000000003</v>
      </c>
    </row>
    <row r="352" spans="1:3">
      <c r="A352">
        <v>24510130100</v>
      </c>
      <c r="B352" t="s">
        <v>178</v>
      </c>
      <c r="C352">
        <v>0.66090000000000004</v>
      </c>
    </row>
    <row r="353" spans="1:3">
      <c r="A353">
        <v>24510272003</v>
      </c>
      <c r="B353" t="s">
        <v>137</v>
      </c>
      <c r="C353">
        <v>0.66</v>
      </c>
    </row>
    <row r="354" spans="1:3">
      <c r="A354">
        <v>24510261000</v>
      </c>
      <c r="B354" t="s">
        <v>156</v>
      </c>
      <c r="C354">
        <v>0.66</v>
      </c>
    </row>
    <row r="355" spans="1:3">
      <c r="A355">
        <v>24510160100</v>
      </c>
      <c r="B355" t="s">
        <v>158</v>
      </c>
      <c r="C355">
        <v>0.65990000000000004</v>
      </c>
    </row>
    <row r="356" spans="1:3">
      <c r="A356">
        <v>24510250500</v>
      </c>
      <c r="B356" t="s">
        <v>232</v>
      </c>
      <c r="C356">
        <v>0.65180000000000005</v>
      </c>
    </row>
    <row r="357" spans="1:3">
      <c r="A357">
        <v>24510060300</v>
      </c>
      <c r="B357" t="s">
        <v>176</v>
      </c>
      <c r="C357">
        <v>0.64880000000000004</v>
      </c>
    </row>
    <row r="358" spans="1:3">
      <c r="A358">
        <v>24510230300</v>
      </c>
      <c r="B358" t="s">
        <v>170</v>
      </c>
      <c r="C358">
        <v>0.64870000000000005</v>
      </c>
    </row>
    <row r="359" spans="1:3">
      <c r="A359">
        <v>24510060100</v>
      </c>
      <c r="B359" t="s">
        <v>156</v>
      </c>
      <c r="C359">
        <v>0.64810000000000001</v>
      </c>
    </row>
    <row r="360" spans="1:3">
      <c r="A360">
        <v>24510190100</v>
      </c>
      <c r="B360" t="s">
        <v>277</v>
      </c>
      <c r="C360">
        <v>0.64410000000000001</v>
      </c>
    </row>
    <row r="361" spans="1:3">
      <c r="A361">
        <v>24510260401</v>
      </c>
      <c r="B361" t="s">
        <v>153</v>
      </c>
      <c r="C361">
        <v>0.64239999999999997</v>
      </c>
    </row>
    <row r="362" spans="1:3">
      <c r="A362">
        <v>24510210200</v>
      </c>
      <c r="B362" t="s">
        <v>160</v>
      </c>
      <c r="C362">
        <v>0.63859999999999995</v>
      </c>
    </row>
    <row r="363" spans="1:3">
      <c r="A363">
        <v>24510272007</v>
      </c>
      <c r="B363" t="s">
        <v>216</v>
      </c>
      <c r="C363">
        <v>0.6371</v>
      </c>
    </row>
    <row r="364" spans="1:3">
      <c r="A364">
        <v>24510130804</v>
      </c>
      <c r="B364" t="s">
        <v>145</v>
      </c>
      <c r="C364">
        <v>0.63549999999999995</v>
      </c>
    </row>
    <row r="365" spans="1:3">
      <c r="A365">
        <v>24510120700</v>
      </c>
      <c r="B365" t="s">
        <v>195</v>
      </c>
      <c r="C365">
        <v>0.63470000000000004</v>
      </c>
    </row>
    <row r="366" spans="1:3">
      <c r="A366">
        <v>24510140300</v>
      </c>
      <c r="B366" t="s">
        <v>266</v>
      </c>
      <c r="C366">
        <v>0.62890000000000001</v>
      </c>
    </row>
    <row r="367" spans="1:3">
      <c r="A367">
        <v>24510210100</v>
      </c>
      <c r="B367" t="s">
        <v>160</v>
      </c>
      <c r="C367">
        <v>0.62660000000000005</v>
      </c>
    </row>
    <row r="368" spans="1:3">
      <c r="A368">
        <v>24510020200</v>
      </c>
      <c r="B368" t="s">
        <v>143</v>
      </c>
      <c r="C368">
        <v>0.62639999999999996</v>
      </c>
    </row>
    <row r="369" spans="1:3">
      <c r="A369">
        <v>24510120600</v>
      </c>
      <c r="B369" t="s">
        <v>198</v>
      </c>
      <c r="C369">
        <v>0.62580000000000002</v>
      </c>
    </row>
    <row r="370" spans="1:3">
      <c r="A370">
        <v>24510260604</v>
      </c>
      <c r="B370" t="s">
        <v>199</v>
      </c>
      <c r="C370">
        <v>0.62549999999999994</v>
      </c>
    </row>
    <row r="371" spans="1:3">
      <c r="A371">
        <v>24510180300</v>
      </c>
      <c r="B371" t="s">
        <v>159</v>
      </c>
      <c r="C371">
        <v>0.623</v>
      </c>
    </row>
    <row r="372" spans="1:3">
      <c r="A372">
        <v>24510060400</v>
      </c>
      <c r="B372" t="s">
        <v>137</v>
      </c>
      <c r="C372">
        <v>0.61850000000000005</v>
      </c>
    </row>
    <row r="373" spans="1:3">
      <c r="A373">
        <v>24510100200</v>
      </c>
      <c r="B373" t="s">
        <v>137</v>
      </c>
      <c r="C373">
        <v>0.61519999999999997</v>
      </c>
    </row>
    <row r="374" spans="1:3">
      <c r="A374">
        <v>24510190200</v>
      </c>
      <c r="B374" t="s">
        <v>169</v>
      </c>
      <c r="C374">
        <v>0.61180000000000001</v>
      </c>
    </row>
    <row r="375" spans="1:3">
      <c r="A375">
        <v>24510230100</v>
      </c>
      <c r="B375" t="s">
        <v>137</v>
      </c>
      <c r="C375">
        <v>0.60299999999999998</v>
      </c>
    </row>
    <row r="376" spans="1:3">
      <c r="A376">
        <v>24510180100</v>
      </c>
      <c r="B376" t="s">
        <v>220</v>
      </c>
      <c r="C376">
        <v>0.60229999999999995</v>
      </c>
    </row>
    <row r="377" spans="1:3">
      <c r="A377">
        <v>24510200300</v>
      </c>
      <c r="B377" t="s">
        <v>211</v>
      </c>
      <c r="C377">
        <v>0.58630000000000004</v>
      </c>
    </row>
    <row r="378" spans="1:3">
      <c r="A378">
        <v>24510190300</v>
      </c>
      <c r="B378" t="s">
        <v>217</v>
      </c>
      <c r="C378">
        <v>0.58579999999999999</v>
      </c>
    </row>
    <row r="379" spans="1:3">
      <c r="A379">
        <v>24510200500</v>
      </c>
      <c r="B379" t="s">
        <v>161</v>
      </c>
      <c r="C379">
        <v>0.56489999999999996</v>
      </c>
    </row>
    <row r="380" spans="1:3">
      <c r="A380">
        <v>24510250600</v>
      </c>
      <c r="B380" t="s">
        <v>182</v>
      </c>
      <c r="C380">
        <v>0.51029999999999998</v>
      </c>
    </row>
    <row r="381" spans="1:3">
      <c r="A381">
        <v>24005492500</v>
      </c>
      <c r="B381" t="s">
        <v>137</v>
      </c>
    </row>
    <row r="382" spans="1:3">
      <c r="A382">
        <v>24005490605</v>
      </c>
      <c r="B382" t="s">
        <v>305</v>
      </c>
    </row>
    <row r="383" spans="1:3">
      <c r="A383">
        <v>24005980200</v>
      </c>
      <c r="B383" t="s">
        <v>184</v>
      </c>
    </row>
    <row r="384" spans="1:3">
      <c r="A384">
        <v>24510100300</v>
      </c>
      <c r="B384" t="s">
        <v>297</v>
      </c>
    </row>
    <row r="385" spans="1:2">
      <c r="A385">
        <v>24003980000</v>
      </c>
      <c r="B385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312</v>
      </c>
    </row>
    <row r="2" spans="1:3">
      <c r="A2">
        <v>24510040100</v>
      </c>
      <c r="B2" t="s">
        <v>136</v>
      </c>
      <c r="C2">
        <v>122894</v>
      </c>
    </row>
    <row r="3" spans="1:3">
      <c r="A3">
        <v>24510040200</v>
      </c>
      <c r="B3" t="s">
        <v>136</v>
      </c>
      <c r="C3">
        <v>109592</v>
      </c>
    </row>
    <row r="4" spans="1:3">
      <c r="A4">
        <v>24510060400</v>
      </c>
      <c r="B4" t="s">
        <v>137</v>
      </c>
      <c r="C4">
        <v>80681</v>
      </c>
    </row>
    <row r="5" spans="1:3">
      <c r="A5">
        <v>24510070400</v>
      </c>
      <c r="B5" t="s">
        <v>139</v>
      </c>
      <c r="C5">
        <v>75325</v>
      </c>
    </row>
    <row r="6" spans="1:3">
      <c r="A6">
        <v>24510100300</v>
      </c>
      <c r="B6" t="s">
        <v>297</v>
      </c>
      <c r="C6">
        <v>43650</v>
      </c>
    </row>
    <row r="7" spans="1:3">
      <c r="A7">
        <v>24510030200</v>
      </c>
      <c r="B7" t="s">
        <v>138</v>
      </c>
      <c r="C7">
        <v>31831</v>
      </c>
    </row>
    <row r="8" spans="1:3">
      <c r="A8">
        <v>24510170200</v>
      </c>
      <c r="B8" t="s">
        <v>212</v>
      </c>
      <c r="C8">
        <v>29906</v>
      </c>
    </row>
    <row r="9" spans="1:3">
      <c r="A9">
        <v>24510110200</v>
      </c>
      <c r="B9" t="s">
        <v>136</v>
      </c>
      <c r="C9">
        <v>29111</v>
      </c>
    </row>
    <row r="10" spans="1:3">
      <c r="A10">
        <v>24510120202</v>
      </c>
      <c r="B10" t="s">
        <v>137</v>
      </c>
      <c r="C10">
        <v>23599</v>
      </c>
    </row>
    <row r="11" spans="1:3">
      <c r="A11">
        <v>24510020300</v>
      </c>
      <c r="B11" t="s">
        <v>163</v>
      </c>
      <c r="C11">
        <v>22531</v>
      </c>
    </row>
    <row r="12" spans="1:3">
      <c r="A12">
        <v>24510110100</v>
      </c>
      <c r="B12" t="s">
        <v>136</v>
      </c>
      <c r="C12">
        <v>21115</v>
      </c>
    </row>
    <row r="13" spans="1:3">
      <c r="A13">
        <v>24510220100</v>
      </c>
      <c r="B13" t="s">
        <v>137</v>
      </c>
      <c r="C13">
        <v>19148</v>
      </c>
    </row>
    <row r="14" spans="1:3">
      <c r="A14">
        <v>24510080102</v>
      </c>
      <c r="B14" t="s">
        <v>207</v>
      </c>
      <c r="C14">
        <v>13340</v>
      </c>
    </row>
    <row r="15" spans="1:3">
      <c r="A15">
        <v>24510120700</v>
      </c>
      <c r="B15" t="s">
        <v>195</v>
      </c>
      <c r="C15">
        <v>12506</v>
      </c>
    </row>
    <row r="16" spans="1:3">
      <c r="A16">
        <v>24510010400</v>
      </c>
      <c r="B16" t="s">
        <v>181</v>
      </c>
      <c r="C16">
        <v>12340</v>
      </c>
    </row>
    <row r="17" spans="1:3">
      <c r="A17">
        <v>24510120600</v>
      </c>
      <c r="B17" t="s">
        <v>198</v>
      </c>
      <c r="C17">
        <v>12195</v>
      </c>
    </row>
    <row r="18" spans="1:3">
      <c r="A18">
        <v>24510280500</v>
      </c>
      <c r="B18" t="s">
        <v>146</v>
      </c>
      <c r="C18">
        <v>11146</v>
      </c>
    </row>
    <row r="19" spans="1:3">
      <c r="A19">
        <v>24510260900</v>
      </c>
      <c r="B19" t="s">
        <v>137</v>
      </c>
      <c r="C19">
        <v>10469</v>
      </c>
    </row>
    <row r="20" spans="1:3">
      <c r="A20">
        <v>24510230200</v>
      </c>
      <c r="B20" t="s">
        <v>170</v>
      </c>
      <c r="C20">
        <v>8905</v>
      </c>
    </row>
    <row r="21" spans="1:3">
      <c r="A21">
        <v>24510020200</v>
      </c>
      <c r="B21" t="s">
        <v>143</v>
      </c>
      <c r="C21">
        <v>8671</v>
      </c>
    </row>
    <row r="22" spans="1:3">
      <c r="A22">
        <v>24510200100</v>
      </c>
      <c r="B22" t="s">
        <v>192</v>
      </c>
      <c r="C22">
        <v>8529</v>
      </c>
    </row>
    <row r="23" spans="1:3">
      <c r="A23">
        <v>24510271700</v>
      </c>
      <c r="B23" t="s">
        <v>215</v>
      </c>
      <c r="C23">
        <v>8301</v>
      </c>
    </row>
    <row r="24" spans="1:3">
      <c r="A24">
        <v>24510280101</v>
      </c>
      <c r="B24" t="s">
        <v>263</v>
      </c>
      <c r="C24">
        <v>7816</v>
      </c>
    </row>
    <row r="25" spans="1:3">
      <c r="A25">
        <v>24510240200</v>
      </c>
      <c r="B25" t="s">
        <v>157</v>
      </c>
      <c r="C25">
        <v>7766</v>
      </c>
    </row>
    <row r="26" spans="1:3">
      <c r="A26">
        <v>24510230100</v>
      </c>
      <c r="B26" t="s">
        <v>137</v>
      </c>
      <c r="C26">
        <v>7462</v>
      </c>
    </row>
    <row r="27" spans="1:3">
      <c r="A27">
        <v>24027606707</v>
      </c>
      <c r="B27" t="s">
        <v>302</v>
      </c>
      <c r="C27">
        <v>7146</v>
      </c>
    </row>
    <row r="28" spans="1:3">
      <c r="A28">
        <v>24510170100</v>
      </c>
      <c r="B28" t="s">
        <v>136</v>
      </c>
      <c r="C28">
        <v>6824</v>
      </c>
    </row>
    <row r="29" spans="1:3">
      <c r="A29">
        <v>24510260501</v>
      </c>
      <c r="B29" t="s">
        <v>259</v>
      </c>
      <c r="C29">
        <v>6666</v>
      </c>
    </row>
    <row r="30" spans="1:3">
      <c r="A30">
        <v>24510140200</v>
      </c>
      <c r="B30" t="s">
        <v>247</v>
      </c>
      <c r="C30">
        <v>6575</v>
      </c>
    </row>
    <row r="31" spans="1:3">
      <c r="A31">
        <v>24510150500</v>
      </c>
      <c r="B31" t="s">
        <v>293</v>
      </c>
      <c r="C31">
        <v>6444</v>
      </c>
    </row>
    <row r="32" spans="1:3">
      <c r="A32">
        <v>24005403702</v>
      </c>
      <c r="B32" t="s">
        <v>218</v>
      </c>
      <c r="C32">
        <v>6102</v>
      </c>
    </row>
    <row r="33" spans="1:3">
      <c r="A33">
        <v>24510010100</v>
      </c>
      <c r="B33" t="s">
        <v>181</v>
      </c>
      <c r="C33">
        <v>5980</v>
      </c>
    </row>
    <row r="34" spans="1:3">
      <c r="A34">
        <v>24510260800</v>
      </c>
      <c r="B34" t="s">
        <v>177</v>
      </c>
      <c r="C34">
        <v>5950</v>
      </c>
    </row>
    <row r="35" spans="1:3">
      <c r="A35">
        <v>24510090500</v>
      </c>
      <c r="B35" t="s">
        <v>225</v>
      </c>
      <c r="C35">
        <v>5822</v>
      </c>
    </row>
    <row r="36" spans="1:3">
      <c r="A36">
        <v>24510130700</v>
      </c>
      <c r="B36" t="s">
        <v>145</v>
      </c>
      <c r="C36">
        <v>5725</v>
      </c>
    </row>
    <row r="37" spans="1:3">
      <c r="A37">
        <v>24510271503</v>
      </c>
      <c r="B37" t="s">
        <v>245</v>
      </c>
      <c r="C37">
        <v>5635</v>
      </c>
    </row>
    <row r="38" spans="1:3">
      <c r="A38">
        <v>24510130600</v>
      </c>
      <c r="B38" t="s">
        <v>145</v>
      </c>
      <c r="C38">
        <v>5196</v>
      </c>
    </row>
    <row r="39" spans="1:3">
      <c r="A39">
        <v>24510180200</v>
      </c>
      <c r="B39" t="s">
        <v>220</v>
      </c>
      <c r="C39">
        <v>5088</v>
      </c>
    </row>
    <row r="40" spans="1:3">
      <c r="A40">
        <v>24510270902</v>
      </c>
      <c r="B40" t="s">
        <v>248</v>
      </c>
      <c r="C40">
        <v>4952</v>
      </c>
    </row>
    <row r="41" spans="1:3">
      <c r="A41">
        <v>24510160300</v>
      </c>
      <c r="B41" t="s">
        <v>173</v>
      </c>
      <c r="C41">
        <v>4939</v>
      </c>
    </row>
    <row r="42" spans="1:3">
      <c r="A42">
        <v>24005440701</v>
      </c>
      <c r="B42" t="s">
        <v>185</v>
      </c>
      <c r="C42">
        <v>4722</v>
      </c>
    </row>
    <row r="43" spans="1:3">
      <c r="A43">
        <v>24510210100</v>
      </c>
      <c r="B43" t="s">
        <v>160</v>
      </c>
      <c r="C43">
        <v>4719</v>
      </c>
    </row>
    <row r="44" spans="1:3">
      <c r="A44">
        <v>24510240100</v>
      </c>
      <c r="B44" t="s">
        <v>194</v>
      </c>
      <c r="C44">
        <v>4633</v>
      </c>
    </row>
    <row r="45" spans="1:3">
      <c r="A45">
        <v>24510120500</v>
      </c>
      <c r="B45" t="s">
        <v>179</v>
      </c>
      <c r="C45">
        <v>4498</v>
      </c>
    </row>
    <row r="46" spans="1:3">
      <c r="A46">
        <v>24510130804</v>
      </c>
      <c r="B46" t="s">
        <v>145</v>
      </c>
      <c r="C46">
        <v>4196</v>
      </c>
    </row>
    <row r="47" spans="1:3">
      <c r="A47">
        <v>24005403402</v>
      </c>
      <c r="B47" t="s">
        <v>218</v>
      </c>
      <c r="C47">
        <v>4184</v>
      </c>
    </row>
    <row r="48" spans="1:3">
      <c r="A48">
        <v>24510210200</v>
      </c>
      <c r="B48" t="s">
        <v>160</v>
      </c>
      <c r="C48">
        <v>4138</v>
      </c>
    </row>
    <row r="49" spans="1:3">
      <c r="A49">
        <v>24005430400</v>
      </c>
      <c r="B49" t="s">
        <v>172</v>
      </c>
      <c r="C49">
        <v>4098</v>
      </c>
    </row>
    <row r="50" spans="1:3">
      <c r="A50">
        <v>24510250203</v>
      </c>
      <c r="B50" t="s">
        <v>147</v>
      </c>
      <c r="C50">
        <v>4078</v>
      </c>
    </row>
    <row r="51" spans="1:3">
      <c r="A51">
        <v>24510250103</v>
      </c>
      <c r="B51" t="s">
        <v>197</v>
      </c>
      <c r="C51">
        <v>4064</v>
      </c>
    </row>
    <row r="52" spans="1:3">
      <c r="A52">
        <v>24510080500</v>
      </c>
      <c r="B52" t="s">
        <v>236</v>
      </c>
      <c r="C52">
        <v>3904</v>
      </c>
    </row>
    <row r="53" spans="1:3">
      <c r="A53">
        <v>24510090800</v>
      </c>
      <c r="B53" t="s">
        <v>272</v>
      </c>
      <c r="C53">
        <v>3880</v>
      </c>
    </row>
    <row r="54" spans="1:3">
      <c r="A54">
        <v>24005403401</v>
      </c>
      <c r="B54" t="s">
        <v>218</v>
      </c>
      <c r="C54">
        <v>3720</v>
      </c>
    </row>
    <row r="55" spans="1:3">
      <c r="A55">
        <v>24510130806</v>
      </c>
      <c r="B55" t="s">
        <v>250</v>
      </c>
      <c r="C55">
        <v>3645</v>
      </c>
    </row>
    <row r="56" spans="1:3">
      <c r="A56">
        <v>24510200500</v>
      </c>
      <c r="B56" t="s">
        <v>161</v>
      </c>
      <c r="C56">
        <v>3637</v>
      </c>
    </row>
    <row r="57" spans="1:3">
      <c r="A57">
        <v>24005401000</v>
      </c>
      <c r="B57" t="s">
        <v>155</v>
      </c>
      <c r="C57">
        <v>3625</v>
      </c>
    </row>
    <row r="58" spans="1:3">
      <c r="A58">
        <v>24510030100</v>
      </c>
      <c r="B58" t="s">
        <v>190</v>
      </c>
      <c r="C58">
        <v>3624</v>
      </c>
    </row>
    <row r="59" spans="1:3">
      <c r="A59">
        <v>24510150400</v>
      </c>
      <c r="B59" t="s">
        <v>243</v>
      </c>
      <c r="C59">
        <v>3565</v>
      </c>
    </row>
    <row r="60" spans="1:3">
      <c r="A60">
        <v>24005451200</v>
      </c>
      <c r="B60" t="s">
        <v>148</v>
      </c>
      <c r="C60">
        <v>3555</v>
      </c>
    </row>
    <row r="61" spans="1:3">
      <c r="A61">
        <v>24510250206</v>
      </c>
      <c r="B61" t="s">
        <v>165</v>
      </c>
      <c r="C61">
        <v>3537</v>
      </c>
    </row>
    <row r="62" spans="1:3">
      <c r="A62">
        <v>24005401102</v>
      </c>
      <c r="B62" t="s">
        <v>292</v>
      </c>
      <c r="C62">
        <v>3537</v>
      </c>
    </row>
    <row r="63" spans="1:3">
      <c r="A63">
        <v>24510270803</v>
      </c>
      <c r="B63" t="s">
        <v>234</v>
      </c>
      <c r="C63">
        <v>3475</v>
      </c>
    </row>
    <row r="64" spans="1:3">
      <c r="A64">
        <v>24510261100</v>
      </c>
      <c r="B64" t="s">
        <v>181</v>
      </c>
      <c r="C64">
        <v>3459</v>
      </c>
    </row>
    <row r="65" spans="1:3">
      <c r="A65">
        <v>24510240300</v>
      </c>
      <c r="B65" t="s">
        <v>157</v>
      </c>
      <c r="C65">
        <v>3299</v>
      </c>
    </row>
    <row r="66" spans="1:3">
      <c r="A66">
        <v>24003750900</v>
      </c>
      <c r="B66" t="s">
        <v>152</v>
      </c>
      <c r="C66">
        <v>3260</v>
      </c>
    </row>
    <row r="67" spans="1:3">
      <c r="A67">
        <v>24510070300</v>
      </c>
      <c r="B67" t="s">
        <v>280</v>
      </c>
      <c r="C67">
        <v>3227</v>
      </c>
    </row>
    <row r="68" spans="1:3">
      <c r="A68">
        <v>24005401507</v>
      </c>
      <c r="B68" t="s">
        <v>200</v>
      </c>
      <c r="C68">
        <v>3197</v>
      </c>
    </row>
    <row r="69" spans="1:3">
      <c r="A69">
        <v>24510271102</v>
      </c>
      <c r="B69" t="s">
        <v>150</v>
      </c>
      <c r="C69">
        <v>3184</v>
      </c>
    </row>
    <row r="70" spans="1:3">
      <c r="A70">
        <v>24005411307</v>
      </c>
      <c r="B70" t="s">
        <v>249</v>
      </c>
      <c r="C70">
        <v>3153</v>
      </c>
    </row>
    <row r="71" spans="1:3">
      <c r="A71">
        <v>24510260404</v>
      </c>
      <c r="B71" t="s">
        <v>177</v>
      </c>
      <c r="C71">
        <v>3118</v>
      </c>
    </row>
    <row r="72" spans="1:3">
      <c r="A72">
        <v>24510090400</v>
      </c>
      <c r="B72" t="s">
        <v>225</v>
      </c>
      <c r="C72">
        <v>3110</v>
      </c>
    </row>
    <row r="73" spans="1:3">
      <c r="A73">
        <v>24510240400</v>
      </c>
      <c r="B73" t="s">
        <v>193</v>
      </c>
      <c r="C73">
        <v>3105</v>
      </c>
    </row>
    <row r="74" spans="1:3">
      <c r="A74">
        <v>24510120300</v>
      </c>
      <c r="B74" t="s">
        <v>246</v>
      </c>
      <c r="C74">
        <v>3064</v>
      </c>
    </row>
    <row r="75" spans="1:3">
      <c r="A75">
        <v>24005440600</v>
      </c>
      <c r="B75" t="s">
        <v>185</v>
      </c>
      <c r="C75">
        <v>3056</v>
      </c>
    </row>
    <row r="76" spans="1:3">
      <c r="A76">
        <v>24510140100</v>
      </c>
      <c r="B76" t="s">
        <v>167</v>
      </c>
      <c r="C76">
        <v>3032</v>
      </c>
    </row>
    <row r="77" spans="1:3">
      <c r="A77">
        <v>24005492500</v>
      </c>
      <c r="B77" t="s">
        <v>137</v>
      </c>
      <c r="C77">
        <v>2968</v>
      </c>
    </row>
    <row r="78" spans="1:3">
      <c r="A78">
        <v>24027606706</v>
      </c>
      <c r="B78" t="s">
        <v>303</v>
      </c>
      <c r="C78">
        <v>2901</v>
      </c>
    </row>
    <row r="79" spans="1:3">
      <c r="A79">
        <v>24005490601</v>
      </c>
      <c r="B79" t="s">
        <v>137</v>
      </c>
      <c r="C79">
        <v>2897</v>
      </c>
    </row>
    <row r="80" spans="1:3">
      <c r="A80">
        <v>24510280102</v>
      </c>
      <c r="B80" t="s">
        <v>213</v>
      </c>
      <c r="C80">
        <v>2835</v>
      </c>
    </row>
    <row r="81" spans="1:3">
      <c r="A81">
        <v>24510080302</v>
      </c>
      <c r="B81" t="s">
        <v>201</v>
      </c>
      <c r="C81">
        <v>2829</v>
      </c>
    </row>
    <row r="82" spans="1:3">
      <c r="A82">
        <v>24510130300</v>
      </c>
      <c r="B82" t="s">
        <v>151</v>
      </c>
      <c r="C82">
        <v>2804</v>
      </c>
    </row>
    <row r="83" spans="1:3">
      <c r="A83">
        <v>24003751200</v>
      </c>
      <c r="B83" t="s">
        <v>142</v>
      </c>
      <c r="C83">
        <v>2781</v>
      </c>
    </row>
    <row r="84" spans="1:3">
      <c r="A84">
        <v>24510260605</v>
      </c>
      <c r="B84" t="s">
        <v>154</v>
      </c>
      <c r="C84">
        <v>2761</v>
      </c>
    </row>
    <row r="85" spans="1:3">
      <c r="A85">
        <v>24027602800</v>
      </c>
      <c r="B85" t="s">
        <v>237</v>
      </c>
      <c r="C85">
        <v>2578</v>
      </c>
    </row>
    <row r="86" spans="1:3">
      <c r="A86">
        <v>24005492300</v>
      </c>
      <c r="B86" t="s">
        <v>141</v>
      </c>
      <c r="C86">
        <v>2564</v>
      </c>
    </row>
    <row r="87" spans="1:3">
      <c r="A87">
        <v>24510261000</v>
      </c>
      <c r="B87" t="s">
        <v>156</v>
      </c>
      <c r="C87">
        <v>2558</v>
      </c>
    </row>
    <row r="88" spans="1:3">
      <c r="A88">
        <v>24510120201</v>
      </c>
      <c r="B88" t="s">
        <v>137</v>
      </c>
      <c r="C88">
        <v>2545</v>
      </c>
    </row>
    <row r="89" spans="1:3">
      <c r="A89">
        <v>24510180300</v>
      </c>
      <c r="B89" t="s">
        <v>159</v>
      </c>
      <c r="C89">
        <v>2536</v>
      </c>
    </row>
    <row r="90" spans="1:3">
      <c r="A90">
        <v>24027606901</v>
      </c>
      <c r="B90" t="s">
        <v>304</v>
      </c>
      <c r="C90">
        <v>2536</v>
      </c>
    </row>
    <row r="91" spans="1:3">
      <c r="A91">
        <v>24005420303</v>
      </c>
      <c r="B91" t="s">
        <v>140</v>
      </c>
      <c r="C91">
        <v>2511</v>
      </c>
    </row>
    <row r="92" spans="1:3">
      <c r="A92">
        <v>24510272007</v>
      </c>
      <c r="B92" t="s">
        <v>216</v>
      </c>
      <c r="C92">
        <v>2435</v>
      </c>
    </row>
    <row r="93" spans="1:3">
      <c r="A93">
        <v>24510060200</v>
      </c>
      <c r="B93" t="s">
        <v>137</v>
      </c>
      <c r="C93">
        <v>2390</v>
      </c>
    </row>
    <row r="94" spans="1:3">
      <c r="A94">
        <v>24005402407</v>
      </c>
      <c r="B94" t="s">
        <v>251</v>
      </c>
      <c r="C94">
        <v>2362</v>
      </c>
    </row>
    <row r="95" spans="1:3">
      <c r="A95">
        <v>24005400100</v>
      </c>
      <c r="B95" t="s">
        <v>155</v>
      </c>
      <c r="C95">
        <v>2353</v>
      </c>
    </row>
    <row r="96" spans="1:3">
      <c r="A96">
        <v>24005980200</v>
      </c>
      <c r="B96" t="s">
        <v>184</v>
      </c>
      <c r="C96">
        <v>2321</v>
      </c>
    </row>
    <row r="97" spans="1:3">
      <c r="A97">
        <v>24005400702</v>
      </c>
      <c r="B97" t="s">
        <v>137</v>
      </c>
      <c r="C97">
        <v>2288</v>
      </c>
    </row>
    <row r="98" spans="1:3">
      <c r="A98">
        <v>24510250205</v>
      </c>
      <c r="B98" t="s">
        <v>171</v>
      </c>
      <c r="C98">
        <v>2273</v>
      </c>
    </row>
    <row r="99" spans="1:3">
      <c r="A99">
        <v>24005440300</v>
      </c>
      <c r="B99" t="s">
        <v>249</v>
      </c>
      <c r="C99">
        <v>2262</v>
      </c>
    </row>
    <row r="100" spans="1:3">
      <c r="A100">
        <v>24510260700</v>
      </c>
      <c r="B100" t="s">
        <v>242</v>
      </c>
      <c r="C100">
        <v>2239</v>
      </c>
    </row>
    <row r="101" spans="1:3">
      <c r="A101">
        <v>24005420100</v>
      </c>
      <c r="B101" t="s">
        <v>140</v>
      </c>
      <c r="C101">
        <v>2234</v>
      </c>
    </row>
    <row r="102" spans="1:3">
      <c r="A102">
        <v>24510100100</v>
      </c>
      <c r="B102" t="s">
        <v>269</v>
      </c>
      <c r="C102">
        <v>2211</v>
      </c>
    </row>
    <row r="103" spans="1:3">
      <c r="A103">
        <v>24005401301</v>
      </c>
      <c r="B103" t="s">
        <v>180</v>
      </c>
      <c r="C103">
        <v>2188</v>
      </c>
    </row>
    <row r="104" spans="1:3">
      <c r="A104">
        <v>24005490602</v>
      </c>
      <c r="B104" t="s">
        <v>137</v>
      </c>
      <c r="C104">
        <v>2188</v>
      </c>
    </row>
    <row r="105" spans="1:3">
      <c r="A105">
        <v>24003751102</v>
      </c>
      <c r="B105" t="s">
        <v>152</v>
      </c>
      <c r="C105">
        <v>2136</v>
      </c>
    </row>
    <row r="106" spans="1:3">
      <c r="A106">
        <v>24510260303</v>
      </c>
      <c r="B106" t="s">
        <v>221</v>
      </c>
      <c r="C106">
        <v>2113</v>
      </c>
    </row>
    <row r="107" spans="1:3">
      <c r="A107">
        <v>24005440702</v>
      </c>
      <c r="B107" t="s">
        <v>185</v>
      </c>
      <c r="C107">
        <v>2082</v>
      </c>
    </row>
    <row r="108" spans="1:3">
      <c r="A108">
        <v>24510120400</v>
      </c>
      <c r="B108" t="s">
        <v>191</v>
      </c>
      <c r="C108">
        <v>2056</v>
      </c>
    </row>
    <row r="109" spans="1:3">
      <c r="A109">
        <v>24003750300</v>
      </c>
      <c r="B109" t="s">
        <v>142</v>
      </c>
      <c r="C109">
        <v>2008</v>
      </c>
    </row>
    <row r="110" spans="1:3">
      <c r="A110">
        <v>24027601203</v>
      </c>
      <c r="B110" t="s">
        <v>166</v>
      </c>
      <c r="C110">
        <v>1996</v>
      </c>
    </row>
    <row r="111" spans="1:3">
      <c r="A111">
        <v>24005402303</v>
      </c>
      <c r="B111" t="s">
        <v>200</v>
      </c>
      <c r="C111">
        <v>1995</v>
      </c>
    </row>
    <row r="112" spans="1:3">
      <c r="A112">
        <v>24005491100</v>
      </c>
      <c r="B112" t="s">
        <v>137</v>
      </c>
      <c r="C112">
        <v>1991</v>
      </c>
    </row>
    <row r="113" spans="1:3">
      <c r="A113">
        <v>24005400701</v>
      </c>
      <c r="B113" t="s">
        <v>155</v>
      </c>
      <c r="C113">
        <v>1954</v>
      </c>
    </row>
    <row r="114" spans="1:3">
      <c r="A114">
        <v>24510250207</v>
      </c>
      <c r="B114" t="s">
        <v>147</v>
      </c>
      <c r="C114">
        <v>1946</v>
      </c>
    </row>
    <row r="115" spans="1:3">
      <c r="A115">
        <v>24510080400</v>
      </c>
      <c r="B115" t="s">
        <v>162</v>
      </c>
      <c r="C115">
        <v>1897</v>
      </c>
    </row>
    <row r="116" spans="1:3">
      <c r="A116">
        <v>24005400900</v>
      </c>
      <c r="B116" t="s">
        <v>155</v>
      </c>
      <c r="C116">
        <v>1848</v>
      </c>
    </row>
    <row r="117" spans="1:3">
      <c r="A117">
        <v>24510272006</v>
      </c>
      <c r="B117" t="s">
        <v>204</v>
      </c>
      <c r="C117">
        <v>1839</v>
      </c>
    </row>
    <row r="118" spans="1:3">
      <c r="A118">
        <v>24510130803</v>
      </c>
      <c r="B118" t="s">
        <v>168</v>
      </c>
      <c r="C118">
        <v>1825</v>
      </c>
    </row>
    <row r="119" spans="1:3">
      <c r="A119">
        <v>24005452300</v>
      </c>
      <c r="B119" t="s">
        <v>137</v>
      </c>
      <c r="C119">
        <v>1809</v>
      </c>
    </row>
    <row r="120" spans="1:3">
      <c r="A120">
        <v>24005402603</v>
      </c>
      <c r="B120" t="s">
        <v>230</v>
      </c>
      <c r="C120">
        <v>1806</v>
      </c>
    </row>
    <row r="121" spans="1:3">
      <c r="A121">
        <v>24510270200</v>
      </c>
      <c r="B121" t="s">
        <v>188</v>
      </c>
      <c r="C121">
        <v>1785</v>
      </c>
    </row>
    <row r="122" spans="1:3">
      <c r="A122">
        <v>24510270702</v>
      </c>
      <c r="B122" t="s">
        <v>271</v>
      </c>
      <c r="C122">
        <v>1774</v>
      </c>
    </row>
    <row r="123" spans="1:3">
      <c r="A123">
        <v>24510140300</v>
      </c>
      <c r="B123" t="s">
        <v>266</v>
      </c>
      <c r="C123">
        <v>1755</v>
      </c>
    </row>
    <row r="124" spans="1:3">
      <c r="A124">
        <v>24510150300</v>
      </c>
      <c r="B124" t="s">
        <v>285</v>
      </c>
      <c r="C124">
        <v>1753</v>
      </c>
    </row>
    <row r="125" spans="1:3">
      <c r="A125">
        <v>24003750801</v>
      </c>
      <c r="B125" t="s">
        <v>152</v>
      </c>
      <c r="C125">
        <v>1733</v>
      </c>
    </row>
    <row r="126" spans="1:3">
      <c r="A126">
        <v>24005420200</v>
      </c>
      <c r="B126" t="s">
        <v>140</v>
      </c>
      <c r="C126">
        <v>1702</v>
      </c>
    </row>
    <row r="127" spans="1:3">
      <c r="A127">
        <v>24510100200</v>
      </c>
      <c r="B127" t="s">
        <v>137</v>
      </c>
      <c r="C127">
        <v>1695</v>
      </c>
    </row>
    <row r="128" spans="1:3">
      <c r="A128">
        <v>24003980000</v>
      </c>
      <c r="B128" t="s">
        <v>142</v>
      </c>
      <c r="C128">
        <v>1680</v>
      </c>
    </row>
    <row r="129" spans="1:3">
      <c r="A129">
        <v>24005420701</v>
      </c>
      <c r="B129" t="s">
        <v>140</v>
      </c>
      <c r="C129">
        <v>1670</v>
      </c>
    </row>
    <row r="130" spans="1:3">
      <c r="A130">
        <v>24005450100</v>
      </c>
      <c r="B130" t="s">
        <v>185</v>
      </c>
      <c r="C130">
        <v>1657</v>
      </c>
    </row>
    <row r="131" spans="1:3">
      <c r="A131">
        <v>24510150100</v>
      </c>
      <c r="B131" t="s">
        <v>173</v>
      </c>
      <c r="C131">
        <v>1636</v>
      </c>
    </row>
    <row r="132" spans="1:3">
      <c r="A132">
        <v>24005492102</v>
      </c>
      <c r="B132" t="s">
        <v>299</v>
      </c>
      <c r="C132">
        <v>1603</v>
      </c>
    </row>
    <row r="133" spans="1:3">
      <c r="A133">
        <v>24005492101</v>
      </c>
      <c r="B133" t="s">
        <v>299</v>
      </c>
      <c r="C133">
        <v>1595</v>
      </c>
    </row>
    <row r="134" spans="1:3">
      <c r="A134">
        <v>24510271101</v>
      </c>
      <c r="B134" t="s">
        <v>187</v>
      </c>
      <c r="C134">
        <v>1578</v>
      </c>
    </row>
    <row r="135" spans="1:3">
      <c r="A135">
        <v>24003750101</v>
      </c>
      <c r="B135" t="s">
        <v>144</v>
      </c>
      <c r="C135">
        <v>1559</v>
      </c>
    </row>
    <row r="136" spans="1:3">
      <c r="A136">
        <v>24005401505</v>
      </c>
      <c r="B136" t="s">
        <v>155</v>
      </c>
      <c r="C136">
        <v>1545</v>
      </c>
    </row>
    <row r="137" spans="1:3">
      <c r="A137">
        <v>24005402602</v>
      </c>
      <c r="B137" t="s">
        <v>230</v>
      </c>
      <c r="C137">
        <v>1542</v>
      </c>
    </row>
    <row r="138" spans="1:3">
      <c r="A138">
        <v>24510271501</v>
      </c>
      <c r="B138" t="s">
        <v>208</v>
      </c>
      <c r="C138">
        <v>1539</v>
      </c>
    </row>
    <row r="139" spans="1:3">
      <c r="A139">
        <v>24005402307</v>
      </c>
      <c r="B139" t="s">
        <v>218</v>
      </c>
      <c r="C139">
        <v>1520</v>
      </c>
    </row>
    <row r="140" spans="1:3">
      <c r="A140">
        <v>24005440800</v>
      </c>
      <c r="B140" t="s">
        <v>185</v>
      </c>
      <c r="C140">
        <v>1507</v>
      </c>
    </row>
    <row r="141" spans="1:3">
      <c r="A141">
        <v>24510271600</v>
      </c>
      <c r="B141" t="s">
        <v>283</v>
      </c>
      <c r="C141">
        <v>1506</v>
      </c>
    </row>
    <row r="142" spans="1:3">
      <c r="A142">
        <v>24510250303</v>
      </c>
      <c r="B142" t="s">
        <v>165</v>
      </c>
      <c r="C142">
        <v>1486</v>
      </c>
    </row>
    <row r="143" spans="1:3">
      <c r="A143">
        <v>24027601204</v>
      </c>
      <c r="B143" t="s">
        <v>166</v>
      </c>
      <c r="C143">
        <v>1484</v>
      </c>
    </row>
    <row r="144" spans="1:3">
      <c r="A144">
        <v>24510270805</v>
      </c>
      <c r="B144" t="s">
        <v>239</v>
      </c>
      <c r="C144">
        <v>1482</v>
      </c>
    </row>
    <row r="145" spans="1:3">
      <c r="A145">
        <v>24005450400</v>
      </c>
      <c r="B145" t="s">
        <v>141</v>
      </c>
      <c r="C145">
        <v>1472</v>
      </c>
    </row>
    <row r="146" spans="1:3">
      <c r="A146">
        <v>24510271400</v>
      </c>
      <c r="B146" t="s">
        <v>189</v>
      </c>
      <c r="C146">
        <v>1459</v>
      </c>
    </row>
    <row r="147" spans="1:3">
      <c r="A147">
        <v>24510080200</v>
      </c>
      <c r="B147" t="s">
        <v>162</v>
      </c>
      <c r="C147">
        <v>1458</v>
      </c>
    </row>
    <row r="148" spans="1:3">
      <c r="A148">
        <v>24510250500</v>
      </c>
      <c r="B148" t="s">
        <v>232</v>
      </c>
      <c r="C148">
        <v>1449</v>
      </c>
    </row>
    <row r="149" spans="1:3">
      <c r="A149">
        <v>24003750804</v>
      </c>
      <c r="B149" t="s">
        <v>152</v>
      </c>
      <c r="C149">
        <v>1444</v>
      </c>
    </row>
    <row r="150" spans="1:3">
      <c r="A150">
        <v>24510271900</v>
      </c>
      <c r="B150" t="s">
        <v>204</v>
      </c>
      <c r="C150">
        <v>1417</v>
      </c>
    </row>
    <row r="151" spans="1:3">
      <c r="A151">
        <v>24510010200</v>
      </c>
      <c r="B151" t="s">
        <v>156</v>
      </c>
      <c r="C151">
        <v>1394</v>
      </c>
    </row>
    <row r="152" spans="1:3">
      <c r="A152">
        <v>24510200600</v>
      </c>
      <c r="B152" t="s">
        <v>137</v>
      </c>
      <c r="C152">
        <v>1386</v>
      </c>
    </row>
    <row r="153" spans="1:3">
      <c r="A153">
        <v>24510260201</v>
      </c>
      <c r="B153" t="s">
        <v>229</v>
      </c>
      <c r="C153">
        <v>1372</v>
      </c>
    </row>
    <row r="154" spans="1:3">
      <c r="A154">
        <v>24005421000</v>
      </c>
      <c r="B154" t="s">
        <v>140</v>
      </c>
      <c r="C154">
        <v>1353</v>
      </c>
    </row>
    <row r="155" spans="1:3">
      <c r="A155">
        <v>24005403602</v>
      </c>
      <c r="B155" t="s">
        <v>137</v>
      </c>
      <c r="C155">
        <v>1327</v>
      </c>
    </row>
    <row r="156" spans="1:3">
      <c r="A156">
        <v>24005430200</v>
      </c>
      <c r="B156" t="s">
        <v>186</v>
      </c>
      <c r="C156">
        <v>1324</v>
      </c>
    </row>
    <row r="157" spans="1:3">
      <c r="A157">
        <v>24005401200</v>
      </c>
      <c r="B157" t="s">
        <v>180</v>
      </c>
      <c r="C157">
        <v>1319</v>
      </c>
    </row>
    <row r="158" spans="1:3">
      <c r="A158">
        <v>24510190300</v>
      </c>
      <c r="B158" t="s">
        <v>217</v>
      </c>
      <c r="C158">
        <v>1317</v>
      </c>
    </row>
    <row r="159" spans="1:3">
      <c r="A159">
        <v>24510271802</v>
      </c>
      <c r="B159" t="s">
        <v>278</v>
      </c>
      <c r="C159">
        <v>1312</v>
      </c>
    </row>
    <row r="160" spans="1:3">
      <c r="A160">
        <v>24510120100</v>
      </c>
      <c r="B160" t="s">
        <v>205</v>
      </c>
      <c r="C160">
        <v>1307</v>
      </c>
    </row>
    <row r="161" spans="1:3">
      <c r="A161">
        <v>24510060300</v>
      </c>
      <c r="B161" t="s">
        <v>176</v>
      </c>
      <c r="C161">
        <v>1306</v>
      </c>
    </row>
    <row r="162" spans="1:3">
      <c r="A162">
        <v>24510150600</v>
      </c>
      <c r="B162" t="s">
        <v>279</v>
      </c>
      <c r="C162">
        <v>1273</v>
      </c>
    </row>
    <row r="163" spans="1:3">
      <c r="A163">
        <v>24510260402</v>
      </c>
      <c r="B163" t="s">
        <v>229</v>
      </c>
      <c r="C163">
        <v>1253</v>
      </c>
    </row>
    <row r="164" spans="1:3">
      <c r="A164">
        <v>24003751000</v>
      </c>
      <c r="B164" t="s">
        <v>152</v>
      </c>
      <c r="C164">
        <v>1248</v>
      </c>
    </row>
    <row r="165" spans="1:3">
      <c r="A165">
        <v>24510271300</v>
      </c>
      <c r="B165" t="s">
        <v>149</v>
      </c>
      <c r="C165">
        <v>1248</v>
      </c>
    </row>
    <row r="166" spans="1:3">
      <c r="A166">
        <v>24510270701</v>
      </c>
      <c r="B166" t="s">
        <v>271</v>
      </c>
      <c r="C166">
        <v>1240</v>
      </c>
    </row>
    <row r="167" spans="1:3">
      <c r="A167">
        <v>24510160500</v>
      </c>
      <c r="B167" t="s">
        <v>254</v>
      </c>
      <c r="C167">
        <v>1238</v>
      </c>
    </row>
    <row r="168" spans="1:3">
      <c r="A168">
        <v>24510271801</v>
      </c>
      <c r="B168" t="s">
        <v>240</v>
      </c>
      <c r="C168">
        <v>1228</v>
      </c>
    </row>
    <row r="169" spans="1:3">
      <c r="A169">
        <v>24510230300</v>
      </c>
      <c r="B169" t="s">
        <v>170</v>
      </c>
      <c r="C169">
        <v>1227</v>
      </c>
    </row>
    <row r="170" spans="1:3">
      <c r="A170">
        <v>24005490603</v>
      </c>
      <c r="B170" t="s">
        <v>137</v>
      </c>
      <c r="C170">
        <v>1223</v>
      </c>
    </row>
    <row r="171" spans="1:3">
      <c r="A171">
        <v>24510190100</v>
      </c>
      <c r="B171" t="s">
        <v>277</v>
      </c>
      <c r="C171">
        <v>1216</v>
      </c>
    </row>
    <row r="172" spans="1:3">
      <c r="A172">
        <v>24510151000</v>
      </c>
      <c r="B172" t="s">
        <v>238</v>
      </c>
      <c r="C172">
        <v>1213</v>
      </c>
    </row>
    <row r="173" spans="1:3">
      <c r="A173">
        <v>24510250401</v>
      </c>
      <c r="B173" t="s">
        <v>182</v>
      </c>
      <c r="C173">
        <v>1211</v>
      </c>
    </row>
    <row r="174" spans="1:3">
      <c r="A174">
        <v>24005420900</v>
      </c>
      <c r="B174" t="s">
        <v>140</v>
      </c>
      <c r="C174">
        <v>1210</v>
      </c>
    </row>
    <row r="175" spans="1:3">
      <c r="A175">
        <v>24005430101</v>
      </c>
      <c r="B175" t="s">
        <v>186</v>
      </c>
      <c r="C175">
        <v>1205</v>
      </c>
    </row>
    <row r="176" spans="1:3">
      <c r="A176">
        <v>24510200800</v>
      </c>
      <c r="B176" t="s">
        <v>206</v>
      </c>
      <c r="C176">
        <v>1192</v>
      </c>
    </row>
    <row r="177" spans="1:3">
      <c r="A177">
        <v>24510151300</v>
      </c>
      <c r="B177" t="s">
        <v>215</v>
      </c>
      <c r="C177">
        <v>1176</v>
      </c>
    </row>
    <row r="178" spans="1:3">
      <c r="A178">
        <v>24510010300</v>
      </c>
      <c r="B178" t="s">
        <v>181</v>
      </c>
      <c r="C178">
        <v>1162</v>
      </c>
    </row>
    <row r="179" spans="1:3">
      <c r="A179">
        <v>24005420402</v>
      </c>
      <c r="B179" t="s">
        <v>140</v>
      </c>
      <c r="C179">
        <v>1151</v>
      </c>
    </row>
    <row r="180" spans="1:3">
      <c r="A180">
        <v>24005430800</v>
      </c>
      <c r="B180" t="s">
        <v>172</v>
      </c>
      <c r="C180">
        <v>1147</v>
      </c>
    </row>
    <row r="181" spans="1:3">
      <c r="A181">
        <v>24005451500</v>
      </c>
      <c r="B181" t="s">
        <v>148</v>
      </c>
      <c r="C181">
        <v>1134</v>
      </c>
    </row>
    <row r="182" spans="1:3">
      <c r="A182">
        <v>24510020100</v>
      </c>
      <c r="B182" t="s">
        <v>143</v>
      </c>
      <c r="C182">
        <v>1119</v>
      </c>
    </row>
    <row r="183" spans="1:3">
      <c r="A183">
        <v>24510270600</v>
      </c>
      <c r="B183" t="s">
        <v>271</v>
      </c>
      <c r="C183">
        <v>1118</v>
      </c>
    </row>
    <row r="184" spans="1:3">
      <c r="A184">
        <v>24510200200</v>
      </c>
      <c r="B184" t="s">
        <v>192</v>
      </c>
      <c r="C184">
        <v>1106</v>
      </c>
    </row>
    <row r="185" spans="1:3">
      <c r="A185">
        <v>24005420301</v>
      </c>
      <c r="B185" t="s">
        <v>140</v>
      </c>
      <c r="C185">
        <v>1103</v>
      </c>
    </row>
    <row r="186" spans="1:3">
      <c r="A186">
        <v>24510060100</v>
      </c>
      <c r="B186" t="s">
        <v>156</v>
      </c>
      <c r="C186">
        <v>1098</v>
      </c>
    </row>
    <row r="187" spans="1:3">
      <c r="A187">
        <v>24005451600</v>
      </c>
      <c r="B187" t="s">
        <v>148</v>
      </c>
      <c r="C187">
        <v>1092</v>
      </c>
    </row>
    <row r="188" spans="1:3">
      <c r="A188">
        <v>24005441101</v>
      </c>
      <c r="B188" t="s">
        <v>185</v>
      </c>
      <c r="C188">
        <v>1088</v>
      </c>
    </row>
    <row r="189" spans="1:3">
      <c r="A189">
        <v>24510150701</v>
      </c>
      <c r="B189" t="s">
        <v>289</v>
      </c>
      <c r="C189">
        <v>1088</v>
      </c>
    </row>
    <row r="190" spans="1:3">
      <c r="A190">
        <v>24510250600</v>
      </c>
      <c r="B190" t="s">
        <v>182</v>
      </c>
      <c r="C190">
        <v>1080</v>
      </c>
    </row>
    <row r="191" spans="1:3">
      <c r="A191">
        <v>24005450300</v>
      </c>
      <c r="B191" t="s">
        <v>141</v>
      </c>
      <c r="C191">
        <v>1070</v>
      </c>
    </row>
    <row r="192" spans="1:3">
      <c r="A192">
        <v>24027602600</v>
      </c>
      <c r="B192" t="s">
        <v>237</v>
      </c>
      <c r="C192">
        <v>1068</v>
      </c>
    </row>
    <row r="193" spans="1:3">
      <c r="A193">
        <v>24510090100</v>
      </c>
      <c r="B193" t="s">
        <v>219</v>
      </c>
      <c r="C193">
        <v>1063</v>
      </c>
    </row>
    <row r="194" spans="1:3">
      <c r="A194">
        <v>24005420600</v>
      </c>
      <c r="B194" t="s">
        <v>137</v>
      </c>
      <c r="C194">
        <v>1060</v>
      </c>
    </row>
    <row r="195" spans="1:3">
      <c r="A195">
        <v>24005491402</v>
      </c>
      <c r="B195" t="s">
        <v>299</v>
      </c>
      <c r="C195">
        <v>1041</v>
      </c>
    </row>
    <row r="196" spans="1:3">
      <c r="A196">
        <v>24005400600</v>
      </c>
      <c r="B196" t="s">
        <v>155</v>
      </c>
      <c r="C196">
        <v>1027</v>
      </c>
    </row>
    <row r="197" spans="1:3">
      <c r="A197">
        <v>24510270402</v>
      </c>
      <c r="B197" t="s">
        <v>268</v>
      </c>
      <c r="C197">
        <v>1022</v>
      </c>
    </row>
    <row r="198" spans="1:3">
      <c r="A198">
        <v>24510270401</v>
      </c>
      <c r="B198" t="s">
        <v>268</v>
      </c>
      <c r="C198">
        <v>1021</v>
      </c>
    </row>
    <row r="199" spans="1:3">
      <c r="A199">
        <v>24005450503</v>
      </c>
      <c r="B199" t="s">
        <v>141</v>
      </c>
      <c r="C199">
        <v>1020</v>
      </c>
    </row>
    <row r="200" spans="1:3">
      <c r="A200">
        <v>24510270301</v>
      </c>
      <c r="B200" t="s">
        <v>188</v>
      </c>
      <c r="C200">
        <v>997.7</v>
      </c>
    </row>
    <row r="201" spans="1:3">
      <c r="A201">
        <v>24005420500</v>
      </c>
      <c r="B201" t="s">
        <v>137</v>
      </c>
      <c r="C201">
        <v>969.7</v>
      </c>
    </row>
    <row r="202" spans="1:3">
      <c r="A202">
        <v>24005452400</v>
      </c>
      <c r="B202" t="s">
        <v>140</v>
      </c>
      <c r="C202">
        <v>967.3</v>
      </c>
    </row>
    <row r="203" spans="1:3">
      <c r="A203">
        <v>24005401504</v>
      </c>
      <c r="B203" t="s">
        <v>155</v>
      </c>
      <c r="C203">
        <v>959.9</v>
      </c>
    </row>
    <row r="204" spans="1:3">
      <c r="A204">
        <v>24510270501</v>
      </c>
      <c r="B204" t="s">
        <v>256</v>
      </c>
      <c r="C204">
        <v>959.8</v>
      </c>
    </row>
    <row r="205" spans="1:3">
      <c r="A205">
        <v>24510260301</v>
      </c>
      <c r="B205" t="s">
        <v>207</v>
      </c>
      <c r="C205">
        <v>957.3</v>
      </c>
    </row>
    <row r="206" spans="1:3">
      <c r="A206">
        <v>24510200300</v>
      </c>
      <c r="B206" t="s">
        <v>211</v>
      </c>
      <c r="C206">
        <v>956.5</v>
      </c>
    </row>
    <row r="207" spans="1:3">
      <c r="A207">
        <v>24510260604</v>
      </c>
      <c r="B207" t="s">
        <v>199</v>
      </c>
      <c r="C207">
        <v>943.3</v>
      </c>
    </row>
    <row r="208" spans="1:3">
      <c r="A208">
        <v>24510260203</v>
      </c>
      <c r="B208" t="s">
        <v>229</v>
      </c>
      <c r="C208">
        <v>939</v>
      </c>
    </row>
    <row r="209" spans="1:3">
      <c r="A209">
        <v>24005440100</v>
      </c>
      <c r="B209" t="s">
        <v>137</v>
      </c>
      <c r="C209">
        <v>938.7</v>
      </c>
    </row>
    <row r="210" spans="1:3">
      <c r="A210">
        <v>24510170300</v>
      </c>
      <c r="B210" t="s">
        <v>247</v>
      </c>
      <c r="C210">
        <v>932.2</v>
      </c>
    </row>
    <row r="211" spans="1:3">
      <c r="A211">
        <v>24510150200</v>
      </c>
      <c r="B211" t="s">
        <v>173</v>
      </c>
      <c r="C211">
        <v>925.9</v>
      </c>
    </row>
    <row r="212" spans="1:3">
      <c r="A212">
        <v>24510180100</v>
      </c>
      <c r="B212" t="s">
        <v>220</v>
      </c>
      <c r="C212">
        <v>924.2</v>
      </c>
    </row>
    <row r="213" spans="1:3">
      <c r="A213">
        <v>24005420800</v>
      </c>
      <c r="B213" t="s">
        <v>140</v>
      </c>
      <c r="C213">
        <v>903.8</v>
      </c>
    </row>
    <row r="214" spans="1:3">
      <c r="A214">
        <v>24003750803</v>
      </c>
      <c r="B214" t="s">
        <v>152</v>
      </c>
      <c r="C214">
        <v>897.7</v>
      </c>
    </row>
    <row r="215" spans="1:3">
      <c r="A215">
        <v>24005451300</v>
      </c>
      <c r="B215" t="s">
        <v>148</v>
      </c>
      <c r="C215">
        <v>888.3</v>
      </c>
    </row>
    <row r="216" spans="1:3">
      <c r="A216">
        <v>24005491401</v>
      </c>
      <c r="B216" t="s">
        <v>299</v>
      </c>
      <c r="C216">
        <v>884.1</v>
      </c>
    </row>
    <row r="217" spans="1:3">
      <c r="A217">
        <v>24510271200</v>
      </c>
      <c r="B217" t="s">
        <v>228</v>
      </c>
      <c r="C217">
        <v>880.6</v>
      </c>
    </row>
    <row r="218" spans="1:3">
      <c r="A218">
        <v>24005420702</v>
      </c>
      <c r="B218" t="s">
        <v>140</v>
      </c>
      <c r="C218">
        <v>866.9</v>
      </c>
    </row>
    <row r="219" spans="1:3">
      <c r="A219">
        <v>24005450501</v>
      </c>
      <c r="B219" t="s">
        <v>141</v>
      </c>
      <c r="C219">
        <v>860.7</v>
      </c>
    </row>
    <row r="220" spans="1:3">
      <c r="A220">
        <v>24005400800</v>
      </c>
      <c r="B220" t="s">
        <v>155</v>
      </c>
      <c r="C220">
        <v>859.4</v>
      </c>
    </row>
    <row r="221" spans="1:3">
      <c r="A221">
        <v>24510200400</v>
      </c>
      <c r="B221" t="s">
        <v>174</v>
      </c>
      <c r="C221">
        <v>853.3</v>
      </c>
    </row>
    <row r="222" spans="1:3">
      <c r="A222">
        <v>24005401101</v>
      </c>
      <c r="B222" t="s">
        <v>180</v>
      </c>
      <c r="C222">
        <v>848.1</v>
      </c>
    </row>
    <row r="223" spans="1:3">
      <c r="A223">
        <v>24027601105</v>
      </c>
      <c r="B223" t="s">
        <v>237</v>
      </c>
      <c r="C223">
        <v>841.4</v>
      </c>
    </row>
    <row r="224" spans="1:3">
      <c r="A224">
        <v>24027601108</v>
      </c>
      <c r="B224" t="s">
        <v>237</v>
      </c>
      <c r="C224">
        <v>835.9</v>
      </c>
    </row>
    <row r="225" spans="1:3">
      <c r="A225">
        <v>24510160600</v>
      </c>
      <c r="B225" t="s">
        <v>267</v>
      </c>
      <c r="C225">
        <v>824.1</v>
      </c>
    </row>
    <row r="226" spans="1:3">
      <c r="A226">
        <v>24510010500</v>
      </c>
      <c r="B226" t="s">
        <v>143</v>
      </c>
      <c r="C226">
        <v>816.7</v>
      </c>
    </row>
    <row r="227" spans="1:3">
      <c r="A227">
        <v>24027601107</v>
      </c>
      <c r="B227" t="s">
        <v>307</v>
      </c>
      <c r="C227">
        <v>816.2</v>
      </c>
    </row>
    <row r="228" spans="1:3">
      <c r="A228">
        <v>24510250102</v>
      </c>
      <c r="B228" t="s">
        <v>203</v>
      </c>
      <c r="C228">
        <v>814</v>
      </c>
    </row>
    <row r="229" spans="1:3">
      <c r="A229">
        <v>24510150800</v>
      </c>
      <c r="B229" t="s">
        <v>288</v>
      </c>
      <c r="C229">
        <v>812.4</v>
      </c>
    </row>
    <row r="230" spans="1:3">
      <c r="A230">
        <v>24510270903</v>
      </c>
      <c r="B230" t="s">
        <v>265</v>
      </c>
      <c r="C230">
        <v>811.9</v>
      </c>
    </row>
    <row r="231" spans="1:3">
      <c r="A231">
        <v>24005403300</v>
      </c>
      <c r="B231" t="s">
        <v>244</v>
      </c>
      <c r="C231">
        <v>805.7</v>
      </c>
    </row>
    <row r="232" spans="1:3">
      <c r="A232">
        <v>24510070100</v>
      </c>
      <c r="B232" t="s">
        <v>137</v>
      </c>
      <c r="C232">
        <v>803.6</v>
      </c>
    </row>
    <row r="233" spans="1:3">
      <c r="A233">
        <v>24510280404</v>
      </c>
      <c r="B233" t="s">
        <v>206</v>
      </c>
      <c r="C233">
        <v>790.3</v>
      </c>
    </row>
    <row r="234" spans="1:3">
      <c r="A234">
        <v>24003750202</v>
      </c>
      <c r="B234" t="s">
        <v>144</v>
      </c>
      <c r="C234">
        <v>790.2</v>
      </c>
    </row>
    <row r="235" spans="1:3">
      <c r="A235">
        <v>24005451701</v>
      </c>
      <c r="B235" t="s">
        <v>148</v>
      </c>
      <c r="C235">
        <v>788</v>
      </c>
    </row>
    <row r="236" spans="1:3">
      <c r="A236">
        <v>24510270901</v>
      </c>
      <c r="B236" t="s">
        <v>222</v>
      </c>
      <c r="C236">
        <v>778.6</v>
      </c>
    </row>
    <row r="237" spans="1:3">
      <c r="A237">
        <v>24027601201</v>
      </c>
      <c r="B237" t="s">
        <v>166</v>
      </c>
      <c r="C237">
        <v>765.8</v>
      </c>
    </row>
    <row r="238" spans="1:3">
      <c r="A238">
        <v>24510090200</v>
      </c>
      <c r="B238" t="s">
        <v>219</v>
      </c>
      <c r="C238">
        <v>761.5</v>
      </c>
    </row>
    <row r="239" spans="1:3">
      <c r="A239">
        <v>24005421101</v>
      </c>
      <c r="B239" t="s">
        <v>137</v>
      </c>
      <c r="C239">
        <v>757.6</v>
      </c>
    </row>
    <row r="240" spans="1:3">
      <c r="A240">
        <v>24005400400</v>
      </c>
      <c r="B240" t="s">
        <v>155</v>
      </c>
      <c r="C240">
        <v>746.6</v>
      </c>
    </row>
    <row r="241" spans="1:3">
      <c r="A241">
        <v>24510090300</v>
      </c>
      <c r="B241" t="s">
        <v>219</v>
      </c>
      <c r="C241">
        <v>742.7</v>
      </c>
    </row>
    <row r="242" spans="1:3">
      <c r="A242">
        <v>24510280403</v>
      </c>
      <c r="B242" t="s">
        <v>209</v>
      </c>
      <c r="C242">
        <v>734.5</v>
      </c>
    </row>
    <row r="243" spans="1:3">
      <c r="A243">
        <v>24005430900</v>
      </c>
      <c r="B243" t="s">
        <v>137</v>
      </c>
      <c r="C243">
        <v>728.4</v>
      </c>
    </row>
    <row r="244" spans="1:3">
      <c r="A244">
        <v>24005450800</v>
      </c>
      <c r="B244" t="s">
        <v>141</v>
      </c>
      <c r="C244">
        <v>721.6</v>
      </c>
    </row>
    <row r="245" spans="1:3">
      <c r="A245">
        <v>24005430104</v>
      </c>
      <c r="B245" t="s">
        <v>184</v>
      </c>
      <c r="C245">
        <v>717.5</v>
      </c>
    </row>
    <row r="246" spans="1:3">
      <c r="A246">
        <v>24510090900</v>
      </c>
      <c r="B246" t="s">
        <v>284</v>
      </c>
      <c r="C246">
        <v>713.2</v>
      </c>
    </row>
    <row r="247" spans="1:3">
      <c r="A247">
        <v>24510270302</v>
      </c>
      <c r="B247" t="s">
        <v>202</v>
      </c>
      <c r="C247">
        <v>700</v>
      </c>
    </row>
    <row r="248" spans="1:3">
      <c r="A248">
        <v>24510270502</v>
      </c>
      <c r="B248" t="s">
        <v>231</v>
      </c>
      <c r="C248">
        <v>698.7</v>
      </c>
    </row>
    <row r="249" spans="1:3">
      <c r="A249">
        <v>24510080800</v>
      </c>
      <c r="B249" t="s">
        <v>162</v>
      </c>
      <c r="C249">
        <v>682.5</v>
      </c>
    </row>
    <row r="250" spans="1:3">
      <c r="A250">
        <v>24005401503</v>
      </c>
      <c r="B250" t="s">
        <v>155</v>
      </c>
      <c r="C250">
        <v>668.5</v>
      </c>
    </row>
    <row r="251" spans="1:3">
      <c r="A251">
        <v>24510270802</v>
      </c>
      <c r="B251" t="s">
        <v>296</v>
      </c>
      <c r="C251">
        <v>665.9</v>
      </c>
    </row>
    <row r="252" spans="1:3">
      <c r="A252">
        <v>24005403500</v>
      </c>
      <c r="B252" t="s">
        <v>218</v>
      </c>
      <c r="C252">
        <v>662.8</v>
      </c>
    </row>
    <row r="253" spans="1:3">
      <c r="A253">
        <v>24510260101</v>
      </c>
      <c r="B253" t="s">
        <v>270</v>
      </c>
      <c r="C253">
        <v>661.4</v>
      </c>
    </row>
    <row r="254" spans="1:3">
      <c r="A254">
        <v>24510130200</v>
      </c>
      <c r="B254" t="s">
        <v>178</v>
      </c>
      <c r="C254">
        <v>659.3</v>
      </c>
    </row>
    <row r="255" spans="1:3">
      <c r="A255">
        <v>24510160400</v>
      </c>
      <c r="B255" t="s">
        <v>291</v>
      </c>
      <c r="C255">
        <v>658.1</v>
      </c>
    </row>
    <row r="256" spans="1:3">
      <c r="A256">
        <v>24510200702</v>
      </c>
      <c r="B256" t="s">
        <v>276</v>
      </c>
      <c r="C256">
        <v>657.7</v>
      </c>
    </row>
    <row r="257" spans="1:3">
      <c r="A257">
        <v>24510080101</v>
      </c>
      <c r="B257" t="s">
        <v>207</v>
      </c>
      <c r="C257">
        <v>615.20000000000005</v>
      </c>
    </row>
    <row r="258" spans="1:3">
      <c r="A258">
        <v>24005430300</v>
      </c>
      <c r="B258" t="s">
        <v>184</v>
      </c>
      <c r="C258">
        <v>608</v>
      </c>
    </row>
    <row r="259" spans="1:3">
      <c r="A259">
        <v>24510271002</v>
      </c>
      <c r="B259" t="s">
        <v>226</v>
      </c>
      <c r="C259">
        <v>607</v>
      </c>
    </row>
    <row r="260" spans="1:3">
      <c r="A260">
        <v>24510270703</v>
      </c>
      <c r="B260" t="s">
        <v>231</v>
      </c>
      <c r="C260">
        <v>601.6</v>
      </c>
    </row>
    <row r="261" spans="1:3">
      <c r="A261">
        <v>24005420302</v>
      </c>
      <c r="B261" t="s">
        <v>140</v>
      </c>
      <c r="C261">
        <v>600</v>
      </c>
    </row>
    <row r="262" spans="1:3">
      <c r="A262">
        <v>24005491300</v>
      </c>
      <c r="B262" t="s">
        <v>137</v>
      </c>
      <c r="C262">
        <v>598.9</v>
      </c>
    </row>
    <row r="263" spans="1:3">
      <c r="A263">
        <v>24003750102</v>
      </c>
      <c r="B263" t="s">
        <v>137</v>
      </c>
      <c r="C263">
        <v>596</v>
      </c>
    </row>
    <row r="264" spans="1:3">
      <c r="A264">
        <v>24005402503</v>
      </c>
      <c r="B264" t="s">
        <v>230</v>
      </c>
      <c r="C264">
        <v>590</v>
      </c>
    </row>
    <row r="265" spans="1:3">
      <c r="A265">
        <v>24005440200</v>
      </c>
      <c r="B265" t="s">
        <v>249</v>
      </c>
      <c r="C265">
        <v>586.79999999999995</v>
      </c>
    </row>
    <row r="266" spans="1:3">
      <c r="A266">
        <v>24005402302</v>
      </c>
      <c r="B266" t="s">
        <v>251</v>
      </c>
      <c r="C266">
        <v>574</v>
      </c>
    </row>
    <row r="267" spans="1:3">
      <c r="A267">
        <v>24510260403</v>
      </c>
      <c r="B267" t="s">
        <v>295</v>
      </c>
      <c r="C267">
        <v>573.6</v>
      </c>
    </row>
    <row r="268" spans="1:3">
      <c r="A268">
        <v>24005403201</v>
      </c>
      <c r="B268" t="s">
        <v>227</v>
      </c>
      <c r="C268">
        <v>572.70000000000005</v>
      </c>
    </row>
    <row r="269" spans="1:3">
      <c r="A269">
        <v>24510250301</v>
      </c>
      <c r="B269" t="s">
        <v>183</v>
      </c>
      <c r="C269">
        <v>569.29999999999995</v>
      </c>
    </row>
    <row r="270" spans="1:3">
      <c r="A270">
        <v>24005402405</v>
      </c>
      <c r="B270" t="s">
        <v>213</v>
      </c>
      <c r="C270">
        <v>562.29999999999995</v>
      </c>
    </row>
    <row r="271" spans="1:3">
      <c r="A271">
        <v>24510130400</v>
      </c>
      <c r="B271" t="s">
        <v>214</v>
      </c>
      <c r="C271">
        <v>561</v>
      </c>
    </row>
    <row r="272" spans="1:3">
      <c r="A272">
        <v>24510272005</v>
      </c>
      <c r="B272" t="s">
        <v>175</v>
      </c>
      <c r="C272">
        <v>550.29999999999995</v>
      </c>
    </row>
    <row r="273" spans="1:3">
      <c r="A273">
        <v>24005440900</v>
      </c>
      <c r="B273" t="s">
        <v>185</v>
      </c>
      <c r="C273">
        <v>549.4</v>
      </c>
    </row>
    <row r="274" spans="1:3">
      <c r="A274">
        <v>24005491000</v>
      </c>
      <c r="B274" t="s">
        <v>137</v>
      </c>
      <c r="C274">
        <v>547.9</v>
      </c>
    </row>
    <row r="275" spans="1:3">
      <c r="A275">
        <v>24003750400</v>
      </c>
      <c r="B275" t="s">
        <v>142</v>
      </c>
      <c r="C275">
        <v>545.20000000000005</v>
      </c>
    </row>
    <row r="276" spans="1:3">
      <c r="A276">
        <v>24510190200</v>
      </c>
      <c r="B276" t="s">
        <v>169</v>
      </c>
      <c r="C276">
        <v>541.29999999999995</v>
      </c>
    </row>
    <row r="277" spans="1:3">
      <c r="A277">
        <v>24005450200</v>
      </c>
      <c r="B277" t="s">
        <v>141</v>
      </c>
      <c r="C277">
        <v>531.6</v>
      </c>
    </row>
    <row r="278" spans="1:3">
      <c r="A278">
        <v>24510280402</v>
      </c>
      <c r="B278" t="s">
        <v>282</v>
      </c>
      <c r="C278">
        <v>530.20000000000005</v>
      </c>
    </row>
    <row r="279" spans="1:3">
      <c r="A279">
        <v>24510150702</v>
      </c>
      <c r="B279" t="s">
        <v>273</v>
      </c>
      <c r="C279">
        <v>529.79999999999995</v>
      </c>
    </row>
    <row r="280" spans="1:3">
      <c r="A280">
        <v>24027601103</v>
      </c>
      <c r="B280" t="s">
        <v>260</v>
      </c>
      <c r="C280">
        <v>527.6</v>
      </c>
    </row>
    <row r="281" spans="1:3">
      <c r="A281">
        <v>24027602900</v>
      </c>
      <c r="B281" t="s">
        <v>308</v>
      </c>
      <c r="C281">
        <v>523.5</v>
      </c>
    </row>
    <row r="282" spans="1:3">
      <c r="A282">
        <v>24510270804</v>
      </c>
      <c r="B282" t="s">
        <v>233</v>
      </c>
      <c r="C282">
        <v>519.70000000000005</v>
      </c>
    </row>
    <row r="283" spans="1:3">
      <c r="A283">
        <v>24510260401</v>
      </c>
      <c r="B283" t="s">
        <v>153</v>
      </c>
      <c r="C283">
        <v>516.4</v>
      </c>
    </row>
    <row r="284" spans="1:3">
      <c r="A284">
        <v>24510151200</v>
      </c>
      <c r="B284" t="s">
        <v>294</v>
      </c>
      <c r="C284">
        <v>506.7</v>
      </c>
    </row>
    <row r="285" spans="1:3">
      <c r="A285">
        <v>24005401506</v>
      </c>
      <c r="B285" t="s">
        <v>200</v>
      </c>
      <c r="C285">
        <v>506.6</v>
      </c>
    </row>
    <row r="286" spans="1:3">
      <c r="A286">
        <v>24510280401</v>
      </c>
      <c r="B286" t="s">
        <v>137</v>
      </c>
      <c r="C286">
        <v>504.7</v>
      </c>
    </row>
    <row r="287" spans="1:3">
      <c r="A287">
        <v>24005450504</v>
      </c>
      <c r="B287" t="s">
        <v>141</v>
      </c>
      <c r="C287">
        <v>501.1</v>
      </c>
    </row>
    <row r="288" spans="1:3">
      <c r="A288">
        <v>24510200701</v>
      </c>
      <c r="B288" t="s">
        <v>290</v>
      </c>
      <c r="C288">
        <v>501.1</v>
      </c>
    </row>
    <row r="289" spans="1:3">
      <c r="A289">
        <v>24003750201</v>
      </c>
      <c r="B289" t="s">
        <v>182</v>
      </c>
      <c r="C289">
        <v>496</v>
      </c>
    </row>
    <row r="290" spans="1:3">
      <c r="A290">
        <v>24510070200</v>
      </c>
      <c r="B290" t="s">
        <v>210</v>
      </c>
      <c r="C290">
        <v>491.7</v>
      </c>
    </row>
    <row r="291" spans="1:3">
      <c r="A291">
        <v>24510151100</v>
      </c>
      <c r="B291" t="s">
        <v>253</v>
      </c>
      <c r="C291">
        <v>486.3</v>
      </c>
    </row>
    <row r="292" spans="1:3">
      <c r="A292">
        <v>24510260302</v>
      </c>
      <c r="B292" t="s">
        <v>207</v>
      </c>
      <c r="C292">
        <v>485.5</v>
      </c>
    </row>
    <row r="293" spans="1:3">
      <c r="A293">
        <v>24510271001</v>
      </c>
      <c r="B293" t="s">
        <v>137</v>
      </c>
      <c r="C293">
        <v>484.5</v>
      </c>
    </row>
    <row r="294" spans="1:3">
      <c r="A294">
        <v>24510160200</v>
      </c>
      <c r="B294" t="s">
        <v>173</v>
      </c>
      <c r="C294">
        <v>479.2</v>
      </c>
    </row>
    <row r="295" spans="1:3">
      <c r="A295">
        <v>24005451401</v>
      </c>
      <c r="B295" t="s">
        <v>148</v>
      </c>
      <c r="C295">
        <v>472.1</v>
      </c>
    </row>
    <row r="296" spans="1:3">
      <c r="A296">
        <v>24005402304</v>
      </c>
      <c r="B296" t="s">
        <v>213</v>
      </c>
      <c r="C296">
        <v>469</v>
      </c>
    </row>
    <row r="297" spans="1:3">
      <c r="A297">
        <v>24005411302</v>
      </c>
      <c r="B297" t="s">
        <v>235</v>
      </c>
      <c r="C297">
        <v>468</v>
      </c>
    </row>
    <row r="298" spans="1:3">
      <c r="A298">
        <v>24005440400</v>
      </c>
      <c r="B298" t="s">
        <v>137</v>
      </c>
      <c r="C298">
        <v>466.1</v>
      </c>
    </row>
    <row r="299" spans="1:3">
      <c r="A299">
        <v>24510160801</v>
      </c>
      <c r="B299" t="s">
        <v>281</v>
      </c>
      <c r="C299">
        <v>460</v>
      </c>
    </row>
    <row r="300" spans="1:3">
      <c r="A300">
        <v>24510272003</v>
      </c>
      <c r="B300" t="s">
        <v>137</v>
      </c>
      <c r="C300">
        <v>459.2</v>
      </c>
    </row>
    <row r="301" spans="1:3">
      <c r="A301">
        <v>24005402506</v>
      </c>
      <c r="B301" t="s">
        <v>230</v>
      </c>
      <c r="C301">
        <v>445.5</v>
      </c>
    </row>
    <row r="302" spans="1:3">
      <c r="A302">
        <v>24005452500</v>
      </c>
      <c r="B302" t="s">
        <v>140</v>
      </c>
      <c r="C302">
        <v>439.4</v>
      </c>
    </row>
    <row r="303" spans="1:3">
      <c r="A303">
        <v>24510270801</v>
      </c>
      <c r="B303" t="s">
        <v>287</v>
      </c>
      <c r="C303">
        <v>439.1</v>
      </c>
    </row>
    <row r="304" spans="1:3">
      <c r="A304">
        <v>24005492002</v>
      </c>
      <c r="B304" t="s">
        <v>299</v>
      </c>
      <c r="C304">
        <v>438.7</v>
      </c>
    </row>
    <row r="305" spans="1:3">
      <c r="A305">
        <v>24005402404</v>
      </c>
      <c r="B305" t="s">
        <v>227</v>
      </c>
      <c r="C305">
        <v>431.2</v>
      </c>
    </row>
    <row r="306" spans="1:3">
      <c r="A306">
        <v>24005440500</v>
      </c>
      <c r="B306" t="s">
        <v>249</v>
      </c>
      <c r="C306">
        <v>427.1</v>
      </c>
    </row>
    <row r="307" spans="1:3">
      <c r="A307">
        <v>24510130805</v>
      </c>
      <c r="B307" t="s">
        <v>257</v>
      </c>
      <c r="C307">
        <v>408.2</v>
      </c>
    </row>
    <row r="308" spans="1:3">
      <c r="A308">
        <v>24003730100</v>
      </c>
      <c r="B308" t="s">
        <v>258</v>
      </c>
      <c r="C308">
        <v>405.3</v>
      </c>
    </row>
    <row r="309" spans="1:3">
      <c r="A309">
        <v>24005400200</v>
      </c>
      <c r="B309" t="s">
        <v>155</v>
      </c>
      <c r="C309">
        <v>398.9</v>
      </c>
    </row>
    <row r="310" spans="1:3">
      <c r="A310">
        <v>24003750203</v>
      </c>
      <c r="B310" t="s">
        <v>137</v>
      </c>
      <c r="C310">
        <v>396.8</v>
      </c>
    </row>
    <row r="311" spans="1:3">
      <c r="A311">
        <v>24005452000</v>
      </c>
      <c r="B311" t="s">
        <v>196</v>
      </c>
      <c r="C311">
        <v>387.8</v>
      </c>
    </row>
    <row r="312" spans="1:3">
      <c r="A312">
        <v>24005402306</v>
      </c>
      <c r="B312" t="s">
        <v>200</v>
      </c>
      <c r="C312">
        <v>381.3</v>
      </c>
    </row>
    <row r="313" spans="1:3">
      <c r="A313">
        <v>24510160700</v>
      </c>
      <c r="B313" t="s">
        <v>275</v>
      </c>
      <c r="C313">
        <v>366.8</v>
      </c>
    </row>
    <row r="314" spans="1:3">
      <c r="A314">
        <v>24510080700</v>
      </c>
      <c r="B314" t="s">
        <v>162</v>
      </c>
      <c r="C314">
        <v>365.2</v>
      </c>
    </row>
    <row r="315" spans="1:3">
      <c r="A315">
        <v>24510250204</v>
      </c>
      <c r="B315" t="s">
        <v>147</v>
      </c>
      <c r="C315">
        <v>354.4</v>
      </c>
    </row>
    <row r="316" spans="1:3">
      <c r="A316">
        <v>24005421102</v>
      </c>
      <c r="B316" t="s">
        <v>140</v>
      </c>
      <c r="C316">
        <v>346.3</v>
      </c>
    </row>
    <row r="317" spans="1:3">
      <c r="A317">
        <v>24510080301</v>
      </c>
      <c r="B317" t="s">
        <v>201</v>
      </c>
      <c r="C317">
        <v>346.2</v>
      </c>
    </row>
    <row r="318" spans="1:3">
      <c r="A318">
        <v>24005403601</v>
      </c>
      <c r="B318" t="s">
        <v>137</v>
      </c>
      <c r="C318">
        <v>341.2</v>
      </c>
    </row>
    <row r="319" spans="1:3">
      <c r="A319">
        <v>24005430700</v>
      </c>
      <c r="B319" t="s">
        <v>172</v>
      </c>
      <c r="C319">
        <v>338.4</v>
      </c>
    </row>
    <row r="320" spans="1:3">
      <c r="A320">
        <v>24510272004</v>
      </c>
      <c r="B320" t="s">
        <v>223</v>
      </c>
      <c r="C320">
        <v>321.2</v>
      </c>
    </row>
    <row r="321" spans="1:3">
      <c r="A321">
        <v>24510160100</v>
      </c>
      <c r="B321" t="s">
        <v>158</v>
      </c>
      <c r="C321">
        <v>310.8</v>
      </c>
    </row>
    <row r="322" spans="1:3">
      <c r="A322">
        <v>24510250402</v>
      </c>
      <c r="B322" t="s">
        <v>182</v>
      </c>
      <c r="C322">
        <v>308.8</v>
      </c>
    </row>
    <row r="323" spans="1:3">
      <c r="A323">
        <v>24005421200</v>
      </c>
      <c r="B323" t="s">
        <v>140</v>
      </c>
      <c r="C323">
        <v>303.7</v>
      </c>
    </row>
    <row r="324" spans="1:3">
      <c r="A324">
        <v>24005441000</v>
      </c>
      <c r="B324" t="s">
        <v>137</v>
      </c>
      <c r="C324">
        <v>296.2</v>
      </c>
    </row>
    <row r="325" spans="1:3">
      <c r="A325">
        <v>24510260202</v>
      </c>
      <c r="B325" t="s">
        <v>264</v>
      </c>
      <c r="C325">
        <v>286.8</v>
      </c>
    </row>
    <row r="326" spans="1:3">
      <c r="A326">
        <v>24003751103</v>
      </c>
      <c r="B326" t="s">
        <v>152</v>
      </c>
      <c r="C326">
        <v>282.89999999999998</v>
      </c>
    </row>
    <row r="327" spans="1:3">
      <c r="A327">
        <v>24005402403</v>
      </c>
      <c r="B327" t="s">
        <v>213</v>
      </c>
      <c r="C327">
        <v>278.7</v>
      </c>
    </row>
    <row r="328" spans="1:3">
      <c r="A328">
        <v>24005490500</v>
      </c>
      <c r="B328" t="s">
        <v>305</v>
      </c>
      <c r="C328">
        <v>268.3</v>
      </c>
    </row>
    <row r="329" spans="1:3">
      <c r="A329">
        <v>24510080600</v>
      </c>
      <c r="B329" t="s">
        <v>162</v>
      </c>
      <c r="C329">
        <v>261.5</v>
      </c>
    </row>
    <row r="330" spans="1:3">
      <c r="A330">
        <v>24510260102</v>
      </c>
      <c r="B330" t="s">
        <v>229</v>
      </c>
      <c r="C330">
        <v>255.4</v>
      </c>
    </row>
    <row r="331" spans="1:3">
      <c r="A331">
        <v>24005490400</v>
      </c>
      <c r="B331" t="s">
        <v>305</v>
      </c>
      <c r="C331">
        <v>253.7</v>
      </c>
    </row>
    <row r="332" spans="1:3">
      <c r="A332">
        <v>24005430600</v>
      </c>
      <c r="B332" t="s">
        <v>164</v>
      </c>
      <c r="C332">
        <v>248.3</v>
      </c>
    </row>
    <row r="333" spans="1:3">
      <c r="A333">
        <v>24005451100</v>
      </c>
      <c r="B333" t="s">
        <v>141</v>
      </c>
      <c r="C333">
        <v>243.7</v>
      </c>
    </row>
    <row r="334" spans="1:3">
      <c r="A334">
        <v>24005451402</v>
      </c>
      <c r="B334" t="s">
        <v>148</v>
      </c>
      <c r="C334">
        <v>242.1</v>
      </c>
    </row>
    <row r="335" spans="1:3">
      <c r="A335">
        <v>24005403100</v>
      </c>
      <c r="B335" t="s">
        <v>252</v>
      </c>
      <c r="C335">
        <v>223.3</v>
      </c>
    </row>
    <row r="336" spans="1:3">
      <c r="A336">
        <v>24510250101</v>
      </c>
      <c r="B336" t="s">
        <v>286</v>
      </c>
      <c r="C336">
        <v>223.1</v>
      </c>
    </row>
    <row r="337" spans="1:3">
      <c r="A337">
        <v>24005402406</v>
      </c>
      <c r="B337" t="s">
        <v>251</v>
      </c>
      <c r="C337">
        <v>222.6</v>
      </c>
    </row>
    <row r="338" spans="1:3">
      <c r="A338">
        <v>24005450900</v>
      </c>
      <c r="B338" t="s">
        <v>141</v>
      </c>
      <c r="C338">
        <v>215.7</v>
      </c>
    </row>
    <row r="339" spans="1:3">
      <c r="A339">
        <v>24510130100</v>
      </c>
      <c r="B339" t="s">
        <v>178</v>
      </c>
      <c r="C339">
        <v>205.1</v>
      </c>
    </row>
    <row r="340" spans="1:3">
      <c r="A340">
        <v>24510280301</v>
      </c>
      <c r="B340" t="s">
        <v>213</v>
      </c>
      <c r="C340">
        <v>202.1</v>
      </c>
    </row>
    <row r="341" spans="1:3">
      <c r="A341">
        <v>24005401302</v>
      </c>
      <c r="B341" t="s">
        <v>213</v>
      </c>
      <c r="C341">
        <v>200.9</v>
      </c>
    </row>
    <row r="342" spans="1:3">
      <c r="A342">
        <v>24510270102</v>
      </c>
      <c r="B342" t="s">
        <v>202</v>
      </c>
      <c r="C342">
        <v>200.5</v>
      </c>
    </row>
    <row r="343" spans="1:3">
      <c r="A343">
        <v>24027602700</v>
      </c>
      <c r="B343" t="s">
        <v>255</v>
      </c>
      <c r="C343">
        <v>198.9</v>
      </c>
    </row>
    <row r="344" spans="1:3">
      <c r="A344">
        <v>24005402305</v>
      </c>
      <c r="B344" t="s">
        <v>244</v>
      </c>
      <c r="C344">
        <v>193.2</v>
      </c>
    </row>
    <row r="345" spans="1:3">
      <c r="A345">
        <v>24005420401</v>
      </c>
      <c r="B345" t="s">
        <v>140</v>
      </c>
      <c r="C345">
        <v>192.9</v>
      </c>
    </row>
    <row r="346" spans="1:3">
      <c r="A346">
        <v>24005402604</v>
      </c>
      <c r="B346" t="s">
        <v>230</v>
      </c>
      <c r="C346">
        <v>165.8</v>
      </c>
    </row>
    <row r="347" spans="1:3">
      <c r="A347">
        <v>24005452100</v>
      </c>
      <c r="B347" t="s">
        <v>196</v>
      </c>
      <c r="C347">
        <v>165.6</v>
      </c>
    </row>
    <row r="348" spans="1:3">
      <c r="A348">
        <v>24510280200</v>
      </c>
      <c r="B348" t="s">
        <v>213</v>
      </c>
      <c r="C348">
        <v>156.5</v>
      </c>
    </row>
    <row r="349" spans="1:3">
      <c r="A349">
        <v>24005441102</v>
      </c>
      <c r="B349" t="s">
        <v>185</v>
      </c>
      <c r="C349">
        <v>153.69999999999999</v>
      </c>
    </row>
    <row r="350" spans="1:3">
      <c r="A350">
        <v>24005401400</v>
      </c>
      <c r="B350" t="s">
        <v>155</v>
      </c>
      <c r="C350">
        <v>153.19999999999999</v>
      </c>
    </row>
    <row r="351" spans="1:3">
      <c r="A351">
        <v>24510090700</v>
      </c>
      <c r="B351" t="s">
        <v>241</v>
      </c>
      <c r="C351">
        <v>142</v>
      </c>
    </row>
    <row r="352" spans="1:3">
      <c r="A352">
        <v>24005421300</v>
      </c>
      <c r="B352" t="s">
        <v>140</v>
      </c>
      <c r="C352">
        <v>133.9</v>
      </c>
    </row>
    <row r="353" spans="1:3">
      <c r="A353">
        <v>24027601104</v>
      </c>
      <c r="B353" t="s">
        <v>237</v>
      </c>
      <c r="C353">
        <v>116.7</v>
      </c>
    </row>
    <row r="354" spans="1:3">
      <c r="A354">
        <v>24027602100</v>
      </c>
      <c r="B354" t="s">
        <v>237</v>
      </c>
      <c r="C354">
        <v>98.18</v>
      </c>
    </row>
    <row r="355" spans="1:3">
      <c r="A355">
        <v>24510270101</v>
      </c>
      <c r="B355" t="s">
        <v>224</v>
      </c>
      <c r="C355">
        <v>97.83</v>
      </c>
    </row>
    <row r="356" spans="1:3">
      <c r="A356">
        <v>24005403202</v>
      </c>
      <c r="B356" t="s">
        <v>213</v>
      </c>
      <c r="C356">
        <v>93.96</v>
      </c>
    </row>
    <row r="357" spans="1:3">
      <c r="A357">
        <v>24510090600</v>
      </c>
      <c r="B357" t="s">
        <v>241</v>
      </c>
      <c r="C357">
        <v>90.91</v>
      </c>
    </row>
    <row r="358" spans="1:3">
      <c r="A358">
        <v>24510150900</v>
      </c>
      <c r="B358" t="s">
        <v>262</v>
      </c>
      <c r="C358">
        <v>78.849999999999994</v>
      </c>
    </row>
    <row r="359" spans="1:3">
      <c r="A359">
        <v>24510160802</v>
      </c>
      <c r="B359" t="s">
        <v>281</v>
      </c>
      <c r="C359">
        <v>74</v>
      </c>
    </row>
    <row r="360" spans="1:3">
      <c r="A360">
        <v>24005451900</v>
      </c>
      <c r="B360" t="s">
        <v>274</v>
      </c>
      <c r="C360">
        <v>64.78</v>
      </c>
    </row>
    <row r="361" spans="1:3">
      <c r="A361">
        <v>24005451702</v>
      </c>
      <c r="B361" t="s">
        <v>148</v>
      </c>
      <c r="C361">
        <v>53.33</v>
      </c>
    </row>
    <row r="362" spans="1:3">
      <c r="A362">
        <v>24005400500</v>
      </c>
      <c r="B362" t="s">
        <v>155</v>
      </c>
      <c r="C362">
        <v>34.409999999999997</v>
      </c>
    </row>
    <row r="363" spans="1:3">
      <c r="A363">
        <v>24005451000</v>
      </c>
      <c r="B363" t="s">
        <v>141</v>
      </c>
      <c r="C363">
        <v>34</v>
      </c>
    </row>
    <row r="364" spans="1:3">
      <c r="A364">
        <v>24510280302</v>
      </c>
      <c r="B364" t="s">
        <v>261</v>
      </c>
      <c r="C364">
        <v>18.97</v>
      </c>
    </row>
    <row r="365" spans="1:3">
      <c r="A365">
        <v>24005402202</v>
      </c>
      <c r="B365" t="s">
        <v>309</v>
      </c>
      <c r="C365">
        <v>8.9079999999999995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8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135</v>
      </c>
    </row>
    <row r="2" spans="1:3">
      <c r="A2">
        <v>24510040200</v>
      </c>
      <c r="B2" t="s">
        <v>136</v>
      </c>
      <c r="C2">
        <v>0.58889999999999998</v>
      </c>
    </row>
    <row r="3" spans="1:3">
      <c r="A3">
        <v>24005492500</v>
      </c>
      <c r="B3" t="s">
        <v>137</v>
      </c>
      <c r="C3">
        <v>0.47520000000000001</v>
      </c>
    </row>
    <row r="4" spans="1:3">
      <c r="A4">
        <v>24510030200</v>
      </c>
      <c r="B4" t="s">
        <v>138</v>
      </c>
      <c r="C4">
        <v>0.43259999999999998</v>
      </c>
    </row>
    <row r="5" spans="1:3">
      <c r="A5">
        <v>24510060400</v>
      </c>
      <c r="B5" t="s">
        <v>137</v>
      </c>
      <c r="C5">
        <v>0.41249999999999998</v>
      </c>
    </row>
    <row r="6" spans="1:3">
      <c r="A6">
        <v>24510070400</v>
      </c>
      <c r="B6" t="s">
        <v>139</v>
      </c>
      <c r="C6">
        <v>0.3473</v>
      </c>
    </row>
    <row r="7" spans="1:3">
      <c r="A7">
        <v>24510120202</v>
      </c>
      <c r="B7" t="s">
        <v>137</v>
      </c>
      <c r="C7">
        <v>0.34439999999999998</v>
      </c>
    </row>
    <row r="8" spans="1:3">
      <c r="A8">
        <v>24005421102</v>
      </c>
      <c r="B8" t="s">
        <v>140</v>
      </c>
      <c r="C8">
        <v>0.34389999999999998</v>
      </c>
    </row>
    <row r="9" spans="1:3">
      <c r="A9">
        <v>24510220100</v>
      </c>
      <c r="B9" t="s">
        <v>137</v>
      </c>
      <c r="C9">
        <v>0.34150000000000003</v>
      </c>
    </row>
    <row r="10" spans="1:3">
      <c r="A10">
        <v>24005450501</v>
      </c>
      <c r="B10" t="s">
        <v>141</v>
      </c>
      <c r="C10">
        <v>0.3337</v>
      </c>
    </row>
    <row r="11" spans="1:3">
      <c r="A11">
        <v>24003750400</v>
      </c>
      <c r="B11" t="s">
        <v>142</v>
      </c>
      <c r="C11">
        <v>0.32890000000000003</v>
      </c>
    </row>
    <row r="12" spans="1:3">
      <c r="A12">
        <v>24510040100</v>
      </c>
      <c r="B12" t="s">
        <v>136</v>
      </c>
      <c r="C12">
        <v>0.3155</v>
      </c>
    </row>
    <row r="13" spans="1:3">
      <c r="A13">
        <v>24510010500</v>
      </c>
      <c r="B13" t="s">
        <v>143</v>
      </c>
      <c r="C13">
        <v>0.3075</v>
      </c>
    </row>
    <row r="14" spans="1:3">
      <c r="A14">
        <v>24510120201</v>
      </c>
      <c r="B14" t="s">
        <v>137</v>
      </c>
      <c r="C14">
        <v>0.30409999999999998</v>
      </c>
    </row>
    <row r="15" spans="1:3">
      <c r="A15">
        <v>24003750202</v>
      </c>
      <c r="B15" t="s">
        <v>144</v>
      </c>
      <c r="C15">
        <v>0.3014</v>
      </c>
    </row>
    <row r="16" spans="1:3">
      <c r="A16">
        <v>24510130804</v>
      </c>
      <c r="B16" t="s">
        <v>145</v>
      </c>
      <c r="C16">
        <v>0.30080000000000001</v>
      </c>
    </row>
    <row r="17" spans="1:3">
      <c r="A17">
        <v>24005420800</v>
      </c>
      <c r="B17" t="s">
        <v>140</v>
      </c>
      <c r="C17">
        <v>0.29330000000000001</v>
      </c>
    </row>
    <row r="18" spans="1:3">
      <c r="A18">
        <v>24510280500</v>
      </c>
      <c r="B18" t="s">
        <v>146</v>
      </c>
      <c r="C18">
        <v>0.28660000000000002</v>
      </c>
    </row>
    <row r="19" spans="1:3">
      <c r="A19">
        <v>24510250203</v>
      </c>
      <c r="B19" t="s">
        <v>147</v>
      </c>
      <c r="C19">
        <v>0.28239999999999998</v>
      </c>
    </row>
    <row r="20" spans="1:3">
      <c r="A20">
        <v>24005451300</v>
      </c>
      <c r="B20" t="s">
        <v>148</v>
      </c>
      <c r="C20">
        <v>0.28239999999999998</v>
      </c>
    </row>
    <row r="21" spans="1:3">
      <c r="A21">
        <v>24510271300</v>
      </c>
      <c r="B21" t="s">
        <v>149</v>
      </c>
      <c r="C21">
        <v>0.28179999999999999</v>
      </c>
    </row>
    <row r="22" spans="1:3">
      <c r="A22">
        <v>24510271102</v>
      </c>
      <c r="B22" t="s">
        <v>150</v>
      </c>
      <c r="C22">
        <v>0.28079999999999999</v>
      </c>
    </row>
    <row r="23" spans="1:3">
      <c r="A23">
        <v>24510110100</v>
      </c>
      <c r="B23" t="s">
        <v>136</v>
      </c>
      <c r="C23">
        <v>0.27979999999999999</v>
      </c>
    </row>
    <row r="24" spans="1:3">
      <c r="A24">
        <v>24510130300</v>
      </c>
      <c r="B24" t="s">
        <v>151</v>
      </c>
      <c r="C24">
        <v>0.27950000000000003</v>
      </c>
    </row>
    <row r="25" spans="1:3">
      <c r="A25">
        <v>24003750801</v>
      </c>
      <c r="B25" t="s">
        <v>152</v>
      </c>
      <c r="C25">
        <v>0.27910000000000001</v>
      </c>
    </row>
    <row r="26" spans="1:3">
      <c r="A26">
        <v>24510260401</v>
      </c>
      <c r="B26" t="s">
        <v>153</v>
      </c>
      <c r="C26">
        <v>0.27829999999999999</v>
      </c>
    </row>
    <row r="27" spans="1:3">
      <c r="A27">
        <v>24005420500</v>
      </c>
      <c r="B27" t="s">
        <v>137</v>
      </c>
      <c r="C27">
        <v>0.27760000000000001</v>
      </c>
    </row>
    <row r="28" spans="1:3">
      <c r="A28">
        <v>24510260605</v>
      </c>
      <c r="B28" t="s">
        <v>154</v>
      </c>
      <c r="C28">
        <v>0.27710000000000001</v>
      </c>
    </row>
    <row r="29" spans="1:3">
      <c r="A29">
        <v>24005400900</v>
      </c>
      <c r="B29" t="s">
        <v>155</v>
      </c>
      <c r="C29">
        <v>0.26879999999999998</v>
      </c>
    </row>
    <row r="30" spans="1:3">
      <c r="A30">
        <v>24005420303</v>
      </c>
      <c r="B30" t="s">
        <v>140</v>
      </c>
      <c r="C30">
        <v>0.2681</v>
      </c>
    </row>
    <row r="31" spans="1:3">
      <c r="A31">
        <v>24005400100</v>
      </c>
      <c r="B31" t="s">
        <v>155</v>
      </c>
      <c r="C31">
        <v>0.26769999999999999</v>
      </c>
    </row>
    <row r="32" spans="1:3">
      <c r="A32">
        <v>24003750300</v>
      </c>
      <c r="B32" t="s">
        <v>142</v>
      </c>
      <c r="C32">
        <v>0.26640000000000003</v>
      </c>
    </row>
    <row r="33" spans="1:3">
      <c r="A33">
        <v>24510110200</v>
      </c>
      <c r="B33" t="s">
        <v>136</v>
      </c>
      <c r="C33">
        <v>0.26569999999999999</v>
      </c>
    </row>
    <row r="34" spans="1:3">
      <c r="A34">
        <v>24510060100</v>
      </c>
      <c r="B34" t="s">
        <v>156</v>
      </c>
      <c r="C34">
        <v>0.26479999999999998</v>
      </c>
    </row>
    <row r="35" spans="1:3">
      <c r="A35">
        <v>24005400400</v>
      </c>
      <c r="B35" t="s">
        <v>155</v>
      </c>
      <c r="C35">
        <v>0.26440000000000002</v>
      </c>
    </row>
    <row r="36" spans="1:3">
      <c r="A36">
        <v>24510240200</v>
      </c>
      <c r="B36" t="s">
        <v>157</v>
      </c>
      <c r="C36">
        <v>0.2641</v>
      </c>
    </row>
    <row r="37" spans="1:3">
      <c r="A37">
        <v>24510160100</v>
      </c>
      <c r="B37" t="s">
        <v>158</v>
      </c>
      <c r="C37">
        <v>0.26350000000000001</v>
      </c>
    </row>
    <row r="38" spans="1:3">
      <c r="A38">
        <v>24005420900</v>
      </c>
      <c r="B38" t="s">
        <v>140</v>
      </c>
      <c r="C38">
        <v>0.26329999999999998</v>
      </c>
    </row>
    <row r="39" spans="1:3">
      <c r="A39">
        <v>24510180300</v>
      </c>
      <c r="B39" t="s">
        <v>159</v>
      </c>
      <c r="C39">
        <v>0.26140000000000002</v>
      </c>
    </row>
    <row r="40" spans="1:3">
      <c r="A40">
        <v>24510210100</v>
      </c>
      <c r="B40" t="s">
        <v>160</v>
      </c>
      <c r="C40">
        <v>0.2606</v>
      </c>
    </row>
    <row r="41" spans="1:3">
      <c r="A41">
        <v>24005420702</v>
      </c>
      <c r="B41" t="s">
        <v>140</v>
      </c>
      <c r="C41">
        <v>0.25769999999999998</v>
      </c>
    </row>
    <row r="42" spans="1:3">
      <c r="A42">
        <v>24510200500</v>
      </c>
      <c r="B42" t="s">
        <v>161</v>
      </c>
      <c r="C42">
        <v>0.25740000000000002</v>
      </c>
    </row>
    <row r="43" spans="1:3">
      <c r="A43">
        <v>24510080800</v>
      </c>
      <c r="B43" t="s">
        <v>162</v>
      </c>
      <c r="C43">
        <v>0.25690000000000002</v>
      </c>
    </row>
    <row r="44" spans="1:3">
      <c r="A44">
        <v>24003750203</v>
      </c>
      <c r="B44" t="s">
        <v>137</v>
      </c>
      <c r="C44">
        <v>0.25679999999999997</v>
      </c>
    </row>
    <row r="45" spans="1:3">
      <c r="A45">
        <v>24510020300</v>
      </c>
      <c r="B45" t="s">
        <v>163</v>
      </c>
      <c r="C45">
        <v>0.25659999999999999</v>
      </c>
    </row>
    <row r="46" spans="1:3">
      <c r="A46">
        <v>24005430600</v>
      </c>
      <c r="B46" t="s">
        <v>164</v>
      </c>
      <c r="C46">
        <v>0.25650000000000001</v>
      </c>
    </row>
    <row r="47" spans="1:3">
      <c r="A47">
        <v>24005400500</v>
      </c>
      <c r="B47" t="s">
        <v>155</v>
      </c>
      <c r="C47">
        <v>0.25640000000000002</v>
      </c>
    </row>
    <row r="48" spans="1:3">
      <c r="A48">
        <v>24510250303</v>
      </c>
      <c r="B48" t="s">
        <v>165</v>
      </c>
      <c r="C48">
        <v>0.25490000000000002</v>
      </c>
    </row>
    <row r="49" spans="1:3">
      <c r="A49">
        <v>24027601203</v>
      </c>
      <c r="B49" t="s">
        <v>166</v>
      </c>
      <c r="C49">
        <v>0.25459999999999999</v>
      </c>
    </row>
    <row r="50" spans="1:3">
      <c r="A50">
        <v>24510140100</v>
      </c>
      <c r="B50" t="s">
        <v>167</v>
      </c>
      <c r="C50">
        <v>0.25290000000000001</v>
      </c>
    </row>
    <row r="51" spans="1:3">
      <c r="A51">
        <v>24005420600</v>
      </c>
      <c r="B51" t="s">
        <v>137</v>
      </c>
      <c r="C51">
        <v>0.25159999999999999</v>
      </c>
    </row>
    <row r="52" spans="1:3">
      <c r="A52">
        <v>24510170100</v>
      </c>
      <c r="B52" t="s">
        <v>136</v>
      </c>
      <c r="C52">
        <v>0.24929999999999999</v>
      </c>
    </row>
    <row r="53" spans="1:3">
      <c r="A53">
        <v>24510130803</v>
      </c>
      <c r="B53" t="s">
        <v>168</v>
      </c>
      <c r="C53">
        <v>0.24790000000000001</v>
      </c>
    </row>
    <row r="54" spans="1:3">
      <c r="A54">
        <v>24005451200</v>
      </c>
      <c r="B54" t="s">
        <v>148</v>
      </c>
      <c r="C54">
        <v>0.24740000000000001</v>
      </c>
    </row>
    <row r="55" spans="1:3">
      <c r="A55">
        <v>24510190200</v>
      </c>
      <c r="B55" t="s">
        <v>169</v>
      </c>
      <c r="C55">
        <v>0.24709999999999999</v>
      </c>
    </row>
    <row r="56" spans="1:3">
      <c r="A56">
        <v>24510130600</v>
      </c>
      <c r="B56" t="s">
        <v>145</v>
      </c>
      <c r="C56">
        <v>0.24610000000000001</v>
      </c>
    </row>
    <row r="57" spans="1:3">
      <c r="A57">
        <v>24003751200</v>
      </c>
      <c r="B57" t="s">
        <v>142</v>
      </c>
      <c r="C57">
        <v>0.2457</v>
      </c>
    </row>
    <row r="58" spans="1:3">
      <c r="A58">
        <v>24510230300</v>
      </c>
      <c r="B58" t="s">
        <v>170</v>
      </c>
      <c r="C58">
        <v>0.2445</v>
      </c>
    </row>
    <row r="59" spans="1:3">
      <c r="A59">
        <v>24510200600</v>
      </c>
      <c r="B59" t="s">
        <v>137</v>
      </c>
      <c r="C59">
        <v>0.2437</v>
      </c>
    </row>
    <row r="60" spans="1:3">
      <c r="A60">
        <v>24005420401</v>
      </c>
      <c r="B60" t="s">
        <v>140</v>
      </c>
      <c r="C60">
        <v>0.2437</v>
      </c>
    </row>
    <row r="61" spans="1:3">
      <c r="A61">
        <v>24005452400</v>
      </c>
      <c r="B61" t="s">
        <v>140</v>
      </c>
      <c r="C61">
        <v>0.2409</v>
      </c>
    </row>
    <row r="62" spans="1:3">
      <c r="A62">
        <v>24510250205</v>
      </c>
      <c r="B62" t="s">
        <v>171</v>
      </c>
      <c r="C62">
        <v>0.24060000000000001</v>
      </c>
    </row>
    <row r="63" spans="1:3">
      <c r="A63">
        <v>24005430700</v>
      </c>
      <c r="B63" t="s">
        <v>172</v>
      </c>
      <c r="C63">
        <v>0.23880000000000001</v>
      </c>
    </row>
    <row r="64" spans="1:3">
      <c r="A64">
        <v>24005420301</v>
      </c>
      <c r="B64" t="s">
        <v>140</v>
      </c>
      <c r="C64">
        <v>0.23769999999999999</v>
      </c>
    </row>
    <row r="65" spans="1:3">
      <c r="A65">
        <v>24510160300</v>
      </c>
      <c r="B65" t="s">
        <v>173</v>
      </c>
      <c r="C65">
        <v>0.2369</v>
      </c>
    </row>
    <row r="66" spans="1:3">
      <c r="A66">
        <v>24005430800</v>
      </c>
      <c r="B66" t="s">
        <v>172</v>
      </c>
      <c r="C66">
        <v>0.23630000000000001</v>
      </c>
    </row>
    <row r="67" spans="1:3">
      <c r="A67">
        <v>24003750804</v>
      </c>
      <c r="B67" t="s">
        <v>152</v>
      </c>
      <c r="C67">
        <v>0.23619999999999999</v>
      </c>
    </row>
    <row r="68" spans="1:3">
      <c r="A68">
        <v>24510200400</v>
      </c>
      <c r="B68" t="s">
        <v>174</v>
      </c>
      <c r="C68">
        <v>0.23599999999999999</v>
      </c>
    </row>
    <row r="69" spans="1:3">
      <c r="A69">
        <v>24005421000</v>
      </c>
      <c r="B69" t="s">
        <v>140</v>
      </c>
      <c r="C69">
        <v>0.23530000000000001</v>
      </c>
    </row>
    <row r="70" spans="1:3">
      <c r="A70">
        <v>24510272005</v>
      </c>
      <c r="B70" t="s">
        <v>175</v>
      </c>
      <c r="C70">
        <v>0.23519999999999999</v>
      </c>
    </row>
    <row r="71" spans="1:3">
      <c r="A71">
        <v>24510060300</v>
      </c>
      <c r="B71" t="s">
        <v>176</v>
      </c>
      <c r="C71">
        <v>0.2341</v>
      </c>
    </row>
    <row r="72" spans="1:3">
      <c r="A72">
        <v>24510260404</v>
      </c>
      <c r="B72" t="s">
        <v>177</v>
      </c>
      <c r="C72">
        <v>0.23180000000000001</v>
      </c>
    </row>
    <row r="73" spans="1:3">
      <c r="A73">
        <v>24510260900</v>
      </c>
      <c r="B73" t="s">
        <v>137</v>
      </c>
      <c r="C73">
        <v>0.2316</v>
      </c>
    </row>
    <row r="74" spans="1:3">
      <c r="A74">
        <v>24510130200</v>
      </c>
      <c r="B74" t="s">
        <v>178</v>
      </c>
      <c r="C74">
        <v>0.2298</v>
      </c>
    </row>
    <row r="75" spans="1:3">
      <c r="A75">
        <v>24005400200</v>
      </c>
      <c r="B75" t="s">
        <v>155</v>
      </c>
      <c r="C75">
        <v>0.2278</v>
      </c>
    </row>
    <row r="76" spans="1:3">
      <c r="A76">
        <v>24005430400</v>
      </c>
      <c r="B76" t="s">
        <v>172</v>
      </c>
      <c r="C76">
        <v>0.2271</v>
      </c>
    </row>
    <row r="77" spans="1:3">
      <c r="A77">
        <v>24510120500</v>
      </c>
      <c r="B77" t="s">
        <v>179</v>
      </c>
      <c r="C77">
        <v>0.2271</v>
      </c>
    </row>
    <row r="78" spans="1:3">
      <c r="A78">
        <v>24005401101</v>
      </c>
      <c r="B78" t="s">
        <v>180</v>
      </c>
      <c r="C78">
        <v>0.22670000000000001</v>
      </c>
    </row>
    <row r="79" spans="1:3">
      <c r="A79">
        <v>24510010400</v>
      </c>
      <c r="B79" t="s">
        <v>181</v>
      </c>
      <c r="C79">
        <v>0.224</v>
      </c>
    </row>
    <row r="80" spans="1:3">
      <c r="A80">
        <v>24005420100</v>
      </c>
      <c r="B80" t="s">
        <v>140</v>
      </c>
      <c r="C80">
        <v>0.2225</v>
      </c>
    </row>
    <row r="81" spans="1:3">
      <c r="A81">
        <v>24510250401</v>
      </c>
      <c r="B81" t="s">
        <v>182</v>
      </c>
      <c r="C81">
        <v>0.22239999999999999</v>
      </c>
    </row>
    <row r="82" spans="1:3">
      <c r="A82">
        <v>24510250301</v>
      </c>
      <c r="B82" t="s">
        <v>183</v>
      </c>
      <c r="C82">
        <v>0.22109999999999999</v>
      </c>
    </row>
    <row r="83" spans="1:3">
      <c r="A83">
        <v>24005430300</v>
      </c>
      <c r="B83" t="s">
        <v>184</v>
      </c>
      <c r="C83">
        <v>0.22059999999999999</v>
      </c>
    </row>
    <row r="84" spans="1:3">
      <c r="A84">
        <v>24005441101</v>
      </c>
      <c r="B84" t="s">
        <v>185</v>
      </c>
      <c r="C84">
        <v>0.22040000000000001</v>
      </c>
    </row>
    <row r="85" spans="1:3">
      <c r="A85">
        <v>24005430200</v>
      </c>
      <c r="B85" t="s">
        <v>186</v>
      </c>
      <c r="C85">
        <v>0.2195</v>
      </c>
    </row>
    <row r="86" spans="1:3">
      <c r="A86">
        <v>24510271101</v>
      </c>
      <c r="B86" t="s">
        <v>187</v>
      </c>
      <c r="C86">
        <v>0.21870000000000001</v>
      </c>
    </row>
    <row r="87" spans="1:3">
      <c r="A87">
        <v>24510270200</v>
      </c>
      <c r="B87" t="s">
        <v>188</v>
      </c>
      <c r="C87">
        <v>0.21859999999999999</v>
      </c>
    </row>
    <row r="88" spans="1:3">
      <c r="A88">
        <v>24003750102</v>
      </c>
      <c r="B88" t="s">
        <v>137</v>
      </c>
      <c r="C88">
        <v>0.21809999999999999</v>
      </c>
    </row>
    <row r="89" spans="1:3">
      <c r="A89">
        <v>24510020100</v>
      </c>
      <c r="B89" t="s">
        <v>143</v>
      </c>
      <c r="C89">
        <v>0.21659999999999999</v>
      </c>
    </row>
    <row r="90" spans="1:3">
      <c r="A90">
        <v>24510271400</v>
      </c>
      <c r="B90" t="s">
        <v>189</v>
      </c>
      <c r="C90">
        <v>0.21640000000000001</v>
      </c>
    </row>
    <row r="91" spans="1:3">
      <c r="A91">
        <v>24510210200</v>
      </c>
      <c r="B91" t="s">
        <v>160</v>
      </c>
      <c r="C91">
        <v>0.2135</v>
      </c>
    </row>
    <row r="92" spans="1:3">
      <c r="A92">
        <v>24510230100</v>
      </c>
      <c r="B92" t="s">
        <v>137</v>
      </c>
      <c r="C92">
        <v>0.21260000000000001</v>
      </c>
    </row>
    <row r="93" spans="1:3">
      <c r="A93">
        <v>24005441000</v>
      </c>
      <c r="B93" t="s">
        <v>137</v>
      </c>
      <c r="C93">
        <v>0.21249999999999999</v>
      </c>
    </row>
    <row r="94" spans="1:3">
      <c r="A94">
        <v>24510030100</v>
      </c>
      <c r="B94" t="s">
        <v>190</v>
      </c>
      <c r="C94">
        <v>0.21249999999999999</v>
      </c>
    </row>
    <row r="95" spans="1:3">
      <c r="A95">
        <v>24510120400</v>
      </c>
      <c r="B95" t="s">
        <v>191</v>
      </c>
      <c r="C95">
        <v>0.21229999999999999</v>
      </c>
    </row>
    <row r="96" spans="1:3">
      <c r="A96">
        <v>24510100200</v>
      </c>
      <c r="B96" t="s">
        <v>137</v>
      </c>
      <c r="C96">
        <v>0.21099999999999999</v>
      </c>
    </row>
    <row r="97" spans="1:3">
      <c r="A97">
        <v>24005401000</v>
      </c>
      <c r="B97" t="s">
        <v>155</v>
      </c>
      <c r="C97">
        <v>0.21060000000000001</v>
      </c>
    </row>
    <row r="98" spans="1:3">
      <c r="A98">
        <v>24510200100</v>
      </c>
      <c r="B98" t="s">
        <v>192</v>
      </c>
      <c r="C98">
        <v>0.21</v>
      </c>
    </row>
    <row r="99" spans="1:3">
      <c r="A99">
        <v>24510240400</v>
      </c>
      <c r="B99" t="s">
        <v>193</v>
      </c>
      <c r="C99">
        <v>0.20930000000000001</v>
      </c>
    </row>
    <row r="100" spans="1:3">
      <c r="A100">
        <v>24005440701</v>
      </c>
      <c r="B100" t="s">
        <v>185</v>
      </c>
      <c r="C100">
        <v>0.2079</v>
      </c>
    </row>
    <row r="101" spans="1:3">
      <c r="A101">
        <v>24510272003</v>
      </c>
      <c r="B101" t="s">
        <v>137</v>
      </c>
      <c r="C101">
        <v>0.2074</v>
      </c>
    </row>
    <row r="102" spans="1:3">
      <c r="A102">
        <v>24510240100</v>
      </c>
      <c r="B102" t="s">
        <v>194</v>
      </c>
      <c r="C102">
        <v>0.20730000000000001</v>
      </c>
    </row>
    <row r="103" spans="1:3">
      <c r="A103">
        <v>24510120700</v>
      </c>
      <c r="B103" t="s">
        <v>195</v>
      </c>
      <c r="C103">
        <v>0.2072</v>
      </c>
    </row>
    <row r="104" spans="1:3">
      <c r="A104">
        <v>24005420402</v>
      </c>
      <c r="B104" t="s">
        <v>140</v>
      </c>
      <c r="C104">
        <v>0.20610000000000001</v>
      </c>
    </row>
    <row r="105" spans="1:3">
      <c r="A105">
        <v>24005452000</v>
      </c>
      <c r="B105" t="s">
        <v>196</v>
      </c>
      <c r="C105">
        <v>0.2054</v>
      </c>
    </row>
    <row r="106" spans="1:3">
      <c r="A106">
        <v>24510250103</v>
      </c>
      <c r="B106" t="s">
        <v>197</v>
      </c>
      <c r="C106">
        <v>0.20349999999999999</v>
      </c>
    </row>
    <row r="107" spans="1:3">
      <c r="A107">
        <v>24510120600</v>
      </c>
      <c r="B107" t="s">
        <v>198</v>
      </c>
      <c r="C107">
        <v>0.20269999999999999</v>
      </c>
    </row>
    <row r="108" spans="1:3">
      <c r="A108">
        <v>24510260604</v>
      </c>
      <c r="B108" t="s">
        <v>199</v>
      </c>
      <c r="C108">
        <v>0.20119999999999999</v>
      </c>
    </row>
    <row r="109" spans="1:3">
      <c r="A109">
        <v>24005420302</v>
      </c>
      <c r="B109" t="s">
        <v>140</v>
      </c>
      <c r="C109">
        <v>0.2011</v>
      </c>
    </row>
    <row r="110" spans="1:3">
      <c r="A110">
        <v>24005451600</v>
      </c>
      <c r="B110" t="s">
        <v>148</v>
      </c>
      <c r="C110">
        <v>0.20039999999999999</v>
      </c>
    </row>
    <row r="111" spans="1:3">
      <c r="A111">
        <v>24005400600</v>
      </c>
      <c r="B111" t="s">
        <v>155</v>
      </c>
      <c r="C111">
        <v>0.20019999999999999</v>
      </c>
    </row>
    <row r="112" spans="1:3">
      <c r="A112">
        <v>24005401507</v>
      </c>
      <c r="B112" t="s">
        <v>200</v>
      </c>
      <c r="C112">
        <v>0.19989999999999999</v>
      </c>
    </row>
    <row r="113" spans="1:3">
      <c r="A113">
        <v>24510080301</v>
      </c>
      <c r="B113" t="s">
        <v>201</v>
      </c>
      <c r="C113">
        <v>0.1996</v>
      </c>
    </row>
    <row r="114" spans="1:3">
      <c r="A114">
        <v>24005450400</v>
      </c>
      <c r="B114" t="s">
        <v>141</v>
      </c>
      <c r="C114">
        <v>0.19939999999999999</v>
      </c>
    </row>
    <row r="115" spans="1:3">
      <c r="A115">
        <v>24510260800</v>
      </c>
      <c r="B115" t="s">
        <v>177</v>
      </c>
      <c r="C115">
        <v>0.19839999999999999</v>
      </c>
    </row>
    <row r="116" spans="1:3">
      <c r="A116">
        <v>24003751102</v>
      </c>
      <c r="B116" t="s">
        <v>152</v>
      </c>
      <c r="C116">
        <v>0.19739999999999999</v>
      </c>
    </row>
    <row r="117" spans="1:3">
      <c r="A117">
        <v>24003750201</v>
      </c>
      <c r="B117" t="s">
        <v>182</v>
      </c>
      <c r="C117">
        <v>0.1961</v>
      </c>
    </row>
    <row r="118" spans="1:3">
      <c r="A118">
        <v>24510270302</v>
      </c>
      <c r="B118" t="s">
        <v>202</v>
      </c>
      <c r="C118">
        <v>0.1948</v>
      </c>
    </row>
    <row r="119" spans="1:3">
      <c r="A119">
        <v>24510250102</v>
      </c>
      <c r="B119" t="s">
        <v>203</v>
      </c>
      <c r="C119">
        <v>0.19359999999999999</v>
      </c>
    </row>
    <row r="120" spans="1:3">
      <c r="A120">
        <v>24510272006</v>
      </c>
      <c r="B120" t="s">
        <v>204</v>
      </c>
      <c r="C120">
        <v>0.19259999999999999</v>
      </c>
    </row>
    <row r="121" spans="1:3">
      <c r="A121">
        <v>24005400702</v>
      </c>
      <c r="B121" t="s">
        <v>137</v>
      </c>
      <c r="C121">
        <v>0.19139999999999999</v>
      </c>
    </row>
    <row r="122" spans="1:3">
      <c r="A122">
        <v>24510240300</v>
      </c>
      <c r="B122" t="s">
        <v>157</v>
      </c>
      <c r="C122">
        <v>0.19120000000000001</v>
      </c>
    </row>
    <row r="123" spans="1:3">
      <c r="A123">
        <v>24510120100</v>
      </c>
      <c r="B123" t="s">
        <v>205</v>
      </c>
      <c r="C123">
        <v>0.19109999999999999</v>
      </c>
    </row>
    <row r="124" spans="1:3">
      <c r="A124">
        <v>24510200800</v>
      </c>
      <c r="B124" t="s">
        <v>206</v>
      </c>
      <c r="C124">
        <v>0.18990000000000001</v>
      </c>
    </row>
    <row r="125" spans="1:3">
      <c r="A125">
        <v>24510080102</v>
      </c>
      <c r="B125" t="s">
        <v>207</v>
      </c>
      <c r="C125">
        <v>0.18940000000000001</v>
      </c>
    </row>
    <row r="126" spans="1:3">
      <c r="A126">
        <v>24005451500</v>
      </c>
      <c r="B126" t="s">
        <v>148</v>
      </c>
      <c r="C126">
        <v>0.18870000000000001</v>
      </c>
    </row>
    <row r="127" spans="1:3">
      <c r="A127">
        <v>24005452500</v>
      </c>
      <c r="B127" t="s">
        <v>140</v>
      </c>
      <c r="C127">
        <v>0.18770000000000001</v>
      </c>
    </row>
    <row r="128" spans="1:3">
      <c r="A128">
        <v>24510261100</v>
      </c>
      <c r="B128" t="s">
        <v>181</v>
      </c>
      <c r="C128">
        <v>0.18690000000000001</v>
      </c>
    </row>
    <row r="129" spans="1:3">
      <c r="A129">
        <v>24005450504</v>
      </c>
      <c r="B129" t="s">
        <v>141</v>
      </c>
      <c r="C129">
        <v>0.18679999999999999</v>
      </c>
    </row>
    <row r="130" spans="1:3">
      <c r="A130">
        <v>24510271501</v>
      </c>
      <c r="B130" t="s">
        <v>208</v>
      </c>
      <c r="C130">
        <v>0.18640000000000001</v>
      </c>
    </row>
    <row r="131" spans="1:3">
      <c r="A131">
        <v>24510060200</v>
      </c>
      <c r="B131" t="s">
        <v>137</v>
      </c>
      <c r="C131">
        <v>0.1847</v>
      </c>
    </row>
    <row r="132" spans="1:3">
      <c r="A132">
        <v>24005420200</v>
      </c>
      <c r="B132" t="s">
        <v>140</v>
      </c>
      <c r="C132">
        <v>0.18410000000000001</v>
      </c>
    </row>
    <row r="133" spans="1:3">
      <c r="A133">
        <v>24005400701</v>
      </c>
      <c r="B133" t="s">
        <v>155</v>
      </c>
      <c r="C133">
        <v>0.18360000000000001</v>
      </c>
    </row>
    <row r="134" spans="1:3">
      <c r="A134">
        <v>24005450300</v>
      </c>
      <c r="B134" t="s">
        <v>141</v>
      </c>
      <c r="C134">
        <v>0.1827</v>
      </c>
    </row>
    <row r="135" spans="1:3">
      <c r="A135">
        <v>24510280403</v>
      </c>
      <c r="B135" t="s">
        <v>209</v>
      </c>
      <c r="C135">
        <v>0.18179999999999999</v>
      </c>
    </row>
    <row r="136" spans="1:3">
      <c r="A136">
        <v>24510070200</v>
      </c>
      <c r="B136" t="s">
        <v>210</v>
      </c>
      <c r="C136">
        <v>0.18060000000000001</v>
      </c>
    </row>
    <row r="137" spans="1:3">
      <c r="A137">
        <v>24510200300</v>
      </c>
      <c r="B137" t="s">
        <v>211</v>
      </c>
      <c r="C137">
        <v>0.18060000000000001</v>
      </c>
    </row>
    <row r="138" spans="1:3">
      <c r="A138">
        <v>24510170200</v>
      </c>
      <c r="B138" t="s">
        <v>212</v>
      </c>
      <c r="C138">
        <v>0.17780000000000001</v>
      </c>
    </row>
    <row r="139" spans="1:3">
      <c r="A139">
        <v>24510020200</v>
      </c>
      <c r="B139" t="s">
        <v>143</v>
      </c>
      <c r="C139">
        <v>0.17730000000000001</v>
      </c>
    </row>
    <row r="140" spans="1:3">
      <c r="A140">
        <v>24005402405</v>
      </c>
      <c r="B140" t="s">
        <v>213</v>
      </c>
      <c r="C140">
        <v>0.17699999999999999</v>
      </c>
    </row>
    <row r="141" spans="1:3">
      <c r="A141">
        <v>24510130700</v>
      </c>
      <c r="B141" t="s">
        <v>145</v>
      </c>
      <c r="C141">
        <v>0.1769</v>
      </c>
    </row>
    <row r="142" spans="1:3">
      <c r="A142">
        <v>24005400800</v>
      </c>
      <c r="B142" t="s">
        <v>155</v>
      </c>
      <c r="C142">
        <v>0.17560000000000001</v>
      </c>
    </row>
    <row r="143" spans="1:3">
      <c r="A143">
        <v>24510130400</v>
      </c>
      <c r="B143" t="s">
        <v>214</v>
      </c>
      <c r="C143">
        <v>0.17549999999999999</v>
      </c>
    </row>
    <row r="144" spans="1:3">
      <c r="A144">
        <v>24510271700</v>
      </c>
      <c r="B144" t="s">
        <v>215</v>
      </c>
      <c r="C144">
        <v>0.17519999999999999</v>
      </c>
    </row>
    <row r="145" spans="1:3">
      <c r="A145">
        <v>24510070100</v>
      </c>
      <c r="B145" t="s">
        <v>137</v>
      </c>
      <c r="C145">
        <v>0.1741</v>
      </c>
    </row>
    <row r="146" spans="1:3">
      <c r="A146">
        <v>24510272007</v>
      </c>
      <c r="B146" t="s">
        <v>216</v>
      </c>
      <c r="C146">
        <v>0.17380000000000001</v>
      </c>
    </row>
    <row r="147" spans="1:3">
      <c r="A147">
        <v>24510200200</v>
      </c>
      <c r="B147" t="s">
        <v>192</v>
      </c>
      <c r="C147">
        <v>0.17169999999999999</v>
      </c>
    </row>
    <row r="148" spans="1:3">
      <c r="A148">
        <v>24005401400</v>
      </c>
      <c r="B148" t="s">
        <v>155</v>
      </c>
      <c r="C148">
        <v>0.17119999999999999</v>
      </c>
    </row>
    <row r="149" spans="1:3">
      <c r="A149">
        <v>24510190300</v>
      </c>
      <c r="B149" t="s">
        <v>217</v>
      </c>
      <c r="C149">
        <v>0.17100000000000001</v>
      </c>
    </row>
    <row r="150" spans="1:3">
      <c r="A150">
        <v>24005403401</v>
      </c>
      <c r="B150" t="s">
        <v>218</v>
      </c>
      <c r="C150">
        <v>0.17080000000000001</v>
      </c>
    </row>
    <row r="151" spans="1:3">
      <c r="A151">
        <v>24510090200</v>
      </c>
      <c r="B151" t="s">
        <v>219</v>
      </c>
      <c r="C151">
        <v>0.17080000000000001</v>
      </c>
    </row>
    <row r="152" spans="1:3">
      <c r="A152">
        <v>24005450200</v>
      </c>
      <c r="B152" t="s">
        <v>141</v>
      </c>
      <c r="C152">
        <v>0.17050000000000001</v>
      </c>
    </row>
    <row r="153" spans="1:3">
      <c r="A153">
        <v>24005452300</v>
      </c>
      <c r="B153" t="s">
        <v>137</v>
      </c>
      <c r="C153">
        <v>0.17</v>
      </c>
    </row>
    <row r="154" spans="1:3">
      <c r="A154">
        <v>24027601204</v>
      </c>
      <c r="B154" t="s">
        <v>166</v>
      </c>
      <c r="C154">
        <v>0.16950000000000001</v>
      </c>
    </row>
    <row r="155" spans="1:3">
      <c r="A155">
        <v>24005430104</v>
      </c>
      <c r="B155" t="s">
        <v>184</v>
      </c>
      <c r="C155">
        <v>0.16900000000000001</v>
      </c>
    </row>
    <row r="156" spans="1:3">
      <c r="A156">
        <v>24510180100</v>
      </c>
      <c r="B156" t="s">
        <v>220</v>
      </c>
      <c r="C156">
        <v>0.1676</v>
      </c>
    </row>
    <row r="157" spans="1:3">
      <c r="A157">
        <v>24510260303</v>
      </c>
      <c r="B157" t="s">
        <v>221</v>
      </c>
      <c r="C157">
        <v>0.16669999999999999</v>
      </c>
    </row>
    <row r="158" spans="1:3">
      <c r="A158">
        <v>24510270901</v>
      </c>
      <c r="B158" t="s">
        <v>222</v>
      </c>
      <c r="C158">
        <v>0.16500000000000001</v>
      </c>
    </row>
    <row r="159" spans="1:3">
      <c r="A159">
        <v>24510010300</v>
      </c>
      <c r="B159" t="s">
        <v>181</v>
      </c>
      <c r="C159">
        <v>0.16489999999999999</v>
      </c>
    </row>
    <row r="160" spans="1:3">
      <c r="A160">
        <v>24005440600</v>
      </c>
      <c r="B160" t="s">
        <v>185</v>
      </c>
      <c r="C160">
        <v>0.16109999999999999</v>
      </c>
    </row>
    <row r="161" spans="1:3">
      <c r="A161">
        <v>24510272004</v>
      </c>
      <c r="B161" t="s">
        <v>223</v>
      </c>
      <c r="C161">
        <v>0.16059999999999999</v>
      </c>
    </row>
    <row r="162" spans="1:3">
      <c r="A162">
        <v>24005440800</v>
      </c>
      <c r="B162" t="s">
        <v>185</v>
      </c>
      <c r="C162">
        <v>0.16020000000000001</v>
      </c>
    </row>
    <row r="163" spans="1:3">
      <c r="A163">
        <v>24510270101</v>
      </c>
      <c r="B163" t="s">
        <v>224</v>
      </c>
      <c r="C163">
        <v>0.15939999999999999</v>
      </c>
    </row>
    <row r="164" spans="1:3">
      <c r="A164">
        <v>24510090500</v>
      </c>
      <c r="B164" t="s">
        <v>225</v>
      </c>
      <c r="C164">
        <v>0.159</v>
      </c>
    </row>
    <row r="165" spans="1:3">
      <c r="A165">
        <v>24510271002</v>
      </c>
      <c r="B165" t="s">
        <v>226</v>
      </c>
      <c r="C165">
        <v>0.1588</v>
      </c>
    </row>
    <row r="166" spans="1:3">
      <c r="A166">
        <v>24005450100</v>
      </c>
      <c r="B166" t="s">
        <v>185</v>
      </c>
      <c r="C166">
        <v>0.1578</v>
      </c>
    </row>
    <row r="167" spans="1:3">
      <c r="A167">
        <v>24510080700</v>
      </c>
      <c r="B167" t="s">
        <v>162</v>
      </c>
      <c r="C167">
        <v>0.1573</v>
      </c>
    </row>
    <row r="168" spans="1:3">
      <c r="A168">
        <v>24510280404</v>
      </c>
      <c r="B168" t="s">
        <v>206</v>
      </c>
      <c r="C168">
        <v>0.15720000000000001</v>
      </c>
    </row>
    <row r="169" spans="1:3">
      <c r="A169">
        <v>24005402404</v>
      </c>
      <c r="B169" t="s">
        <v>227</v>
      </c>
      <c r="C169">
        <v>0.156</v>
      </c>
    </row>
    <row r="170" spans="1:3">
      <c r="A170">
        <v>24005451701</v>
      </c>
      <c r="B170" t="s">
        <v>148</v>
      </c>
      <c r="C170">
        <v>0.15570000000000001</v>
      </c>
    </row>
    <row r="171" spans="1:3">
      <c r="A171">
        <v>24005421200</v>
      </c>
      <c r="B171" t="s">
        <v>140</v>
      </c>
      <c r="C171">
        <v>0.155</v>
      </c>
    </row>
    <row r="172" spans="1:3">
      <c r="A172">
        <v>24510271200</v>
      </c>
      <c r="B172" t="s">
        <v>228</v>
      </c>
      <c r="C172">
        <v>0.15379999999999999</v>
      </c>
    </row>
    <row r="173" spans="1:3">
      <c r="A173">
        <v>24510260201</v>
      </c>
      <c r="B173" t="s">
        <v>229</v>
      </c>
      <c r="C173">
        <v>0.15329999999999999</v>
      </c>
    </row>
    <row r="174" spans="1:3">
      <c r="A174">
        <v>24005402602</v>
      </c>
      <c r="B174" t="s">
        <v>230</v>
      </c>
      <c r="C174">
        <v>0.1507</v>
      </c>
    </row>
    <row r="175" spans="1:3">
      <c r="A175">
        <v>24005421101</v>
      </c>
      <c r="B175" t="s">
        <v>137</v>
      </c>
      <c r="C175">
        <v>0.1502</v>
      </c>
    </row>
    <row r="176" spans="1:3">
      <c r="A176">
        <v>24510270703</v>
      </c>
      <c r="B176" t="s">
        <v>231</v>
      </c>
      <c r="C176">
        <v>0.15010000000000001</v>
      </c>
    </row>
    <row r="177" spans="1:3">
      <c r="A177">
        <v>24510250207</v>
      </c>
      <c r="B177" t="s">
        <v>147</v>
      </c>
      <c r="C177">
        <v>0.15</v>
      </c>
    </row>
    <row r="178" spans="1:3">
      <c r="A178">
        <v>24005492300</v>
      </c>
      <c r="B178" t="s">
        <v>141</v>
      </c>
      <c r="C178">
        <v>0.1492</v>
      </c>
    </row>
    <row r="179" spans="1:3">
      <c r="A179">
        <v>24510180200</v>
      </c>
      <c r="B179" t="s">
        <v>220</v>
      </c>
      <c r="C179">
        <v>0.14879999999999999</v>
      </c>
    </row>
    <row r="180" spans="1:3">
      <c r="A180">
        <v>24510250500</v>
      </c>
      <c r="B180" t="s">
        <v>232</v>
      </c>
      <c r="C180">
        <v>0.1482</v>
      </c>
    </row>
    <row r="181" spans="1:3">
      <c r="A181">
        <v>24005420701</v>
      </c>
      <c r="B181" t="s">
        <v>140</v>
      </c>
      <c r="C181">
        <v>0.1479</v>
      </c>
    </row>
    <row r="182" spans="1:3">
      <c r="A182">
        <v>24510270804</v>
      </c>
      <c r="B182" t="s">
        <v>233</v>
      </c>
      <c r="C182">
        <v>0.1477</v>
      </c>
    </row>
    <row r="183" spans="1:3">
      <c r="A183">
        <v>24005451401</v>
      </c>
      <c r="B183" t="s">
        <v>148</v>
      </c>
      <c r="C183">
        <v>0.14710000000000001</v>
      </c>
    </row>
    <row r="184" spans="1:3">
      <c r="A184">
        <v>24027601201</v>
      </c>
      <c r="B184" t="s">
        <v>166</v>
      </c>
      <c r="C184">
        <v>0.14710000000000001</v>
      </c>
    </row>
    <row r="185" spans="1:3">
      <c r="A185">
        <v>24510090100</v>
      </c>
      <c r="B185" t="s">
        <v>219</v>
      </c>
      <c r="C185">
        <v>0.1467</v>
      </c>
    </row>
    <row r="186" spans="1:3">
      <c r="A186">
        <v>24510270803</v>
      </c>
      <c r="B186" t="s">
        <v>234</v>
      </c>
      <c r="C186">
        <v>0.14649999999999999</v>
      </c>
    </row>
    <row r="187" spans="1:3">
      <c r="A187">
        <v>24005402304</v>
      </c>
      <c r="B187" t="s">
        <v>213</v>
      </c>
      <c r="C187">
        <v>0.1462</v>
      </c>
    </row>
    <row r="188" spans="1:3">
      <c r="A188">
        <v>24005411302</v>
      </c>
      <c r="B188" t="s">
        <v>235</v>
      </c>
      <c r="C188">
        <v>0.1459</v>
      </c>
    </row>
    <row r="189" spans="1:3">
      <c r="A189">
        <v>24510080500</v>
      </c>
      <c r="B189" t="s">
        <v>236</v>
      </c>
      <c r="C189">
        <v>0.1454</v>
      </c>
    </row>
    <row r="190" spans="1:3">
      <c r="A190">
        <v>24027601108</v>
      </c>
      <c r="B190" t="s">
        <v>237</v>
      </c>
      <c r="C190">
        <v>0.14530000000000001</v>
      </c>
    </row>
    <row r="191" spans="1:3">
      <c r="A191">
        <v>24510151000</v>
      </c>
      <c r="B191" t="s">
        <v>238</v>
      </c>
      <c r="C191">
        <v>0.1452</v>
      </c>
    </row>
    <row r="192" spans="1:3">
      <c r="A192">
        <v>24510270805</v>
      </c>
      <c r="B192" t="s">
        <v>239</v>
      </c>
      <c r="C192">
        <v>0.14460000000000001</v>
      </c>
    </row>
    <row r="193" spans="1:3">
      <c r="A193">
        <v>24510271801</v>
      </c>
      <c r="B193" t="s">
        <v>240</v>
      </c>
      <c r="C193">
        <v>0.14369999999999999</v>
      </c>
    </row>
    <row r="194" spans="1:3">
      <c r="A194">
        <v>24510090700</v>
      </c>
      <c r="B194" t="s">
        <v>241</v>
      </c>
      <c r="C194">
        <v>0.14299999999999999</v>
      </c>
    </row>
    <row r="195" spans="1:3">
      <c r="A195">
        <v>24510270301</v>
      </c>
      <c r="B195" t="s">
        <v>188</v>
      </c>
      <c r="C195">
        <v>0.1426</v>
      </c>
    </row>
    <row r="196" spans="1:3">
      <c r="A196">
        <v>24510260700</v>
      </c>
      <c r="B196" t="s">
        <v>242</v>
      </c>
      <c r="C196">
        <v>0.14249999999999999</v>
      </c>
    </row>
    <row r="197" spans="1:3">
      <c r="A197">
        <v>24510230200</v>
      </c>
      <c r="B197" t="s">
        <v>170</v>
      </c>
      <c r="C197">
        <v>0.14169999999999999</v>
      </c>
    </row>
    <row r="198" spans="1:3">
      <c r="A198">
        <v>24510150400</v>
      </c>
      <c r="B198" t="s">
        <v>243</v>
      </c>
      <c r="C198">
        <v>0.14149999999999999</v>
      </c>
    </row>
    <row r="199" spans="1:3">
      <c r="A199">
        <v>24510080400</v>
      </c>
      <c r="B199" t="s">
        <v>162</v>
      </c>
      <c r="C199">
        <v>0.14149999999999999</v>
      </c>
    </row>
    <row r="200" spans="1:3">
      <c r="A200">
        <v>24027601104</v>
      </c>
      <c r="B200" t="s">
        <v>237</v>
      </c>
      <c r="C200">
        <v>0.14069999999999999</v>
      </c>
    </row>
    <row r="201" spans="1:3">
      <c r="A201">
        <v>24510080101</v>
      </c>
      <c r="B201" t="s">
        <v>207</v>
      </c>
      <c r="C201">
        <v>0.14030000000000001</v>
      </c>
    </row>
    <row r="202" spans="1:3">
      <c r="A202">
        <v>24005402305</v>
      </c>
      <c r="B202" t="s">
        <v>244</v>
      </c>
      <c r="C202">
        <v>0.13969999999999999</v>
      </c>
    </row>
    <row r="203" spans="1:3">
      <c r="A203">
        <v>24510271503</v>
      </c>
      <c r="B203" t="s">
        <v>245</v>
      </c>
      <c r="C203">
        <v>0.1396</v>
      </c>
    </row>
    <row r="204" spans="1:3">
      <c r="A204">
        <v>24005430101</v>
      </c>
      <c r="B204" t="s">
        <v>186</v>
      </c>
      <c r="C204">
        <v>0.1394</v>
      </c>
    </row>
    <row r="205" spans="1:3">
      <c r="A205">
        <v>24005401504</v>
      </c>
      <c r="B205" t="s">
        <v>155</v>
      </c>
      <c r="C205">
        <v>0.13930000000000001</v>
      </c>
    </row>
    <row r="206" spans="1:3">
      <c r="A206">
        <v>24510120300</v>
      </c>
      <c r="B206" t="s">
        <v>246</v>
      </c>
      <c r="C206">
        <v>0.1363</v>
      </c>
    </row>
    <row r="207" spans="1:3">
      <c r="A207">
        <v>24510140200</v>
      </c>
      <c r="B207" t="s">
        <v>247</v>
      </c>
      <c r="C207">
        <v>0.13400000000000001</v>
      </c>
    </row>
    <row r="208" spans="1:3">
      <c r="A208">
        <v>24003750803</v>
      </c>
      <c r="B208" t="s">
        <v>152</v>
      </c>
      <c r="C208">
        <v>0.1336</v>
      </c>
    </row>
    <row r="209" spans="1:3">
      <c r="A209">
        <v>24510270902</v>
      </c>
      <c r="B209" t="s">
        <v>248</v>
      </c>
      <c r="C209">
        <v>0.13300000000000001</v>
      </c>
    </row>
    <row r="210" spans="1:3">
      <c r="A210">
        <v>24005440500</v>
      </c>
      <c r="B210" t="s">
        <v>249</v>
      </c>
      <c r="C210">
        <v>0.13220000000000001</v>
      </c>
    </row>
    <row r="211" spans="1:3">
      <c r="A211">
        <v>24510160200</v>
      </c>
      <c r="B211" t="s">
        <v>173</v>
      </c>
      <c r="C211">
        <v>0.13220000000000001</v>
      </c>
    </row>
    <row r="212" spans="1:3">
      <c r="A212">
        <v>24510010100</v>
      </c>
      <c r="B212" t="s">
        <v>181</v>
      </c>
      <c r="C212">
        <v>0.13089999999999999</v>
      </c>
    </row>
    <row r="213" spans="1:3">
      <c r="A213">
        <v>24510090300</v>
      </c>
      <c r="B213" t="s">
        <v>219</v>
      </c>
      <c r="C213">
        <v>0.13089999999999999</v>
      </c>
    </row>
    <row r="214" spans="1:3">
      <c r="A214">
        <v>24510130806</v>
      </c>
      <c r="B214" t="s">
        <v>250</v>
      </c>
      <c r="C214">
        <v>0.1303</v>
      </c>
    </row>
    <row r="215" spans="1:3">
      <c r="A215">
        <v>24005402407</v>
      </c>
      <c r="B215" t="s">
        <v>251</v>
      </c>
      <c r="C215">
        <v>0.1285</v>
      </c>
    </row>
    <row r="216" spans="1:3">
      <c r="A216">
        <v>24510080302</v>
      </c>
      <c r="B216" t="s">
        <v>201</v>
      </c>
      <c r="C216">
        <v>0.12809999999999999</v>
      </c>
    </row>
    <row r="217" spans="1:3">
      <c r="A217">
        <v>24005403100</v>
      </c>
      <c r="B217" t="s">
        <v>252</v>
      </c>
      <c r="C217">
        <v>0.128</v>
      </c>
    </row>
    <row r="218" spans="1:3">
      <c r="A218">
        <v>24005440702</v>
      </c>
      <c r="B218" t="s">
        <v>185</v>
      </c>
      <c r="C218">
        <v>0.12790000000000001</v>
      </c>
    </row>
    <row r="219" spans="1:3">
      <c r="A219">
        <v>24510151100</v>
      </c>
      <c r="B219" t="s">
        <v>253</v>
      </c>
      <c r="C219">
        <v>0.12790000000000001</v>
      </c>
    </row>
    <row r="220" spans="1:3">
      <c r="A220">
        <v>24510160500</v>
      </c>
      <c r="B220" t="s">
        <v>254</v>
      </c>
      <c r="C220">
        <v>0.1275</v>
      </c>
    </row>
    <row r="221" spans="1:3">
      <c r="A221">
        <v>24005430900</v>
      </c>
      <c r="B221" t="s">
        <v>137</v>
      </c>
      <c r="C221">
        <v>0.12620000000000001</v>
      </c>
    </row>
    <row r="222" spans="1:3">
      <c r="A222">
        <v>24005401302</v>
      </c>
      <c r="B222" t="s">
        <v>213</v>
      </c>
      <c r="C222">
        <v>0.12479999999999999</v>
      </c>
    </row>
    <row r="223" spans="1:3">
      <c r="A223">
        <v>24005402303</v>
      </c>
      <c r="B223" t="s">
        <v>200</v>
      </c>
      <c r="C223">
        <v>0.1246</v>
      </c>
    </row>
    <row r="224" spans="1:3">
      <c r="A224">
        <v>24510250204</v>
      </c>
      <c r="B224" t="s">
        <v>147</v>
      </c>
      <c r="C224">
        <v>0.1239</v>
      </c>
    </row>
    <row r="225" spans="1:3">
      <c r="A225">
        <v>24027602700</v>
      </c>
      <c r="B225" t="s">
        <v>255</v>
      </c>
      <c r="C225">
        <v>0.12280000000000001</v>
      </c>
    </row>
    <row r="226" spans="1:3">
      <c r="A226">
        <v>24510280401</v>
      </c>
      <c r="B226" t="s">
        <v>137</v>
      </c>
      <c r="C226">
        <v>0.1226</v>
      </c>
    </row>
    <row r="227" spans="1:3">
      <c r="A227">
        <v>24005451402</v>
      </c>
      <c r="B227" t="s">
        <v>148</v>
      </c>
      <c r="C227">
        <v>0.1222</v>
      </c>
    </row>
    <row r="228" spans="1:3">
      <c r="A228">
        <v>24005441102</v>
      </c>
      <c r="B228" t="s">
        <v>185</v>
      </c>
      <c r="C228">
        <v>0.1216</v>
      </c>
    </row>
    <row r="229" spans="1:3">
      <c r="A229">
        <v>24510260402</v>
      </c>
      <c r="B229" t="s">
        <v>229</v>
      </c>
      <c r="C229">
        <v>0.1202</v>
      </c>
    </row>
    <row r="230" spans="1:3">
      <c r="A230">
        <v>24510090600</v>
      </c>
      <c r="B230" t="s">
        <v>241</v>
      </c>
      <c r="C230">
        <v>0.1201</v>
      </c>
    </row>
    <row r="231" spans="1:3">
      <c r="A231">
        <v>24510270501</v>
      </c>
      <c r="B231" t="s">
        <v>256</v>
      </c>
      <c r="C231">
        <v>0.1197</v>
      </c>
    </row>
    <row r="232" spans="1:3">
      <c r="A232">
        <v>24510130805</v>
      </c>
      <c r="B232" t="s">
        <v>257</v>
      </c>
      <c r="C232">
        <v>0.11940000000000001</v>
      </c>
    </row>
    <row r="233" spans="1:3">
      <c r="A233">
        <v>24005450800</v>
      </c>
      <c r="B233" t="s">
        <v>141</v>
      </c>
      <c r="C233">
        <v>0.1193</v>
      </c>
    </row>
    <row r="234" spans="1:3">
      <c r="A234">
        <v>24003730100</v>
      </c>
      <c r="B234" t="s">
        <v>258</v>
      </c>
      <c r="C234">
        <v>0.1193</v>
      </c>
    </row>
    <row r="235" spans="1:3">
      <c r="A235">
        <v>24005450503</v>
      </c>
      <c r="B235" t="s">
        <v>141</v>
      </c>
      <c r="C235">
        <v>0.1191</v>
      </c>
    </row>
    <row r="236" spans="1:3">
      <c r="A236">
        <v>24005452100</v>
      </c>
      <c r="B236" t="s">
        <v>196</v>
      </c>
      <c r="C236">
        <v>0.1183</v>
      </c>
    </row>
    <row r="237" spans="1:3">
      <c r="A237">
        <v>24510260501</v>
      </c>
      <c r="B237" t="s">
        <v>259</v>
      </c>
      <c r="C237">
        <v>0.1167</v>
      </c>
    </row>
    <row r="238" spans="1:3">
      <c r="A238">
        <v>24027601103</v>
      </c>
      <c r="B238" t="s">
        <v>260</v>
      </c>
      <c r="C238">
        <v>0.1153</v>
      </c>
    </row>
    <row r="239" spans="1:3">
      <c r="A239">
        <v>24510280200</v>
      </c>
      <c r="B239" t="s">
        <v>213</v>
      </c>
      <c r="C239">
        <v>0.1152</v>
      </c>
    </row>
    <row r="240" spans="1:3">
      <c r="A240">
        <v>24510170300</v>
      </c>
      <c r="B240" t="s">
        <v>247</v>
      </c>
      <c r="C240">
        <v>0.1138</v>
      </c>
    </row>
    <row r="241" spans="1:3">
      <c r="A241">
        <v>24510080600</v>
      </c>
      <c r="B241" t="s">
        <v>162</v>
      </c>
      <c r="C241">
        <v>0.1129</v>
      </c>
    </row>
    <row r="242" spans="1:3">
      <c r="A242">
        <v>24510280302</v>
      </c>
      <c r="B242" t="s">
        <v>261</v>
      </c>
      <c r="C242">
        <v>0.11269999999999999</v>
      </c>
    </row>
    <row r="243" spans="1:3">
      <c r="A243">
        <v>24510280102</v>
      </c>
      <c r="B243" t="s">
        <v>213</v>
      </c>
      <c r="C243">
        <v>0.1118</v>
      </c>
    </row>
    <row r="244" spans="1:3">
      <c r="A244">
        <v>24510271001</v>
      </c>
      <c r="B244" t="s">
        <v>137</v>
      </c>
      <c r="C244">
        <v>0.1118</v>
      </c>
    </row>
    <row r="245" spans="1:3">
      <c r="A245">
        <v>24005401200</v>
      </c>
      <c r="B245" t="s">
        <v>180</v>
      </c>
      <c r="C245">
        <v>0.1118</v>
      </c>
    </row>
    <row r="246" spans="1:3">
      <c r="A246">
        <v>24510150900</v>
      </c>
      <c r="B246" t="s">
        <v>262</v>
      </c>
      <c r="C246">
        <v>0.1116</v>
      </c>
    </row>
    <row r="247" spans="1:3">
      <c r="A247">
        <v>24510280101</v>
      </c>
      <c r="B247" t="s">
        <v>263</v>
      </c>
      <c r="C247">
        <v>0.109</v>
      </c>
    </row>
    <row r="248" spans="1:3">
      <c r="A248">
        <v>24005403402</v>
      </c>
      <c r="B248" t="s">
        <v>218</v>
      </c>
      <c r="C248">
        <v>0.1087</v>
      </c>
    </row>
    <row r="249" spans="1:3">
      <c r="A249">
        <v>24005440200</v>
      </c>
      <c r="B249" t="s">
        <v>249</v>
      </c>
      <c r="C249">
        <v>0.1086</v>
      </c>
    </row>
    <row r="250" spans="1:3">
      <c r="A250">
        <v>24510260202</v>
      </c>
      <c r="B250" t="s">
        <v>264</v>
      </c>
      <c r="C250">
        <v>0.1081</v>
      </c>
    </row>
    <row r="251" spans="1:3">
      <c r="A251">
        <v>24005450900</v>
      </c>
      <c r="B251" t="s">
        <v>141</v>
      </c>
      <c r="C251">
        <v>0.10780000000000001</v>
      </c>
    </row>
    <row r="252" spans="1:3">
      <c r="A252">
        <v>24510270903</v>
      </c>
      <c r="B252" t="s">
        <v>265</v>
      </c>
      <c r="C252">
        <v>0.1072</v>
      </c>
    </row>
    <row r="253" spans="1:3">
      <c r="A253">
        <v>24510140300</v>
      </c>
      <c r="B253" t="s">
        <v>266</v>
      </c>
      <c r="C253">
        <v>0.1067</v>
      </c>
    </row>
    <row r="254" spans="1:3">
      <c r="A254">
        <v>24510160600</v>
      </c>
      <c r="B254" t="s">
        <v>267</v>
      </c>
      <c r="C254">
        <v>0.1066</v>
      </c>
    </row>
    <row r="255" spans="1:3">
      <c r="A255">
        <v>24510261000</v>
      </c>
      <c r="B255" t="s">
        <v>156</v>
      </c>
      <c r="C255">
        <v>0.1051</v>
      </c>
    </row>
    <row r="256" spans="1:3">
      <c r="A256">
        <v>24005401301</v>
      </c>
      <c r="B256" t="s">
        <v>180</v>
      </c>
      <c r="C256">
        <v>0.1037</v>
      </c>
    </row>
    <row r="257" spans="1:3">
      <c r="A257">
        <v>24510270401</v>
      </c>
      <c r="B257" t="s">
        <v>268</v>
      </c>
      <c r="C257">
        <v>0.1037</v>
      </c>
    </row>
    <row r="258" spans="1:3">
      <c r="A258">
        <v>24510271900</v>
      </c>
      <c r="B258" t="s">
        <v>204</v>
      </c>
      <c r="C258">
        <v>0.10340000000000001</v>
      </c>
    </row>
    <row r="259" spans="1:3">
      <c r="A259">
        <v>24510100100</v>
      </c>
      <c r="B259" t="s">
        <v>269</v>
      </c>
      <c r="C259">
        <v>0.10299999999999999</v>
      </c>
    </row>
    <row r="260" spans="1:3">
      <c r="A260">
        <v>24510260101</v>
      </c>
      <c r="B260" t="s">
        <v>270</v>
      </c>
      <c r="C260">
        <v>0.10290000000000001</v>
      </c>
    </row>
    <row r="261" spans="1:3">
      <c r="A261">
        <v>24510010200</v>
      </c>
      <c r="B261" t="s">
        <v>156</v>
      </c>
      <c r="C261">
        <v>9.9900000000000003E-2</v>
      </c>
    </row>
    <row r="262" spans="1:3">
      <c r="A262">
        <v>24005403300</v>
      </c>
      <c r="B262" t="s">
        <v>244</v>
      </c>
      <c r="C262">
        <v>9.9500000000000005E-2</v>
      </c>
    </row>
    <row r="263" spans="1:3">
      <c r="A263">
        <v>24003750101</v>
      </c>
      <c r="B263" t="s">
        <v>144</v>
      </c>
      <c r="C263">
        <v>9.9000000000000005E-2</v>
      </c>
    </row>
    <row r="264" spans="1:3">
      <c r="A264">
        <v>24510270702</v>
      </c>
      <c r="B264" t="s">
        <v>271</v>
      </c>
      <c r="C264">
        <v>9.8900000000000002E-2</v>
      </c>
    </row>
    <row r="265" spans="1:3">
      <c r="A265">
        <v>24510090800</v>
      </c>
      <c r="B265" t="s">
        <v>272</v>
      </c>
      <c r="C265">
        <v>9.8500000000000004E-2</v>
      </c>
    </row>
    <row r="266" spans="1:3">
      <c r="A266">
        <v>24510250206</v>
      </c>
      <c r="B266" t="s">
        <v>165</v>
      </c>
      <c r="C266">
        <v>9.64E-2</v>
      </c>
    </row>
    <row r="267" spans="1:3">
      <c r="A267">
        <v>24510150200</v>
      </c>
      <c r="B267" t="s">
        <v>173</v>
      </c>
      <c r="C267">
        <v>9.5399999999999999E-2</v>
      </c>
    </row>
    <row r="268" spans="1:3">
      <c r="A268">
        <v>24510090400</v>
      </c>
      <c r="B268" t="s">
        <v>225</v>
      </c>
      <c r="C268">
        <v>9.5399999999999999E-2</v>
      </c>
    </row>
    <row r="269" spans="1:3">
      <c r="A269">
        <v>24510150702</v>
      </c>
      <c r="B269" t="s">
        <v>273</v>
      </c>
      <c r="C269">
        <v>9.4899999999999998E-2</v>
      </c>
    </row>
    <row r="270" spans="1:3">
      <c r="A270">
        <v>24005451900</v>
      </c>
      <c r="B270" t="s">
        <v>274</v>
      </c>
      <c r="C270">
        <v>9.4600000000000004E-2</v>
      </c>
    </row>
    <row r="271" spans="1:3">
      <c r="A271">
        <v>24510160700</v>
      </c>
      <c r="B271" t="s">
        <v>275</v>
      </c>
      <c r="C271">
        <v>9.4399999999999998E-2</v>
      </c>
    </row>
    <row r="272" spans="1:3">
      <c r="A272">
        <v>24510200702</v>
      </c>
      <c r="B272" t="s">
        <v>276</v>
      </c>
      <c r="C272">
        <v>9.4100000000000003E-2</v>
      </c>
    </row>
    <row r="273" spans="1:3">
      <c r="A273">
        <v>24510190100</v>
      </c>
      <c r="B273" t="s">
        <v>277</v>
      </c>
      <c r="C273">
        <v>9.2700000000000005E-2</v>
      </c>
    </row>
    <row r="274" spans="1:3">
      <c r="A274">
        <v>24510250402</v>
      </c>
      <c r="B274" t="s">
        <v>182</v>
      </c>
      <c r="C274">
        <v>9.2299999999999993E-2</v>
      </c>
    </row>
    <row r="275" spans="1:3">
      <c r="A275">
        <v>24510270402</v>
      </c>
      <c r="B275" t="s">
        <v>268</v>
      </c>
      <c r="C275">
        <v>9.2100000000000001E-2</v>
      </c>
    </row>
    <row r="276" spans="1:3">
      <c r="A276">
        <v>24005440900</v>
      </c>
      <c r="B276" t="s">
        <v>185</v>
      </c>
      <c r="C276">
        <v>9.1200000000000003E-2</v>
      </c>
    </row>
    <row r="277" spans="1:3">
      <c r="A277">
        <v>24510271802</v>
      </c>
      <c r="B277" t="s">
        <v>278</v>
      </c>
      <c r="C277">
        <v>9.0300000000000005E-2</v>
      </c>
    </row>
    <row r="278" spans="1:3">
      <c r="A278">
        <v>24510260302</v>
      </c>
      <c r="B278" t="s">
        <v>207</v>
      </c>
      <c r="C278">
        <v>8.9599999999999999E-2</v>
      </c>
    </row>
    <row r="279" spans="1:3">
      <c r="A279">
        <v>24005401503</v>
      </c>
      <c r="B279" t="s">
        <v>155</v>
      </c>
      <c r="C279">
        <v>8.9200000000000002E-2</v>
      </c>
    </row>
    <row r="280" spans="1:3">
      <c r="A280">
        <v>24005421300</v>
      </c>
      <c r="B280" t="s">
        <v>140</v>
      </c>
      <c r="C280">
        <v>8.8900000000000007E-2</v>
      </c>
    </row>
    <row r="281" spans="1:3">
      <c r="A281">
        <v>24510150600</v>
      </c>
      <c r="B281" t="s">
        <v>279</v>
      </c>
      <c r="C281">
        <v>8.8200000000000001E-2</v>
      </c>
    </row>
    <row r="282" spans="1:3">
      <c r="A282">
        <v>24005402307</v>
      </c>
      <c r="B282" t="s">
        <v>218</v>
      </c>
      <c r="C282">
        <v>8.7400000000000005E-2</v>
      </c>
    </row>
    <row r="283" spans="1:3">
      <c r="A283">
        <v>24510070300</v>
      </c>
      <c r="B283" t="s">
        <v>280</v>
      </c>
      <c r="C283">
        <v>8.6999999999999994E-2</v>
      </c>
    </row>
    <row r="284" spans="1:3">
      <c r="A284">
        <v>24510160801</v>
      </c>
      <c r="B284" t="s">
        <v>281</v>
      </c>
      <c r="C284">
        <v>8.6499999999999994E-2</v>
      </c>
    </row>
    <row r="285" spans="1:3">
      <c r="A285">
        <v>24005451000</v>
      </c>
      <c r="B285" t="s">
        <v>141</v>
      </c>
      <c r="C285">
        <v>8.48E-2</v>
      </c>
    </row>
    <row r="286" spans="1:3">
      <c r="A286">
        <v>24005440400</v>
      </c>
      <c r="B286" t="s">
        <v>137</v>
      </c>
      <c r="C286">
        <v>8.3099999999999993E-2</v>
      </c>
    </row>
    <row r="287" spans="1:3">
      <c r="A287">
        <v>24510160802</v>
      </c>
      <c r="B287" t="s">
        <v>281</v>
      </c>
      <c r="C287">
        <v>8.1799999999999998E-2</v>
      </c>
    </row>
    <row r="288" spans="1:3">
      <c r="A288">
        <v>24005401506</v>
      </c>
      <c r="B288" t="s">
        <v>200</v>
      </c>
      <c r="C288">
        <v>8.1699999999999995E-2</v>
      </c>
    </row>
    <row r="289" spans="1:3">
      <c r="A289">
        <v>24510280402</v>
      </c>
      <c r="B289" t="s">
        <v>282</v>
      </c>
      <c r="C289">
        <v>8.1600000000000006E-2</v>
      </c>
    </row>
    <row r="290" spans="1:3">
      <c r="A290">
        <v>24510270502</v>
      </c>
      <c r="B290" t="s">
        <v>231</v>
      </c>
      <c r="C290">
        <v>8.0399999999999999E-2</v>
      </c>
    </row>
    <row r="291" spans="1:3">
      <c r="A291">
        <v>24510271600</v>
      </c>
      <c r="B291" t="s">
        <v>283</v>
      </c>
      <c r="C291">
        <v>7.8700000000000006E-2</v>
      </c>
    </row>
    <row r="292" spans="1:3">
      <c r="A292">
        <v>24510090900</v>
      </c>
      <c r="B292" t="s">
        <v>284</v>
      </c>
      <c r="C292">
        <v>7.7799999999999994E-2</v>
      </c>
    </row>
    <row r="293" spans="1:3">
      <c r="A293">
        <v>24510130100</v>
      </c>
      <c r="B293" t="s">
        <v>178</v>
      </c>
      <c r="C293">
        <v>7.6399999999999996E-2</v>
      </c>
    </row>
    <row r="294" spans="1:3">
      <c r="A294">
        <v>24005403202</v>
      </c>
      <c r="B294" t="s">
        <v>213</v>
      </c>
      <c r="C294">
        <v>7.6300000000000007E-2</v>
      </c>
    </row>
    <row r="295" spans="1:3">
      <c r="A295">
        <v>24005401505</v>
      </c>
      <c r="B295" t="s">
        <v>155</v>
      </c>
      <c r="C295">
        <v>7.51E-2</v>
      </c>
    </row>
    <row r="296" spans="1:3">
      <c r="A296">
        <v>24510150300</v>
      </c>
      <c r="B296" t="s">
        <v>285</v>
      </c>
      <c r="C296">
        <v>7.4499999999999997E-2</v>
      </c>
    </row>
    <row r="297" spans="1:3">
      <c r="A297">
        <v>24510250101</v>
      </c>
      <c r="B297" t="s">
        <v>286</v>
      </c>
      <c r="C297">
        <v>7.4399999999999994E-2</v>
      </c>
    </row>
    <row r="298" spans="1:3">
      <c r="A298">
        <v>24005402302</v>
      </c>
      <c r="B298" t="s">
        <v>251</v>
      </c>
      <c r="C298">
        <v>7.1099999999999997E-2</v>
      </c>
    </row>
    <row r="299" spans="1:3">
      <c r="A299">
        <v>24510270801</v>
      </c>
      <c r="B299" t="s">
        <v>287</v>
      </c>
      <c r="C299">
        <v>7.0000000000000007E-2</v>
      </c>
    </row>
    <row r="300" spans="1:3">
      <c r="A300">
        <v>24510150800</v>
      </c>
      <c r="B300" t="s">
        <v>288</v>
      </c>
      <c r="C300">
        <v>6.93E-2</v>
      </c>
    </row>
    <row r="301" spans="1:3">
      <c r="A301">
        <v>24510270701</v>
      </c>
      <c r="B301" t="s">
        <v>271</v>
      </c>
      <c r="C301">
        <v>6.88E-2</v>
      </c>
    </row>
    <row r="302" spans="1:3">
      <c r="A302">
        <v>24510270600</v>
      </c>
      <c r="B302" t="s">
        <v>271</v>
      </c>
      <c r="C302">
        <v>6.8500000000000005E-2</v>
      </c>
    </row>
    <row r="303" spans="1:3">
      <c r="A303">
        <v>24510151300</v>
      </c>
      <c r="B303" t="s">
        <v>215</v>
      </c>
      <c r="C303">
        <v>6.8099999999999994E-2</v>
      </c>
    </row>
    <row r="304" spans="1:3">
      <c r="A304">
        <v>24510150701</v>
      </c>
      <c r="B304" t="s">
        <v>289</v>
      </c>
      <c r="C304">
        <v>6.6500000000000004E-2</v>
      </c>
    </row>
    <row r="305" spans="1:3">
      <c r="A305">
        <v>24510200701</v>
      </c>
      <c r="B305" t="s">
        <v>290</v>
      </c>
      <c r="C305">
        <v>6.5000000000000002E-2</v>
      </c>
    </row>
    <row r="306" spans="1:3">
      <c r="A306">
        <v>24005402604</v>
      </c>
      <c r="B306" t="s">
        <v>230</v>
      </c>
      <c r="C306">
        <v>6.4699999999999994E-2</v>
      </c>
    </row>
    <row r="307" spans="1:3">
      <c r="A307">
        <v>24510080200</v>
      </c>
      <c r="B307" t="s">
        <v>162</v>
      </c>
      <c r="C307">
        <v>6.4699999999999994E-2</v>
      </c>
    </row>
    <row r="308" spans="1:3">
      <c r="A308">
        <v>24005402406</v>
      </c>
      <c r="B308" t="s">
        <v>251</v>
      </c>
      <c r="C308">
        <v>6.4100000000000004E-2</v>
      </c>
    </row>
    <row r="309" spans="1:3">
      <c r="A309">
        <v>24005402306</v>
      </c>
      <c r="B309" t="s">
        <v>200</v>
      </c>
      <c r="C309">
        <v>6.4000000000000001E-2</v>
      </c>
    </row>
    <row r="310" spans="1:3">
      <c r="A310">
        <v>24510280301</v>
      </c>
      <c r="B310" t="s">
        <v>213</v>
      </c>
      <c r="C310">
        <v>6.3299999999999995E-2</v>
      </c>
    </row>
    <row r="311" spans="1:3">
      <c r="A311">
        <v>24510160400</v>
      </c>
      <c r="B311" t="s">
        <v>291</v>
      </c>
      <c r="C311">
        <v>6.2399999999999997E-2</v>
      </c>
    </row>
    <row r="312" spans="1:3">
      <c r="A312">
        <v>24510270102</v>
      </c>
      <c r="B312" t="s">
        <v>202</v>
      </c>
      <c r="C312">
        <v>6.0699999999999997E-2</v>
      </c>
    </row>
    <row r="313" spans="1:3">
      <c r="A313">
        <v>24510260102</v>
      </c>
      <c r="B313" t="s">
        <v>229</v>
      </c>
      <c r="C313">
        <v>5.7299999999999997E-2</v>
      </c>
    </row>
    <row r="314" spans="1:3">
      <c r="A314">
        <v>24005401102</v>
      </c>
      <c r="B314" t="s">
        <v>292</v>
      </c>
      <c r="C314">
        <v>5.5E-2</v>
      </c>
    </row>
    <row r="315" spans="1:3">
      <c r="A315">
        <v>24005451100</v>
      </c>
      <c r="B315" t="s">
        <v>141</v>
      </c>
      <c r="C315">
        <v>5.5E-2</v>
      </c>
    </row>
    <row r="316" spans="1:3">
      <c r="A316">
        <v>24510260203</v>
      </c>
      <c r="B316" t="s">
        <v>229</v>
      </c>
      <c r="C316">
        <v>5.1200000000000002E-2</v>
      </c>
    </row>
    <row r="317" spans="1:3">
      <c r="A317">
        <v>24510150500</v>
      </c>
      <c r="B317" t="s">
        <v>293</v>
      </c>
      <c r="C317">
        <v>5.0599999999999999E-2</v>
      </c>
    </row>
    <row r="318" spans="1:3">
      <c r="A318">
        <v>24005403201</v>
      </c>
      <c r="B318" t="s">
        <v>227</v>
      </c>
      <c r="C318">
        <v>4.7699999999999999E-2</v>
      </c>
    </row>
    <row r="319" spans="1:3">
      <c r="A319">
        <v>24510260301</v>
      </c>
      <c r="B319" t="s">
        <v>207</v>
      </c>
      <c r="C319">
        <v>4.3700000000000003E-2</v>
      </c>
    </row>
    <row r="320" spans="1:3">
      <c r="A320">
        <v>24510150100</v>
      </c>
      <c r="B320" t="s">
        <v>173</v>
      </c>
      <c r="C320">
        <v>4.2799999999999998E-2</v>
      </c>
    </row>
    <row r="321" spans="1:3">
      <c r="A321">
        <v>24510151200</v>
      </c>
      <c r="B321" t="s">
        <v>294</v>
      </c>
      <c r="C321">
        <v>4.0399999999999998E-2</v>
      </c>
    </row>
    <row r="322" spans="1:3">
      <c r="A322">
        <v>24005402403</v>
      </c>
      <c r="B322" t="s">
        <v>213</v>
      </c>
      <c r="C322">
        <v>2.4400000000000002E-2</v>
      </c>
    </row>
    <row r="323" spans="1:3">
      <c r="A323">
        <v>24510260403</v>
      </c>
      <c r="B323" t="s">
        <v>295</v>
      </c>
      <c r="C323">
        <v>2.2700000000000001E-2</v>
      </c>
    </row>
    <row r="324" spans="1:3">
      <c r="A324">
        <v>24510270802</v>
      </c>
      <c r="B324" t="s">
        <v>296</v>
      </c>
      <c r="C324">
        <v>1.83E-2</v>
      </c>
    </row>
    <row r="325" spans="1:3">
      <c r="A325">
        <v>24510250600</v>
      </c>
      <c r="B325" t="s">
        <v>182</v>
      </c>
    </row>
    <row r="326" spans="1:3">
      <c r="A326">
        <v>24005980200</v>
      </c>
      <c r="B326" t="s">
        <v>184</v>
      </c>
    </row>
    <row r="327" spans="1:3">
      <c r="A327">
        <v>24510100300</v>
      </c>
      <c r="B327" t="s">
        <v>297</v>
      </c>
    </row>
    <row r="328" spans="1:3">
      <c r="A328">
        <v>24003980000</v>
      </c>
      <c r="B328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Baltimore_Data</vt:lpstr>
      <vt:lpstr>Prepared_Data</vt:lpstr>
      <vt:lpstr>Solved_Data</vt:lpstr>
      <vt:lpstr>Density_Visual</vt:lpstr>
      <vt:lpstr>Employment_Visual</vt:lpstr>
      <vt:lpstr>Commute_Visual</vt:lpstr>
      <vt:lpstr>Employment_data</vt:lpstr>
      <vt:lpstr>Density_data</vt:lpstr>
      <vt:lpstr>Commute_data</vt:lpstr>
      <vt:lpstr>cluster_baltimore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2020-10-19T00:02:58Z</dcterms:created>
  <dcterms:modified xsi:type="dcterms:W3CDTF">2020-10-19T22:35:49Z</dcterms:modified>
</cp:coreProperties>
</file>