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tianling/"/>
    </mc:Choice>
  </mc:AlternateContent>
  <bookViews>
    <workbookView xWindow="980" yWindow="460" windowWidth="32620" windowHeight="205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3" i="1"/>
</calcChain>
</file>

<file path=xl/sharedStrings.xml><?xml version="1.0" encoding="utf-8"?>
<sst xmlns="http://schemas.openxmlformats.org/spreadsheetml/2006/main" count="8" uniqueCount="8">
  <si>
    <t>年份</t>
    <rPh sb="0" eb="1">
      <t>nian'fen</t>
    </rPh>
    <phoneticPr fontId="1" type="noConversion"/>
  </si>
  <si>
    <t>销量（万件）</t>
    <rPh sb="0" eb="1">
      <t>xiao'liang</t>
    </rPh>
    <rPh sb="3" eb="4">
      <t>wan'jian</t>
    </rPh>
    <phoneticPr fontId="1" type="noConversion"/>
  </si>
  <si>
    <t>α=0.1</t>
    <phoneticPr fontId="1" type="noConversion"/>
  </si>
  <si>
    <t>α=0.3</t>
    <phoneticPr fontId="1" type="noConversion"/>
  </si>
  <si>
    <t>α=0.4</t>
    <phoneticPr fontId="1" type="noConversion"/>
  </si>
  <si>
    <t>n=2</t>
    <phoneticPr fontId="1" type="noConversion"/>
  </si>
  <si>
    <t>n=3</t>
    <phoneticPr fontId="1" type="noConversion"/>
  </si>
  <si>
    <t>n=4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</si>
</sst>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指数平滑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实际值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工作表1!$B$2:$B$19</c:f>
              <c:numCache>
                <c:formatCode>General</c:formatCode>
                <c:ptCount val="18"/>
                <c:pt idx="0">
                  <c:v>524.5</c:v>
                </c:pt>
                <c:pt idx="1">
                  <c:v>625.5</c:v>
                </c:pt>
                <c:pt idx="2">
                  <c:v>635.4</c:v>
                </c:pt>
                <c:pt idx="3">
                  <c:v>526.4</c:v>
                </c:pt>
                <c:pt idx="4">
                  <c:v>564.0</c:v>
                </c:pt>
                <c:pt idx="5">
                  <c:v>254.0</c:v>
                </c:pt>
                <c:pt idx="6">
                  <c:v>124.0</c:v>
                </c:pt>
                <c:pt idx="7">
                  <c:v>524.0</c:v>
                </c:pt>
                <c:pt idx="8">
                  <c:v>526.0</c:v>
                </c:pt>
                <c:pt idx="9">
                  <c:v>857.0</c:v>
                </c:pt>
                <c:pt idx="10">
                  <c:v>849.0</c:v>
                </c:pt>
                <c:pt idx="11">
                  <c:v>878.5</c:v>
                </c:pt>
                <c:pt idx="12">
                  <c:v>945.0</c:v>
                </c:pt>
                <c:pt idx="13">
                  <c:v>957.0</c:v>
                </c:pt>
                <c:pt idx="14">
                  <c:v>957.0</c:v>
                </c:pt>
                <c:pt idx="15">
                  <c:v>958.0</c:v>
                </c:pt>
                <c:pt idx="16">
                  <c:v>687.0</c:v>
                </c:pt>
                <c:pt idx="17">
                  <c:v>110.5</c:v>
                </c:pt>
              </c:numCache>
            </c:numRef>
          </c:val>
          <c:smooth val="0"/>
        </c:ser>
        <c:ser>
          <c:idx val="1"/>
          <c:order val="1"/>
          <c:tx>
            <c:v>预测值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工作表1!$C$2:$C$19</c:f>
              <c:numCache>
                <c:formatCode>General</c:formatCode>
                <c:ptCount val="18"/>
                <c:pt idx="0">
                  <c:v>#N/A</c:v>
                </c:pt>
                <c:pt idx="1">
                  <c:v>524.5</c:v>
                </c:pt>
                <c:pt idx="2">
                  <c:v>615.4000000000001</c:v>
                </c:pt>
                <c:pt idx="3">
                  <c:v>633.4</c:v>
                </c:pt>
                <c:pt idx="4">
                  <c:v>537.1</c:v>
                </c:pt>
                <c:pt idx="5">
                  <c:v>561.3100000000001</c:v>
                </c:pt>
                <c:pt idx="6">
                  <c:v>284.731</c:v>
                </c:pt>
                <c:pt idx="7">
                  <c:v>140.0731</c:v>
                </c:pt>
                <c:pt idx="8">
                  <c:v>485.60731</c:v>
                </c:pt>
                <c:pt idx="9">
                  <c:v>521.960731</c:v>
                </c:pt>
                <c:pt idx="10">
                  <c:v>823.4960731000001</c:v>
                </c:pt>
                <c:pt idx="11">
                  <c:v>846.44960731</c:v>
                </c:pt>
                <c:pt idx="12">
                  <c:v>875.294960731</c:v>
                </c:pt>
                <c:pt idx="13">
                  <c:v>938.0294960731</c:v>
                </c:pt>
                <c:pt idx="14">
                  <c:v>955.10294960731</c:v>
                </c:pt>
                <c:pt idx="15">
                  <c:v>956.8102949607311</c:v>
                </c:pt>
                <c:pt idx="16">
                  <c:v>957.8810294960731</c:v>
                </c:pt>
                <c:pt idx="17">
                  <c:v>714.0881029496074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90605008"/>
        <c:axId val="-1541773808"/>
      </c:lineChart>
      <c:catAx>
        <c:axId val="-15906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41773808"/>
        <c:crosses val="autoZero"/>
        <c:auto val="1"/>
        <c:lblAlgn val="ctr"/>
        <c:lblOffset val="100"/>
        <c:noMultiLvlLbl val="0"/>
      </c:catAx>
      <c:valAx>
        <c:axId val="-1541773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9060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指数平滑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实际值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工作表1!$B$2:$B$19</c:f>
              <c:numCache>
                <c:formatCode>General</c:formatCode>
                <c:ptCount val="18"/>
                <c:pt idx="0">
                  <c:v>524.5</c:v>
                </c:pt>
                <c:pt idx="1">
                  <c:v>625.5</c:v>
                </c:pt>
                <c:pt idx="2">
                  <c:v>635.4</c:v>
                </c:pt>
                <c:pt idx="3">
                  <c:v>526.4</c:v>
                </c:pt>
                <c:pt idx="4">
                  <c:v>564.0</c:v>
                </c:pt>
                <c:pt idx="5">
                  <c:v>254.0</c:v>
                </c:pt>
                <c:pt idx="6">
                  <c:v>124.0</c:v>
                </c:pt>
                <c:pt idx="7">
                  <c:v>524.0</c:v>
                </c:pt>
                <c:pt idx="8">
                  <c:v>526.0</c:v>
                </c:pt>
                <c:pt idx="9">
                  <c:v>857.0</c:v>
                </c:pt>
                <c:pt idx="10">
                  <c:v>849.0</c:v>
                </c:pt>
                <c:pt idx="11">
                  <c:v>878.5</c:v>
                </c:pt>
                <c:pt idx="12">
                  <c:v>945.0</c:v>
                </c:pt>
                <c:pt idx="13">
                  <c:v>957.0</c:v>
                </c:pt>
                <c:pt idx="14">
                  <c:v>957.0</c:v>
                </c:pt>
                <c:pt idx="15">
                  <c:v>958.0</c:v>
                </c:pt>
                <c:pt idx="16">
                  <c:v>687.0</c:v>
                </c:pt>
                <c:pt idx="17">
                  <c:v>110.5</c:v>
                </c:pt>
              </c:numCache>
            </c:numRef>
          </c:val>
          <c:smooth val="0"/>
        </c:ser>
        <c:ser>
          <c:idx val="1"/>
          <c:order val="1"/>
          <c:tx>
            <c:v>预测值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工作表1!$D$2:$D$19</c:f>
              <c:numCache>
                <c:formatCode>General</c:formatCode>
                <c:ptCount val="18"/>
                <c:pt idx="0">
                  <c:v>#N/A</c:v>
                </c:pt>
                <c:pt idx="1">
                  <c:v>524.5</c:v>
                </c:pt>
                <c:pt idx="2">
                  <c:v>595.2</c:v>
                </c:pt>
                <c:pt idx="3">
                  <c:v>623.3399999999999</c:v>
                </c:pt>
                <c:pt idx="4">
                  <c:v>555.482</c:v>
                </c:pt>
                <c:pt idx="5">
                  <c:v>561.4445999999999</c:v>
                </c:pt>
                <c:pt idx="6">
                  <c:v>346.23338</c:v>
                </c:pt>
                <c:pt idx="7">
                  <c:v>190.670014</c:v>
                </c:pt>
                <c:pt idx="8">
                  <c:v>424.0010042</c:v>
                </c:pt>
                <c:pt idx="9">
                  <c:v>495.40030126</c:v>
                </c:pt>
                <c:pt idx="10">
                  <c:v>748.520090378</c:v>
                </c:pt>
                <c:pt idx="11">
                  <c:v>818.8560271133999</c:v>
                </c:pt>
                <c:pt idx="12">
                  <c:v>860.60680813402</c:v>
                </c:pt>
                <c:pt idx="13">
                  <c:v>919.682042440206</c:v>
                </c:pt>
                <c:pt idx="14">
                  <c:v>945.8046127320617</c:v>
                </c:pt>
                <c:pt idx="15">
                  <c:v>953.6413838196186</c:v>
                </c:pt>
                <c:pt idx="16">
                  <c:v>956.6924151458854</c:v>
                </c:pt>
                <c:pt idx="17">
                  <c:v>767.9077245437657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40963216"/>
        <c:axId val="-1605407968"/>
      </c:lineChart>
      <c:catAx>
        <c:axId val="-154096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05407968"/>
        <c:crosses val="autoZero"/>
        <c:auto val="1"/>
        <c:lblAlgn val="ctr"/>
        <c:lblOffset val="100"/>
        <c:noMultiLvlLbl val="0"/>
      </c:catAx>
      <c:valAx>
        <c:axId val="-1605407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4096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指数平滑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实际值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工作表1!$B$2:$B$19</c:f>
              <c:numCache>
                <c:formatCode>General</c:formatCode>
                <c:ptCount val="18"/>
                <c:pt idx="0">
                  <c:v>524.5</c:v>
                </c:pt>
                <c:pt idx="1">
                  <c:v>625.5</c:v>
                </c:pt>
                <c:pt idx="2">
                  <c:v>635.4</c:v>
                </c:pt>
                <c:pt idx="3">
                  <c:v>526.4</c:v>
                </c:pt>
                <c:pt idx="4">
                  <c:v>564.0</c:v>
                </c:pt>
                <c:pt idx="5">
                  <c:v>254.0</c:v>
                </c:pt>
                <c:pt idx="6">
                  <c:v>124.0</c:v>
                </c:pt>
                <c:pt idx="7">
                  <c:v>524.0</c:v>
                </c:pt>
                <c:pt idx="8">
                  <c:v>526.0</c:v>
                </c:pt>
                <c:pt idx="9">
                  <c:v>857.0</c:v>
                </c:pt>
                <c:pt idx="10">
                  <c:v>849.0</c:v>
                </c:pt>
                <c:pt idx="11">
                  <c:v>878.5</c:v>
                </c:pt>
                <c:pt idx="12">
                  <c:v>945.0</c:v>
                </c:pt>
                <c:pt idx="13">
                  <c:v>957.0</c:v>
                </c:pt>
                <c:pt idx="14">
                  <c:v>957.0</c:v>
                </c:pt>
                <c:pt idx="15">
                  <c:v>958.0</c:v>
                </c:pt>
                <c:pt idx="16">
                  <c:v>687.0</c:v>
                </c:pt>
                <c:pt idx="17">
                  <c:v>110.5</c:v>
                </c:pt>
              </c:numCache>
            </c:numRef>
          </c:val>
          <c:smooth val="0"/>
        </c:ser>
        <c:ser>
          <c:idx val="1"/>
          <c:order val="1"/>
          <c:tx>
            <c:v>预测值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工作表1!$E$2:$E$19</c:f>
              <c:numCache>
                <c:formatCode>General</c:formatCode>
                <c:ptCount val="18"/>
                <c:pt idx="0">
                  <c:v>#N/A</c:v>
                </c:pt>
                <c:pt idx="1">
                  <c:v>524.5</c:v>
                </c:pt>
                <c:pt idx="2">
                  <c:v>585.1</c:v>
                </c:pt>
                <c:pt idx="3">
                  <c:v>615.28</c:v>
                </c:pt>
                <c:pt idx="4">
                  <c:v>561.952</c:v>
                </c:pt>
                <c:pt idx="5">
                  <c:v>563.1808</c:v>
                </c:pt>
                <c:pt idx="6">
                  <c:v>377.67232</c:v>
                </c:pt>
                <c:pt idx="7">
                  <c:v>225.468928</c:v>
                </c:pt>
                <c:pt idx="8">
                  <c:v>404.5875712</c:v>
                </c:pt>
                <c:pt idx="9">
                  <c:v>477.43502848</c:v>
                </c:pt>
                <c:pt idx="10">
                  <c:v>705.1740113919999</c:v>
                </c:pt>
                <c:pt idx="11">
                  <c:v>791.4696045568</c:v>
                </c:pt>
                <c:pt idx="12">
                  <c:v>843.68784182272</c:v>
                </c:pt>
                <c:pt idx="13">
                  <c:v>904.475136729088</c:v>
                </c:pt>
                <c:pt idx="14">
                  <c:v>935.9900546916351</c:v>
                </c:pt>
                <c:pt idx="15">
                  <c:v>948.596021876654</c:v>
                </c:pt>
                <c:pt idx="16">
                  <c:v>954.2384087506616</c:v>
                </c:pt>
                <c:pt idx="17">
                  <c:v>793.8953635002647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09943056"/>
        <c:axId val="-1539029760"/>
      </c:lineChart>
      <c:catAx>
        <c:axId val="-160994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9029760"/>
        <c:crosses val="autoZero"/>
        <c:auto val="1"/>
        <c:lblAlgn val="ctr"/>
        <c:lblOffset val="100"/>
        <c:noMultiLvlLbl val="0"/>
      </c:catAx>
      <c:valAx>
        <c:axId val="-1539029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0994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移动平均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实际值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工作表1!$B$2:$B$19</c:f>
              <c:numCache>
                <c:formatCode>General</c:formatCode>
                <c:ptCount val="18"/>
                <c:pt idx="0">
                  <c:v>524.5</c:v>
                </c:pt>
                <c:pt idx="1">
                  <c:v>625.5</c:v>
                </c:pt>
                <c:pt idx="2">
                  <c:v>635.4</c:v>
                </c:pt>
                <c:pt idx="3">
                  <c:v>526.4</c:v>
                </c:pt>
                <c:pt idx="4">
                  <c:v>564.0</c:v>
                </c:pt>
                <c:pt idx="5">
                  <c:v>254.0</c:v>
                </c:pt>
                <c:pt idx="6">
                  <c:v>124.0</c:v>
                </c:pt>
                <c:pt idx="7">
                  <c:v>524.0</c:v>
                </c:pt>
                <c:pt idx="8">
                  <c:v>526.0</c:v>
                </c:pt>
                <c:pt idx="9">
                  <c:v>857.0</c:v>
                </c:pt>
                <c:pt idx="10">
                  <c:v>849.0</c:v>
                </c:pt>
                <c:pt idx="11">
                  <c:v>878.5</c:v>
                </c:pt>
                <c:pt idx="12">
                  <c:v>945.0</c:v>
                </c:pt>
                <c:pt idx="13">
                  <c:v>957.0</c:v>
                </c:pt>
                <c:pt idx="14">
                  <c:v>957.0</c:v>
                </c:pt>
                <c:pt idx="15">
                  <c:v>958.0</c:v>
                </c:pt>
                <c:pt idx="16">
                  <c:v>687.0</c:v>
                </c:pt>
                <c:pt idx="17">
                  <c:v>110.5</c:v>
                </c:pt>
              </c:numCache>
            </c:numRef>
          </c:val>
          <c:smooth val="0"/>
        </c:ser>
        <c:ser>
          <c:idx val="1"/>
          <c:order val="1"/>
          <c:tx>
            <c:v>预测值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工作表1!$F$2:$F$19</c:f>
              <c:numCache>
                <c:formatCode>General</c:formatCode>
                <c:ptCount val="18"/>
                <c:pt idx="0">
                  <c:v>#N/A</c:v>
                </c:pt>
                <c:pt idx="1">
                  <c:v>575.0</c:v>
                </c:pt>
                <c:pt idx="2">
                  <c:v>630.45</c:v>
                </c:pt>
                <c:pt idx="3">
                  <c:v>580.9</c:v>
                </c:pt>
                <c:pt idx="4">
                  <c:v>545.2</c:v>
                </c:pt>
                <c:pt idx="5">
                  <c:v>409.0</c:v>
                </c:pt>
                <c:pt idx="6">
                  <c:v>189.0</c:v>
                </c:pt>
                <c:pt idx="7">
                  <c:v>324.0</c:v>
                </c:pt>
                <c:pt idx="8">
                  <c:v>525.0</c:v>
                </c:pt>
                <c:pt idx="9">
                  <c:v>691.5</c:v>
                </c:pt>
                <c:pt idx="10">
                  <c:v>853.0</c:v>
                </c:pt>
                <c:pt idx="11">
                  <c:v>863.75</c:v>
                </c:pt>
                <c:pt idx="12">
                  <c:v>911.75</c:v>
                </c:pt>
                <c:pt idx="13">
                  <c:v>951.0</c:v>
                </c:pt>
                <c:pt idx="14">
                  <c:v>957.0</c:v>
                </c:pt>
                <c:pt idx="15">
                  <c:v>957.5</c:v>
                </c:pt>
                <c:pt idx="16">
                  <c:v>822.5</c:v>
                </c:pt>
                <c:pt idx="17">
                  <c:v>398.75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37725184"/>
        <c:axId val="-1607079456"/>
      </c:lineChart>
      <c:catAx>
        <c:axId val="-153772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07079456"/>
        <c:crosses val="autoZero"/>
        <c:auto val="1"/>
        <c:lblAlgn val="ctr"/>
        <c:lblOffset val="100"/>
        <c:noMultiLvlLbl val="0"/>
      </c:catAx>
      <c:valAx>
        <c:axId val="-1607079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772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移动平均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实际值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工作表1!$B$2:$B$19</c:f>
              <c:numCache>
                <c:formatCode>General</c:formatCode>
                <c:ptCount val="18"/>
                <c:pt idx="0">
                  <c:v>524.5</c:v>
                </c:pt>
                <c:pt idx="1">
                  <c:v>625.5</c:v>
                </c:pt>
                <c:pt idx="2">
                  <c:v>635.4</c:v>
                </c:pt>
                <c:pt idx="3">
                  <c:v>526.4</c:v>
                </c:pt>
                <c:pt idx="4">
                  <c:v>564.0</c:v>
                </c:pt>
                <c:pt idx="5">
                  <c:v>254.0</c:v>
                </c:pt>
                <c:pt idx="6">
                  <c:v>124.0</c:v>
                </c:pt>
                <c:pt idx="7">
                  <c:v>524.0</c:v>
                </c:pt>
                <c:pt idx="8">
                  <c:v>526.0</c:v>
                </c:pt>
                <c:pt idx="9">
                  <c:v>857.0</c:v>
                </c:pt>
                <c:pt idx="10">
                  <c:v>849.0</c:v>
                </c:pt>
                <c:pt idx="11">
                  <c:v>878.5</c:v>
                </c:pt>
                <c:pt idx="12">
                  <c:v>945.0</c:v>
                </c:pt>
                <c:pt idx="13">
                  <c:v>957.0</c:v>
                </c:pt>
                <c:pt idx="14">
                  <c:v>957.0</c:v>
                </c:pt>
                <c:pt idx="15">
                  <c:v>958.0</c:v>
                </c:pt>
                <c:pt idx="16">
                  <c:v>687.0</c:v>
                </c:pt>
                <c:pt idx="17">
                  <c:v>110.5</c:v>
                </c:pt>
              </c:numCache>
            </c:numRef>
          </c:val>
          <c:smooth val="0"/>
        </c:ser>
        <c:ser>
          <c:idx val="1"/>
          <c:order val="1"/>
          <c:tx>
            <c:v>预测值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工作表1!$G$2:$G$19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595.1333333333333</c:v>
                </c:pt>
                <c:pt idx="3">
                  <c:v>595.7666666666667</c:v>
                </c:pt>
                <c:pt idx="4">
                  <c:v>575.2666666666666</c:v>
                </c:pt>
                <c:pt idx="5">
                  <c:v>448.1333333333334</c:v>
                </c:pt>
                <c:pt idx="6">
                  <c:v>314.0</c:v>
                </c:pt>
                <c:pt idx="7">
                  <c:v>300.6666666666666</c:v>
                </c:pt>
                <c:pt idx="8">
                  <c:v>391.3333333333333</c:v>
                </c:pt>
                <c:pt idx="9">
                  <c:v>635.6666666666666</c:v>
                </c:pt>
                <c:pt idx="10">
                  <c:v>744.0</c:v>
                </c:pt>
                <c:pt idx="11">
                  <c:v>861.5</c:v>
                </c:pt>
                <c:pt idx="12">
                  <c:v>890.8333333333333</c:v>
                </c:pt>
                <c:pt idx="13">
                  <c:v>926.8333333333333</c:v>
                </c:pt>
                <c:pt idx="14">
                  <c:v>953.0</c:v>
                </c:pt>
                <c:pt idx="15">
                  <c:v>957.3333333333333</c:v>
                </c:pt>
                <c:pt idx="16">
                  <c:v>867.3333333333333</c:v>
                </c:pt>
                <c:pt idx="17">
                  <c:v>585.1666666666666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40435120"/>
        <c:axId val="-1540431264"/>
      </c:lineChart>
      <c:catAx>
        <c:axId val="-154043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40431264"/>
        <c:crosses val="autoZero"/>
        <c:auto val="1"/>
        <c:lblAlgn val="ctr"/>
        <c:lblOffset val="100"/>
        <c:noMultiLvlLbl val="0"/>
      </c:catAx>
      <c:valAx>
        <c:axId val="-1540431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4043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移动平均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实际值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工作表1!$B$2:$B$19</c:f>
              <c:numCache>
                <c:formatCode>General</c:formatCode>
                <c:ptCount val="18"/>
                <c:pt idx="0">
                  <c:v>524.5</c:v>
                </c:pt>
                <c:pt idx="1">
                  <c:v>625.5</c:v>
                </c:pt>
                <c:pt idx="2">
                  <c:v>635.4</c:v>
                </c:pt>
                <c:pt idx="3">
                  <c:v>526.4</c:v>
                </c:pt>
                <c:pt idx="4">
                  <c:v>564.0</c:v>
                </c:pt>
                <c:pt idx="5">
                  <c:v>254.0</c:v>
                </c:pt>
                <c:pt idx="6">
                  <c:v>124.0</c:v>
                </c:pt>
                <c:pt idx="7">
                  <c:v>524.0</c:v>
                </c:pt>
                <c:pt idx="8">
                  <c:v>526.0</c:v>
                </c:pt>
                <c:pt idx="9">
                  <c:v>857.0</c:v>
                </c:pt>
                <c:pt idx="10">
                  <c:v>849.0</c:v>
                </c:pt>
                <c:pt idx="11">
                  <c:v>878.5</c:v>
                </c:pt>
                <c:pt idx="12">
                  <c:v>945.0</c:v>
                </c:pt>
                <c:pt idx="13">
                  <c:v>957.0</c:v>
                </c:pt>
                <c:pt idx="14">
                  <c:v>957.0</c:v>
                </c:pt>
                <c:pt idx="15">
                  <c:v>958.0</c:v>
                </c:pt>
                <c:pt idx="16">
                  <c:v>687.0</c:v>
                </c:pt>
                <c:pt idx="17">
                  <c:v>110.5</c:v>
                </c:pt>
              </c:numCache>
            </c:numRef>
          </c:val>
          <c:smooth val="0"/>
        </c:ser>
        <c:ser>
          <c:idx val="1"/>
          <c:order val="1"/>
          <c:tx>
            <c:v>预测值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工作表1!$H$2:$H$19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577.95</c:v>
                </c:pt>
                <c:pt idx="4">
                  <c:v>587.825</c:v>
                </c:pt>
                <c:pt idx="5">
                  <c:v>494.95</c:v>
                </c:pt>
                <c:pt idx="6">
                  <c:v>367.1</c:v>
                </c:pt>
                <c:pt idx="7">
                  <c:v>366.5</c:v>
                </c:pt>
                <c:pt idx="8">
                  <c:v>357.0</c:v>
                </c:pt>
                <c:pt idx="9">
                  <c:v>507.75</c:v>
                </c:pt>
                <c:pt idx="10">
                  <c:v>689.0</c:v>
                </c:pt>
                <c:pt idx="11">
                  <c:v>777.625</c:v>
                </c:pt>
                <c:pt idx="12">
                  <c:v>882.375</c:v>
                </c:pt>
                <c:pt idx="13">
                  <c:v>907.375</c:v>
                </c:pt>
                <c:pt idx="14">
                  <c:v>934.375</c:v>
                </c:pt>
                <c:pt idx="15">
                  <c:v>954.25</c:v>
                </c:pt>
                <c:pt idx="16">
                  <c:v>889.75</c:v>
                </c:pt>
                <c:pt idx="17">
                  <c:v>678.125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41502912"/>
        <c:axId val="-1541560464"/>
      </c:lineChart>
      <c:catAx>
        <c:axId val="-154150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41560464"/>
        <c:crosses val="autoZero"/>
        <c:auto val="1"/>
        <c:lblAlgn val="ctr"/>
        <c:lblOffset val="100"/>
        <c:noMultiLvlLbl val="0"/>
      </c:catAx>
      <c:valAx>
        <c:axId val="-1541560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4150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266700</xdr:rowOff>
    </xdr:from>
    <xdr:to>
      <xdr:col>14</xdr:col>
      <xdr:colOff>0</xdr:colOff>
      <xdr:row>10</xdr:row>
      <xdr:rowOff>266700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11</xdr:row>
      <xdr:rowOff>0</xdr:rowOff>
    </xdr:from>
    <xdr:to>
      <xdr:col>14</xdr:col>
      <xdr:colOff>12700</xdr:colOff>
      <xdr:row>21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1193800</xdr:colOff>
      <xdr:row>21</xdr:row>
      <xdr:rowOff>0</xdr:rowOff>
    </xdr:from>
    <xdr:to>
      <xdr:col>13</xdr:col>
      <xdr:colOff>1193800</xdr:colOff>
      <xdr:row>31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571500</xdr:colOff>
      <xdr:row>0</xdr:row>
      <xdr:rowOff>279400</xdr:rowOff>
    </xdr:from>
    <xdr:to>
      <xdr:col>20</xdr:col>
      <xdr:colOff>571500</xdr:colOff>
      <xdr:row>10</xdr:row>
      <xdr:rowOff>279400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571500</xdr:colOff>
      <xdr:row>10</xdr:row>
      <xdr:rowOff>304800</xdr:rowOff>
    </xdr:from>
    <xdr:to>
      <xdr:col>20</xdr:col>
      <xdr:colOff>571500</xdr:colOff>
      <xdr:row>20</xdr:row>
      <xdr:rowOff>304800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571500</xdr:colOff>
      <xdr:row>21</xdr:row>
      <xdr:rowOff>12700</xdr:rowOff>
    </xdr:from>
    <xdr:to>
      <xdr:col>20</xdr:col>
      <xdr:colOff>571500</xdr:colOff>
      <xdr:row>31</xdr:row>
      <xdr:rowOff>12700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F21" sqref="F21"/>
    </sheetView>
  </sheetViews>
  <sheetFormatPr baseColWidth="10" defaultColWidth="15.83203125" defaultRowHeight="25" customHeight="1" x14ac:dyDescent="0.2"/>
  <cols>
    <col min="1" max="16384" width="15.83203125" style="1"/>
  </cols>
  <sheetData>
    <row r="1" spans="1:8" ht="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ht="25" customHeight="1" x14ac:dyDescent="0.2">
      <c r="A2" s="1">
        <v>2000</v>
      </c>
      <c r="B2" s="1">
        <v>524.5</v>
      </c>
      <c r="C2" t="e">
        <v>#N/A</v>
      </c>
      <c r="D2" t="e">
        <v>#N/A</v>
      </c>
      <c r="E2" t="e">
        <v>#N/A</v>
      </c>
      <c r="F2" t="e">
        <v>#N/A</v>
      </c>
      <c r="G2" t="e">
        <v>#N/A</v>
      </c>
      <c r="H2" t="e">
        <v>#N/A</v>
      </c>
    </row>
    <row r="3" spans="1:8" ht="25" customHeight="1" x14ac:dyDescent="0.2">
      <c r="A3" s="1">
        <v>2001</v>
      </c>
      <c r="B3" s="1">
        <v>625.5</v>
      </c>
      <c r="C3">
        <f>B2</f>
        <v>524.5</v>
      </c>
      <c r="D3">
        <f>B2</f>
        <v>524.5</v>
      </c>
      <c r="E3">
        <f>B2</f>
        <v>524.5</v>
      </c>
      <c r="F3">
        <f t="shared" ref="F3:F19" si="0">AVERAGE(B2:B3)</f>
        <v>575</v>
      </c>
      <c r="G3" t="e">
        <v>#N/A</v>
      </c>
      <c r="H3" t="e">
        <v>#N/A</v>
      </c>
    </row>
    <row r="4" spans="1:8" ht="25" customHeight="1" x14ac:dyDescent="0.2">
      <c r="A4" s="1">
        <v>2002</v>
      </c>
      <c r="B4" s="1">
        <v>635.4</v>
      </c>
      <c r="C4">
        <f t="shared" ref="C4:C19" si="1">0.9*B3+0.1*C3</f>
        <v>615.40000000000009</v>
      </c>
      <c r="D4">
        <f t="shared" ref="D4:D19" si="2">0.7*B3+0.3*D3</f>
        <v>595.19999999999993</v>
      </c>
      <c r="E4">
        <f t="shared" ref="E4:E19" si="3">0.6*B3+0.4*E3</f>
        <v>585.1</v>
      </c>
      <c r="F4">
        <f t="shared" si="0"/>
        <v>630.45000000000005</v>
      </c>
      <c r="G4">
        <f t="shared" ref="G4:G19" si="4">AVERAGE(B2:B4)</f>
        <v>595.13333333333333</v>
      </c>
      <c r="H4" t="e">
        <v>#N/A</v>
      </c>
    </row>
    <row r="5" spans="1:8" ht="25" customHeight="1" x14ac:dyDescent="0.2">
      <c r="A5" s="1">
        <v>2003</v>
      </c>
      <c r="B5" s="1">
        <v>526.4</v>
      </c>
      <c r="C5">
        <f t="shared" si="1"/>
        <v>633.4</v>
      </c>
      <c r="D5">
        <f t="shared" si="2"/>
        <v>623.33999999999992</v>
      </c>
      <c r="E5">
        <f t="shared" si="3"/>
        <v>615.28</v>
      </c>
      <c r="F5">
        <f t="shared" si="0"/>
        <v>580.9</v>
      </c>
      <c r="G5">
        <f t="shared" si="4"/>
        <v>595.76666666666677</v>
      </c>
      <c r="H5">
        <f t="shared" ref="H5:H19" si="5">AVERAGE(B2:B5)</f>
        <v>577.95000000000005</v>
      </c>
    </row>
    <row r="6" spans="1:8" ht="25" customHeight="1" x14ac:dyDescent="0.2">
      <c r="A6" s="1">
        <v>2004</v>
      </c>
      <c r="B6" s="1">
        <v>564</v>
      </c>
      <c r="C6">
        <f t="shared" si="1"/>
        <v>537.1</v>
      </c>
      <c r="D6">
        <f t="shared" si="2"/>
        <v>555.48199999999997</v>
      </c>
      <c r="E6">
        <f t="shared" si="3"/>
        <v>561.952</v>
      </c>
      <c r="F6">
        <f t="shared" si="0"/>
        <v>545.20000000000005</v>
      </c>
      <c r="G6">
        <f t="shared" si="4"/>
        <v>575.26666666666665</v>
      </c>
      <c r="H6">
        <f t="shared" si="5"/>
        <v>587.82500000000005</v>
      </c>
    </row>
    <row r="7" spans="1:8" ht="25" customHeight="1" x14ac:dyDescent="0.2">
      <c r="A7" s="1">
        <v>2005</v>
      </c>
      <c r="B7" s="1">
        <v>254</v>
      </c>
      <c r="C7">
        <f t="shared" si="1"/>
        <v>561.31000000000006</v>
      </c>
      <c r="D7">
        <f t="shared" si="2"/>
        <v>561.44459999999992</v>
      </c>
      <c r="E7">
        <f t="shared" si="3"/>
        <v>563.18079999999998</v>
      </c>
      <c r="F7">
        <f t="shared" si="0"/>
        <v>409</v>
      </c>
      <c r="G7">
        <f t="shared" si="4"/>
        <v>448.13333333333338</v>
      </c>
      <c r="H7">
        <f t="shared" si="5"/>
        <v>494.95</v>
      </c>
    </row>
    <row r="8" spans="1:8" ht="25" customHeight="1" x14ac:dyDescent="0.2">
      <c r="A8" s="1">
        <v>2006</v>
      </c>
      <c r="B8" s="1">
        <v>124</v>
      </c>
      <c r="C8">
        <f t="shared" si="1"/>
        <v>284.73099999999999</v>
      </c>
      <c r="D8">
        <f t="shared" si="2"/>
        <v>346.23337999999995</v>
      </c>
      <c r="E8">
        <f t="shared" si="3"/>
        <v>377.67232000000001</v>
      </c>
      <c r="F8">
        <f t="shared" si="0"/>
        <v>189</v>
      </c>
      <c r="G8">
        <f t="shared" si="4"/>
        <v>314</v>
      </c>
      <c r="H8">
        <f t="shared" si="5"/>
        <v>367.1</v>
      </c>
    </row>
    <row r="9" spans="1:8" ht="25" customHeight="1" x14ac:dyDescent="0.2">
      <c r="A9" s="1">
        <v>2007</v>
      </c>
      <c r="B9" s="1">
        <v>524</v>
      </c>
      <c r="C9">
        <f t="shared" si="1"/>
        <v>140.07310000000001</v>
      </c>
      <c r="D9">
        <f t="shared" si="2"/>
        <v>190.67001399999998</v>
      </c>
      <c r="E9">
        <f t="shared" si="3"/>
        <v>225.46892800000001</v>
      </c>
      <c r="F9">
        <f t="shared" si="0"/>
        <v>324</v>
      </c>
      <c r="G9">
        <f t="shared" si="4"/>
        <v>300.66666666666669</v>
      </c>
      <c r="H9">
        <f t="shared" si="5"/>
        <v>366.5</v>
      </c>
    </row>
    <row r="10" spans="1:8" ht="25" customHeight="1" x14ac:dyDescent="0.2">
      <c r="A10" s="1">
        <v>2008</v>
      </c>
      <c r="B10" s="1">
        <v>526</v>
      </c>
      <c r="C10">
        <f t="shared" si="1"/>
        <v>485.60731000000004</v>
      </c>
      <c r="D10">
        <f t="shared" si="2"/>
        <v>424.00100419999995</v>
      </c>
      <c r="E10">
        <f t="shared" si="3"/>
        <v>404.58757119999996</v>
      </c>
      <c r="F10">
        <f t="shared" si="0"/>
        <v>525</v>
      </c>
      <c r="G10">
        <f t="shared" si="4"/>
        <v>391.33333333333331</v>
      </c>
      <c r="H10">
        <f t="shared" si="5"/>
        <v>357</v>
      </c>
    </row>
    <row r="11" spans="1:8" ht="25" customHeight="1" x14ac:dyDescent="0.2">
      <c r="A11" s="1">
        <v>2009</v>
      </c>
      <c r="B11" s="1">
        <v>857</v>
      </c>
      <c r="C11">
        <f t="shared" si="1"/>
        <v>521.96073100000001</v>
      </c>
      <c r="D11">
        <f t="shared" si="2"/>
        <v>495.40030125999999</v>
      </c>
      <c r="E11">
        <f t="shared" si="3"/>
        <v>477.43502847999997</v>
      </c>
      <c r="F11">
        <f t="shared" si="0"/>
        <v>691.5</v>
      </c>
      <c r="G11">
        <f t="shared" si="4"/>
        <v>635.66666666666663</v>
      </c>
      <c r="H11">
        <f t="shared" si="5"/>
        <v>507.75</v>
      </c>
    </row>
    <row r="12" spans="1:8" ht="25" customHeight="1" x14ac:dyDescent="0.2">
      <c r="A12" s="1">
        <v>2010</v>
      </c>
      <c r="B12" s="1">
        <v>849</v>
      </c>
      <c r="C12">
        <f t="shared" si="1"/>
        <v>823.4960731000001</v>
      </c>
      <c r="D12">
        <f t="shared" si="2"/>
        <v>748.52009037799996</v>
      </c>
      <c r="E12">
        <f t="shared" si="3"/>
        <v>705.1740113919999</v>
      </c>
      <c r="F12">
        <f t="shared" si="0"/>
        <v>853</v>
      </c>
      <c r="G12">
        <f t="shared" si="4"/>
        <v>744</v>
      </c>
      <c r="H12">
        <f t="shared" si="5"/>
        <v>689</v>
      </c>
    </row>
    <row r="13" spans="1:8" ht="25" customHeight="1" x14ac:dyDescent="0.2">
      <c r="A13" s="1">
        <v>2011</v>
      </c>
      <c r="B13" s="1">
        <v>878.5</v>
      </c>
      <c r="C13">
        <f t="shared" si="1"/>
        <v>846.44960731000003</v>
      </c>
      <c r="D13">
        <f t="shared" si="2"/>
        <v>818.85602711339993</v>
      </c>
      <c r="E13">
        <f t="shared" si="3"/>
        <v>791.46960455679994</v>
      </c>
      <c r="F13">
        <f t="shared" si="0"/>
        <v>863.75</v>
      </c>
      <c r="G13">
        <f t="shared" si="4"/>
        <v>861.5</v>
      </c>
      <c r="H13">
        <f t="shared" si="5"/>
        <v>777.625</v>
      </c>
    </row>
    <row r="14" spans="1:8" ht="25" customHeight="1" x14ac:dyDescent="0.2">
      <c r="A14" s="1">
        <v>2012</v>
      </c>
      <c r="B14" s="1">
        <v>945</v>
      </c>
      <c r="C14">
        <f t="shared" si="1"/>
        <v>875.29496073099995</v>
      </c>
      <c r="D14">
        <f t="shared" si="2"/>
        <v>860.60680813401996</v>
      </c>
      <c r="E14">
        <f t="shared" si="3"/>
        <v>843.68784182271997</v>
      </c>
      <c r="F14">
        <f t="shared" si="0"/>
        <v>911.75</v>
      </c>
      <c r="G14">
        <f t="shared" si="4"/>
        <v>890.83333333333337</v>
      </c>
      <c r="H14">
        <f t="shared" si="5"/>
        <v>882.375</v>
      </c>
    </row>
    <row r="15" spans="1:8" ht="25" customHeight="1" x14ac:dyDescent="0.2">
      <c r="A15" s="1">
        <v>2013</v>
      </c>
      <c r="B15" s="1">
        <v>957</v>
      </c>
      <c r="C15">
        <f t="shared" si="1"/>
        <v>938.02949607310006</v>
      </c>
      <c r="D15">
        <f t="shared" si="2"/>
        <v>919.68204244020603</v>
      </c>
      <c r="E15">
        <f t="shared" si="3"/>
        <v>904.47513672908804</v>
      </c>
      <c r="F15">
        <f t="shared" si="0"/>
        <v>951</v>
      </c>
      <c r="G15">
        <f t="shared" si="4"/>
        <v>926.83333333333337</v>
      </c>
      <c r="H15">
        <f t="shared" si="5"/>
        <v>907.375</v>
      </c>
    </row>
    <row r="16" spans="1:8" ht="25" customHeight="1" x14ac:dyDescent="0.2">
      <c r="A16" s="1">
        <v>2014</v>
      </c>
      <c r="B16" s="1">
        <v>957</v>
      </c>
      <c r="C16">
        <f t="shared" si="1"/>
        <v>955.10294960731005</v>
      </c>
      <c r="D16">
        <f t="shared" si="2"/>
        <v>945.80461273206174</v>
      </c>
      <c r="E16">
        <f t="shared" si="3"/>
        <v>935.99005469163512</v>
      </c>
      <c r="F16">
        <f t="shared" si="0"/>
        <v>957</v>
      </c>
      <c r="G16">
        <f t="shared" si="4"/>
        <v>953</v>
      </c>
      <c r="H16">
        <f t="shared" si="5"/>
        <v>934.375</v>
      </c>
    </row>
    <row r="17" spans="1:8" ht="25" customHeight="1" x14ac:dyDescent="0.2">
      <c r="A17" s="1">
        <v>2015</v>
      </c>
      <c r="B17" s="1">
        <v>958</v>
      </c>
      <c r="C17">
        <f t="shared" si="1"/>
        <v>956.81029496073108</v>
      </c>
      <c r="D17">
        <f t="shared" si="2"/>
        <v>953.64138381961857</v>
      </c>
      <c r="E17">
        <f t="shared" si="3"/>
        <v>948.59602187665405</v>
      </c>
      <c r="F17">
        <f t="shared" si="0"/>
        <v>957.5</v>
      </c>
      <c r="G17">
        <f t="shared" si="4"/>
        <v>957.33333333333337</v>
      </c>
      <c r="H17">
        <f t="shared" si="5"/>
        <v>954.25</v>
      </c>
    </row>
    <row r="18" spans="1:8" ht="25" customHeight="1" x14ac:dyDescent="0.2">
      <c r="A18" s="1">
        <v>2016</v>
      </c>
      <c r="B18" s="1">
        <v>687</v>
      </c>
      <c r="C18">
        <f t="shared" si="1"/>
        <v>957.8810294960731</v>
      </c>
      <c r="D18">
        <f t="shared" si="2"/>
        <v>956.69241514588543</v>
      </c>
      <c r="E18">
        <f t="shared" si="3"/>
        <v>954.23840875066162</v>
      </c>
      <c r="F18">
        <f t="shared" si="0"/>
        <v>822.5</v>
      </c>
      <c r="G18">
        <f t="shared" si="4"/>
        <v>867.33333333333337</v>
      </c>
      <c r="H18">
        <f t="shared" si="5"/>
        <v>889.75</v>
      </c>
    </row>
    <row r="19" spans="1:8" ht="25" customHeight="1" x14ac:dyDescent="0.2">
      <c r="A19" s="1">
        <v>2017</v>
      </c>
      <c r="B19" s="1">
        <v>110.5</v>
      </c>
      <c r="C19">
        <f t="shared" si="1"/>
        <v>714.08810294960745</v>
      </c>
      <c r="D19">
        <f t="shared" si="2"/>
        <v>767.90772454376565</v>
      </c>
      <c r="E19">
        <f t="shared" si="3"/>
        <v>793.89536350026469</v>
      </c>
      <c r="F19">
        <f t="shared" si="0"/>
        <v>398.75</v>
      </c>
      <c r="G19">
        <f t="shared" si="4"/>
        <v>585.16666666666663</v>
      </c>
      <c r="H19">
        <f t="shared" si="5"/>
        <v>678.125</v>
      </c>
    </row>
    <row r="20" spans="1:8" ht="25" customHeight="1" x14ac:dyDescent="0.2">
      <c r="A20" s="1">
        <v>2018</v>
      </c>
      <c r="B20" s="1">
        <v>653.72929260000001</v>
      </c>
      <c r="F20" s="1">
        <v>610.625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2019-04-29T08:02:50Z</dcterms:created>
  <dcterms:modified xsi:type="dcterms:W3CDTF">2019-04-29T08:58:02Z</dcterms:modified>
</cp:coreProperties>
</file>