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Analysis\Facebook_Post_Analysis\"/>
    </mc:Choice>
  </mc:AlternateContent>
  <xr:revisionPtr revIDLastSave="0" documentId="13_ncr:1_{9C614284-CF88-4E9E-8A21-AA710A874A18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post_counts" sheetId="1" r:id="rId1"/>
    <sheet name="Pivot table" sheetId="3" r:id="rId2"/>
    <sheet name="2016" sheetId="4" r:id="rId3"/>
    <sheet name="2017" sheetId="5" r:id="rId4"/>
    <sheet name="2018" sheetId="6" r:id="rId5"/>
    <sheet name="2019" sheetId="7" r:id="rId6"/>
    <sheet name="2020" sheetId="8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F3" i="8"/>
  <c r="F4" i="8"/>
  <c r="F5" i="8"/>
  <c r="F6" i="8"/>
  <c r="F7" i="8"/>
  <c r="F8" i="8"/>
  <c r="F9" i="8"/>
  <c r="F10" i="8"/>
  <c r="F11" i="8"/>
  <c r="F12" i="8"/>
  <c r="F13" i="8"/>
  <c r="F2" i="8"/>
  <c r="K4" i="8"/>
  <c r="J4" i="8"/>
  <c r="K3" i="8"/>
  <c r="J3" i="8"/>
  <c r="F3" i="7"/>
  <c r="F4" i="7"/>
  <c r="F5" i="7"/>
  <c r="F6" i="7"/>
  <c r="F7" i="7"/>
  <c r="F8" i="7"/>
  <c r="F9" i="7"/>
  <c r="F10" i="7"/>
  <c r="F11" i="7"/>
  <c r="F12" i="7"/>
  <c r="F13" i="7"/>
  <c r="F2" i="7"/>
  <c r="K4" i="7"/>
  <c r="J4" i="7"/>
  <c r="K3" i="7"/>
  <c r="J3" i="7"/>
  <c r="F3" i="6"/>
  <c r="F4" i="6"/>
  <c r="F5" i="6"/>
  <c r="F6" i="6"/>
  <c r="F7" i="6"/>
  <c r="F8" i="6"/>
  <c r="F9" i="6"/>
  <c r="F10" i="6"/>
  <c r="F11" i="6"/>
  <c r="F12" i="6"/>
  <c r="F2" i="6"/>
  <c r="K4" i="6"/>
  <c r="K3" i="6" s="1"/>
  <c r="J4" i="6"/>
  <c r="J3" i="6" s="1"/>
  <c r="J3" i="5"/>
  <c r="K4" i="5"/>
  <c r="K3" i="5" s="1"/>
  <c r="J4" i="5"/>
  <c r="K3" i="4"/>
  <c r="K4" i="4"/>
  <c r="J3" i="4"/>
  <c r="J4" i="4"/>
  <c r="F3" i="5"/>
  <c r="F4" i="5"/>
  <c r="F5" i="5"/>
  <c r="F6" i="5"/>
  <c r="F7" i="5"/>
  <c r="F8" i="5"/>
  <c r="F9" i="5"/>
  <c r="F10" i="5"/>
  <c r="F11" i="5"/>
  <c r="F12" i="5"/>
  <c r="F13" i="5"/>
  <c r="F2" i="5"/>
  <c r="F3" i="4"/>
  <c r="F4" i="4"/>
  <c r="F5" i="4"/>
  <c r="F6" i="4"/>
  <c r="F7" i="4"/>
  <c r="F8" i="4"/>
  <c r="F9" i="4"/>
  <c r="F10" i="4"/>
  <c r="F11" i="4"/>
  <c r="F12" i="4"/>
  <c r="F13" i="4"/>
  <c r="F2" i="4"/>
</calcChain>
</file>

<file path=xl/sharedStrings.xml><?xml version="1.0" encoding="utf-8"?>
<sst xmlns="http://schemas.openxmlformats.org/spreadsheetml/2006/main" count="74" uniqueCount="22">
  <si>
    <t>YES_TRUMP</t>
  </si>
  <si>
    <t>NO_TRUMP</t>
  </si>
  <si>
    <t>TRUMP_CURSE</t>
  </si>
  <si>
    <t>NO_TRUMP_CURSE</t>
  </si>
  <si>
    <t>TOTAL</t>
  </si>
  <si>
    <t>Row Labels</t>
  </si>
  <si>
    <t>Sum of TOTAL</t>
  </si>
  <si>
    <t>Grand Total</t>
  </si>
  <si>
    <t>Sum of YES_TRUMP</t>
  </si>
  <si>
    <t>Sum of NO_TRUMP</t>
  </si>
  <si>
    <t>Sum of TRUMP_CURSE</t>
  </si>
  <si>
    <t>Sum of NO_TRUMP_CURSE</t>
  </si>
  <si>
    <t>DATE</t>
  </si>
  <si>
    <t>2016</t>
  </si>
  <si>
    <t>2017</t>
  </si>
  <si>
    <t>2018</t>
  </si>
  <si>
    <t>2019</t>
  </si>
  <si>
    <t>2020</t>
  </si>
  <si>
    <t>2021</t>
  </si>
  <si>
    <t>Yearly Totals</t>
  </si>
  <si>
    <t>NO_CURSE</t>
  </si>
  <si>
    <t>CURSE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</si>
</sst>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5" fillId="2" borderId="3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 vertical="center" wrapText="1"/>
    </xf>
    <xf numFmtId="0" fontId="5" fillId="2" borderId="4" xfId="0" applyFont="1" applyFill="1" applyBorder="1" applyAlignment="1" applyProtection="1">
      <alignment horizontal="center" vertical="center"/>
    </xf>
    <xf numFmtId="14" fontId="0" fillId="0" borderId="0" xfId="0" applyNumberFormat="1"/>
    <xf numFmtId="14" fontId="5" fillId="2" borderId="1" xfId="0" applyNumberFormat="1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6" fillId="0" borderId="0" xfId="0" applyNumberFormat="1" applyFont="1"/>
    <xf numFmtId="0" fontId="5" fillId="2" borderId="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'2016'!$B$1</c:f>
              <c:strCache>
                <c:ptCount val="1"/>
                <c:pt idx="0">
                  <c:v>YES_TRUMP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'2016'!$A$2:$A$13</c:f>
              <c:numCache>
                <c:formatCode>[$-409]mmmm\-yy;@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7-4EC9-9A38-EAAC06BDCAA0}"/>
            </c:ext>
          </c:extLst>
        </c:ser>
        <c:ser>
          <c:idx val="1"/>
          <c:order val="1"/>
          <c:tx>
            <c:strRef>
              <c:f>'2016'!$C$1</c:f>
              <c:strCache>
                <c:ptCount val="1"/>
                <c:pt idx="0">
                  <c:v>NO_TRUMP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'2016'!$A$2:$A$13</c:f>
              <c:numCache>
                <c:formatCode>[$-409]mmmm\-yy;@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'2016'!$C$2:$C$13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16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7-4EC9-9A38-EAAC06BDCAA0}"/>
            </c:ext>
          </c:extLst>
        </c:ser>
        <c:ser>
          <c:idx val="2"/>
          <c:order val="2"/>
          <c:tx>
            <c:strRef>
              <c:f>'2016'!$D$1</c:f>
              <c:strCache>
                <c:ptCount val="1"/>
                <c:pt idx="0">
                  <c:v>TRUMP_CURSE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'2016'!$A$2:$A$13</c:f>
              <c:numCache>
                <c:formatCode>[$-409]mmmm\-yy;@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7-4EC9-9A38-EAAC06BDCAA0}"/>
            </c:ext>
          </c:extLst>
        </c:ser>
        <c:ser>
          <c:idx val="3"/>
          <c:order val="3"/>
          <c:tx>
            <c:strRef>
              <c:f>'2016'!$E$1</c:f>
              <c:strCache>
                <c:ptCount val="1"/>
                <c:pt idx="0">
                  <c:v>NO_TRUMP_CURSE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'2016'!$A$2:$A$13</c:f>
              <c:numCache>
                <c:formatCode>[$-409]mmmm\-yy;@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7-4EC9-9A38-EAAC06BDCAA0}"/>
            </c:ext>
          </c:extLst>
        </c:ser>
        <c:ser>
          <c:idx val="4"/>
          <c:order val="4"/>
          <c:tx>
            <c:strRef>
              <c:f>'2016'!$F$1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'2016'!$A$2:$A$13</c:f>
              <c:numCache>
                <c:formatCode>[$-409]mmmm\-yy;@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'2016'!$F$2:$F$13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7-4EC9-9A38-EAAC06BDCA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1390415"/>
        <c:axId val="1391381679"/>
      </c:lineChart>
      <c:dateAx>
        <c:axId val="1391390415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81679"/>
        <c:crosses val="autoZero"/>
        <c:auto val="1"/>
        <c:lblOffset val="100"/>
        <c:baseTimeUnit val="months"/>
      </c:dateAx>
      <c:valAx>
        <c:axId val="13913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'2020'!$I$3</c:f>
              <c:strCache>
                <c:ptCount val="1"/>
                <c:pt idx="0">
                  <c:v>NO_CURSE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'2020'!$J$3:$K$3</c:f>
              <c:numCache>
                <c:formatCode>General</c:formatCode>
                <c:ptCount val="2"/>
                <c:pt idx="0">
                  <c:v>25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8-4F91-975E-4E081C3695AC}"/>
            </c:ext>
          </c:extLst>
        </c:ser>
        <c:ser>
          <c:idx val="1"/>
          <c:order val="1"/>
          <c:tx>
            <c:strRef>
              <c:f>'2020'!$I$4</c:f>
              <c:strCache>
                <c:ptCount val="1"/>
                <c:pt idx="0">
                  <c:v>CURSE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'2020'!$J$2:$K$2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'2020'!$J$4:$K$4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8-4F91-975E-4E081C369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1142703"/>
        <c:axId val="1481133135"/>
        <c:axId val="0"/>
      </c:bar3DChart>
      <c:catAx>
        <c:axId val="14811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33135"/>
        <c:crosses val="autoZero"/>
        <c:auto val="1"/>
        <c:lblAlgn val="ctr"/>
        <c:lblOffset val="100"/>
        <c:noMultiLvlLbl val="0"/>
      </c:catAx>
      <c:valAx>
        <c:axId val="148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'2016'!$I$3</c:f>
              <c:strCache>
                <c:ptCount val="1"/>
                <c:pt idx="0">
                  <c:v>NO_CURSE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'2016'!$J$3:$K$3</c:f>
              <c:numCache>
                <c:formatCode>General</c:formatCode>
                <c:ptCount val="2"/>
                <c:pt idx="0">
                  <c:v>7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A8B-902D-22BA6336A8A3}"/>
            </c:ext>
          </c:extLst>
        </c:ser>
        <c:ser>
          <c:idx val="1"/>
          <c:order val="1"/>
          <c:tx>
            <c:strRef>
              <c:f>'2016'!$I$4</c:f>
              <c:strCache>
                <c:ptCount val="1"/>
                <c:pt idx="0">
                  <c:v>CURSE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'2016'!$J$2:$K$2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'2016'!$J$4:$K$4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6-4A8B-902D-22BA6336A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1152687"/>
        <c:axId val="1481150607"/>
        <c:axId val="0"/>
      </c:bar3DChart>
      <c:catAx>
        <c:axId val="14811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50607"/>
        <c:crosses val="autoZero"/>
        <c:auto val="1"/>
        <c:lblAlgn val="ctr"/>
        <c:lblOffset val="100"/>
        <c:noMultiLvlLbl val="0"/>
      </c:catAx>
      <c:valAx>
        <c:axId val="14811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2017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'2017'!$B$1</c:f>
              <c:strCache>
                <c:ptCount val="1"/>
                <c:pt idx="0">
                  <c:v>YES_TRUMP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'2017'!$A$2:$A$13</c:f>
              <c:numCache>
                <c:formatCode>[$-409]mmmm\-yy;@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'2017'!$B$2:$B$13</c:f>
              <c:numCache>
                <c:formatCode>General</c:formatCode>
                <c:ptCount val="12"/>
                <c:pt idx="0">
                  <c:v>14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2-41E0-918C-D89A7AE801A7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NO_TRUMP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'2017'!$A$2:$A$13</c:f>
              <c:numCache>
                <c:formatCode>[$-409]mmmm\-yy;@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'2017'!$C$2:$C$13</c:f>
              <c:numCache>
                <c:formatCode>General</c:formatCode>
                <c:ptCount val="12"/>
                <c:pt idx="0">
                  <c:v>17</c:v>
                </c:pt>
                <c:pt idx="1">
                  <c:v>44</c:v>
                </c:pt>
                <c:pt idx="2">
                  <c:v>18</c:v>
                </c:pt>
                <c:pt idx="3">
                  <c:v>35</c:v>
                </c:pt>
                <c:pt idx="4">
                  <c:v>44</c:v>
                </c:pt>
                <c:pt idx="5">
                  <c:v>33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2-41E0-918C-D89A7AE801A7}"/>
            </c:ext>
          </c:extLst>
        </c:ser>
        <c:ser>
          <c:idx val="2"/>
          <c:order val="2"/>
          <c:tx>
            <c:strRef>
              <c:f>'2017'!$D$1</c:f>
              <c:strCache>
                <c:ptCount val="1"/>
                <c:pt idx="0">
                  <c:v>TRUMP_CURSE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'2017'!$A$2:$A$13</c:f>
              <c:numCache>
                <c:formatCode>[$-409]mmmm\-yy;@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'2017'!$D$2:$D$13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2-41E0-918C-D89A7AE801A7}"/>
            </c:ext>
          </c:extLst>
        </c:ser>
        <c:ser>
          <c:idx val="3"/>
          <c:order val="3"/>
          <c:tx>
            <c:strRef>
              <c:f>'2017'!$E$1</c:f>
              <c:strCache>
                <c:ptCount val="1"/>
                <c:pt idx="0">
                  <c:v>NO_TRUMP_CURSE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'2017'!$A$2:$A$13</c:f>
              <c:numCache>
                <c:formatCode>[$-409]mmmm\-yy;@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2-41E0-918C-D89A7AE801A7}"/>
            </c:ext>
          </c:extLst>
        </c:ser>
        <c:ser>
          <c:idx val="4"/>
          <c:order val="4"/>
          <c:tx>
            <c:strRef>
              <c:f>'2017'!$F$1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'2017'!$A$2:$A$13</c:f>
              <c:numCache>
                <c:formatCode>[$-409]mmmm\-yy;@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'2017'!$F$2:$F$13</c:f>
              <c:numCache>
                <c:formatCode>General</c:formatCode>
                <c:ptCount val="12"/>
                <c:pt idx="0">
                  <c:v>31</c:v>
                </c:pt>
                <c:pt idx="1">
                  <c:v>56</c:v>
                </c:pt>
                <c:pt idx="2">
                  <c:v>24</c:v>
                </c:pt>
                <c:pt idx="3">
                  <c:v>41</c:v>
                </c:pt>
                <c:pt idx="4">
                  <c:v>58</c:v>
                </c:pt>
                <c:pt idx="5">
                  <c:v>48</c:v>
                </c:pt>
                <c:pt idx="6">
                  <c:v>15</c:v>
                </c:pt>
                <c:pt idx="7">
                  <c:v>17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2-41E0-918C-D89A7AE801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211455"/>
        <c:axId val="1486226431"/>
      </c:lineChart>
      <c:dateAx>
        <c:axId val="1486211455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26431"/>
        <c:crosses val="autoZero"/>
        <c:auto val="1"/>
        <c:lblOffset val="100"/>
        <c:baseTimeUnit val="months"/>
      </c:dateAx>
      <c:valAx>
        <c:axId val="1486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'2017'!$I$3</c:f>
              <c:strCache>
                <c:ptCount val="1"/>
                <c:pt idx="0">
                  <c:v>NO_CURSE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'2017'!$J$3:$K$3</c:f>
              <c:numCache>
                <c:formatCode>General</c:formatCode>
                <c:ptCount val="2"/>
                <c:pt idx="0">
                  <c:v>79</c:v>
                </c:pt>
                <c:pt idx="1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E-48D3-9A90-B6E1033A8BD5}"/>
            </c:ext>
          </c:extLst>
        </c:ser>
        <c:ser>
          <c:idx val="1"/>
          <c:order val="1"/>
          <c:tx>
            <c:strRef>
              <c:f>'2017'!$I$4</c:f>
              <c:strCache>
                <c:ptCount val="1"/>
                <c:pt idx="0">
                  <c:v>CURSE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'2017'!$J$2:$K$2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'2017'!$J$4:$K$4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E-48D3-9A90-B6E1033A8B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1142703"/>
        <c:axId val="1481133135"/>
        <c:axId val="0"/>
      </c:bar3DChart>
      <c:catAx>
        <c:axId val="14811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33135"/>
        <c:crosses val="autoZero"/>
        <c:auto val="1"/>
        <c:lblAlgn val="ctr"/>
        <c:lblOffset val="100"/>
        <c:noMultiLvlLbl val="0"/>
      </c:catAx>
      <c:valAx>
        <c:axId val="148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2018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YES_TRUMP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'2018'!$A$2:$A$12</c:f>
              <c:numCache>
                <c:formatCode>[$-409]mmmm\-yy;@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</c:numCache>
            </c:numRef>
          </c:cat>
          <c:val>
            <c:numRef>
              <c:f>'2018'!$B$2:$B$12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5-4E11-91CF-4D4CE1A78C54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NO_TRUMP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'2018'!$A$2:$A$12</c:f>
              <c:numCache>
                <c:formatCode>[$-409]mmmm\-yy;@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</c:numCache>
            </c:numRef>
          </c:cat>
          <c:val>
            <c:numRef>
              <c:f>'2018'!$C$2:$C$12</c:f>
              <c:numCache>
                <c:formatCode>General</c:formatCode>
                <c:ptCount val="11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5-4E11-91CF-4D4CE1A78C54}"/>
            </c:ext>
          </c:extLst>
        </c:ser>
        <c:ser>
          <c:idx val="2"/>
          <c:order val="2"/>
          <c:tx>
            <c:strRef>
              <c:f>'2018'!$D$1</c:f>
              <c:strCache>
                <c:ptCount val="1"/>
                <c:pt idx="0">
                  <c:v>TRUMP_CURSE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'2018'!$A$2:$A$12</c:f>
              <c:numCache>
                <c:formatCode>[$-409]mmmm\-yy;@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</c:numCache>
            </c:numRef>
          </c:cat>
          <c:val>
            <c:numRef>
              <c:f>'2018'!$D$2:$D$12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5-4E11-91CF-4D4CE1A78C54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NO_TRUMP_CURSE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'2018'!$A$2:$A$12</c:f>
              <c:numCache>
                <c:formatCode>[$-409]mmmm\-yy;@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</c:numCache>
            </c:numRef>
          </c:cat>
          <c:val>
            <c:numRef>
              <c:f>'2018'!$E$2:$E$12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5-4E11-91CF-4D4CE1A78C54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'2018'!$A$2:$A$12</c:f>
              <c:numCache>
                <c:formatCode>[$-409]mmmm\-yy;@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</c:numCache>
            </c:numRef>
          </c:cat>
          <c:val>
            <c:numRef>
              <c:f>'2018'!$F$2:$F$12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5-4E11-91CF-4D4CE1A78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211455"/>
        <c:axId val="1486226431"/>
      </c:lineChart>
      <c:dateAx>
        <c:axId val="1486211455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26431"/>
        <c:crosses val="autoZero"/>
        <c:auto val="1"/>
        <c:lblOffset val="100"/>
        <c:baseTimeUnit val="months"/>
      </c:dateAx>
      <c:valAx>
        <c:axId val="1486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'2018'!$I$3</c:f>
              <c:strCache>
                <c:ptCount val="1"/>
                <c:pt idx="0">
                  <c:v>NO_CURSE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'2018'!$J$3:$K$3</c:f>
              <c:numCache>
                <c:formatCode>General</c:formatCode>
                <c:ptCount val="2"/>
                <c:pt idx="0">
                  <c:v>17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1-4A41-851F-0183590D8271}"/>
            </c:ext>
          </c:extLst>
        </c:ser>
        <c:ser>
          <c:idx val="1"/>
          <c:order val="1"/>
          <c:tx>
            <c:strRef>
              <c:f>'2018'!$I$4</c:f>
              <c:strCache>
                <c:ptCount val="1"/>
                <c:pt idx="0">
                  <c:v>CURSE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'2018'!$J$2:$K$2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'2018'!$J$4:$K$4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1-4A41-851F-0183590D8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1142703"/>
        <c:axId val="1481133135"/>
        <c:axId val="0"/>
      </c:bar3DChart>
      <c:catAx>
        <c:axId val="14811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33135"/>
        <c:crosses val="autoZero"/>
        <c:auto val="1"/>
        <c:lblAlgn val="ctr"/>
        <c:lblOffset val="100"/>
        <c:noMultiLvlLbl val="0"/>
      </c:catAx>
      <c:valAx>
        <c:axId val="148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2019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YES_TRUMP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'2019'!$A$2:$A$13</c:f>
              <c:numCache>
                <c:formatCode>[$-409]mmmm\-yy;@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'2019'!$B$2:$B$13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3-49B8-AD01-D375ABAB4E36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NO_TRUMP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'2019'!$A$2:$A$13</c:f>
              <c:numCache>
                <c:formatCode>[$-409]mmmm\-yy;@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'2019'!$C$2:$C$13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14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3-49B8-AD01-D375ABAB4E36}"/>
            </c:ext>
          </c:extLst>
        </c:ser>
        <c:ser>
          <c:idx val="2"/>
          <c:order val="2"/>
          <c:tx>
            <c:strRef>
              <c:f>'2019'!$D$1</c:f>
              <c:strCache>
                <c:ptCount val="1"/>
                <c:pt idx="0">
                  <c:v>TRUMP_CURSE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'2019'!$A$2:$A$13</c:f>
              <c:numCache>
                <c:formatCode>[$-409]mmmm\-yy;@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'2019'!$D$2:$D$13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3-49B8-AD01-D375ABAB4E36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NO_TRUMP_CURSE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'2019'!$A$2:$A$13</c:f>
              <c:numCache>
                <c:formatCode>[$-409]mmmm\-yy;@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3-49B8-AD01-D375ABAB4E36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'2019'!$A$2:$A$13</c:f>
              <c:numCache>
                <c:formatCode>[$-409]mmmm\-yy;@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'2019'!$F$2:$F$13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3</c:v>
                </c:pt>
                <c:pt idx="8">
                  <c:v>14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63-49B8-AD01-D375ABAB4E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211455"/>
        <c:axId val="1486226431"/>
      </c:lineChart>
      <c:dateAx>
        <c:axId val="1486211455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26431"/>
        <c:crosses val="autoZero"/>
        <c:auto val="1"/>
        <c:lblOffset val="100"/>
        <c:baseTimeUnit val="months"/>
      </c:dateAx>
      <c:valAx>
        <c:axId val="1486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Cursing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'2019'!$I$3</c:f>
              <c:strCache>
                <c:ptCount val="1"/>
                <c:pt idx="0">
                  <c:v>NO_CURSE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'2019'!$J$3:$K$3</c:f>
              <c:numCache>
                <c:formatCode>General</c:formatCode>
                <c:ptCount val="2"/>
                <c:pt idx="0">
                  <c:v>12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E-4591-8D37-C1EEC6BDB1EB}"/>
            </c:ext>
          </c:extLst>
        </c:ser>
        <c:ser>
          <c:idx val="1"/>
          <c:order val="1"/>
          <c:tx>
            <c:strRef>
              <c:f>'2019'!$I$4</c:f>
              <c:strCache>
                <c:ptCount val="1"/>
                <c:pt idx="0">
                  <c:v>CURSE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'2019'!$J$2:$K$2</c:f>
              <c:strCache>
                <c:ptCount val="2"/>
                <c:pt idx="0">
                  <c:v>YES_TRUMP</c:v>
                </c:pt>
                <c:pt idx="1">
                  <c:v>NO_TRUMP</c:v>
                </c:pt>
              </c:strCache>
            </c:strRef>
          </c:cat>
          <c:val>
            <c:numRef>
              <c:f>'2019'!$J$4:$K$4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E-4591-8D37-C1EEC6BDB1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1142703"/>
        <c:axId val="1481133135"/>
        <c:axId val="0"/>
      </c:bar3DChart>
      <c:catAx>
        <c:axId val="14811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33135"/>
        <c:crosses val="autoZero"/>
        <c:auto val="1"/>
        <c:lblAlgn val="ctr"/>
        <c:lblOffset val="100"/>
        <c:noMultiLvlLbl val="0"/>
      </c:catAx>
      <c:valAx>
        <c:axId val="148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Postings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YES_TRUMP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'2020'!$A$2:$A$13</c:f>
              <c:numCache>
                <c:formatCode>[$-409]mmmm\-yy;@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791-BAA0-C80D03AB6F95}"/>
            </c:ext>
          </c:extLst>
        </c:ser>
        <c:ser>
          <c:idx val="1"/>
          <c:order val="1"/>
          <c:tx>
            <c:strRef>
              <c:f>'2020'!$C$1</c:f>
              <c:strCache>
                <c:ptCount val="1"/>
                <c:pt idx="0">
                  <c:v>NO_TRUMP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'2020'!$A$2:$A$13</c:f>
              <c:numCache>
                <c:formatCode>[$-409]mmmm\-yy;@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'2020'!$C$2:$C$13</c:f>
              <c:numCache>
                <c:formatCode>General</c:formatCode>
                <c:ptCount val="12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0-4791-BAA0-C80D03AB6F95}"/>
            </c:ext>
          </c:extLst>
        </c:ser>
        <c:ser>
          <c:idx val="2"/>
          <c:order val="2"/>
          <c:tx>
            <c:strRef>
              <c:f>'2020'!$D$1</c:f>
              <c:strCache>
                <c:ptCount val="1"/>
                <c:pt idx="0">
                  <c:v>TRUMP_CURSE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'2020'!$A$2:$A$13</c:f>
              <c:numCache>
                <c:formatCode>[$-409]mmmm\-yy;@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0-4791-BAA0-C80D03AB6F95}"/>
            </c:ext>
          </c:extLst>
        </c:ser>
        <c:ser>
          <c:idx val="3"/>
          <c:order val="3"/>
          <c:tx>
            <c:strRef>
              <c:f>'2020'!$E$1</c:f>
              <c:strCache>
                <c:ptCount val="1"/>
                <c:pt idx="0">
                  <c:v>NO_TRUMP_CURSE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'2020'!$A$2:$A$13</c:f>
              <c:numCache>
                <c:formatCode>[$-409]mmmm\-yy;@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0-4791-BAA0-C80D03AB6F95}"/>
            </c:ext>
          </c:extLst>
        </c:ser>
        <c:ser>
          <c:idx val="4"/>
          <c:order val="4"/>
          <c:tx>
            <c:strRef>
              <c:f>'2020'!$F$1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'2020'!$A$2:$A$13</c:f>
              <c:numCache>
                <c:formatCode>[$-409]mmmm\-yy;@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'2020'!$F$2:$F$13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0-4791-BAA0-C80D03AB6F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211455"/>
        <c:axId val="1486226431"/>
      </c:lineChart>
      <c:dateAx>
        <c:axId val="1486211455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26431"/>
        <c:crosses val="autoZero"/>
        <c:auto val="1"/>
        <c:lblOffset val="100"/>
        <c:baseTimeUnit val="months"/>
      </c:dateAx>
      <c:valAx>
        <c:axId val="1486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179070</xdr:rowOff>
    </xdr:from>
    <xdr:to>
      <xdr:col>10</xdr:col>
      <xdr:colOff>419100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A6DE5-DA48-41A4-80D7-2908F0B83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12</xdr:row>
      <xdr:rowOff>179070</xdr:rowOff>
    </xdr:from>
    <xdr:to>
      <xdr:col>17</xdr:col>
      <xdr:colOff>114300</xdr:colOff>
      <xdr:row>32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13673-A6AA-448C-B46D-7F0B63D5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11430</xdr:rowOff>
    </xdr:from>
    <xdr:to>
      <xdr:col>11</xdr:col>
      <xdr:colOff>99060</xdr:colOff>
      <xdr:row>41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95883-627D-48E8-8ABE-994634BC9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13</xdr:row>
      <xdr:rowOff>11430</xdr:rowOff>
    </xdr:from>
    <xdr:to>
      <xdr:col>19</xdr:col>
      <xdr:colOff>350520</xdr:colOff>
      <xdr:row>31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F8331-FA3D-40A7-A424-93C2FA164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563880</xdr:colOff>
      <xdr:row>41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598F4-1FBE-4E9A-9E87-E4BB6F5F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563880</xdr:colOff>
      <xdr:row>13</xdr:row>
      <xdr:rowOff>0</xdr:rowOff>
    </xdr:from>
    <xdr:to>
      <xdr:col>20</xdr:col>
      <xdr:colOff>205740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46B46-124D-4C64-AE5A-DF2DA96B5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563880</xdr:colOff>
      <xdr:row>41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CCD03-EFF3-4A02-B8AC-ACD50A4E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563880</xdr:colOff>
      <xdr:row>13</xdr:row>
      <xdr:rowOff>0</xdr:rowOff>
    </xdr:from>
    <xdr:to>
      <xdr:col>20</xdr:col>
      <xdr:colOff>205740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4B9BC-16CB-4DFE-92A8-176FC6B1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563880</xdr:colOff>
      <xdr:row>41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55B99-E80F-4597-92DA-03674C2B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563880</xdr:colOff>
      <xdr:row>13</xdr:row>
      <xdr:rowOff>0</xdr:rowOff>
    </xdr:from>
    <xdr:to>
      <xdr:col>20</xdr:col>
      <xdr:colOff>205740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E6356-B10E-48AE-B0C9-E842F6DD5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LaTorre" refreshedDate="44220.792104629632" createdVersion="6" refreshedVersion="6" minRefreshableVersion="3" recordCount="60" xr:uid="{77AC2335-C661-42D3-AB0E-567DBDBE1FAC}">
  <cacheSource type="worksheet">
    <worksheetSource ref="A1:F61" sheet="post_counts"/>
  </cacheSource>
  <cacheFields count="8">
    <cacheField name="DATE" numFmtId="164">
      <sharedItems containsSemiMixedTypes="0" containsNonDate="0" containsDate="1" containsString="0" minDate="2016-01-01T00:00:00" maxDate="2021-01-02T00:00:00" count="60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</sharedItems>
      <fieldGroup par="7" base="0">
        <rangePr groupBy="months" startDate="2016-01-01T00:00:00" endDate="2021-01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1"/>
        </groupItems>
      </fieldGroup>
    </cacheField>
    <cacheField name="YES_TRUMP" numFmtId="0">
      <sharedItems containsSemiMixedTypes="0" containsString="0" containsNumber="1" containsInteger="1" minValue="0" maxValue="15" count="12">
        <n v="0"/>
        <n v="1"/>
        <n v="2"/>
        <n v="14"/>
        <n v="12"/>
        <n v="6"/>
        <n v="15"/>
        <n v="8"/>
        <n v="7"/>
        <n v="5"/>
        <n v="3"/>
        <n v="4"/>
      </sharedItems>
    </cacheField>
    <cacheField name="NO_TRUMP" numFmtId="0">
      <sharedItems containsSemiMixedTypes="0" containsString="0" containsNumber="1" containsInteger="1" minValue="1" maxValue="44"/>
    </cacheField>
    <cacheField name="TRUMP_CURSE" numFmtId="0">
      <sharedItems containsSemiMixedTypes="0" containsString="0" containsNumber="1" containsInteger="1" minValue="0" maxValue="4" count="4">
        <n v="0"/>
        <n v="1"/>
        <n v="2"/>
        <n v="4"/>
      </sharedItems>
    </cacheField>
    <cacheField name="NO_TRUMP_CURSE" numFmtId="0">
      <sharedItems containsSemiMixedTypes="0" containsString="0" containsNumber="1" containsInteger="1" minValue="0" maxValue="2"/>
    </cacheField>
    <cacheField name="TOTAL" numFmtId="0">
      <sharedItems containsSemiMixedTypes="0" containsString="0" containsNumber="1" containsInteger="1" minValue="1" maxValue="62"/>
    </cacheField>
    <cacheField name="Quarters" numFmtId="0" databaseField="0">
      <fieldGroup base="0">
        <rangePr groupBy="quarters" startDate="2016-01-01T00:00:00" endDate="2021-01-02T00:00:00"/>
        <groupItems count="6">
          <s v="&lt;1/1/2016"/>
          <s v="Qtr1"/>
          <s v="Qtr2"/>
          <s v="Qtr3"/>
          <s v="Qtr4"/>
          <s v="&gt;1/2/2021"/>
        </groupItems>
      </fieldGroup>
    </cacheField>
    <cacheField name="Years" numFmtId="0" databaseField="0">
      <fieldGroup base="0">
        <rangePr groupBy="years" startDate="2016-01-01T00:00:00" endDate="2021-01-02T00:00:00"/>
        <groupItems count="8">
          <s v="&lt;1/1/2016"/>
          <s v="2016"/>
          <s v="2017"/>
          <s v="2018"/>
          <s v="2019"/>
          <s v="2020"/>
          <s v="2021"/>
          <s v="&gt;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6"/>
    <x v="0"/>
    <n v="0"/>
    <n v="6"/>
  </r>
  <r>
    <x v="1"/>
    <x v="1"/>
    <n v="10"/>
    <x v="0"/>
    <n v="1"/>
    <n v="12"/>
  </r>
  <r>
    <x v="2"/>
    <x v="0"/>
    <n v="12"/>
    <x v="0"/>
    <n v="0"/>
    <n v="12"/>
  </r>
  <r>
    <x v="3"/>
    <x v="0"/>
    <n v="16"/>
    <x v="0"/>
    <n v="0"/>
    <n v="16"/>
  </r>
  <r>
    <x v="4"/>
    <x v="1"/>
    <n v="8"/>
    <x v="0"/>
    <n v="1"/>
    <n v="10"/>
  </r>
  <r>
    <x v="5"/>
    <x v="0"/>
    <n v="5"/>
    <x v="0"/>
    <n v="1"/>
    <n v="6"/>
  </r>
  <r>
    <x v="6"/>
    <x v="0"/>
    <n v="9"/>
    <x v="0"/>
    <n v="0"/>
    <n v="9"/>
  </r>
  <r>
    <x v="7"/>
    <x v="2"/>
    <n v="7"/>
    <x v="1"/>
    <n v="0"/>
    <n v="10"/>
  </r>
  <r>
    <x v="8"/>
    <x v="0"/>
    <n v="4"/>
    <x v="0"/>
    <n v="0"/>
    <n v="4"/>
  </r>
  <r>
    <x v="9"/>
    <x v="0"/>
    <n v="4"/>
    <x v="0"/>
    <n v="0"/>
    <n v="4"/>
  </r>
  <r>
    <x v="10"/>
    <x v="2"/>
    <n v="6"/>
    <x v="0"/>
    <n v="0"/>
    <n v="8"/>
  </r>
  <r>
    <x v="11"/>
    <x v="2"/>
    <n v="5"/>
    <x v="0"/>
    <n v="0"/>
    <n v="7"/>
  </r>
  <r>
    <x v="12"/>
    <x v="3"/>
    <n v="17"/>
    <x v="2"/>
    <n v="1"/>
    <n v="34"/>
  </r>
  <r>
    <x v="13"/>
    <x v="4"/>
    <n v="44"/>
    <x v="2"/>
    <n v="2"/>
    <n v="60"/>
  </r>
  <r>
    <x v="14"/>
    <x v="5"/>
    <n v="18"/>
    <x v="1"/>
    <n v="2"/>
    <n v="27"/>
  </r>
  <r>
    <x v="15"/>
    <x v="5"/>
    <n v="35"/>
    <x v="1"/>
    <n v="2"/>
    <n v="44"/>
  </r>
  <r>
    <x v="16"/>
    <x v="3"/>
    <n v="44"/>
    <x v="2"/>
    <n v="2"/>
    <n v="62"/>
  </r>
  <r>
    <x v="17"/>
    <x v="6"/>
    <n v="33"/>
    <x v="3"/>
    <n v="0"/>
    <n v="52"/>
  </r>
  <r>
    <x v="18"/>
    <x v="7"/>
    <n v="7"/>
    <x v="1"/>
    <n v="0"/>
    <n v="16"/>
  </r>
  <r>
    <x v="19"/>
    <x v="8"/>
    <n v="10"/>
    <x v="1"/>
    <n v="0"/>
    <n v="18"/>
  </r>
  <r>
    <x v="20"/>
    <x v="2"/>
    <n v="9"/>
    <x v="0"/>
    <n v="0"/>
    <n v="11"/>
  </r>
  <r>
    <x v="21"/>
    <x v="9"/>
    <n v="6"/>
    <x v="0"/>
    <n v="1"/>
    <n v="12"/>
  </r>
  <r>
    <x v="22"/>
    <x v="2"/>
    <n v="8"/>
    <x v="0"/>
    <n v="1"/>
    <n v="11"/>
  </r>
  <r>
    <x v="23"/>
    <x v="2"/>
    <n v="9"/>
    <x v="0"/>
    <n v="0"/>
    <n v="11"/>
  </r>
  <r>
    <x v="24"/>
    <x v="10"/>
    <n v="11"/>
    <x v="0"/>
    <n v="1"/>
    <n v="15"/>
  </r>
  <r>
    <x v="25"/>
    <x v="2"/>
    <n v="5"/>
    <x v="0"/>
    <n v="0"/>
    <n v="7"/>
  </r>
  <r>
    <x v="26"/>
    <x v="1"/>
    <n v="2"/>
    <x v="0"/>
    <n v="0"/>
    <n v="3"/>
  </r>
  <r>
    <x v="27"/>
    <x v="2"/>
    <n v="3"/>
    <x v="0"/>
    <n v="0"/>
    <n v="5"/>
  </r>
  <r>
    <x v="28"/>
    <x v="1"/>
    <n v="3"/>
    <x v="0"/>
    <n v="0"/>
    <n v="4"/>
  </r>
  <r>
    <x v="29"/>
    <x v="10"/>
    <n v="4"/>
    <x v="0"/>
    <n v="0"/>
    <n v="7"/>
  </r>
  <r>
    <x v="30"/>
    <x v="10"/>
    <n v="1"/>
    <x v="0"/>
    <n v="0"/>
    <n v="4"/>
  </r>
  <r>
    <x v="31"/>
    <x v="0"/>
    <n v="4"/>
    <x v="0"/>
    <n v="0"/>
    <n v="4"/>
  </r>
  <r>
    <x v="32"/>
    <x v="1"/>
    <n v="4"/>
    <x v="0"/>
    <n v="0"/>
    <n v="5"/>
  </r>
  <r>
    <x v="33"/>
    <x v="1"/>
    <n v="4"/>
    <x v="0"/>
    <n v="0"/>
    <n v="5"/>
  </r>
  <r>
    <x v="34"/>
    <x v="0"/>
    <n v="2"/>
    <x v="0"/>
    <n v="0"/>
    <n v="2"/>
  </r>
  <r>
    <x v="35"/>
    <x v="2"/>
    <n v="1"/>
    <x v="1"/>
    <n v="0"/>
    <n v="4"/>
  </r>
  <r>
    <x v="36"/>
    <x v="1"/>
    <n v="4"/>
    <x v="0"/>
    <n v="0"/>
    <n v="5"/>
  </r>
  <r>
    <x v="37"/>
    <x v="1"/>
    <n v="1"/>
    <x v="0"/>
    <n v="0"/>
    <n v="2"/>
  </r>
  <r>
    <x v="38"/>
    <x v="0"/>
    <n v="1"/>
    <x v="0"/>
    <n v="0"/>
    <n v="1"/>
  </r>
  <r>
    <x v="39"/>
    <x v="0"/>
    <n v="6"/>
    <x v="0"/>
    <n v="1"/>
    <n v="7"/>
  </r>
  <r>
    <x v="40"/>
    <x v="1"/>
    <n v="2"/>
    <x v="0"/>
    <n v="0"/>
    <n v="3"/>
  </r>
  <r>
    <x v="41"/>
    <x v="11"/>
    <n v="5"/>
    <x v="1"/>
    <n v="0"/>
    <n v="10"/>
  </r>
  <r>
    <x v="42"/>
    <x v="2"/>
    <n v="1"/>
    <x v="0"/>
    <n v="0"/>
    <n v="3"/>
  </r>
  <r>
    <x v="43"/>
    <x v="0"/>
    <n v="14"/>
    <x v="0"/>
    <n v="0"/>
    <n v="14"/>
  </r>
  <r>
    <x v="44"/>
    <x v="1"/>
    <n v="3"/>
    <x v="0"/>
    <n v="0"/>
    <n v="4"/>
  </r>
  <r>
    <x v="45"/>
    <x v="1"/>
    <n v="1"/>
    <x v="0"/>
    <n v="0"/>
    <n v="2"/>
  </r>
  <r>
    <x v="46"/>
    <x v="1"/>
    <n v="4"/>
    <x v="0"/>
    <n v="0"/>
    <n v="5"/>
  </r>
  <r>
    <x v="47"/>
    <x v="1"/>
    <n v="13"/>
    <x v="0"/>
    <n v="0"/>
    <n v="14"/>
  </r>
  <r>
    <x v="48"/>
    <x v="11"/>
    <n v="6"/>
    <x v="1"/>
    <n v="0"/>
    <n v="11"/>
  </r>
  <r>
    <x v="49"/>
    <x v="1"/>
    <n v="4"/>
    <x v="0"/>
    <n v="0"/>
    <n v="5"/>
  </r>
  <r>
    <x v="50"/>
    <x v="0"/>
    <n v="6"/>
    <x v="0"/>
    <n v="0"/>
    <n v="6"/>
  </r>
  <r>
    <x v="51"/>
    <x v="2"/>
    <n v="2"/>
    <x v="0"/>
    <n v="0"/>
    <n v="4"/>
  </r>
  <r>
    <x v="52"/>
    <x v="10"/>
    <n v="8"/>
    <x v="1"/>
    <n v="0"/>
    <n v="12"/>
  </r>
  <r>
    <x v="53"/>
    <x v="9"/>
    <n v="2"/>
    <x v="2"/>
    <n v="0"/>
    <n v="9"/>
  </r>
  <r>
    <x v="54"/>
    <x v="11"/>
    <n v="6"/>
    <x v="1"/>
    <n v="0"/>
    <n v="11"/>
  </r>
  <r>
    <x v="55"/>
    <x v="10"/>
    <n v="4"/>
    <x v="2"/>
    <n v="1"/>
    <n v="10"/>
  </r>
  <r>
    <x v="56"/>
    <x v="9"/>
    <n v="1"/>
    <x v="1"/>
    <n v="0"/>
    <n v="7"/>
  </r>
  <r>
    <x v="57"/>
    <x v="5"/>
    <n v="3"/>
    <x v="2"/>
    <n v="0"/>
    <n v="11"/>
  </r>
  <r>
    <x v="58"/>
    <x v="1"/>
    <n v="3"/>
    <x v="0"/>
    <n v="0"/>
    <n v="4"/>
  </r>
  <r>
    <x v="59"/>
    <x v="10"/>
    <n v="9"/>
    <x v="0"/>
    <n v="1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D3BA2-EC44-4EF1-B124-C4702E1D6437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3">
        <item x="0"/>
        <item x="1"/>
        <item x="2"/>
        <item x="10"/>
        <item x="11"/>
        <item x="9"/>
        <item x="5"/>
        <item x="8"/>
        <item x="7"/>
        <item x="4"/>
        <item x="3"/>
        <item x="6"/>
        <item t="default"/>
      </items>
    </pivotField>
    <pivotField dataField="1" showAll="0"/>
    <pivotField dataField="1" showAll="0">
      <items count="5">
        <item x="0"/>
        <item h="1" x="1"/>
        <item h="1" x="2"/>
        <item h="1" x="3"/>
        <item t="default"/>
      </items>
    </pivotField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7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" fld="5" baseField="0" baseItem="0"/>
    <dataField name="Sum of NO_TRUMP" fld="2" baseField="0" baseItem="0"/>
    <dataField name="Sum of YES_TRUMP" fld="1" baseField="0" baseItem="0"/>
    <dataField name="Sum of NO_TRUMP_CURSE" fld="4" baseField="0" baseItem="0"/>
    <dataField name="Sum of TRUMP_CUR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20" workbookViewId="0">
      <selection activeCell="F2" sqref="F2:F61"/>
    </sheetView>
  </sheetViews>
  <sheetFormatPr defaultRowHeight="14.4" x14ac:dyDescent="0.3"/>
  <cols>
    <col min="1" max="1" width="22.33203125" style="6" bestFit="1" customWidth="1"/>
    <col min="2" max="5" width="14.109375" customWidth="1"/>
    <col min="8" max="8" width="13.33203125" bestFit="1" customWidth="1"/>
    <col min="17" max="17" width="9.77734375" bestFit="1" customWidth="1"/>
    <col min="19" max="19" width="9.5546875" bestFit="1" customWidth="1"/>
    <col min="20" max="20" width="9.33203125" bestFit="1" customWidth="1"/>
  </cols>
  <sheetData>
    <row r="1" spans="1:8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H1" s="5"/>
    </row>
    <row r="2" spans="1:8" x14ac:dyDescent="0.3">
      <c r="A2" s="11">
        <v>42370</v>
      </c>
      <c r="B2" s="2">
        <v>0</v>
      </c>
      <c r="C2" s="2">
        <v>6</v>
      </c>
      <c r="D2" s="2">
        <v>0</v>
      </c>
      <c r="E2" s="2">
        <v>0</v>
      </c>
      <c r="F2">
        <f>SUM(B2:C2)</f>
        <v>6</v>
      </c>
    </row>
    <row r="3" spans="1:8" x14ac:dyDescent="0.3">
      <c r="A3" s="11">
        <v>42401</v>
      </c>
      <c r="B3" s="2">
        <v>1</v>
      </c>
      <c r="C3" s="2">
        <v>10</v>
      </c>
      <c r="D3" s="2">
        <v>0</v>
      </c>
      <c r="E3" s="2">
        <v>1</v>
      </c>
      <c r="F3">
        <f t="shared" ref="F3:F61" si="0">SUM(B3:C3)</f>
        <v>11</v>
      </c>
      <c r="H3" s="4"/>
    </row>
    <row r="4" spans="1:8" x14ac:dyDescent="0.3">
      <c r="A4" s="11">
        <v>42430</v>
      </c>
      <c r="B4" s="2">
        <v>0</v>
      </c>
      <c r="C4" s="2">
        <v>12</v>
      </c>
      <c r="D4" s="2">
        <v>0</v>
      </c>
      <c r="E4" s="2">
        <v>0</v>
      </c>
      <c r="F4">
        <f t="shared" si="0"/>
        <v>12</v>
      </c>
      <c r="H4" s="4"/>
    </row>
    <row r="5" spans="1:8" x14ac:dyDescent="0.3">
      <c r="A5" s="11">
        <v>42461</v>
      </c>
      <c r="B5" s="2">
        <v>0</v>
      </c>
      <c r="C5" s="2">
        <v>16</v>
      </c>
      <c r="D5" s="2">
        <v>0</v>
      </c>
      <c r="E5" s="2">
        <v>0</v>
      </c>
      <c r="F5">
        <f t="shared" si="0"/>
        <v>16</v>
      </c>
      <c r="H5" s="4"/>
    </row>
    <row r="6" spans="1:8" x14ac:dyDescent="0.3">
      <c r="A6" s="11">
        <v>42491</v>
      </c>
      <c r="B6" s="2">
        <v>1</v>
      </c>
      <c r="C6" s="2">
        <v>8</v>
      </c>
      <c r="D6" s="2">
        <v>0</v>
      </c>
      <c r="E6" s="2">
        <v>1</v>
      </c>
      <c r="F6">
        <f t="shared" si="0"/>
        <v>9</v>
      </c>
      <c r="H6" s="4"/>
    </row>
    <row r="7" spans="1:8" x14ac:dyDescent="0.3">
      <c r="A7" s="11">
        <v>42522</v>
      </c>
      <c r="B7" s="2">
        <v>0</v>
      </c>
      <c r="C7" s="2">
        <v>5</v>
      </c>
      <c r="D7" s="2">
        <v>0</v>
      </c>
      <c r="E7" s="2">
        <v>1</v>
      </c>
      <c r="F7">
        <f t="shared" si="0"/>
        <v>5</v>
      </c>
      <c r="H7" s="4"/>
    </row>
    <row r="8" spans="1:8" x14ac:dyDescent="0.3">
      <c r="A8" s="11">
        <v>42552</v>
      </c>
      <c r="B8" s="2">
        <v>0</v>
      </c>
      <c r="C8" s="2">
        <v>9</v>
      </c>
      <c r="D8" s="2">
        <v>0</v>
      </c>
      <c r="E8" s="2">
        <v>0</v>
      </c>
      <c r="F8">
        <f t="shared" si="0"/>
        <v>9</v>
      </c>
      <c r="H8" s="4"/>
    </row>
    <row r="9" spans="1:8" x14ac:dyDescent="0.3">
      <c r="A9" s="11">
        <v>42583</v>
      </c>
      <c r="B9" s="2">
        <v>2</v>
      </c>
      <c r="C9" s="2">
        <v>7</v>
      </c>
      <c r="D9" s="2">
        <v>1</v>
      </c>
      <c r="E9" s="2">
        <v>0</v>
      </c>
      <c r="F9">
        <f t="shared" si="0"/>
        <v>9</v>
      </c>
    </row>
    <row r="10" spans="1:8" x14ac:dyDescent="0.3">
      <c r="A10" s="11">
        <v>42614</v>
      </c>
      <c r="B10" s="2">
        <v>0</v>
      </c>
      <c r="C10" s="2">
        <v>4</v>
      </c>
      <c r="D10" s="2">
        <v>0</v>
      </c>
      <c r="E10" s="2">
        <v>0</v>
      </c>
      <c r="F10">
        <f t="shared" si="0"/>
        <v>4</v>
      </c>
    </row>
    <row r="11" spans="1:8" x14ac:dyDescent="0.3">
      <c r="A11" s="11">
        <v>42644</v>
      </c>
      <c r="B11" s="2">
        <v>0</v>
      </c>
      <c r="C11" s="2">
        <v>4</v>
      </c>
      <c r="D11" s="2">
        <v>0</v>
      </c>
      <c r="E11" s="2">
        <v>0</v>
      </c>
      <c r="F11">
        <f t="shared" si="0"/>
        <v>4</v>
      </c>
    </row>
    <row r="12" spans="1:8" x14ac:dyDescent="0.3">
      <c r="A12" s="11">
        <v>42675</v>
      </c>
      <c r="B12" s="2">
        <v>2</v>
      </c>
      <c r="C12" s="2">
        <v>6</v>
      </c>
      <c r="D12" s="2">
        <v>0</v>
      </c>
      <c r="E12" s="2">
        <v>0</v>
      </c>
      <c r="F12">
        <f t="shared" si="0"/>
        <v>8</v>
      </c>
    </row>
    <row r="13" spans="1:8" x14ac:dyDescent="0.3">
      <c r="A13" s="11">
        <v>42705</v>
      </c>
      <c r="B13" s="2">
        <v>2</v>
      </c>
      <c r="C13" s="2">
        <v>5</v>
      </c>
      <c r="D13" s="2">
        <v>0</v>
      </c>
      <c r="E13" s="2">
        <v>0</v>
      </c>
      <c r="F13">
        <f t="shared" si="0"/>
        <v>7</v>
      </c>
    </row>
    <row r="14" spans="1:8" x14ac:dyDescent="0.3">
      <c r="A14" s="11">
        <v>42736</v>
      </c>
      <c r="B14" s="2">
        <v>14</v>
      </c>
      <c r="C14" s="2">
        <v>17</v>
      </c>
      <c r="D14" s="2">
        <v>2</v>
      </c>
      <c r="E14" s="2">
        <v>1</v>
      </c>
      <c r="F14">
        <f t="shared" si="0"/>
        <v>31</v>
      </c>
    </row>
    <row r="15" spans="1:8" x14ac:dyDescent="0.3">
      <c r="A15" s="11">
        <v>42767</v>
      </c>
      <c r="B15" s="2">
        <v>12</v>
      </c>
      <c r="C15" s="2">
        <v>44</v>
      </c>
      <c r="D15" s="2">
        <v>2</v>
      </c>
      <c r="E15" s="2">
        <v>2</v>
      </c>
      <c r="F15">
        <f t="shared" si="0"/>
        <v>56</v>
      </c>
    </row>
    <row r="16" spans="1:8" x14ac:dyDescent="0.3">
      <c r="A16" s="11">
        <v>42795</v>
      </c>
      <c r="B16" s="2">
        <v>6</v>
      </c>
      <c r="C16" s="2">
        <v>18</v>
      </c>
      <c r="D16" s="2">
        <v>1</v>
      </c>
      <c r="E16" s="2">
        <v>2</v>
      </c>
      <c r="F16">
        <f t="shared" si="0"/>
        <v>24</v>
      </c>
    </row>
    <row r="17" spans="1:6" x14ac:dyDescent="0.3">
      <c r="A17" s="11">
        <v>42826</v>
      </c>
      <c r="B17" s="2">
        <v>6</v>
      </c>
      <c r="C17" s="2">
        <v>35</v>
      </c>
      <c r="D17" s="2">
        <v>1</v>
      </c>
      <c r="E17" s="2">
        <v>2</v>
      </c>
      <c r="F17">
        <f t="shared" si="0"/>
        <v>41</v>
      </c>
    </row>
    <row r="18" spans="1:6" x14ac:dyDescent="0.3">
      <c r="A18" s="11">
        <v>42856</v>
      </c>
      <c r="B18" s="2">
        <v>14</v>
      </c>
      <c r="C18" s="2">
        <v>44</v>
      </c>
      <c r="D18" s="2">
        <v>2</v>
      </c>
      <c r="E18" s="2">
        <v>2</v>
      </c>
      <c r="F18">
        <f t="shared" si="0"/>
        <v>58</v>
      </c>
    </row>
    <row r="19" spans="1:6" x14ac:dyDescent="0.3">
      <c r="A19" s="11">
        <v>42887</v>
      </c>
      <c r="B19" s="2">
        <v>15</v>
      </c>
      <c r="C19" s="2">
        <v>33</v>
      </c>
      <c r="D19" s="2">
        <v>4</v>
      </c>
      <c r="E19" s="2">
        <v>0</v>
      </c>
      <c r="F19">
        <f t="shared" si="0"/>
        <v>48</v>
      </c>
    </row>
    <row r="20" spans="1:6" x14ac:dyDescent="0.3">
      <c r="A20" s="11">
        <v>42917</v>
      </c>
      <c r="B20" s="2">
        <v>8</v>
      </c>
      <c r="C20" s="2">
        <v>7</v>
      </c>
      <c r="D20" s="2">
        <v>1</v>
      </c>
      <c r="E20" s="2">
        <v>0</v>
      </c>
      <c r="F20">
        <f t="shared" si="0"/>
        <v>15</v>
      </c>
    </row>
    <row r="21" spans="1:6" x14ac:dyDescent="0.3">
      <c r="A21" s="11">
        <v>42948</v>
      </c>
      <c r="B21" s="2">
        <v>7</v>
      </c>
      <c r="C21" s="2">
        <v>10</v>
      </c>
      <c r="D21" s="2">
        <v>1</v>
      </c>
      <c r="E21" s="2">
        <v>0</v>
      </c>
      <c r="F21">
        <f t="shared" si="0"/>
        <v>17</v>
      </c>
    </row>
    <row r="22" spans="1:6" x14ac:dyDescent="0.3">
      <c r="A22" s="11">
        <v>42979</v>
      </c>
      <c r="B22" s="2">
        <v>2</v>
      </c>
      <c r="C22" s="2">
        <v>9</v>
      </c>
      <c r="D22" s="2">
        <v>0</v>
      </c>
      <c r="E22" s="2">
        <v>0</v>
      </c>
      <c r="F22">
        <f t="shared" si="0"/>
        <v>11</v>
      </c>
    </row>
    <row r="23" spans="1:6" x14ac:dyDescent="0.3">
      <c r="A23" s="11">
        <v>43009</v>
      </c>
      <c r="B23" s="2">
        <v>5</v>
      </c>
      <c r="C23" s="2">
        <v>6</v>
      </c>
      <c r="D23" s="2">
        <v>0</v>
      </c>
      <c r="E23" s="2">
        <v>1</v>
      </c>
      <c r="F23">
        <f t="shared" si="0"/>
        <v>11</v>
      </c>
    </row>
    <row r="24" spans="1:6" x14ac:dyDescent="0.3">
      <c r="A24" s="11">
        <v>43040</v>
      </c>
      <c r="B24" s="2">
        <v>2</v>
      </c>
      <c r="C24" s="2">
        <v>8</v>
      </c>
      <c r="D24" s="2">
        <v>0</v>
      </c>
      <c r="E24" s="2">
        <v>1</v>
      </c>
      <c r="F24">
        <f t="shared" si="0"/>
        <v>10</v>
      </c>
    </row>
    <row r="25" spans="1:6" x14ac:dyDescent="0.3">
      <c r="A25" s="11">
        <v>43070</v>
      </c>
      <c r="B25" s="2">
        <v>2</v>
      </c>
      <c r="C25" s="2">
        <v>9</v>
      </c>
      <c r="D25" s="2">
        <v>0</v>
      </c>
      <c r="E25" s="2">
        <v>0</v>
      </c>
      <c r="F25">
        <f t="shared" si="0"/>
        <v>11</v>
      </c>
    </row>
    <row r="26" spans="1:6" x14ac:dyDescent="0.3">
      <c r="A26" s="11">
        <v>43101</v>
      </c>
      <c r="B26" s="2">
        <v>3</v>
      </c>
      <c r="C26" s="2">
        <v>11</v>
      </c>
      <c r="D26" s="2">
        <v>0</v>
      </c>
      <c r="E26" s="2">
        <v>1</v>
      </c>
      <c r="F26">
        <f t="shared" si="0"/>
        <v>14</v>
      </c>
    </row>
    <row r="27" spans="1:6" x14ac:dyDescent="0.3">
      <c r="A27" s="11">
        <v>43132</v>
      </c>
      <c r="B27" s="2">
        <v>2</v>
      </c>
      <c r="C27" s="2">
        <v>5</v>
      </c>
      <c r="D27" s="2">
        <v>0</v>
      </c>
      <c r="E27" s="2">
        <v>0</v>
      </c>
      <c r="F27">
        <f t="shared" si="0"/>
        <v>7</v>
      </c>
    </row>
    <row r="28" spans="1:6" x14ac:dyDescent="0.3">
      <c r="A28" s="11">
        <v>43160</v>
      </c>
      <c r="B28" s="2">
        <v>1</v>
      </c>
      <c r="C28" s="2">
        <v>2</v>
      </c>
      <c r="D28" s="2">
        <v>0</v>
      </c>
      <c r="E28" s="2">
        <v>0</v>
      </c>
      <c r="F28">
        <f t="shared" si="0"/>
        <v>3</v>
      </c>
    </row>
    <row r="29" spans="1:6" x14ac:dyDescent="0.3">
      <c r="A29" s="11">
        <v>43191</v>
      </c>
      <c r="B29" s="2">
        <v>2</v>
      </c>
      <c r="C29" s="2">
        <v>3</v>
      </c>
      <c r="D29" s="2">
        <v>0</v>
      </c>
      <c r="E29" s="2">
        <v>0</v>
      </c>
      <c r="F29">
        <f t="shared" si="0"/>
        <v>5</v>
      </c>
    </row>
    <row r="30" spans="1:6" x14ac:dyDescent="0.3">
      <c r="A30" s="11">
        <v>43221</v>
      </c>
      <c r="B30" s="2">
        <v>1</v>
      </c>
      <c r="C30" s="2">
        <v>3</v>
      </c>
      <c r="D30" s="2">
        <v>0</v>
      </c>
      <c r="E30" s="2">
        <v>0</v>
      </c>
      <c r="F30">
        <f t="shared" si="0"/>
        <v>4</v>
      </c>
    </row>
    <row r="31" spans="1:6" x14ac:dyDescent="0.3">
      <c r="A31" s="11">
        <v>43252</v>
      </c>
      <c r="B31" s="2">
        <v>3</v>
      </c>
      <c r="C31" s="2">
        <v>4</v>
      </c>
      <c r="D31" s="2">
        <v>0</v>
      </c>
      <c r="E31" s="2">
        <v>0</v>
      </c>
      <c r="F31">
        <f t="shared" si="0"/>
        <v>7</v>
      </c>
    </row>
    <row r="32" spans="1:6" x14ac:dyDescent="0.3">
      <c r="A32" s="11">
        <v>43282</v>
      </c>
      <c r="B32" s="2">
        <v>3</v>
      </c>
      <c r="C32" s="2">
        <v>1</v>
      </c>
      <c r="D32" s="2">
        <v>0</v>
      </c>
      <c r="E32" s="2">
        <v>0</v>
      </c>
      <c r="F32">
        <f t="shared" si="0"/>
        <v>4</v>
      </c>
    </row>
    <row r="33" spans="1:6" x14ac:dyDescent="0.3">
      <c r="A33" s="11">
        <v>43344</v>
      </c>
      <c r="B33" s="2">
        <v>0</v>
      </c>
      <c r="C33" s="2">
        <v>4</v>
      </c>
      <c r="D33" s="2">
        <v>0</v>
      </c>
      <c r="E33" s="2">
        <v>0</v>
      </c>
      <c r="F33">
        <f t="shared" si="0"/>
        <v>4</v>
      </c>
    </row>
    <row r="34" spans="1:6" x14ac:dyDescent="0.3">
      <c r="A34" s="11">
        <v>43374</v>
      </c>
      <c r="B34" s="2">
        <v>1</v>
      </c>
      <c r="C34" s="2">
        <v>4</v>
      </c>
      <c r="D34" s="2">
        <v>0</v>
      </c>
      <c r="E34" s="2">
        <v>0</v>
      </c>
      <c r="F34">
        <f t="shared" si="0"/>
        <v>5</v>
      </c>
    </row>
    <row r="35" spans="1:6" x14ac:dyDescent="0.3">
      <c r="A35" s="11">
        <v>43405</v>
      </c>
      <c r="B35" s="2">
        <v>1</v>
      </c>
      <c r="C35" s="2">
        <v>4</v>
      </c>
      <c r="D35" s="2">
        <v>0</v>
      </c>
      <c r="E35" s="2">
        <v>0</v>
      </c>
      <c r="F35">
        <f t="shared" si="0"/>
        <v>5</v>
      </c>
    </row>
    <row r="36" spans="1:6" x14ac:dyDescent="0.3">
      <c r="A36" s="11">
        <v>43435</v>
      </c>
      <c r="B36" s="2">
        <v>0</v>
      </c>
      <c r="C36" s="2">
        <v>2</v>
      </c>
      <c r="D36" s="2">
        <v>0</v>
      </c>
      <c r="E36" s="2">
        <v>0</v>
      </c>
      <c r="F36">
        <f t="shared" si="0"/>
        <v>2</v>
      </c>
    </row>
    <row r="37" spans="1:6" x14ac:dyDescent="0.3">
      <c r="A37" s="11">
        <v>43466</v>
      </c>
      <c r="B37" s="2">
        <v>2</v>
      </c>
      <c r="C37" s="2">
        <v>1</v>
      </c>
      <c r="D37" s="2">
        <v>1</v>
      </c>
      <c r="E37" s="2">
        <v>0</v>
      </c>
      <c r="F37">
        <f t="shared" si="0"/>
        <v>3</v>
      </c>
    </row>
    <row r="38" spans="1:6" x14ac:dyDescent="0.3">
      <c r="A38" s="11">
        <v>43497</v>
      </c>
      <c r="B38" s="2">
        <v>1</v>
      </c>
      <c r="C38" s="2">
        <v>4</v>
      </c>
      <c r="D38" s="2">
        <v>0</v>
      </c>
      <c r="E38" s="2">
        <v>0</v>
      </c>
      <c r="F38">
        <f t="shared" si="0"/>
        <v>5</v>
      </c>
    </row>
    <row r="39" spans="1:6" x14ac:dyDescent="0.3">
      <c r="A39" s="11">
        <v>43525</v>
      </c>
      <c r="B39" s="2">
        <v>1</v>
      </c>
      <c r="C39" s="2">
        <v>1</v>
      </c>
      <c r="D39" s="2">
        <v>0</v>
      </c>
      <c r="E39" s="2">
        <v>0</v>
      </c>
      <c r="F39">
        <f t="shared" si="0"/>
        <v>2</v>
      </c>
    </row>
    <row r="40" spans="1:6" x14ac:dyDescent="0.3">
      <c r="A40" s="11">
        <v>43556</v>
      </c>
      <c r="B40" s="2">
        <v>0</v>
      </c>
      <c r="C40" s="2">
        <v>1</v>
      </c>
      <c r="D40" s="2">
        <v>0</v>
      </c>
      <c r="E40" s="2">
        <v>0</v>
      </c>
      <c r="F40">
        <f t="shared" si="0"/>
        <v>1</v>
      </c>
    </row>
    <row r="41" spans="1:6" x14ac:dyDescent="0.3">
      <c r="A41" s="11">
        <v>43586</v>
      </c>
      <c r="B41" s="2">
        <v>0</v>
      </c>
      <c r="C41" s="2">
        <v>6</v>
      </c>
      <c r="D41" s="2">
        <v>0</v>
      </c>
      <c r="E41" s="2">
        <v>1</v>
      </c>
      <c r="F41">
        <f t="shared" si="0"/>
        <v>6</v>
      </c>
    </row>
    <row r="42" spans="1:6" x14ac:dyDescent="0.3">
      <c r="A42" s="11">
        <v>43617</v>
      </c>
      <c r="B42" s="2">
        <v>1</v>
      </c>
      <c r="C42" s="2">
        <v>2</v>
      </c>
      <c r="D42" s="2">
        <v>0</v>
      </c>
      <c r="E42" s="2">
        <v>0</v>
      </c>
      <c r="F42">
        <f t="shared" si="0"/>
        <v>3</v>
      </c>
    </row>
    <row r="43" spans="1:6" x14ac:dyDescent="0.3">
      <c r="A43" s="11">
        <v>43647</v>
      </c>
      <c r="B43" s="2">
        <v>4</v>
      </c>
      <c r="C43" s="2">
        <v>5</v>
      </c>
      <c r="D43" s="2">
        <v>1</v>
      </c>
      <c r="E43" s="2">
        <v>0</v>
      </c>
      <c r="F43">
        <f t="shared" si="0"/>
        <v>9</v>
      </c>
    </row>
    <row r="44" spans="1:6" x14ac:dyDescent="0.3">
      <c r="A44" s="11">
        <v>43678</v>
      </c>
      <c r="B44" s="2">
        <v>2</v>
      </c>
      <c r="C44" s="2">
        <v>1</v>
      </c>
      <c r="D44" s="2">
        <v>0</v>
      </c>
      <c r="E44" s="2">
        <v>0</v>
      </c>
      <c r="F44">
        <f t="shared" si="0"/>
        <v>3</v>
      </c>
    </row>
    <row r="45" spans="1:6" x14ac:dyDescent="0.3">
      <c r="A45" s="11">
        <v>43709</v>
      </c>
      <c r="B45" s="2">
        <v>0</v>
      </c>
      <c r="C45" s="2">
        <v>14</v>
      </c>
      <c r="D45" s="2">
        <v>0</v>
      </c>
      <c r="E45" s="2">
        <v>0</v>
      </c>
      <c r="F45">
        <f t="shared" si="0"/>
        <v>14</v>
      </c>
    </row>
    <row r="46" spans="1:6" x14ac:dyDescent="0.3">
      <c r="A46" s="11">
        <v>43739</v>
      </c>
      <c r="B46" s="2">
        <v>1</v>
      </c>
      <c r="C46" s="2">
        <v>3</v>
      </c>
      <c r="D46" s="2">
        <v>0</v>
      </c>
      <c r="E46" s="2">
        <v>0</v>
      </c>
      <c r="F46">
        <f t="shared" si="0"/>
        <v>4</v>
      </c>
    </row>
    <row r="47" spans="1:6" x14ac:dyDescent="0.3">
      <c r="A47" s="11">
        <v>43770</v>
      </c>
      <c r="B47" s="2">
        <v>1</v>
      </c>
      <c r="C47" s="2">
        <v>1</v>
      </c>
      <c r="D47" s="2">
        <v>0</v>
      </c>
      <c r="E47" s="2">
        <v>0</v>
      </c>
      <c r="F47">
        <f t="shared" si="0"/>
        <v>2</v>
      </c>
    </row>
    <row r="48" spans="1:6" x14ac:dyDescent="0.3">
      <c r="A48" s="11">
        <v>43800</v>
      </c>
      <c r="B48" s="2">
        <v>1</v>
      </c>
      <c r="C48" s="2">
        <v>4</v>
      </c>
      <c r="D48" s="2">
        <v>0</v>
      </c>
      <c r="E48" s="2">
        <v>0</v>
      </c>
      <c r="F48">
        <f t="shared" si="0"/>
        <v>5</v>
      </c>
    </row>
    <row r="49" spans="1:6" x14ac:dyDescent="0.3">
      <c r="A49" s="11">
        <v>43831</v>
      </c>
      <c r="B49" s="2">
        <v>1</v>
      </c>
      <c r="C49" s="2">
        <v>13</v>
      </c>
      <c r="D49" s="2">
        <v>0</v>
      </c>
      <c r="E49" s="2">
        <v>0</v>
      </c>
      <c r="F49">
        <f t="shared" si="0"/>
        <v>14</v>
      </c>
    </row>
    <row r="50" spans="1:6" x14ac:dyDescent="0.3">
      <c r="A50" s="11">
        <v>43862</v>
      </c>
      <c r="B50" s="2">
        <v>4</v>
      </c>
      <c r="C50" s="2">
        <v>6</v>
      </c>
      <c r="D50" s="2">
        <v>1</v>
      </c>
      <c r="E50" s="2">
        <v>0</v>
      </c>
      <c r="F50">
        <f t="shared" si="0"/>
        <v>10</v>
      </c>
    </row>
    <row r="51" spans="1:6" x14ac:dyDescent="0.3">
      <c r="A51" s="11">
        <v>43891</v>
      </c>
      <c r="B51" s="2">
        <v>1</v>
      </c>
      <c r="C51" s="2">
        <v>4</v>
      </c>
      <c r="D51" s="2">
        <v>0</v>
      </c>
      <c r="E51" s="2">
        <v>0</v>
      </c>
      <c r="F51">
        <f t="shared" si="0"/>
        <v>5</v>
      </c>
    </row>
    <row r="52" spans="1:6" x14ac:dyDescent="0.3">
      <c r="A52" s="11">
        <v>43922</v>
      </c>
      <c r="B52" s="2">
        <v>0</v>
      </c>
      <c r="C52" s="2">
        <v>6</v>
      </c>
      <c r="D52" s="2">
        <v>0</v>
      </c>
      <c r="E52" s="2">
        <v>0</v>
      </c>
      <c r="F52">
        <f t="shared" si="0"/>
        <v>6</v>
      </c>
    </row>
    <row r="53" spans="1:6" x14ac:dyDescent="0.3">
      <c r="A53" s="11">
        <v>43952</v>
      </c>
      <c r="B53" s="2">
        <v>2</v>
      </c>
      <c r="C53" s="2">
        <v>2</v>
      </c>
      <c r="D53" s="2">
        <v>0</v>
      </c>
      <c r="E53" s="2">
        <v>0</v>
      </c>
      <c r="F53">
        <f t="shared" si="0"/>
        <v>4</v>
      </c>
    </row>
    <row r="54" spans="1:6" x14ac:dyDescent="0.3">
      <c r="A54" s="11">
        <v>43983</v>
      </c>
      <c r="B54" s="2">
        <v>3</v>
      </c>
      <c r="C54" s="2">
        <v>8</v>
      </c>
      <c r="D54" s="2">
        <v>1</v>
      </c>
      <c r="E54" s="2">
        <v>0</v>
      </c>
      <c r="F54">
        <f t="shared" si="0"/>
        <v>11</v>
      </c>
    </row>
    <row r="55" spans="1:6" x14ac:dyDescent="0.3">
      <c r="A55" s="11">
        <v>44013</v>
      </c>
      <c r="B55" s="2">
        <v>5</v>
      </c>
      <c r="C55" s="2">
        <v>2</v>
      </c>
      <c r="D55" s="2">
        <v>2</v>
      </c>
      <c r="E55" s="2">
        <v>0</v>
      </c>
      <c r="F55">
        <f t="shared" si="0"/>
        <v>7</v>
      </c>
    </row>
    <row r="56" spans="1:6" x14ac:dyDescent="0.3">
      <c r="A56" s="11">
        <v>44044</v>
      </c>
      <c r="B56" s="2">
        <v>4</v>
      </c>
      <c r="C56" s="2">
        <v>6</v>
      </c>
      <c r="D56" s="2">
        <v>1</v>
      </c>
      <c r="E56" s="2">
        <v>0</v>
      </c>
      <c r="F56">
        <f t="shared" si="0"/>
        <v>10</v>
      </c>
    </row>
    <row r="57" spans="1:6" x14ac:dyDescent="0.3">
      <c r="A57" s="11">
        <v>44075</v>
      </c>
      <c r="B57" s="2">
        <v>3</v>
      </c>
      <c r="C57" s="2">
        <v>4</v>
      </c>
      <c r="D57" s="2">
        <v>2</v>
      </c>
      <c r="E57" s="2">
        <v>1</v>
      </c>
      <c r="F57">
        <f t="shared" si="0"/>
        <v>7</v>
      </c>
    </row>
    <row r="58" spans="1:6" x14ac:dyDescent="0.3">
      <c r="A58" s="11">
        <v>44105</v>
      </c>
      <c r="B58" s="2">
        <v>5</v>
      </c>
      <c r="C58" s="2">
        <v>1</v>
      </c>
      <c r="D58" s="2">
        <v>1</v>
      </c>
      <c r="E58" s="2">
        <v>0</v>
      </c>
      <c r="F58">
        <f t="shared" si="0"/>
        <v>6</v>
      </c>
    </row>
    <row r="59" spans="1:6" x14ac:dyDescent="0.3">
      <c r="A59" s="11">
        <v>44136</v>
      </c>
      <c r="B59" s="2">
        <v>6</v>
      </c>
      <c r="C59" s="2">
        <v>3</v>
      </c>
      <c r="D59" s="2">
        <v>2</v>
      </c>
      <c r="E59" s="2">
        <v>0</v>
      </c>
      <c r="F59">
        <f t="shared" si="0"/>
        <v>9</v>
      </c>
    </row>
    <row r="60" spans="1:6" x14ac:dyDescent="0.3">
      <c r="A60" s="11">
        <v>44166</v>
      </c>
      <c r="B60" s="2">
        <v>1</v>
      </c>
      <c r="C60" s="2">
        <v>3</v>
      </c>
      <c r="D60" s="2">
        <v>0</v>
      </c>
      <c r="E60" s="2">
        <v>0</v>
      </c>
      <c r="F60">
        <f t="shared" si="0"/>
        <v>4</v>
      </c>
    </row>
    <row r="61" spans="1:6" x14ac:dyDescent="0.3">
      <c r="A61" s="11">
        <v>44197</v>
      </c>
      <c r="B61" s="2">
        <v>3</v>
      </c>
      <c r="C61" s="2">
        <v>9</v>
      </c>
      <c r="D61" s="2">
        <v>0</v>
      </c>
      <c r="E61" s="2">
        <v>1</v>
      </c>
      <c r="F61">
        <f t="shared" si="0"/>
        <v>12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B35-E5D6-4769-A646-2B9A9814422C}">
  <dimension ref="A3:F10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7.6640625" bestFit="1" customWidth="1"/>
    <col min="4" max="4" width="18" bestFit="1" customWidth="1"/>
    <col min="5" max="5" width="24.33203125" bestFit="1" customWidth="1"/>
    <col min="6" max="6" width="20.5546875" bestFit="1" customWidth="1"/>
  </cols>
  <sheetData>
    <row r="3" spans="1:6" x14ac:dyDescent="0.3">
      <c r="A3" s="8" t="s">
        <v>5</v>
      </c>
      <c r="B3" t="s">
        <v>6</v>
      </c>
      <c r="C3" t="s">
        <v>9</v>
      </c>
      <c r="D3" t="s">
        <v>8</v>
      </c>
      <c r="E3" t="s">
        <v>11</v>
      </c>
      <c r="F3" t="s">
        <v>10</v>
      </c>
    </row>
    <row r="4" spans="1:6" x14ac:dyDescent="0.3">
      <c r="A4" s="9" t="s">
        <v>13</v>
      </c>
      <c r="B4" s="10">
        <v>104</v>
      </c>
      <c r="C4" s="10">
        <v>92</v>
      </c>
      <c r="D4" s="10">
        <v>8</v>
      </c>
      <c r="E4" s="10">
        <v>3</v>
      </c>
      <c r="F4" s="10">
        <v>1</v>
      </c>
    </row>
    <row r="5" spans="1:6" x14ac:dyDescent="0.3">
      <c r="A5" s="9" t="s">
        <v>14</v>
      </c>
      <c r="B5" s="10">
        <v>358</v>
      </c>
      <c r="C5" s="10">
        <v>240</v>
      </c>
      <c r="D5" s="10">
        <v>93</v>
      </c>
      <c r="E5" s="10">
        <v>11</v>
      </c>
      <c r="F5" s="10">
        <v>14</v>
      </c>
    </row>
    <row r="6" spans="1:6" x14ac:dyDescent="0.3">
      <c r="A6" s="9" t="s">
        <v>15</v>
      </c>
      <c r="B6" s="10">
        <v>61</v>
      </c>
      <c r="C6" s="10">
        <v>43</v>
      </c>
      <c r="D6" s="10">
        <v>17</v>
      </c>
      <c r="E6" s="10">
        <v>1</v>
      </c>
      <c r="F6" s="10">
        <v>0</v>
      </c>
    </row>
    <row r="7" spans="1:6" x14ac:dyDescent="0.3">
      <c r="A7" s="9" t="s">
        <v>16</v>
      </c>
      <c r="B7" s="10">
        <v>60</v>
      </c>
      <c r="C7" s="10">
        <v>43</v>
      </c>
      <c r="D7" s="10">
        <v>14</v>
      </c>
      <c r="E7" s="10">
        <v>1</v>
      </c>
      <c r="F7" s="10">
        <v>2</v>
      </c>
    </row>
    <row r="8" spans="1:6" x14ac:dyDescent="0.3">
      <c r="A8" s="9" t="s">
        <v>17</v>
      </c>
      <c r="B8" s="10">
        <v>104</v>
      </c>
      <c r="C8" s="10">
        <v>58</v>
      </c>
      <c r="D8" s="10">
        <v>35</v>
      </c>
      <c r="E8" s="10">
        <v>1</v>
      </c>
      <c r="F8" s="10">
        <v>10</v>
      </c>
    </row>
    <row r="9" spans="1:6" x14ac:dyDescent="0.3">
      <c r="A9" s="9" t="s">
        <v>18</v>
      </c>
      <c r="B9" s="10">
        <v>13</v>
      </c>
      <c r="C9" s="10">
        <v>9</v>
      </c>
      <c r="D9" s="10">
        <v>3</v>
      </c>
      <c r="E9" s="10">
        <v>1</v>
      </c>
      <c r="F9" s="10">
        <v>0</v>
      </c>
    </row>
    <row r="10" spans="1:6" x14ac:dyDescent="0.3">
      <c r="A10" s="9" t="s">
        <v>7</v>
      </c>
      <c r="B10" s="10">
        <v>700</v>
      </c>
      <c r="C10" s="10">
        <v>485</v>
      </c>
      <c r="D10" s="10">
        <v>170</v>
      </c>
      <c r="E10" s="10">
        <v>18</v>
      </c>
      <c r="F10" s="10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1B1C-E93D-4FDB-9959-FAFBADC62293}">
  <dimension ref="A1:N13"/>
  <sheetViews>
    <sheetView workbookViewId="0">
      <selection activeCell="K4" sqref="I1:K4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11" bestFit="1" customWidth="1"/>
    <col min="4" max="4" width="14" bestFit="1" customWidth="1"/>
    <col min="5" max="5" width="17.77734375" bestFit="1" customWidth="1"/>
    <col min="6" max="6" width="6.44140625" bestFit="1" customWidth="1"/>
    <col min="9" max="9" width="11.5546875" bestFit="1" customWidth="1"/>
    <col min="10" max="10" width="11.33203125" bestFit="1" customWidth="1"/>
    <col min="11" max="11" width="11" bestFit="1" customWidth="1"/>
    <col min="12" max="12" width="14" bestFit="1" customWidth="1"/>
    <col min="13" max="13" width="17.77734375" bestFit="1" customWidth="1"/>
    <col min="14" max="14" width="6.44140625" bestFit="1" customWidth="1"/>
  </cols>
  <sheetData>
    <row r="1" spans="1:14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I1" s="13" t="s">
        <v>19</v>
      </c>
      <c r="J1" s="13"/>
      <c r="K1" s="1"/>
      <c r="L1" s="1"/>
      <c r="M1" s="1"/>
      <c r="N1" s="3"/>
    </row>
    <row r="2" spans="1:14" x14ac:dyDescent="0.3">
      <c r="A2" s="11">
        <v>42370</v>
      </c>
      <c r="B2" s="2">
        <v>0</v>
      </c>
      <c r="C2" s="2">
        <v>6</v>
      </c>
      <c r="D2" s="2">
        <v>0</v>
      </c>
      <c r="E2" s="2">
        <v>0</v>
      </c>
      <c r="F2">
        <f>SUM(B2:C2)</f>
        <v>6</v>
      </c>
      <c r="J2" s="13" t="s">
        <v>0</v>
      </c>
      <c r="K2" s="1" t="s">
        <v>1</v>
      </c>
      <c r="L2" s="1"/>
      <c r="M2" s="1"/>
      <c r="N2" s="3"/>
    </row>
    <row r="3" spans="1:14" x14ac:dyDescent="0.3">
      <c r="A3" s="11">
        <v>42401</v>
      </c>
      <c r="B3" s="2">
        <v>1</v>
      </c>
      <c r="C3" s="2">
        <v>10</v>
      </c>
      <c r="D3" s="2">
        <v>0</v>
      </c>
      <c r="E3" s="2">
        <v>1</v>
      </c>
      <c r="F3">
        <f t="shared" ref="F3:F13" si="0">SUM(B3:C3)</f>
        <v>11</v>
      </c>
      <c r="I3" t="s">
        <v>20</v>
      </c>
      <c r="J3">
        <f>SUM(B2:B13)-J4</f>
        <v>7</v>
      </c>
      <c r="K3">
        <f>SUM(C2:C13)-K4</f>
        <v>89</v>
      </c>
    </row>
    <row r="4" spans="1:14" x14ac:dyDescent="0.3">
      <c r="A4" s="11">
        <v>42430</v>
      </c>
      <c r="B4" s="2">
        <v>0</v>
      </c>
      <c r="C4" s="2">
        <v>12</v>
      </c>
      <c r="D4" s="2">
        <v>0</v>
      </c>
      <c r="E4" s="2">
        <v>0</v>
      </c>
      <c r="F4">
        <f t="shared" si="0"/>
        <v>12</v>
      </c>
      <c r="I4" t="s">
        <v>21</v>
      </c>
      <c r="J4">
        <f>SUM(D2:D13)</f>
        <v>1</v>
      </c>
      <c r="K4">
        <f>SUM(E2:E13)</f>
        <v>3</v>
      </c>
    </row>
    <row r="5" spans="1:14" x14ac:dyDescent="0.3">
      <c r="A5" s="11">
        <v>42461</v>
      </c>
      <c r="B5" s="2">
        <v>0</v>
      </c>
      <c r="C5" s="2">
        <v>16</v>
      </c>
      <c r="D5" s="2">
        <v>0</v>
      </c>
      <c r="E5" s="2">
        <v>0</v>
      </c>
      <c r="F5">
        <f t="shared" si="0"/>
        <v>16</v>
      </c>
    </row>
    <row r="6" spans="1:14" x14ac:dyDescent="0.3">
      <c r="A6" s="11">
        <v>42491</v>
      </c>
      <c r="B6" s="2">
        <v>1</v>
      </c>
      <c r="C6" s="2">
        <v>8</v>
      </c>
      <c r="D6" s="2">
        <v>0</v>
      </c>
      <c r="E6" s="2">
        <v>1</v>
      </c>
      <c r="F6">
        <f t="shared" si="0"/>
        <v>9</v>
      </c>
    </row>
    <row r="7" spans="1:14" x14ac:dyDescent="0.3">
      <c r="A7" s="11">
        <v>42522</v>
      </c>
      <c r="B7" s="2">
        <v>0</v>
      </c>
      <c r="C7" s="2">
        <v>5</v>
      </c>
      <c r="D7" s="2">
        <v>0</v>
      </c>
      <c r="E7" s="2">
        <v>1</v>
      </c>
      <c r="F7">
        <f t="shared" si="0"/>
        <v>5</v>
      </c>
    </row>
    <row r="8" spans="1:14" x14ac:dyDescent="0.3">
      <c r="A8" s="11">
        <v>42552</v>
      </c>
      <c r="B8" s="2">
        <v>0</v>
      </c>
      <c r="C8" s="2">
        <v>9</v>
      </c>
      <c r="D8" s="2">
        <v>0</v>
      </c>
      <c r="E8" s="2">
        <v>0</v>
      </c>
      <c r="F8">
        <f t="shared" si="0"/>
        <v>9</v>
      </c>
    </row>
    <row r="9" spans="1:14" x14ac:dyDescent="0.3">
      <c r="A9" s="11">
        <v>42583</v>
      </c>
      <c r="B9" s="2">
        <v>2</v>
      </c>
      <c r="C9" s="2">
        <v>7</v>
      </c>
      <c r="D9" s="2">
        <v>1</v>
      </c>
      <c r="E9" s="2">
        <v>0</v>
      </c>
      <c r="F9">
        <f t="shared" si="0"/>
        <v>9</v>
      </c>
    </row>
    <row r="10" spans="1:14" x14ac:dyDescent="0.3">
      <c r="A10" s="11">
        <v>42614</v>
      </c>
      <c r="B10" s="2">
        <v>0</v>
      </c>
      <c r="C10" s="2">
        <v>4</v>
      </c>
      <c r="D10" s="2">
        <v>0</v>
      </c>
      <c r="E10" s="2">
        <v>0</v>
      </c>
      <c r="F10">
        <f t="shared" si="0"/>
        <v>4</v>
      </c>
    </row>
    <row r="11" spans="1:14" x14ac:dyDescent="0.3">
      <c r="A11" s="11">
        <v>42644</v>
      </c>
      <c r="B11" s="2">
        <v>0</v>
      </c>
      <c r="C11" s="2">
        <v>4</v>
      </c>
      <c r="D11" s="2">
        <v>0</v>
      </c>
      <c r="E11" s="2">
        <v>0</v>
      </c>
      <c r="F11">
        <f t="shared" si="0"/>
        <v>4</v>
      </c>
    </row>
    <row r="12" spans="1:14" x14ac:dyDescent="0.3">
      <c r="A12" s="11">
        <v>42675</v>
      </c>
      <c r="B12" s="2">
        <v>2</v>
      </c>
      <c r="C12" s="2">
        <v>6</v>
      </c>
      <c r="D12" s="2">
        <v>0</v>
      </c>
      <c r="E12" s="2">
        <v>0</v>
      </c>
      <c r="F12">
        <f t="shared" si="0"/>
        <v>8</v>
      </c>
    </row>
    <row r="13" spans="1:14" x14ac:dyDescent="0.3">
      <c r="A13" s="11">
        <v>42705</v>
      </c>
      <c r="B13" s="2">
        <v>2</v>
      </c>
      <c r="C13" s="2">
        <v>5</v>
      </c>
      <c r="D13" s="2">
        <v>0</v>
      </c>
      <c r="E13" s="2">
        <v>0</v>
      </c>
      <c r="F13">
        <f t="shared" si="0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EA80-33D0-4578-9857-EED9F0E33A13}">
  <dimension ref="A1:K13"/>
  <sheetViews>
    <sheetView workbookViewId="0">
      <selection activeCell="I1" sqref="I1:K4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11" bestFit="1" customWidth="1"/>
    <col min="4" max="4" width="14" bestFit="1" customWidth="1"/>
    <col min="5" max="5" width="17.77734375" bestFit="1" customWidth="1"/>
    <col min="9" max="9" width="11.5546875" bestFit="1" customWidth="1"/>
    <col min="10" max="10" width="11.33203125" bestFit="1" customWidth="1"/>
    <col min="11" max="11" width="11" bestFit="1" customWidth="1"/>
  </cols>
  <sheetData>
    <row r="1" spans="1:11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I1" s="13" t="s">
        <v>19</v>
      </c>
      <c r="J1" s="13"/>
      <c r="K1" s="1"/>
    </row>
    <row r="2" spans="1:11" x14ac:dyDescent="0.3">
      <c r="A2" s="11">
        <v>42736</v>
      </c>
      <c r="B2" s="2">
        <v>14</v>
      </c>
      <c r="C2" s="2">
        <v>17</v>
      </c>
      <c r="D2" s="2">
        <v>2</v>
      </c>
      <c r="E2" s="2">
        <v>1</v>
      </c>
      <c r="F2">
        <f>SUM(B2:C2)</f>
        <v>31</v>
      </c>
      <c r="J2" s="13" t="s">
        <v>0</v>
      </c>
      <c r="K2" s="1" t="s">
        <v>1</v>
      </c>
    </row>
    <row r="3" spans="1:11" x14ac:dyDescent="0.3">
      <c r="A3" s="11">
        <v>42767</v>
      </c>
      <c r="B3" s="2">
        <v>12</v>
      </c>
      <c r="C3" s="2">
        <v>44</v>
      </c>
      <c r="D3" s="2">
        <v>2</v>
      </c>
      <c r="E3" s="2">
        <v>2</v>
      </c>
      <c r="F3">
        <f t="shared" ref="F3:F13" si="0">SUM(B3:C3)</f>
        <v>56</v>
      </c>
      <c r="I3" t="s">
        <v>20</v>
      </c>
      <c r="J3">
        <f>SUM(B2:B13)-J4</f>
        <v>79</v>
      </c>
      <c r="K3">
        <f>SUM(C2:C13)-K4</f>
        <v>229</v>
      </c>
    </row>
    <row r="4" spans="1:11" x14ac:dyDescent="0.3">
      <c r="A4" s="11">
        <v>42795</v>
      </c>
      <c r="B4" s="2">
        <v>6</v>
      </c>
      <c r="C4" s="2">
        <v>18</v>
      </c>
      <c r="D4" s="2">
        <v>1</v>
      </c>
      <c r="E4" s="2">
        <v>2</v>
      </c>
      <c r="F4">
        <f t="shared" si="0"/>
        <v>24</v>
      </c>
      <c r="I4" t="s">
        <v>21</v>
      </c>
      <c r="J4">
        <f>SUM(D2:D13)</f>
        <v>14</v>
      </c>
      <c r="K4">
        <f>SUM(E2:E13)</f>
        <v>11</v>
      </c>
    </row>
    <row r="5" spans="1:11" x14ac:dyDescent="0.3">
      <c r="A5" s="11">
        <v>42826</v>
      </c>
      <c r="B5" s="2">
        <v>6</v>
      </c>
      <c r="C5" s="2">
        <v>35</v>
      </c>
      <c r="D5" s="2">
        <v>1</v>
      </c>
      <c r="E5" s="2">
        <v>2</v>
      </c>
      <c r="F5">
        <f t="shared" si="0"/>
        <v>41</v>
      </c>
    </row>
    <row r="6" spans="1:11" x14ac:dyDescent="0.3">
      <c r="A6" s="11">
        <v>42856</v>
      </c>
      <c r="B6" s="2">
        <v>14</v>
      </c>
      <c r="C6" s="2">
        <v>44</v>
      </c>
      <c r="D6" s="2">
        <v>2</v>
      </c>
      <c r="E6" s="2">
        <v>2</v>
      </c>
      <c r="F6">
        <f t="shared" si="0"/>
        <v>58</v>
      </c>
    </row>
    <row r="7" spans="1:11" x14ac:dyDescent="0.3">
      <c r="A7" s="11">
        <v>42887</v>
      </c>
      <c r="B7" s="2">
        <v>15</v>
      </c>
      <c r="C7" s="2">
        <v>33</v>
      </c>
      <c r="D7" s="2">
        <v>4</v>
      </c>
      <c r="E7" s="2">
        <v>0</v>
      </c>
      <c r="F7">
        <f t="shared" si="0"/>
        <v>48</v>
      </c>
    </row>
    <row r="8" spans="1:11" x14ac:dyDescent="0.3">
      <c r="A8" s="11">
        <v>42917</v>
      </c>
      <c r="B8" s="2">
        <v>8</v>
      </c>
      <c r="C8" s="2">
        <v>7</v>
      </c>
      <c r="D8" s="2">
        <v>1</v>
      </c>
      <c r="E8" s="2">
        <v>0</v>
      </c>
      <c r="F8">
        <f t="shared" si="0"/>
        <v>15</v>
      </c>
    </row>
    <row r="9" spans="1:11" x14ac:dyDescent="0.3">
      <c r="A9" s="11">
        <v>42948</v>
      </c>
      <c r="B9" s="2">
        <v>7</v>
      </c>
      <c r="C9" s="2">
        <v>10</v>
      </c>
      <c r="D9" s="2">
        <v>1</v>
      </c>
      <c r="E9" s="2">
        <v>0</v>
      </c>
      <c r="F9">
        <f t="shared" si="0"/>
        <v>17</v>
      </c>
    </row>
    <row r="10" spans="1:11" x14ac:dyDescent="0.3">
      <c r="A10" s="11">
        <v>42979</v>
      </c>
      <c r="B10" s="2">
        <v>2</v>
      </c>
      <c r="C10" s="2">
        <v>9</v>
      </c>
      <c r="D10" s="2">
        <v>0</v>
      </c>
      <c r="E10" s="2">
        <v>0</v>
      </c>
      <c r="F10">
        <f t="shared" si="0"/>
        <v>11</v>
      </c>
    </row>
    <row r="11" spans="1:11" x14ac:dyDescent="0.3">
      <c r="A11" s="11">
        <v>43009</v>
      </c>
      <c r="B11" s="2">
        <v>5</v>
      </c>
      <c r="C11" s="2">
        <v>6</v>
      </c>
      <c r="D11" s="2">
        <v>0</v>
      </c>
      <c r="E11" s="2">
        <v>1</v>
      </c>
      <c r="F11">
        <f t="shared" si="0"/>
        <v>11</v>
      </c>
    </row>
    <row r="12" spans="1:11" x14ac:dyDescent="0.3">
      <c r="A12" s="11">
        <v>43040</v>
      </c>
      <c r="B12" s="2">
        <v>2</v>
      </c>
      <c r="C12" s="2">
        <v>8</v>
      </c>
      <c r="D12" s="2">
        <v>0</v>
      </c>
      <c r="E12" s="2">
        <v>1</v>
      </c>
      <c r="F12">
        <f t="shared" si="0"/>
        <v>10</v>
      </c>
    </row>
    <row r="13" spans="1:11" x14ac:dyDescent="0.3">
      <c r="A13" s="11">
        <v>43070</v>
      </c>
      <c r="B13" s="2">
        <v>2</v>
      </c>
      <c r="C13" s="2">
        <v>9</v>
      </c>
      <c r="D13" s="2">
        <v>0</v>
      </c>
      <c r="E13" s="2">
        <v>0</v>
      </c>
      <c r="F13">
        <f t="shared" si="0"/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F800-EABD-4D20-B652-59E92495984A}">
  <dimension ref="A1:K12"/>
  <sheetViews>
    <sheetView workbookViewId="0">
      <selection activeCell="I1" sqref="I1:K4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11" bestFit="1" customWidth="1"/>
    <col min="4" max="4" width="14" bestFit="1" customWidth="1"/>
    <col min="5" max="5" width="17.77734375" bestFit="1" customWidth="1"/>
    <col min="9" max="9" width="11.5546875" bestFit="1" customWidth="1"/>
    <col min="10" max="10" width="11.33203125" bestFit="1" customWidth="1"/>
    <col min="11" max="11" width="11" bestFit="1" customWidth="1"/>
  </cols>
  <sheetData>
    <row r="1" spans="1:11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I1" s="13" t="s">
        <v>19</v>
      </c>
      <c r="J1" s="13"/>
      <c r="K1" s="1"/>
    </row>
    <row r="2" spans="1:11" x14ac:dyDescent="0.3">
      <c r="A2" s="11">
        <v>43101</v>
      </c>
      <c r="B2" s="2">
        <v>3</v>
      </c>
      <c r="C2" s="2">
        <v>11</v>
      </c>
      <c r="D2" s="2">
        <v>0</v>
      </c>
      <c r="E2" s="2">
        <v>1</v>
      </c>
      <c r="F2">
        <f>SUM(B2:C2)</f>
        <v>14</v>
      </c>
      <c r="J2" s="13" t="s">
        <v>0</v>
      </c>
      <c r="K2" s="1" t="s">
        <v>1</v>
      </c>
    </row>
    <row r="3" spans="1:11" x14ac:dyDescent="0.3">
      <c r="A3" s="11">
        <v>43132</v>
      </c>
      <c r="B3" s="2">
        <v>2</v>
      </c>
      <c r="C3" s="2">
        <v>5</v>
      </c>
      <c r="D3" s="2">
        <v>0</v>
      </c>
      <c r="E3" s="2">
        <v>0</v>
      </c>
      <c r="F3">
        <f t="shared" ref="F3:F12" si="0">SUM(B3:C3)</f>
        <v>7</v>
      </c>
      <c r="I3" t="s">
        <v>20</v>
      </c>
      <c r="J3">
        <f>SUM(B2:B13)-J4</f>
        <v>17</v>
      </c>
      <c r="K3">
        <f>SUM(C2:C13)-K4</f>
        <v>42</v>
      </c>
    </row>
    <row r="4" spans="1:11" x14ac:dyDescent="0.3">
      <c r="A4" s="11">
        <v>43160</v>
      </c>
      <c r="B4" s="2">
        <v>1</v>
      </c>
      <c r="C4" s="2">
        <v>2</v>
      </c>
      <c r="D4" s="2">
        <v>0</v>
      </c>
      <c r="E4" s="2">
        <v>0</v>
      </c>
      <c r="F4">
        <f t="shared" si="0"/>
        <v>3</v>
      </c>
      <c r="I4" t="s">
        <v>21</v>
      </c>
      <c r="J4">
        <f>SUM(D2:D13)</f>
        <v>0</v>
      </c>
      <c r="K4">
        <f>SUM(E2:E13)</f>
        <v>1</v>
      </c>
    </row>
    <row r="5" spans="1:11" x14ac:dyDescent="0.3">
      <c r="A5" s="11">
        <v>43191</v>
      </c>
      <c r="B5" s="2">
        <v>2</v>
      </c>
      <c r="C5" s="2">
        <v>3</v>
      </c>
      <c r="D5" s="2">
        <v>0</v>
      </c>
      <c r="E5" s="2">
        <v>0</v>
      </c>
      <c r="F5">
        <f t="shared" si="0"/>
        <v>5</v>
      </c>
    </row>
    <row r="6" spans="1:11" x14ac:dyDescent="0.3">
      <c r="A6" s="11">
        <v>43221</v>
      </c>
      <c r="B6" s="2">
        <v>1</v>
      </c>
      <c r="C6" s="2">
        <v>3</v>
      </c>
      <c r="D6" s="2">
        <v>0</v>
      </c>
      <c r="E6" s="2">
        <v>0</v>
      </c>
      <c r="F6">
        <f t="shared" si="0"/>
        <v>4</v>
      </c>
    </row>
    <row r="7" spans="1:11" x14ac:dyDescent="0.3">
      <c r="A7" s="11">
        <v>43252</v>
      </c>
      <c r="B7" s="2">
        <v>3</v>
      </c>
      <c r="C7" s="2">
        <v>4</v>
      </c>
      <c r="D7" s="2">
        <v>0</v>
      </c>
      <c r="E7" s="2">
        <v>0</v>
      </c>
      <c r="F7">
        <f t="shared" si="0"/>
        <v>7</v>
      </c>
    </row>
    <row r="8" spans="1:11" x14ac:dyDescent="0.3">
      <c r="A8" s="11">
        <v>43282</v>
      </c>
      <c r="B8" s="2">
        <v>3</v>
      </c>
      <c r="C8" s="2">
        <v>1</v>
      </c>
      <c r="D8" s="2">
        <v>0</v>
      </c>
      <c r="E8" s="2">
        <v>0</v>
      </c>
      <c r="F8">
        <f t="shared" si="0"/>
        <v>4</v>
      </c>
    </row>
    <row r="9" spans="1:11" x14ac:dyDescent="0.3">
      <c r="A9" s="11">
        <v>43344</v>
      </c>
      <c r="B9" s="2">
        <v>0</v>
      </c>
      <c r="C9" s="2">
        <v>4</v>
      </c>
      <c r="D9" s="2">
        <v>0</v>
      </c>
      <c r="E9" s="2">
        <v>0</v>
      </c>
      <c r="F9">
        <f t="shared" si="0"/>
        <v>4</v>
      </c>
    </row>
    <row r="10" spans="1:11" x14ac:dyDescent="0.3">
      <c r="A10" s="11">
        <v>43374</v>
      </c>
      <c r="B10" s="2">
        <v>1</v>
      </c>
      <c r="C10" s="2">
        <v>4</v>
      </c>
      <c r="D10" s="2">
        <v>0</v>
      </c>
      <c r="E10" s="2">
        <v>0</v>
      </c>
      <c r="F10">
        <f t="shared" si="0"/>
        <v>5</v>
      </c>
    </row>
    <row r="11" spans="1:11" x14ac:dyDescent="0.3">
      <c r="A11" s="11">
        <v>43405</v>
      </c>
      <c r="B11" s="2">
        <v>1</v>
      </c>
      <c r="C11" s="2">
        <v>4</v>
      </c>
      <c r="D11" s="2">
        <v>0</v>
      </c>
      <c r="E11" s="2">
        <v>0</v>
      </c>
      <c r="F11">
        <f t="shared" si="0"/>
        <v>5</v>
      </c>
    </row>
    <row r="12" spans="1:11" x14ac:dyDescent="0.3">
      <c r="A12" s="11">
        <v>43435</v>
      </c>
      <c r="B12" s="2">
        <v>0</v>
      </c>
      <c r="C12" s="2">
        <v>2</v>
      </c>
      <c r="D12" s="2">
        <v>0</v>
      </c>
      <c r="E12" s="2">
        <v>0</v>
      </c>
      <c r="F12">
        <f t="shared" si="0"/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AE5A-1670-4C52-A64F-5D0B0108D213}">
  <dimension ref="A1:K13"/>
  <sheetViews>
    <sheetView workbookViewId="0">
      <selection activeCell="E44" sqref="E44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11" bestFit="1" customWidth="1"/>
    <col min="4" max="4" width="14" bestFit="1" customWidth="1"/>
    <col min="5" max="5" width="17.77734375" bestFit="1" customWidth="1"/>
    <col min="9" max="9" width="11.5546875" bestFit="1" customWidth="1"/>
    <col min="10" max="10" width="11.33203125" bestFit="1" customWidth="1"/>
    <col min="11" max="11" width="11" bestFit="1" customWidth="1"/>
  </cols>
  <sheetData>
    <row r="1" spans="1:11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I1" s="13" t="s">
        <v>19</v>
      </c>
      <c r="J1" s="13"/>
      <c r="K1" s="1"/>
    </row>
    <row r="2" spans="1:11" x14ac:dyDescent="0.3">
      <c r="A2" s="11">
        <v>43466</v>
      </c>
      <c r="B2" s="2">
        <v>2</v>
      </c>
      <c r="C2" s="2">
        <v>1</v>
      </c>
      <c r="D2" s="2">
        <v>1</v>
      </c>
      <c r="E2" s="2">
        <v>0</v>
      </c>
      <c r="F2">
        <f>SUM(B2:C2)</f>
        <v>3</v>
      </c>
      <c r="J2" s="13" t="s">
        <v>0</v>
      </c>
      <c r="K2" s="1" t="s">
        <v>1</v>
      </c>
    </row>
    <row r="3" spans="1:11" x14ac:dyDescent="0.3">
      <c r="A3" s="11">
        <v>43497</v>
      </c>
      <c r="B3" s="2">
        <v>1</v>
      </c>
      <c r="C3" s="2">
        <v>4</v>
      </c>
      <c r="D3" s="2">
        <v>0</v>
      </c>
      <c r="E3" s="2">
        <v>0</v>
      </c>
      <c r="F3">
        <f t="shared" ref="F3:F13" si="0">SUM(B3:C3)</f>
        <v>5</v>
      </c>
      <c r="I3" t="s">
        <v>20</v>
      </c>
      <c r="J3">
        <f>SUM(B2:B13)-J4</f>
        <v>12</v>
      </c>
      <c r="K3">
        <f>SUM(C2:C13)-K4</f>
        <v>42</v>
      </c>
    </row>
    <row r="4" spans="1:11" x14ac:dyDescent="0.3">
      <c r="A4" s="11">
        <v>43525</v>
      </c>
      <c r="B4" s="2">
        <v>1</v>
      </c>
      <c r="C4" s="2">
        <v>1</v>
      </c>
      <c r="D4" s="2">
        <v>0</v>
      </c>
      <c r="E4" s="2">
        <v>0</v>
      </c>
      <c r="F4">
        <f t="shared" si="0"/>
        <v>2</v>
      </c>
      <c r="I4" t="s">
        <v>21</v>
      </c>
      <c r="J4">
        <f>SUM(D2:D13)</f>
        <v>2</v>
      </c>
      <c r="K4">
        <f>SUM(E2:E13)</f>
        <v>1</v>
      </c>
    </row>
    <row r="5" spans="1:11" x14ac:dyDescent="0.3">
      <c r="A5" s="11">
        <v>43556</v>
      </c>
      <c r="B5" s="2">
        <v>0</v>
      </c>
      <c r="C5" s="2">
        <v>1</v>
      </c>
      <c r="D5" s="2">
        <v>0</v>
      </c>
      <c r="E5" s="2">
        <v>0</v>
      </c>
      <c r="F5">
        <f t="shared" si="0"/>
        <v>1</v>
      </c>
    </row>
    <row r="6" spans="1:11" x14ac:dyDescent="0.3">
      <c r="A6" s="11">
        <v>43586</v>
      </c>
      <c r="B6" s="2">
        <v>0</v>
      </c>
      <c r="C6" s="2">
        <v>6</v>
      </c>
      <c r="D6" s="2">
        <v>0</v>
      </c>
      <c r="E6" s="2">
        <v>1</v>
      </c>
      <c r="F6">
        <f t="shared" si="0"/>
        <v>6</v>
      </c>
    </row>
    <row r="7" spans="1:11" x14ac:dyDescent="0.3">
      <c r="A7" s="11">
        <v>43617</v>
      </c>
      <c r="B7" s="2">
        <v>1</v>
      </c>
      <c r="C7" s="2">
        <v>2</v>
      </c>
      <c r="D7" s="2">
        <v>0</v>
      </c>
      <c r="E7" s="2">
        <v>0</v>
      </c>
      <c r="F7">
        <f t="shared" si="0"/>
        <v>3</v>
      </c>
    </row>
    <row r="8" spans="1:11" x14ac:dyDescent="0.3">
      <c r="A8" s="11">
        <v>43647</v>
      </c>
      <c r="B8" s="2">
        <v>4</v>
      </c>
      <c r="C8" s="2">
        <v>5</v>
      </c>
      <c r="D8" s="2">
        <v>1</v>
      </c>
      <c r="E8" s="2">
        <v>0</v>
      </c>
      <c r="F8">
        <f t="shared" si="0"/>
        <v>9</v>
      </c>
    </row>
    <row r="9" spans="1:11" x14ac:dyDescent="0.3">
      <c r="A9" s="11">
        <v>43678</v>
      </c>
      <c r="B9" s="2">
        <v>2</v>
      </c>
      <c r="C9" s="2">
        <v>1</v>
      </c>
      <c r="D9" s="2">
        <v>0</v>
      </c>
      <c r="E9" s="2">
        <v>0</v>
      </c>
      <c r="F9">
        <f t="shared" si="0"/>
        <v>3</v>
      </c>
    </row>
    <row r="10" spans="1:11" x14ac:dyDescent="0.3">
      <c r="A10" s="11">
        <v>43709</v>
      </c>
      <c r="B10" s="2">
        <v>0</v>
      </c>
      <c r="C10" s="2">
        <v>14</v>
      </c>
      <c r="D10" s="2">
        <v>0</v>
      </c>
      <c r="E10" s="2">
        <v>0</v>
      </c>
      <c r="F10">
        <f t="shared" si="0"/>
        <v>14</v>
      </c>
    </row>
    <row r="11" spans="1:11" x14ac:dyDescent="0.3">
      <c r="A11" s="11">
        <v>43739</v>
      </c>
      <c r="B11" s="2">
        <v>1</v>
      </c>
      <c r="C11" s="2">
        <v>3</v>
      </c>
      <c r="D11" s="2">
        <v>0</v>
      </c>
      <c r="E11" s="2">
        <v>0</v>
      </c>
      <c r="F11">
        <f t="shared" si="0"/>
        <v>4</v>
      </c>
    </row>
    <row r="12" spans="1:11" x14ac:dyDescent="0.3">
      <c r="A12" s="11">
        <v>43770</v>
      </c>
      <c r="B12" s="2">
        <v>1</v>
      </c>
      <c r="C12" s="2">
        <v>1</v>
      </c>
      <c r="D12" s="2">
        <v>0</v>
      </c>
      <c r="E12" s="2">
        <v>0</v>
      </c>
      <c r="F12">
        <f t="shared" si="0"/>
        <v>2</v>
      </c>
    </row>
    <row r="13" spans="1:11" x14ac:dyDescent="0.3">
      <c r="A13" s="11">
        <v>43800</v>
      </c>
      <c r="B13" s="2">
        <v>1</v>
      </c>
      <c r="C13" s="2">
        <v>4</v>
      </c>
      <c r="D13" s="2">
        <v>0</v>
      </c>
      <c r="E13" s="2">
        <v>0</v>
      </c>
      <c r="F13">
        <f t="shared" si="0"/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862E-1EA3-4D9E-9928-FE71F50AD316}">
  <dimension ref="A1:K13"/>
  <sheetViews>
    <sheetView workbookViewId="0">
      <selection activeCell="H13" sqref="H13"/>
    </sheetView>
  </sheetViews>
  <sheetFormatPr defaultRowHeight="14.4" x14ac:dyDescent="0.3"/>
  <cols>
    <col min="1" max="1" width="13.6640625" bestFit="1" customWidth="1"/>
    <col min="2" max="2" width="11.33203125" bestFit="1" customWidth="1"/>
    <col min="3" max="3" width="11" bestFit="1" customWidth="1"/>
    <col min="4" max="4" width="14" bestFit="1" customWidth="1"/>
    <col min="5" max="5" width="17.77734375" bestFit="1" customWidth="1"/>
    <col min="9" max="9" width="11.5546875" bestFit="1" customWidth="1"/>
    <col min="10" max="10" width="11.33203125" bestFit="1" customWidth="1"/>
    <col min="11" max="11" width="11" bestFit="1" customWidth="1"/>
  </cols>
  <sheetData>
    <row r="1" spans="1:11" x14ac:dyDescent="0.3">
      <c r="A1" s="7" t="s">
        <v>12</v>
      </c>
      <c r="B1" s="12" t="s">
        <v>0</v>
      </c>
      <c r="C1" s="1" t="s">
        <v>1</v>
      </c>
      <c r="D1" s="1" t="s">
        <v>2</v>
      </c>
      <c r="E1" s="1" t="s">
        <v>3</v>
      </c>
      <c r="F1" s="3" t="s">
        <v>4</v>
      </c>
      <c r="I1" s="13" t="s">
        <v>19</v>
      </c>
      <c r="J1" s="13"/>
      <c r="K1" s="1"/>
    </row>
    <row r="2" spans="1:11" x14ac:dyDescent="0.3">
      <c r="A2" s="11">
        <v>43831</v>
      </c>
      <c r="B2" s="2">
        <v>1</v>
      </c>
      <c r="C2" s="2">
        <v>13</v>
      </c>
      <c r="D2" s="2">
        <v>0</v>
      </c>
      <c r="E2" s="2">
        <v>0</v>
      </c>
      <c r="F2">
        <f>SUM(B2:C2)</f>
        <v>14</v>
      </c>
      <c r="J2" s="13" t="s">
        <v>0</v>
      </c>
      <c r="K2" s="1" t="s">
        <v>1</v>
      </c>
    </row>
    <row r="3" spans="1:11" x14ac:dyDescent="0.3">
      <c r="A3" s="11">
        <v>43862</v>
      </c>
      <c r="B3" s="2">
        <v>4</v>
      </c>
      <c r="C3" s="2">
        <v>6</v>
      </c>
      <c r="D3" s="2">
        <v>1</v>
      </c>
      <c r="E3" s="2">
        <v>0</v>
      </c>
      <c r="F3">
        <f t="shared" ref="F3:F13" si="0">SUM(B3:C3)</f>
        <v>10</v>
      </c>
      <c r="I3" t="s">
        <v>20</v>
      </c>
      <c r="J3">
        <f>SUM(B2:B13)-J4</f>
        <v>25</v>
      </c>
      <c r="K3">
        <f>SUM(C2:C13)-K4</f>
        <v>57</v>
      </c>
    </row>
    <row r="4" spans="1:11" x14ac:dyDescent="0.3">
      <c r="A4" s="11">
        <v>43891</v>
      </c>
      <c r="B4" s="2">
        <v>1</v>
      </c>
      <c r="C4" s="2">
        <v>4</v>
      </c>
      <c r="D4" s="2">
        <v>0</v>
      </c>
      <c r="E4" s="2">
        <v>0</v>
      </c>
      <c r="F4">
        <f t="shared" si="0"/>
        <v>5</v>
      </c>
      <c r="I4" t="s">
        <v>21</v>
      </c>
      <c r="J4">
        <f>SUM(D2:D13)</f>
        <v>10</v>
      </c>
      <c r="K4">
        <f>SUM(E2:E13)</f>
        <v>1</v>
      </c>
    </row>
    <row r="5" spans="1:11" x14ac:dyDescent="0.3">
      <c r="A5" s="11">
        <v>43922</v>
      </c>
      <c r="B5" s="2">
        <v>0</v>
      </c>
      <c r="C5" s="2">
        <v>6</v>
      </c>
      <c r="D5" s="2">
        <v>0</v>
      </c>
      <c r="E5" s="2">
        <v>0</v>
      </c>
      <c r="F5">
        <f t="shared" si="0"/>
        <v>6</v>
      </c>
    </row>
    <row r="6" spans="1:11" x14ac:dyDescent="0.3">
      <c r="A6" s="11">
        <v>43952</v>
      </c>
      <c r="B6" s="2">
        <v>2</v>
      </c>
      <c r="C6" s="2">
        <v>2</v>
      </c>
      <c r="D6" s="2">
        <v>0</v>
      </c>
      <c r="E6" s="2">
        <v>0</v>
      </c>
      <c r="F6">
        <f t="shared" si="0"/>
        <v>4</v>
      </c>
    </row>
    <row r="7" spans="1:11" x14ac:dyDescent="0.3">
      <c r="A7" s="11">
        <v>43983</v>
      </c>
      <c r="B7" s="2">
        <v>3</v>
      </c>
      <c r="C7" s="2">
        <v>8</v>
      </c>
      <c r="D7" s="2">
        <v>1</v>
      </c>
      <c r="E7" s="2">
        <v>0</v>
      </c>
      <c r="F7">
        <f t="shared" si="0"/>
        <v>11</v>
      </c>
    </row>
    <row r="8" spans="1:11" x14ac:dyDescent="0.3">
      <c r="A8" s="11">
        <v>44013</v>
      </c>
      <c r="B8" s="2">
        <v>5</v>
      </c>
      <c r="C8" s="2">
        <v>2</v>
      </c>
      <c r="D8" s="2">
        <v>2</v>
      </c>
      <c r="E8" s="2">
        <v>0</v>
      </c>
      <c r="F8">
        <f t="shared" si="0"/>
        <v>7</v>
      </c>
    </row>
    <row r="9" spans="1:11" x14ac:dyDescent="0.3">
      <c r="A9" s="11">
        <v>44044</v>
      </c>
      <c r="B9" s="2">
        <v>4</v>
      </c>
      <c r="C9" s="2">
        <v>6</v>
      </c>
      <c r="D9" s="2">
        <v>1</v>
      </c>
      <c r="E9" s="2">
        <v>0</v>
      </c>
      <c r="F9">
        <f t="shared" si="0"/>
        <v>10</v>
      </c>
    </row>
    <row r="10" spans="1:11" x14ac:dyDescent="0.3">
      <c r="A10" s="11">
        <v>44075</v>
      </c>
      <c r="B10" s="2">
        <v>3</v>
      </c>
      <c r="C10" s="2">
        <v>4</v>
      </c>
      <c r="D10" s="2">
        <v>2</v>
      </c>
      <c r="E10" s="2">
        <v>1</v>
      </c>
      <c r="F10">
        <f t="shared" si="0"/>
        <v>7</v>
      </c>
    </row>
    <row r="11" spans="1:11" x14ac:dyDescent="0.3">
      <c r="A11" s="11">
        <v>44105</v>
      </c>
      <c r="B11" s="2">
        <v>5</v>
      </c>
      <c r="C11" s="2">
        <v>1</v>
      </c>
      <c r="D11" s="2">
        <v>1</v>
      </c>
      <c r="E11" s="2">
        <v>0</v>
      </c>
      <c r="F11">
        <f t="shared" si="0"/>
        <v>6</v>
      </c>
    </row>
    <row r="12" spans="1:11" x14ac:dyDescent="0.3">
      <c r="A12" s="11">
        <v>44136</v>
      </c>
      <c r="B12" s="2">
        <v>6</v>
      </c>
      <c r="C12" s="2">
        <v>3</v>
      </c>
      <c r="D12" s="2">
        <v>2</v>
      </c>
      <c r="E12" s="2">
        <v>0</v>
      </c>
      <c r="F12">
        <f t="shared" si="0"/>
        <v>9</v>
      </c>
    </row>
    <row r="13" spans="1:11" x14ac:dyDescent="0.3">
      <c r="A13" s="11">
        <v>44166</v>
      </c>
      <c r="B13" s="2">
        <v>1</v>
      </c>
      <c r="C13" s="2">
        <v>3</v>
      </c>
      <c r="D13" s="2">
        <v>0</v>
      </c>
      <c r="E13" s="2">
        <v>0</v>
      </c>
      <c r="F13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post_counts</vt:lpstr>
      <vt:lpstr>Pivot table</vt:lpstr>
      <vt:lpstr>2016</vt:lpstr>
      <vt:lpstr>2017</vt:lpstr>
      <vt:lpstr>2018</vt:lpstr>
      <vt:lpstr>2019</vt:lpstr>
      <vt:lpstr>2020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LaTorre</dc:creator>
  <cp:lastModifiedBy>John LaTorre</cp:lastModifiedBy>
  <dcterms:created xsi:type="dcterms:W3CDTF">2021-01-24T23:27:20Z</dcterms:created>
  <dcterms:modified xsi:type="dcterms:W3CDTF">2021-01-25T06:12:37Z</dcterms:modified>
</cp:coreProperties>
</file>