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\Python working directory\streamlit_stock_analysis_app\"/>
    </mc:Choice>
  </mc:AlternateContent>
  <xr:revisionPtr revIDLastSave="0" documentId="8_{DA0EB839-E6A5-451C-8827-357F3A192FAB}" xr6:coauthVersionLast="45" xr6:coauthVersionMax="45" xr10:uidLastSave="{00000000-0000-0000-0000-000000000000}"/>
  <bookViews>
    <workbookView xWindow="1545" yWindow="1545" windowWidth="27315" windowHeight="14115" xr2:uid="{00000000-000D-0000-FFFF-FFFF00000000}"/>
  </bookViews>
  <sheets>
    <sheet name="Data S&amp;P500, DJIA, Nasdaq 100" sheetId="2" r:id="rId1"/>
    <sheet name="List DJIA, S&amp;P 500, NDQ100" sheetId="4" r:id="rId2"/>
    <sheet name="FNBXInstallCheck1603948679424" sheetId="5" state="veryHidden" r:id="rId3"/>
  </sheets>
  <definedNames>
    <definedName name="_xlnm._FilterDatabase" localSheetId="0" hidden="1">'Data S&amp;P500, DJIA, Nasdaq 100'!$A$1:$W$3149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72" i="2" l="1" a="1"/>
  <c r="G3172" i="2" s="1"/>
  <c r="H3172" i="2" a="1"/>
  <c r="H3172" i="2" s="1"/>
  <c r="I3172" i="2" a="1"/>
  <c r="I3172" i="2" s="1"/>
  <c r="K3172" i="2" a="1"/>
  <c r="K3172" i="2" s="1"/>
  <c r="L3172" i="2" a="1"/>
  <c r="L3172" i="2" s="1"/>
  <c r="M3172" i="2" a="1"/>
  <c r="M3172" i="2" s="1"/>
  <c r="N3172" i="2" a="1"/>
  <c r="N3172" i="2" s="1"/>
  <c r="O3172" i="2" a="1"/>
  <c r="O3172" i="2" s="1"/>
  <c r="P3172" i="2" a="1"/>
  <c r="P3172" i="2" s="1"/>
  <c r="Q3172" i="2" a="1"/>
  <c r="Q3172" i="2" s="1"/>
  <c r="R3172" i="2" a="1"/>
  <c r="R3172" i="2" s="1"/>
  <c r="S3172" i="2" a="1"/>
  <c r="S3172" i="2" s="1"/>
  <c r="W3172" i="2" l="1"/>
  <c r="J3172" i="2"/>
  <c r="U3172" i="2" s="1"/>
  <c r="V3172" i="2"/>
  <c r="T3172" i="2" l="1"/>
  <c r="A1" i="5" l="1" a="1"/>
  <c r="A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<sst xmlns="http://schemas.openxmlformats.org/spreadsheetml/2006/main" count="26737" uniqueCount="9702">
  <si>
    <t>Ticker</t>
  </si>
  <si>
    <t>Full Ticker</t>
  </si>
  <si>
    <t>Name</t>
  </si>
  <si>
    <t>Sector</t>
  </si>
  <si>
    <t>Industry (GICS)</t>
  </si>
  <si>
    <t>Index Membership</t>
  </si>
  <si>
    <t>Real Estate</t>
  </si>
  <si>
    <t>Equity Real Estate Investment Trusts (REITs)</t>
  </si>
  <si>
    <t>Energy</t>
  </si>
  <si>
    <t>Oil, Gas &amp; Consumable Fuels</t>
  </si>
  <si>
    <t>Financials</t>
  </si>
  <si>
    <t>Banks</t>
  </si>
  <si>
    <t>CBOE</t>
  </si>
  <si>
    <t>BATS:CBOE</t>
  </si>
  <si>
    <t>Cboe Global Markets, Inc.</t>
  </si>
  <si>
    <t>Capital Markets</t>
  </si>
  <si>
    <t>Russell 1000, Russell 3000, S&amp;P 500, S&amp;P 500 Financial Sector</t>
  </si>
  <si>
    <t>A</t>
  </si>
  <si>
    <t>NYSE:A</t>
  </si>
  <si>
    <t>Agilent Technologies, Inc.</t>
  </si>
  <si>
    <t>Healthcare</t>
  </si>
  <si>
    <t>Life Sciences Tools &amp; Services</t>
  </si>
  <si>
    <t>Russell 1000, Russell 3000, S&amp;P 500, S&amp;P 500 Healthcare Sector</t>
  </si>
  <si>
    <t>AAL</t>
  </si>
  <si>
    <t>NASDAQGS:AAL</t>
  </si>
  <si>
    <t>American Airlines Group Inc.</t>
  </si>
  <si>
    <t>Industrials</t>
  </si>
  <si>
    <t>Airlines</t>
  </si>
  <si>
    <t>Dow Jones Composite Average, Dow Jones Transportation Average, Nasdaq 100, Nasdaq Composite, Russell 1000, Russell 3000, S&amp;P 500, S&amp;P 500 Industrials Sector</t>
  </si>
  <si>
    <t>Consumer Discretionary</t>
  </si>
  <si>
    <t>Specialty Retail</t>
  </si>
  <si>
    <t>Information Technology</t>
  </si>
  <si>
    <t>Communications Equipment</t>
  </si>
  <si>
    <t>Building Products</t>
  </si>
  <si>
    <t>AAP</t>
  </si>
  <si>
    <t>NYSE:AAP</t>
  </si>
  <si>
    <t>Advance Auto Parts, Inc.</t>
  </si>
  <si>
    <t>Russell 1000, Russell 3000, S&amp;P 500, S&amp;P 500 Consumer Discretionary Sector</t>
  </si>
  <si>
    <t>AAPL</t>
  </si>
  <si>
    <t>NASDAQGS:AAPL</t>
  </si>
  <si>
    <t>Apple Inc.</t>
  </si>
  <si>
    <t>Technology Hardware, Storage &amp; Peripherals</t>
  </si>
  <si>
    <t>Dow Jones Composite Average, Dow Jones Industrial Average, Nasdaq 100, Nasdaq Composite, Russell 1000, Russell 3000, S&amp;P 100, S&amp;P 500, S&amp;P 500 Information Techonology Sector</t>
  </si>
  <si>
    <t>Air Freight &amp; Logistics</t>
  </si>
  <si>
    <t>ABBV</t>
  </si>
  <si>
    <t>NYSE:ABBV</t>
  </si>
  <si>
    <t>AbbVie Inc.</t>
  </si>
  <si>
    <t>Biotechnology</t>
  </si>
  <si>
    <t>Russell 1000, Russell 3000, S&amp;P 100, S&amp;P 500, S&amp;P 500 Healthcare Sector</t>
  </si>
  <si>
    <t>ABC</t>
  </si>
  <si>
    <t>NYSE:ABC</t>
  </si>
  <si>
    <t>AmerisourceBergen Corporation</t>
  </si>
  <si>
    <t>Healthcare Providers &amp; Services</t>
  </si>
  <si>
    <t>Commercial Services &amp; Supplies</t>
  </si>
  <si>
    <t>ABMD</t>
  </si>
  <si>
    <t>NASDAQGS:ABMD</t>
  </si>
  <si>
    <t>Abiomed, Inc.</t>
  </si>
  <si>
    <t>Healthcare Equipment &amp; Supplies</t>
  </si>
  <si>
    <t>Nasdaq Composite, Russell 1000, Russell 3000, S&amp;P 500, S&amp;P 500 Healthcare Sector</t>
  </si>
  <si>
    <t>ABT</t>
  </si>
  <si>
    <t>NYSE:ABT</t>
  </si>
  <si>
    <t>Abbott Laboratories</t>
  </si>
  <si>
    <t>Insurance</t>
  </si>
  <si>
    <t>Software</t>
  </si>
  <si>
    <t>Semiconductors &amp; Semiconductor Equipment</t>
  </si>
  <si>
    <t>Construction &amp; Engineering</t>
  </si>
  <si>
    <t>ACN</t>
  </si>
  <si>
    <t>NYSE:ACN</t>
  </si>
  <si>
    <t>Accenture plc</t>
  </si>
  <si>
    <t>IT Services</t>
  </si>
  <si>
    <t>Russell 1000, Russell 3000, S&amp;P 100, S&amp;P 500, S&amp;P 500 Information Techonology Sector</t>
  </si>
  <si>
    <t>Pharmaceuticals</t>
  </si>
  <si>
    <t>ADBE</t>
  </si>
  <si>
    <t>NASDAQGS:ADBE</t>
  </si>
  <si>
    <t>Adobe Inc.</t>
  </si>
  <si>
    <t>Nasdaq 100, Nasdaq Composite, Russell 1000, Russell 3000, S&amp;P 100, S&amp;P 500, S&amp;P 500 Information Techonology Sector</t>
  </si>
  <si>
    <t>ADI</t>
  </si>
  <si>
    <t>NASDAQGS:ADI</t>
  </si>
  <si>
    <t>Analog Devices, Inc.</t>
  </si>
  <si>
    <t>Nasdaq 100, Nasdaq Composite, Russell 1000, Russell 3000, S&amp;P 500, S&amp;P 500 Information Techonology Sector</t>
  </si>
  <si>
    <t>ADM</t>
  </si>
  <si>
    <t>NYSE:ADM</t>
  </si>
  <si>
    <t>Archer-Daniels-Midland Company</t>
  </si>
  <si>
    <t>Consumer Staples</t>
  </si>
  <si>
    <t>Food Products</t>
  </si>
  <si>
    <t>Russell 1000, Russell 3000, S&amp;P 500, S&amp;P 500 Consumer Staples Sector</t>
  </si>
  <si>
    <t>Auto Components</t>
  </si>
  <si>
    <t>ADP</t>
  </si>
  <si>
    <t>NASDAQGS:ADP</t>
  </si>
  <si>
    <t>Automatic Data Processing, Inc.</t>
  </si>
  <si>
    <t>ADS</t>
  </si>
  <si>
    <t>NYSE:ADS</t>
  </si>
  <si>
    <t>Alliance Data Systems Corporation</t>
  </si>
  <si>
    <t>Russell 1000, Russell 3000, S&amp;P 500, S&amp;P 500 Information Techonology Sector</t>
  </si>
  <si>
    <t>ADSK</t>
  </si>
  <si>
    <t>NASDAQGS:ADSK</t>
  </si>
  <si>
    <t>Autodesk, Inc.</t>
  </si>
  <si>
    <t>AEE</t>
  </si>
  <si>
    <t>NYSE:AEE</t>
  </si>
  <si>
    <t>Ameren Corporation</t>
  </si>
  <si>
    <t>Utilities</t>
  </si>
  <si>
    <t>Multi-Utilities</t>
  </si>
  <si>
    <t>Russell 1000, Russell 3000, S&amp;P 500, S&amp;P 500 Utilities Sector</t>
  </si>
  <si>
    <t>AEP</t>
  </si>
  <si>
    <t>NYSE:AEP</t>
  </si>
  <si>
    <t>American Electric Power Company, Inc.</t>
  </si>
  <si>
    <t>Electric Utilities</t>
  </si>
  <si>
    <t>Dow Jones Composite Average, Dow Jones Utilities Average, Russell 1000, Russell 3000, S&amp;P 500, S&amp;P 500 Utilities Sector</t>
  </si>
  <si>
    <t>AES</t>
  </si>
  <si>
    <t>NYSE:AES</t>
  </si>
  <si>
    <t>The AES Corporation</t>
  </si>
  <si>
    <t>Independent Power &amp; Renewable Electricity Producers</t>
  </si>
  <si>
    <t>AFL</t>
  </si>
  <si>
    <t>NYSE:AFL</t>
  </si>
  <si>
    <t>Aflac Incorporated</t>
  </si>
  <si>
    <t>Machinery</t>
  </si>
  <si>
    <t>Materials</t>
  </si>
  <si>
    <t>Chemicals</t>
  </si>
  <si>
    <t>AGN</t>
  </si>
  <si>
    <t>NYSE:AGN</t>
  </si>
  <si>
    <t>Allergan plc</t>
  </si>
  <si>
    <t>AIG</t>
  </si>
  <si>
    <t>NYSE:AIG</t>
  </si>
  <si>
    <t>American International Group, Inc.</t>
  </si>
  <si>
    <t>Russell 1000, Russell 3000, S&amp;P 100, S&amp;P 500, S&amp;P 500 Financial Sector</t>
  </si>
  <si>
    <t>Aerospace &amp; Defense</t>
  </si>
  <si>
    <t>Trading Companies &amp; Distributors</t>
  </si>
  <si>
    <t>AIV</t>
  </si>
  <si>
    <t>NYSE:AIV</t>
  </si>
  <si>
    <t>Apartment Investment and Management Company</t>
  </si>
  <si>
    <t>Russell 1000, Russell 3000, S&amp;P 500, S&amp;P 500 Real Estate Sector</t>
  </si>
  <si>
    <t>AIZ</t>
  </si>
  <si>
    <t>NYSE:AIZ</t>
  </si>
  <si>
    <t>Assurant, Inc.</t>
  </si>
  <si>
    <t>AJG</t>
  </si>
  <si>
    <t>NYSE:AJG</t>
  </si>
  <si>
    <t>Arthur J. Gallagher &amp; Co.</t>
  </si>
  <si>
    <t>AKAM</t>
  </si>
  <si>
    <t>NASDAQGS:AKAM</t>
  </si>
  <si>
    <t>Akamai Technologies, Inc.</t>
  </si>
  <si>
    <t>Nasdaq Composite, Russell 1000, Russell 3000, S&amp;P 500, S&amp;P 500 Information Techonology Sector</t>
  </si>
  <si>
    <t>Metals &amp; Mining</t>
  </si>
  <si>
    <t>ALB</t>
  </si>
  <si>
    <t>NYSE:ALB</t>
  </si>
  <si>
    <t>Albemarle Corporation</t>
  </si>
  <si>
    <t>Russell 1000, Russell 3000, S&amp;P 500, S&amp;P 500 Materials Sector</t>
  </si>
  <si>
    <t>ALGN</t>
  </si>
  <si>
    <t>NASDAQGS:ALGN</t>
  </si>
  <si>
    <t>Align Technology, Inc.</t>
  </si>
  <si>
    <t>Nasdaq 100, Nasdaq Composite, Russell 1000, Russell 3000, S&amp;P 500, S&amp;P 500 Healthcare Sector</t>
  </si>
  <si>
    <t>ALK</t>
  </si>
  <si>
    <t>NYSE:ALK</t>
  </si>
  <si>
    <t>Alaska Air Group, Inc.</t>
  </si>
  <si>
    <t>Dow Jones Composite Average, Dow Jones Transportation Average, Russell 1000, Russell 3000, S&amp;P 500, S&amp;P 500 Industrials Sector</t>
  </si>
  <si>
    <t>ALL</t>
  </si>
  <si>
    <t>NYSE:ALL</t>
  </si>
  <si>
    <t>The Allstate Corporation</t>
  </si>
  <si>
    <t>ALLE</t>
  </si>
  <si>
    <t>NYSE:ALLE</t>
  </si>
  <si>
    <t>Allegion plc</t>
  </si>
  <si>
    <t>Russell 1000, Russell 3000, S&amp;P 500, S&amp;P 500 Industrials Sector</t>
  </si>
  <si>
    <t>ALXN</t>
  </si>
  <si>
    <t>NASDAQGS:ALXN</t>
  </si>
  <si>
    <t>Alexion Pharmaceuticals, Inc.</t>
  </si>
  <si>
    <t>AMAT</t>
  </si>
  <si>
    <t>NASDAQGS:AMAT</t>
  </si>
  <si>
    <t>Applied Materials, Inc.</t>
  </si>
  <si>
    <t>Communication Services</t>
  </si>
  <si>
    <t>Media</t>
  </si>
  <si>
    <t>AME</t>
  </si>
  <si>
    <t>NYSE:AME</t>
  </si>
  <si>
    <t>AMETEK, Inc.</t>
  </si>
  <si>
    <t>Electrical Equipment</t>
  </si>
  <si>
    <t>AMGN</t>
  </si>
  <si>
    <t>NASDAQGS:AMGN</t>
  </si>
  <si>
    <t>Amgen Inc.</t>
  </si>
  <si>
    <t>Nasdaq 100, Nasdaq Composite, Russell 1000, Russell 3000, S&amp;P 100, S&amp;P 500, S&amp;P 500 Healthcare Sector</t>
  </si>
  <si>
    <t>AMP</t>
  </si>
  <si>
    <t>NYSE:AMP</t>
  </si>
  <si>
    <t>Ameriprise Financial, Inc.</t>
  </si>
  <si>
    <t>AMT</t>
  </si>
  <si>
    <t>NYSE:AMT</t>
  </si>
  <si>
    <t>American Tower Corporation (REIT)</t>
  </si>
  <si>
    <t>AMZN</t>
  </si>
  <si>
    <t>NASDAQGS:AMZN</t>
  </si>
  <si>
    <t>Amazon.com, Inc.</t>
  </si>
  <si>
    <t>Internet &amp; Direct Marketing Retail</t>
  </si>
  <si>
    <t>Nasdaq 100, Nasdaq Composite, Russell 1000, Russell 3000, S&amp;P 100, S&amp;P 500, S&amp;P 500 Consumer Discretionary Sector</t>
  </si>
  <si>
    <t>Food &amp; Staples Retailing</t>
  </si>
  <si>
    <t>ANET</t>
  </si>
  <si>
    <t>NYSE:ANET</t>
  </si>
  <si>
    <t>Arista Networks, Inc.</t>
  </si>
  <si>
    <t>ANSS</t>
  </si>
  <si>
    <t>NASDAQGS:ANSS</t>
  </si>
  <si>
    <t>ANSYS, Inc.</t>
  </si>
  <si>
    <t>ANTM</t>
  </si>
  <si>
    <t>NYSE:ANTM</t>
  </si>
  <si>
    <t>Anthem, Inc.</t>
  </si>
  <si>
    <t>AON</t>
  </si>
  <si>
    <t>NYSE:AON</t>
  </si>
  <si>
    <t>Aon Plc</t>
  </si>
  <si>
    <t>AOS</t>
  </si>
  <si>
    <t>NYSE:AOS</t>
  </si>
  <si>
    <t>A. O. Smith Corporation</t>
  </si>
  <si>
    <t>APA</t>
  </si>
  <si>
    <t>NYSE:APA</t>
  </si>
  <si>
    <t>Apache Corporation</t>
  </si>
  <si>
    <t>Russell 1000, Russell 3000, S&amp;P 500, S&amp;P 500 Energy Sector</t>
  </si>
  <si>
    <t>APD</t>
  </si>
  <si>
    <t>NYSE:APD</t>
  </si>
  <si>
    <t>Air Products and Chemicals, Inc.</t>
  </si>
  <si>
    <t>Diversified Consumer Services</t>
  </si>
  <si>
    <t>APH</t>
  </si>
  <si>
    <t>NYSE:APH</t>
  </si>
  <si>
    <t>Amphenol Corporation</t>
  </si>
  <si>
    <t>Electronic Equipment, Instruments &amp; Components</t>
  </si>
  <si>
    <t>Road &amp; Rail</t>
  </si>
  <si>
    <t>ARE</t>
  </si>
  <si>
    <t>NYSE:ARE</t>
  </si>
  <si>
    <t>Alexandria Real Estate Equities, Inc.</t>
  </si>
  <si>
    <t>Energy Equipment &amp; Services</t>
  </si>
  <si>
    <t>Professional Services</t>
  </si>
  <si>
    <t>ASML</t>
  </si>
  <si>
    <t>NASDAQGS:ASML</t>
  </si>
  <si>
    <t>ASML Holding N.V.</t>
  </si>
  <si>
    <t>Nasdaq 100, Nasdaq Composite</t>
  </si>
  <si>
    <t>Diversified Telecommunication Services</t>
  </si>
  <si>
    <t>ATO</t>
  </si>
  <si>
    <t>NYSE:ATO</t>
  </si>
  <si>
    <t>Atmos Energy Corporation</t>
  </si>
  <si>
    <t>Gas Utilities</t>
  </si>
  <si>
    <t>Containers &amp; Packaging</t>
  </si>
  <si>
    <t>ATVI</t>
  </si>
  <si>
    <t>NASDAQGS:ATVI</t>
  </si>
  <si>
    <t>Activision Blizzard, Inc.</t>
  </si>
  <si>
    <t>Entertainment</t>
  </si>
  <si>
    <t>Nasdaq 100, Nasdaq Composite, Russell 1000, Russell 3000, S&amp;P 500, S&amp;P 500 Communication Services Sector</t>
  </si>
  <si>
    <t>AVB</t>
  </si>
  <si>
    <t>NYSE:AVB</t>
  </si>
  <si>
    <t>AvalonBay Communities, Inc.</t>
  </si>
  <si>
    <t>AVGO</t>
  </si>
  <si>
    <t>NASDAQGS:AVGO</t>
  </si>
  <si>
    <t>Broadcom Inc.</t>
  </si>
  <si>
    <t>Personal Products</t>
  </si>
  <si>
    <t>AVY</t>
  </si>
  <si>
    <t>NYSE:AVY</t>
  </si>
  <si>
    <t>Avery Dennison Corporation</t>
  </si>
  <si>
    <t>AWK</t>
  </si>
  <si>
    <t>NYSE:AWK</t>
  </si>
  <si>
    <t>American Water Works Company, Inc.</t>
  </si>
  <si>
    <t>Water Utilities</t>
  </si>
  <si>
    <t>AXP</t>
  </si>
  <si>
    <t>NYSE:AXP</t>
  </si>
  <si>
    <t>American Express Company</t>
  </si>
  <si>
    <t>Consumer Finance</t>
  </si>
  <si>
    <t>Dow Jones Composite Average, Dow Jones Industrial Average, Russell 1000, Russell 3000, S&amp;P 100, S&amp;P 500, S&amp;P 500 Financial Sector</t>
  </si>
  <si>
    <t>AZO</t>
  </si>
  <si>
    <t>NYSE:AZO</t>
  </si>
  <si>
    <t>AutoZone, Inc.</t>
  </si>
  <si>
    <t>BA</t>
  </si>
  <si>
    <t>NYSE:BA</t>
  </si>
  <si>
    <t>The Boeing Company</t>
  </si>
  <si>
    <t>Dow Jones Composite Average, Dow Jones Industrial Average, Russell 1000, Russell 3000, S&amp;P 100, S&amp;P 500, S&amp;P 500 Industrials Sector</t>
  </si>
  <si>
    <t>BAC</t>
  </si>
  <si>
    <t>NYSE:BAC</t>
  </si>
  <si>
    <t>Bank of America Corporation</t>
  </si>
  <si>
    <t>BAX</t>
  </si>
  <si>
    <t>NYSE:BAX</t>
  </si>
  <si>
    <t>Baxter International Inc.</t>
  </si>
  <si>
    <t>BBY</t>
  </si>
  <si>
    <t>NYSE:BBY</t>
  </si>
  <si>
    <t>Best Buy Co., Inc.</t>
  </si>
  <si>
    <t>Leisure Products</t>
  </si>
  <si>
    <t>BDX</t>
  </si>
  <si>
    <t>NYSE:BDX</t>
  </si>
  <si>
    <t>Becton, Dickinson and Company</t>
  </si>
  <si>
    <t>BEN</t>
  </si>
  <si>
    <t>NYSE:BEN</t>
  </si>
  <si>
    <t>Franklin Resources, Inc.</t>
  </si>
  <si>
    <t>BF.B</t>
  </si>
  <si>
    <t>NYSE:BF.B</t>
  </si>
  <si>
    <t>Brown-Forman Corporation</t>
  </si>
  <si>
    <t>Beverages</t>
  </si>
  <si>
    <t>BIDU</t>
  </si>
  <si>
    <t>NASDAQGS:BIDU</t>
  </si>
  <si>
    <t>Baidu, Inc.</t>
  </si>
  <si>
    <t>Interactive Media &amp; Services</t>
  </si>
  <si>
    <t>Multiline Retail</t>
  </si>
  <si>
    <t>BIIB</t>
  </si>
  <si>
    <t>NASDAQGS:BIIB</t>
  </si>
  <si>
    <t>Biogen Inc.</t>
  </si>
  <si>
    <t>Hotels, Restaurants &amp; Leisure</t>
  </si>
  <si>
    <t>BK</t>
  </si>
  <si>
    <t>NYSE:BK</t>
  </si>
  <si>
    <t>The Bank of New York Mellon Corporation</t>
  </si>
  <si>
    <t>Household Durables</t>
  </si>
  <si>
    <t>BLK</t>
  </si>
  <si>
    <t>NYSE:BLK</t>
  </si>
  <si>
    <t>BlackRock, Inc.</t>
  </si>
  <si>
    <t>BLL</t>
  </si>
  <si>
    <t>NYSE:BLL</t>
  </si>
  <si>
    <t>Ball Corporation</t>
  </si>
  <si>
    <t>BMRN</t>
  </si>
  <si>
    <t>NASDAQGS:BMRN</t>
  </si>
  <si>
    <t>BioMarin Pharmaceutical Inc.</t>
  </si>
  <si>
    <t>Nasdaq 100, Nasdaq Composite, Russell 1000, Russell 3000</t>
  </si>
  <si>
    <t>BMY</t>
  </si>
  <si>
    <t>NYSE:BMY</t>
  </si>
  <si>
    <t>Bristol-Myers Squibb Company</t>
  </si>
  <si>
    <t>BR</t>
  </si>
  <si>
    <t>NYSE:BR</t>
  </si>
  <si>
    <t>Broadridge Financial Solutions, Inc.</t>
  </si>
  <si>
    <t>BRK.B</t>
  </si>
  <si>
    <t>NYSE:BRK.B</t>
  </si>
  <si>
    <t>Berkshire Hathaway Inc.</t>
  </si>
  <si>
    <t>Diversified Financial Services</t>
  </si>
  <si>
    <t>BSX</t>
  </si>
  <si>
    <t>NYSE:BSX</t>
  </si>
  <si>
    <t>Boston Scientific Corporation</t>
  </si>
  <si>
    <t>BWA</t>
  </si>
  <si>
    <t>NYSE:BWA</t>
  </si>
  <si>
    <t>BorgWarner Inc.</t>
  </si>
  <si>
    <t>BXP</t>
  </si>
  <si>
    <t>NYSE:BXP</t>
  </si>
  <si>
    <t>Boston Properties, Inc.</t>
  </si>
  <si>
    <t>C</t>
  </si>
  <si>
    <t>NYSE:C</t>
  </si>
  <si>
    <t>Citigroup Inc.</t>
  </si>
  <si>
    <t>CAG</t>
  </si>
  <si>
    <t>NYSE:CAG</t>
  </si>
  <si>
    <t>Conagra Brands, Inc.</t>
  </si>
  <si>
    <t>CAH</t>
  </si>
  <si>
    <t>NYSE:CAH</t>
  </si>
  <si>
    <t>Cardinal Health, Inc.</t>
  </si>
  <si>
    <t>CAT</t>
  </si>
  <si>
    <t>NYSE:CAT</t>
  </si>
  <si>
    <t>Caterpillar Inc.</t>
  </si>
  <si>
    <t>CB</t>
  </si>
  <si>
    <t>NYSE:CB</t>
  </si>
  <si>
    <t>Chubb Limited</t>
  </si>
  <si>
    <t>CBS</t>
  </si>
  <si>
    <t>NYSE:CBS</t>
  </si>
  <si>
    <t>ViacomCBS Inc.</t>
  </si>
  <si>
    <t>Russell 1000, Russell 3000, S&amp;P 500, S&amp;P 500 Communication Services Sector</t>
  </si>
  <si>
    <t>CCI</t>
  </si>
  <si>
    <t>NYSE:CCI</t>
  </si>
  <si>
    <t>Crown Castle International Corp. (REIT)</t>
  </si>
  <si>
    <t>CCL</t>
  </si>
  <si>
    <t>NYSE:CCL</t>
  </si>
  <si>
    <t>Carnival Corporation &amp; Plc</t>
  </si>
  <si>
    <t>CDNS</t>
  </si>
  <si>
    <t>NASDAQGS:CDNS</t>
  </si>
  <si>
    <t>Cadence Design Systems, Inc.</t>
  </si>
  <si>
    <t>CDW</t>
  </si>
  <si>
    <t>NASDAQGS:CDW</t>
  </si>
  <si>
    <t>CDW Corporation</t>
  </si>
  <si>
    <t>CE</t>
  </si>
  <si>
    <t>NYSE:CE</t>
  </si>
  <si>
    <t>Celanese Corporation</t>
  </si>
  <si>
    <t>CELG</t>
  </si>
  <si>
    <t>NASDAQGS:CELG</t>
  </si>
  <si>
    <t>Celgene Corporation</t>
  </si>
  <si>
    <t>Household Products</t>
  </si>
  <si>
    <t>CERN</t>
  </si>
  <si>
    <t>NASDAQGS:CERN</t>
  </si>
  <si>
    <t>Cerner Corporation</t>
  </si>
  <si>
    <t>Health Care Technology</t>
  </si>
  <si>
    <t>CF</t>
  </si>
  <si>
    <t>NYSE:CF</t>
  </si>
  <si>
    <t>CF Industries Holdings, Inc.</t>
  </si>
  <si>
    <t>CFG</t>
  </si>
  <si>
    <t>NYSE:CFG</t>
  </si>
  <si>
    <t>Citizens Financial Group, Inc.</t>
  </si>
  <si>
    <t>CHD</t>
  </si>
  <si>
    <t>NYSE:CHD</t>
  </si>
  <si>
    <t>Church &amp; Dwight Co., Inc.</t>
  </si>
  <si>
    <t>CHKP</t>
  </si>
  <si>
    <t>NASDAQGS:CHKP</t>
  </si>
  <si>
    <t>Check Point Software Technologies Ltd.</t>
  </si>
  <si>
    <t>CHRW</t>
  </si>
  <si>
    <t>NASDAQGS:CHRW</t>
  </si>
  <si>
    <t>C.H. Robinson Worldwide, Inc.</t>
  </si>
  <si>
    <t>Dow Jones Composite Average, Dow Jones Transportation Average, Nasdaq Composite, Russell 1000, Russell 3000, S&amp;P 500, S&amp;P 500 Industrials Sector</t>
  </si>
  <si>
    <t>CHTR</t>
  </si>
  <si>
    <t>NASDAQGS:CHTR</t>
  </si>
  <si>
    <t>Charter Communications, Inc.</t>
  </si>
  <si>
    <t>Nasdaq 100, Nasdaq Composite, Russell 1000, Russell 3000, S&amp;P 100, S&amp;P 500, S&amp;P 500 Communication Services Sector</t>
  </si>
  <si>
    <t>CI</t>
  </si>
  <si>
    <t>NYSE:CI</t>
  </si>
  <si>
    <t>Cigna Corporation</t>
  </si>
  <si>
    <t>CINF</t>
  </si>
  <si>
    <t>NASDAQGS:CINF</t>
  </si>
  <si>
    <t>Cincinnati Financial Corporation</t>
  </si>
  <si>
    <t>Nasdaq Composite, Russell 1000, Russell 3000, S&amp;P 500, S&amp;P 500 Financial Sector</t>
  </si>
  <si>
    <t>CL</t>
  </si>
  <si>
    <t>NYSE:CL</t>
  </si>
  <si>
    <t>Colgate-Palmolive Company</t>
  </si>
  <si>
    <t>Russell 1000, Russell 3000, S&amp;P 100, S&amp;P 500, S&amp;P 500 Consumer Staples Sector</t>
  </si>
  <si>
    <t>CLX</t>
  </si>
  <si>
    <t>NYSE:CLX</t>
  </si>
  <si>
    <t>The Clorox Company</t>
  </si>
  <si>
    <t>CMA</t>
  </si>
  <si>
    <t>NYSE:CMA</t>
  </si>
  <si>
    <t>Comerica Incorporated</t>
  </si>
  <si>
    <t>CME</t>
  </si>
  <si>
    <t>NASDAQGS:CME</t>
  </si>
  <si>
    <t>CME Group Inc.</t>
  </si>
  <si>
    <t>CMG</t>
  </si>
  <si>
    <t>NYSE:CMG</t>
  </si>
  <si>
    <t>Chipotle Mexican Grill, Inc.</t>
  </si>
  <si>
    <t>CMI</t>
  </si>
  <si>
    <t>NYSE:CMI</t>
  </si>
  <si>
    <t>Cummins Inc.</t>
  </si>
  <si>
    <t>CMS</t>
  </si>
  <si>
    <t>NYSE:CMS</t>
  </si>
  <si>
    <t>CMS Energy Corporation</t>
  </si>
  <si>
    <t>CNC</t>
  </si>
  <si>
    <t>NYSE:CNC</t>
  </si>
  <si>
    <t>Centene Corporation</t>
  </si>
  <si>
    <t>CNP</t>
  </si>
  <si>
    <t>NYSE:CNP</t>
  </si>
  <si>
    <t>CenterPoint Energy, Inc.</t>
  </si>
  <si>
    <t>COF</t>
  </si>
  <si>
    <t>NYSE:COF</t>
  </si>
  <si>
    <t>Capital One Financial Corporation</t>
  </si>
  <si>
    <t>COG</t>
  </si>
  <si>
    <t>NYSE:COG</t>
  </si>
  <si>
    <t>Cabot Oil &amp; Gas Corporation</t>
  </si>
  <si>
    <t>Textiles, Apparel &amp; Luxury Goods</t>
  </si>
  <si>
    <t>COO</t>
  </si>
  <si>
    <t>NYSE:COO</t>
  </si>
  <si>
    <t>The Cooper Companies, Inc.</t>
  </si>
  <si>
    <t>COP</t>
  </si>
  <si>
    <t>NYSE:COP</t>
  </si>
  <si>
    <t>ConocoPhillips</t>
  </si>
  <si>
    <t>Russell 1000, Russell 3000, S&amp;P 100, S&amp;P 500, S&amp;P 500 Energy Sector</t>
  </si>
  <si>
    <t>Distributors</t>
  </si>
  <si>
    <t>COST</t>
  </si>
  <si>
    <t>NASDAQGS:COST</t>
  </si>
  <si>
    <t>Costco Wholesale Corporation</t>
  </si>
  <si>
    <t>Nasdaq 100, Nasdaq Composite, Russell 1000, Russell 3000, S&amp;P 100, S&amp;P 500, S&amp;P 500 Consumer Staples Sector</t>
  </si>
  <si>
    <t>COTY</t>
  </si>
  <si>
    <t>NYSE:COTY</t>
  </si>
  <si>
    <t>Coty Inc.</t>
  </si>
  <si>
    <t>CPB</t>
  </si>
  <si>
    <t>NYSE:CPB</t>
  </si>
  <si>
    <t>Campbell Soup Company</t>
  </si>
  <si>
    <t>CPRT</t>
  </si>
  <si>
    <t>NASDAQGS:CPRT</t>
  </si>
  <si>
    <t>Copart, Inc.</t>
  </si>
  <si>
    <t>Nasdaq 100, Nasdaq Composite, Russell 1000, Russell 3000, S&amp;P 500, S&amp;P 500 Industrials Sector</t>
  </si>
  <si>
    <t>CRM</t>
  </si>
  <si>
    <t>NYSE:CRM</t>
  </si>
  <si>
    <t>salesforce.com, inc.</t>
  </si>
  <si>
    <t>DXC</t>
  </si>
  <si>
    <t>NYSE:DXC</t>
  </si>
  <si>
    <t>DXC Technology Company</t>
  </si>
  <si>
    <t>CSCO</t>
  </si>
  <si>
    <t>NASDAQGS:CSCO</t>
  </si>
  <si>
    <t>Cisco Systems, Inc.</t>
  </si>
  <si>
    <t>CSGP</t>
  </si>
  <si>
    <t>NASDAQGS:CSGP</t>
  </si>
  <si>
    <t>CoStar Group, Inc.</t>
  </si>
  <si>
    <t>Industrial Conglomerates</t>
  </si>
  <si>
    <t>CSX</t>
  </si>
  <si>
    <t>NASDAQGS:CSX</t>
  </si>
  <si>
    <t>CSX Corporation</t>
  </si>
  <si>
    <t>CTAS</t>
  </si>
  <si>
    <t>NASDAQGS:CTAS</t>
  </si>
  <si>
    <t>Cintas Corporation</t>
  </si>
  <si>
    <t>CTL</t>
  </si>
  <si>
    <t>NYSE:CTL</t>
  </si>
  <si>
    <t>CenturyLink, Inc.</t>
  </si>
  <si>
    <t>CTSH</t>
  </si>
  <si>
    <t>NASDAQGS:CTSH</t>
  </si>
  <si>
    <t>Cognizant Technology Solutions Corporation</t>
  </si>
  <si>
    <t>CTXS</t>
  </si>
  <si>
    <t>NASDAQGS:CTXS</t>
  </si>
  <si>
    <t>Citrix Systems, Inc.</t>
  </si>
  <si>
    <t>CVS</t>
  </si>
  <si>
    <t>NYSE:CVS</t>
  </si>
  <si>
    <t>CVS Health Corporation</t>
  </si>
  <si>
    <t>CVX</t>
  </si>
  <si>
    <t>NYSE:CVX</t>
  </si>
  <si>
    <t>Chevron Corporation</t>
  </si>
  <si>
    <t>Dow Jones Composite Average, Dow Jones Industrial Average, Russell 1000, Russell 3000, S&amp;P 100, S&amp;P 500, S&amp;P 500 Energy Sector</t>
  </si>
  <si>
    <t>CXO</t>
  </si>
  <si>
    <t>NYSE:CXO</t>
  </si>
  <si>
    <t>Concho Resources Inc.</t>
  </si>
  <si>
    <t>D</t>
  </si>
  <si>
    <t>NYSE:D</t>
  </si>
  <si>
    <t>Dominion Energy, Inc.</t>
  </si>
  <si>
    <t>DAL</t>
  </si>
  <si>
    <t>NYSE:DAL</t>
  </si>
  <si>
    <t>Delta Air Lines, Inc.</t>
  </si>
  <si>
    <t>DE</t>
  </si>
  <si>
    <t>NYSE:DE</t>
  </si>
  <si>
    <t>Deere &amp; Company</t>
  </si>
  <si>
    <t>DFS</t>
  </si>
  <si>
    <t>NYSE:DFS</t>
  </si>
  <si>
    <t>Discover Financial Services</t>
  </si>
  <si>
    <t>DG</t>
  </si>
  <si>
    <t>NYSE:DG</t>
  </si>
  <si>
    <t>Dollar General Corporation</t>
  </si>
  <si>
    <t>DGX</t>
  </si>
  <si>
    <t>NYSE:DGX</t>
  </si>
  <si>
    <t>Quest Diagnostics Incorporated</t>
  </si>
  <si>
    <t>DHI</t>
  </si>
  <si>
    <t>NYSE:DHI</t>
  </si>
  <si>
    <t>D.R. Horton, Inc.</t>
  </si>
  <si>
    <t>DHR</t>
  </si>
  <si>
    <t>NYSE:DHR</t>
  </si>
  <si>
    <t>Danaher Corporation</t>
  </si>
  <si>
    <t>DIS</t>
  </si>
  <si>
    <t>NYSE:DIS</t>
  </si>
  <si>
    <t>The Walt Disney Company</t>
  </si>
  <si>
    <t>Dow Jones Composite Average, Dow Jones Industrial Average, Russell 1000, Russell 3000, S&amp;P 100, S&amp;P 500, S&amp;P 500 Communication Services Sector</t>
  </si>
  <si>
    <t>DISH</t>
  </si>
  <si>
    <t>NASDAQGS:DISH</t>
  </si>
  <si>
    <t>DISH Network Corporation</t>
  </si>
  <si>
    <t>Nasdaq Composite, Russell 1000, Russell 3000, S&amp;P 500, S&amp;P 500 Communication Services Sector</t>
  </si>
  <si>
    <t>DLR</t>
  </si>
  <si>
    <t>NYSE:DLR</t>
  </si>
  <si>
    <t>Digital Realty Trust, Inc.</t>
  </si>
  <si>
    <t>DLTR</t>
  </si>
  <si>
    <t>NASDAQGS:DLTR</t>
  </si>
  <si>
    <t>Dollar Tree, Inc.</t>
  </si>
  <si>
    <t>Nasdaq 100, Nasdaq Composite, Russell 1000, Russell 3000, S&amp;P 500, S&amp;P 500 Consumer Discretionary Sector</t>
  </si>
  <si>
    <t>DOV</t>
  </si>
  <si>
    <t>NYSE:DOV</t>
  </si>
  <si>
    <t>Dover Corporation</t>
  </si>
  <si>
    <t>DRE</t>
  </si>
  <si>
    <t>NYSE:DRE</t>
  </si>
  <si>
    <t>Duke Realty Corporation</t>
  </si>
  <si>
    <t>DRI</t>
  </si>
  <si>
    <t>NYSE:DRI</t>
  </si>
  <si>
    <t>Darden Restaurants, Inc.</t>
  </si>
  <si>
    <t>DTE</t>
  </si>
  <si>
    <t>NYSE:DTE</t>
  </si>
  <si>
    <t>DTE Energy Company</t>
  </si>
  <si>
    <t>DUK</t>
  </si>
  <si>
    <t>NYSE:DUK</t>
  </si>
  <si>
    <t>Duke Energy Corporation</t>
  </si>
  <si>
    <t>Dow Jones Composite Average, Dow Jones Utilities Average, Russell 1000, Russell 3000, S&amp;P 100, S&amp;P 500, S&amp;P 500 Utilities Sector</t>
  </si>
  <si>
    <t>DVA</t>
  </si>
  <si>
    <t>NYSE:DVA</t>
  </si>
  <si>
    <t>DaVita Inc.</t>
  </si>
  <si>
    <t>DVN</t>
  </si>
  <si>
    <t>NYSE:DVN</t>
  </si>
  <si>
    <t>Devon Energy Corporation</t>
  </si>
  <si>
    <t>EA</t>
  </si>
  <si>
    <t>NASDAQGS:EA</t>
  </si>
  <si>
    <t>Electronic Arts Inc.</t>
  </si>
  <si>
    <t>EBAY</t>
  </si>
  <si>
    <t>NASDAQGS:EBAY</t>
  </si>
  <si>
    <t>eBay Inc.</t>
  </si>
  <si>
    <t>ECL</t>
  </si>
  <si>
    <t>NYSE:ECL</t>
  </si>
  <si>
    <t>Ecolab Inc.</t>
  </si>
  <si>
    <t>ED</t>
  </si>
  <si>
    <t>NYSE:ED</t>
  </si>
  <si>
    <t>Consolidated Edison, Inc.</t>
  </si>
  <si>
    <t>EFX</t>
  </si>
  <si>
    <t>NYSE:EFX</t>
  </si>
  <si>
    <t>Equifax Inc.</t>
  </si>
  <si>
    <t>EIX</t>
  </si>
  <si>
    <t>NYSE:EIX</t>
  </si>
  <si>
    <t>Edison International</t>
  </si>
  <si>
    <t>EL</t>
  </si>
  <si>
    <t>NYSE:EL</t>
  </si>
  <si>
    <t>The Estée Lauder Companies Inc.</t>
  </si>
  <si>
    <t>EMN</t>
  </si>
  <si>
    <t>NYSE:EMN</t>
  </si>
  <si>
    <t>Eastman Chemical Company</t>
  </si>
  <si>
    <t>EMR</t>
  </si>
  <si>
    <t>NYSE:EMR</t>
  </si>
  <si>
    <t>Emerson Electric Co.</t>
  </si>
  <si>
    <t>Russell 1000, Russell 3000, S&amp;P 100, S&amp;P 500, S&amp;P 500 Industrials Sector</t>
  </si>
  <si>
    <t>EOG</t>
  </si>
  <si>
    <t>NYSE:EOG</t>
  </si>
  <si>
    <t>EOG Resources, Inc.</t>
  </si>
  <si>
    <t>EQIX</t>
  </si>
  <si>
    <t>NASDAQGS:EQIX</t>
  </si>
  <si>
    <t>Equinix, Inc. (REIT)</t>
  </si>
  <si>
    <t>Nasdaq Composite, Russell 1000, Russell 3000, S&amp;P 500, S&amp;P 500 Real Estate Sector</t>
  </si>
  <si>
    <t>EQR</t>
  </si>
  <si>
    <t>NYSE:EQR</t>
  </si>
  <si>
    <t>Equity Residential</t>
  </si>
  <si>
    <t>ES</t>
  </si>
  <si>
    <t>NYSE:ES</t>
  </si>
  <si>
    <t>Eversource Energy</t>
  </si>
  <si>
    <t>ESS</t>
  </si>
  <si>
    <t>NYSE:ESS</t>
  </si>
  <si>
    <t>Essex Property Trust, Inc.</t>
  </si>
  <si>
    <t>ETFC</t>
  </si>
  <si>
    <t>NASDAQGS:ETFC</t>
  </si>
  <si>
    <t>E*TRADE Financial Corporation</t>
  </si>
  <si>
    <t>ETN</t>
  </si>
  <si>
    <t>NYSE:ETN</t>
  </si>
  <si>
    <t>Eaton Corporation plc</t>
  </si>
  <si>
    <t>ETR</t>
  </si>
  <si>
    <t>NYSE:ETR</t>
  </si>
  <si>
    <t>Entergy Corporation</t>
  </si>
  <si>
    <t>EV</t>
  </si>
  <si>
    <t>EW</t>
  </si>
  <si>
    <t>NYSE:EW</t>
  </si>
  <si>
    <t>Edwards Lifesciences Corporation</t>
  </si>
  <si>
    <t>Construction Materials</t>
  </si>
  <si>
    <t>EXPD</t>
  </si>
  <si>
    <t>NASDAQGS:EXPD</t>
  </si>
  <si>
    <t>Expeditors International of Washington, Inc.</t>
  </si>
  <si>
    <t>EXPE</t>
  </si>
  <si>
    <t>NASDAQGS:EXPE</t>
  </si>
  <si>
    <t>Expedia Group, Inc.</t>
  </si>
  <si>
    <t>EXR</t>
  </si>
  <si>
    <t>NYSE:EXR</t>
  </si>
  <si>
    <t>Extra Space Storage Inc.</t>
  </si>
  <si>
    <t>F</t>
  </si>
  <si>
    <t>NYSE:F</t>
  </si>
  <si>
    <t>Ford Motor Company</t>
  </si>
  <si>
    <t>Automobiles</t>
  </si>
  <si>
    <t>Russell 1000, Russell 3000, S&amp;P 100, S&amp;P 500, S&amp;P 500 Consumer Discretionary Sector</t>
  </si>
  <si>
    <t>FANG</t>
  </si>
  <si>
    <t>NASDAQGS:FANG</t>
  </si>
  <si>
    <t>Diamondback Energy, Inc.</t>
  </si>
  <si>
    <t>Nasdaq Composite, Russell 1000, Russell 3000, S&amp;P 500, S&amp;P 500 Energy Sector</t>
  </si>
  <si>
    <t>FAST</t>
  </si>
  <si>
    <t>NASDAQGS:FAST</t>
  </si>
  <si>
    <t>Fastenal Company</t>
  </si>
  <si>
    <t>FB</t>
  </si>
  <si>
    <t>NASDAQGS:FB</t>
  </si>
  <si>
    <t>Facebook, Inc.</t>
  </si>
  <si>
    <t>FBHS</t>
  </si>
  <si>
    <t>NYSE:FBHS</t>
  </si>
  <si>
    <t>Fortune Brands Home &amp; Security, Inc.</t>
  </si>
  <si>
    <t>FCX</t>
  </si>
  <si>
    <t>NYSE:FCX</t>
  </si>
  <si>
    <t>Freeport-McMoRan Inc.</t>
  </si>
  <si>
    <t>FDX</t>
  </si>
  <si>
    <t>NYSE:FDX</t>
  </si>
  <si>
    <t>FedEx Corporation</t>
  </si>
  <si>
    <t>Dow Jones Composite Average, Dow Jones Transportation Average, Russell 1000, Russell 3000, S&amp;P 100, S&amp;P 500, S&amp;P 500 Industrials Sector</t>
  </si>
  <si>
    <t>FE</t>
  </si>
  <si>
    <t>NYSE:FE</t>
  </si>
  <si>
    <t>FirstEnergy Corp.</t>
  </si>
  <si>
    <t>FFIV</t>
  </si>
  <si>
    <t>NASDAQGS:FFIV</t>
  </si>
  <si>
    <t>F5 Networks, Inc.</t>
  </si>
  <si>
    <t>FIS</t>
  </si>
  <si>
    <t>NYSE:FIS</t>
  </si>
  <si>
    <t>Fidelity National Information Services, Inc.</t>
  </si>
  <si>
    <t>FISV</t>
  </si>
  <si>
    <t>NASDAQGS:FISV</t>
  </si>
  <si>
    <t>Fiserv, Inc.</t>
  </si>
  <si>
    <t>FITB</t>
  </si>
  <si>
    <t>NASDAQGS:FITB</t>
  </si>
  <si>
    <t>Fifth Third Bancorp</t>
  </si>
  <si>
    <t>FLIR</t>
  </si>
  <si>
    <t>NASDAQGS:FLIR</t>
  </si>
  <si>
    <t>FLIR Systems, Inc.</t>
  </si>
  <si>
    <t>FLS</t>
  </si>
  <si>
    <t>NYSE:FLS</t>
  </si>
  <si>
    <t>Flowserve Corporation</t>
  </si>
  <si>
    <t>FLT</t>
  </si>
  <si>
    <t>NYSE:FLT</t>
  </si>
  <si>
    <t>FMC</t>
  </si>
  <si>
    <t>NYSE:FMC</t>
  </si>
  <si>
    <t>FMC Corporation</t>
  </si>
  <si>
    <t>FOX</t>
  </si>
  <si>
    <t>NASDAQGS:FOX</t>
  </si>
  <si>
    <t>Fox Corporation</t>
  </si>
  <si>
    <t>FOXA</t>
  </si>
  <si>
    <t>NASDAQGS:FOXA</t>
  </si>
  <si>
    <t>FRC</t>
  </si>
  <si>
    <t>NYSE:FRC</t>
  </si>
  <si>
    <t>First Republic Bank</t>
  </si>
  <si>
    <t>FRT</t>
  </si>
  <si>
    <t>NYSE:FRT</t>
  </si>
  <si>
    <t>Federal Realty Investment Trust</t>
  </si>
  <si>
    <t>Real Estate Management &amp; Development</t>
  </si>
  <si>
    <t>FTNT</t>
  </si>
  <si>
    <t>NASDAQGS:FTNT</t>
  </si>
  <si>
    <t>Fortinet, Inc.</t>
  </si>
  <si>
    <t>FTV</t>
  </si>
  <si>
    <t>NYSE:FTV</t>
  </si>
  <si>
    <t>Fortive Corporation</t>
  </si>
  <si>
    <t>GD</t>
  </si>
  <si>
    <t>NYSE:GD</t>
  </si>
  <si>
    <t>General Dynamics Corporation</t>
  </si>
  <si>
    <t>GE</t>
  </si>
  <si>
    <t>NYSE:GE</t>
  </si>
  <si>
    <t>General Electric Company</t>
  </si>
  <si>
    <t>GILD</t>
  </si>
  <si>
    <t>NASDAQGS:GILD</t>
  </si>
  <si>
    <t>Gilead Sciences, Inc.</t>
  </si>
  <si>
    <t>GIS</t>
  </si>
  <si>
    <t>NYSE:GIS</t>
  </si>
  <si>
    <t>General Mills, Inc.</t>
  </si>
  <si>
    <t>GLW</t>
  </si>
  <si>
    <t>NYSE:GLW</t>
  </si>
  <si>
    <t>Corning Incorporated</t>
  </si>
  <si>
    <t>GM</t>
  </si>
  <si>
    <t>NYSE:GM</t>
  </si>
  <si>
    <t>General Motors Company</t>
  </si>
  <si>
    <t>GOOG</t>
  </si>
  <si>
    <t>NASDAQGS:GOOG</t>
  </si>
  <si>
    <t>Alphabet Inc.</t>
  </si>
  <si>
    <t>GPC</t>
  </si>
  <si>
    <t>NYSE:GPC</t>
  </si>
  <si>
    <t>Genuine Parts Company</t>
  </si>
  <si>
    <t>GPN</t>
  </si>
  <si>
    <t>NYSE:GPN</t>
  </si>
  <si>
    <t>Global Payments Inc.</t>
  </si>
  <si>
    <t>GPS</t>
  </si>
  <si>
    <t>NYSE:GPS</t>
  </si>
  <si>
    <t>The Gap, Inc.</t>
  </si>
  <si>
    <t>GRMN</t>
  </si>
  <si>
    <t>NASDAQGS:GRMN</t>
  </si>
  <si>
    <t>Garmin Ltd.</t>
  </si>
  <si>
    <t>Nasdaq Composite, Russell 1000, Russell 3000, S&amp;P 500, S&amp;P 500 Consumer Discretionary Sector</t>
  </si>
  <si>
    <t>GS</t>
  </si>
  <si>
    <t>NYSE:GS</t>
  </si>
  <si>
    <t>The Goldman Sachs Group, Inc.</t>
  </si>
  <si>
    <t>GWW</t>
  </si>
  <si>
    <t>NYSE:GWW</t>
  </si>
  <si>
    <t>W.W. Grainger, Inc.</t>
  </si>
  <si>
    <t>HAL</t>
  </si>
  <si>
    <t>NYSE:HAL</t>
  </si>
  <si>
    <t>Halliburton Company</t>
  </si>
  <si>
    <t>HAS</t>
  </si>
  <si>
    <t>NASDAQGS:HAS</t>
  </si>
  <si>
    <t>Hasbro, Inc.</t>
  </si>
  <si>
    <t>HBAN</t>
  </si>
  <si>
    <t>NASDAQGS:HBAN</t>
  </si>
  <si>
    <t>Huntington Bancshares Incorporated</t>
  </si>
  <si>
    <t>HBI</t>
  </si>
  <si>
    <t>NYSE:HBI</t>
  </si>
  <si>
    <t>Hanesbrands Inc.</t>
  </si>
  <si>
    <t>HCA</t>
  </si>
  <si>
    <t>NYSE:HCA</t>
  </si>
  <si>
    <t>HCA Healthcare, Inc.</t>
  </si>
  <si>
    <t>HCP</t>
  </si>
  <si>
    <t>Healthpeak Properties, Inc.</t>
  </si>
  <si>
    <t>HD</t>
  </si>
  <si>
    <t>NYSE:HD</t>
  </si>
  <si>
    <t>The Home Depot, Inc.</t>
  </si>
  <si>
    <t>Dow Jones Composite Average, Dow Jones Industrial Average, Russell 1000, Russell 3000, S&amp;P 100, S&amp;P 500, S&amp;P 500 Consumer Discretionary Sector</t>
  </si>
  <si>
    <t>HES</t>
  </si>
  <si>
    <t>NYSE:HES</t>
  </si>
  <si>
    <t>Hess Corporation</t>
  </si>
  <si>
    <t>HFC</t>
  </si>
  <si>
    <t>NYSE:HFC</t>
  </si>
  <si>
    <t>HollyFrontier Corporation</t>
  </si>
  <si>
    <t>HIG</t>
  </si>
  <si>
    <t>NYSE:HIG</t>
  </si>
  <si>
    <t>The Hartford Financial Services Group, Inc.</t>
  </si>
  <si>
    <t>HII</t>
  </si>
  <si>
    <t>NYSE:HII</t>
  </si>
  <si>
    <t>Huntington Ingalls Industries, Inc.</t>
  </si>
  <si>
    <t>HLT</t>
  </si>
  <si>
    <t>NYSE:HLT</t>
  </si>
  <si>
    <t>Hilton Worldwide Holdings Inc.</t>
  </si>
  <si>
    <t>HOG</t>
  </si>
  <si>
    <t>NYSE:HOG</t>
  </si>
  <si>
    <t>Harley-Davidson, Inc.</t>
  </si>
  <si>
    <t>HOLX</t>
  </si>
  <si>
    <t>NASDAQGS:HOLX</t>
  </si>
  <si>
    <t>Hologic, Inc.</t>
  </si>
  <si>
    <t>HON</t>
  </si>
  <si>
    <t>NYSE:HON</t>
  </si>
  <si>
    <t>Honeywell International Inc.</t>
  </si>
  <si>
    <t>HP</t>
  </si>
  <si>
    <t>NYSE:HP</t>
  </si>
  <si>
    <t>Helmerich &amp; Payne, Inc.</t>
  </si>
  <si>
    <t>HPE</t>
  </si>
  <si>
    <t>NYSE:HPE</t>
  </si>
  <si>
    <t>Hewlett Packard Enterprise Company</t>
  </si>
  <si>
    <t>HPQ</t>
  </si>
  <si>
    <t>NYSE:HPQ</t>
  </si>
  <si>
    <t>HP Inc.</t>
  </si>
  <si>
    <t>HRB</t>
  </si>
  <si>
    <t>NYSE:HRB</t>
  </si>
  <si>
    <t>H&amp;R Block, Inc.</t>
  </si>
  <si>
    <t>HRL</t>
  </si>
  <si>
    <t>NYSE:HRL</t>
  </si>
  <si>
    <t>Hormel Foods Corporation</t>
  </si>
  <si>
    <t>HSIC</t>
  </si>
  <si>
    <t>NASDAQGS:HSIC</t>
  </si>
  <si>
    <t>Henry Schein, Inc.</t>
  </si>
  <si>
    <t>HST</t>
  </si>
  <si>
    <t>NYSE:HST</t>
  </si>
  <si>
    <t>Host Hotels &amp; Resorts, Inc.</t>
  </si>
  <si>
    <t>HSY</t>
  </si>
  <si>
    <t>NYSE:HSY</t>
  </si>
  <si>
    <t>The Hershey Company</t>
  </si>
  <si>
    <t>HUM</t>
  </si>
  <si>
    <t>NYSE:HUM</t>
  </si>
  <si>
    <t>Humana Inc.</t>
  </si>
  <si>
    <t>IBM</t>
  </si>
  <si>
    <t>NYSE:IBM</t>
  </si>
  <si>
    <t>International Business Machines Corporation</t>
  </si>
  <si>
    <t>Dow Jones Composite Average, Dow Jones Industrial Average, Russell 1000, Russell 3000, S&amp;P 100, S&amp;P 500, S&amp;P 500 Information Techonology Sector</t>
  </si>
  <si>
    <t>ICE</t>
  </si>
  <si>
    <t>NYSE:ICE</t>
  </si>
  <si>
    <t>Intercontinental Exchange, Inc.</t>
  </si>
  <si>
    <t>IDXX</t>
  </si>
  <si>
    <t>NASDAQGS:IDXX</t>
  </si>
  <si>
    <t>IDEXX Laboratories, Inc.</t>
  </si>
  <si>
    <t>IEX</t>
  </si>
  <si>
    <t>NYSE:IEX</t>
  </si>
  <si>
    <t>IDEX Corporation</t>
  </si>
  <si>
    <t>IFF</t>
  </si>
  <si>
    <t>NYSE:IFF</t>
  </si>
  <si>
    <t>International Flavors &amp; Fragrances Inc.</t>
  </si>
  <si>
    <t>ILMN</t>
  </si>
  <si>
    <t>NASDAQGS:ILMN</t>
  </si>
  <si>
    <t>Illumina, Inc.</t>
  </si>
  <si>
    <t>INCY</t>
  </si>
  <si>
    <t>NASDAQGS:INCY</t>
  </si>
  <si>
    <t>Incyte Corporation</t>
  </si>
  <si>
    <t>INTC</t>
  </si>
  <si>
    <t>NASDAQGS:INTC</t>
  </si>
  <si>
    <t>Intel Corporation</t>
  </si>
  <si>
    <t>INTU</t>
  </si>
  <si>
    <t>NASDAQGS:INTU</t>
  </si>
  <si>
    <t>Intuit Inc.</t>
  </si>
  <si>
    <t>IP</t>
  </si>
  <si>
    <t>NYSE:IP</t>
  </si>
  <si>
    <t>International Paper Company</t>
  </si>
  <si>
    <t>IPG</t>
  </si>
  <si>
    <t>NYSE:IPG</t>
  </si>
  <si>
    <t>The Interpublic Group of Companies, Inc.</t>
  </si>
  <si>
    <t>IPGP</t>
  </si>
  <si>
    <t>NASDAQGS:IPGP</t>
  </si>
  <si>
    <t>IPG Photonics Corporation</t>
  </si>
  <si>
    <t>IR</t>
  </si>
  <si>
    <t>NYSE:IR</t>
  </si>
  <si>
    <t>Ingersoll Rand Inc.</t>
  </si>
  <si>
    <t>IRM</t>
  </si>
  <si>
    <t>NYSE:IRM</t>
  </si>
  <si>
    <t>Iron Mountain Incorporated</t>
  </si>
  <si>
    <t>ISRG</t>
  </si>
  <si>
    <t>NASDAQGS:ISRG</t>
  </si>
  <si>
    <t>Intuitive Surgical, Inc.</t>
  </si>
  <si>
    <t>IT</t>
  </si>
  <si>
    <t>NYSE:IT</t>
  </si>
  <si>
    <t>Gartner, Inc.</t>
  </si>
  <si>
    <t>ITW</t>
  </si>
  <si>
    <t>NYSE:ITW</t>
  </si>
  <si>
    <t>Illinois Tool Works Inc.</t>
  </si>
  <si>
    <t>IVZ</t>
  </si>
  <si>
    <t>NYSE:IVZ</t>
  </si>
  <si>
    <t>Invesco Ltd.</t>
  </si>
  <si>
    <t>JBHT</t>
  </si>
  <si>
    <t>NASDAQGS:JBHT</t>
  </si>
  <si>
    <t>J.B. Hunt Transport Services, Inc.</t>
  </si>
  <si>
    <t>JCI</t>
  </si>
  <si>
    <t>NYSE:JCI</t>
  </si>
  <si>
    <t>Johnson Controls International plc</t>
  </si>
  <si>
    <t>JD</t>
  </si>
  <si>
    <t>NASDAQGS:JD</t>
  </si>
  <si>
    <t>JD.com, Inc.</t>
  </si>
  <si>
    <t>JEC</t>
  </si>
  <si>
    <t>NYSE:JEC</t>
  </si>
  <si>
    <t>Jacobs Engineering Group Inc.</t>
  </si>
  <si>
    <t>JKHY</t>
  </si>
  <si>
    <t>NASDAQGS:JKHY</t>
  </si>
  <si>
    <t>Jack Henry &amp; Associates, Inc.</t>
  </si>
  <si>
    <t>JNJ</t>
  </si>
  <si>
    <t>NYSE:JNJ</t>
  </si>
  <si>
    <t>Johnson &amp; Johnson</t>
  </si>
  <si>
    <t>Dow Jones Composite Average, Dow Jones Industrial Average, Russell 1000, Russell 3000, S&amp;P 100, S&amp;P 500, S&amp;P 500 Healthcare Sector</t>
  </si>
  <si>
    <t>JNPR</t>
  </si>
  <si>
    <t>NYSE:JNPR</t>
  </si>
  <si>
    <t>Juniper Networks, Inc.</t>
  </si>
  <si>
    <t>JPM</t>
  </si>
  <si>
    <t>NYSE:JPM</t>
  </si>
  <si>
    <t>JPMorgan Chase &amp; Co.</t>
  </si>
  <si>
    <t>JWN</t>
  </si>
  <si>
    <t>NYSE:JWN</t>
  </si>
  <si>
    <t>Nordstrom, Inc.</t>
  </si>
  <si>
    <t>K</t>
  </si>
  <si>
    <t>NYSE:K</t>
  </si>
  <si>
    <t>Kellogg Company</t>
  </si>
  <si>
    <t>KEY</t>
  </si>
  <si>
    <t>NYSE:KEY</t>
  </si>
  <si>
    <t>KeyCorp</t>
  </si>
  <si>
    <t>KEYS</t>
  </si>
  <si>
    <t>NYSE:KEYS</t>
  </si>
  <si>
    <t>Keysight Technologies, Inc.</t>
  </si>
  <si>
    <t>KHC</t>
  </si>
  <si>
    <t>NASDAQGS:KHC</t>
  </si>
  <si>
    <t>The Kraft Heinz Company</t>
  </si>
  <si>
    <t>KIM</t>
  </si>
  <si>
    <t>NYSE:KIM</t>
  </si>
  <si>
    <t>Kimco Realty Corporation</t>
  </si>
  <si>
    <t>KLAC</t>
  </si>
  <si>
    <t>NASDAQGS:KLAC</t>
  </si>
  <si>
    <t>KLA Corporation</t>
  </si>
  <si>
    <t>KMB</t>
  </si>
  <si>
    <t>NYSE:KMB</t>
  </si>
  <si>
    <t>Kimberly-Clark Corporation</t>
  </si>
  <si>
    <t>KMI</t>
  </si>
  <si>
    <t>NYSE:KMI</t>
  </si>
  <si>
    <t>Kinder Morgan, Inc.</t>
  </si>
  <si>
    <t>KMX</t>
  </si>
  <si>
    <t>NYSE:KMX</t>
  </si>
  <si>
    <t>CarMax, Inc.</t>
  </si>
  <si>
    <t>KO</t>
  </si>
  <si>
    <t>NYSE:KO</t>
  </si>
  <si>
    <t>The Coca-Cola Company</t>
  </si>
  <si>
    <t>Dow Jones Composite Average, Dow Jones Industrial Average, Russell 1000, Russell 3000, S&amp;P 100, S&amp;P 500, S&amp;P 500 Consumer Staples Sector</t>
  </si>
  <si>
    <t>KR</t>
  </si>
  <si>
    <t>NYSE:KR</t>
  </si>
  <si>
    <t>The Kroger Co.</t>
  </si>
  <si>
    <t>KSS</t>
  </si>
  <si>
    <t>NYSE:KSS</t>
  </si>
  <si>
    <t>Kohl's Corporation</t>
  </si>
  <si>
    <t>KSU</t>
  </si>
  <si>
    <t>NYSE:KSU</t>
  </si>
  <si>
    <t>Kansas City Southern</t>
  </si>
  <si>
    <t>L</t>
  </si>
  <si>
    <t>NYSE:L</t>
  </si>
  <si>
    <t>Loews Corporation</t>
  </si>
  <si>
    <t>LB</t>
  </si>
  <si>
    <t>NYSE:LB</t>
  </si>
  <si>
    <t>L Brands, Inc.</t>
  </si>
  <si>
    <t>LDOS</t>
  </si>
  <si>
    <t>NYSE:LDOS</t>
  </si>
  <si>
    <t>Leidos Holdings, Inc.</t>
  </si>
  <si>
    <t>LEG</t>
  </si>
  <si>
    <t>NYSE:LEG</t>
  </si>
  <si>
    <t>Leggett &amp; Platt, Incorporated</t>
  </si>
  <si>
    <t>LEN</t>
  </si>
  <si>
    <t>NYSE:LEN</t>
  </si>
  <si>
    <t>Lennar Corporation</t>
  </si>
  <si>
    <t>LH</t>
  </si>
  <si>
    <t>NYSE:LH</t>
  </si>
  <si>
    <t>Laboratory Corporation of America Holdings</t>
  </si>
  <si>
    <t>LKQ</t>
  </si>
  <si>
    <t>NASDAQGS:LKQ</t>
  </si>
  <si>
    <t>LKQ Corporation</t>
  </si>
  <si>
    <t>LLY</t>
  </si>
  <si>
    <t>NYSE:LLY</t>
  </si>
  <si>
    <t>Eli Lilly and Company</t>
  </si>
  <si>
    <t>LMT</t>
  </si>
  <si>
    <t>NYSE:LMT</t>
  </si>
  <si>
    <t>Lockheed Martin Corporation</t>
  </si>
  <si>
    <t>LNC</t>
  </si>
  <si>
    <t>NYSE:LNC</t>
  </si>
  <si>
    <t>Lincoln National Corporation</t>
  </si>
  <si>
    <t>LOW</t>
  </si>
  <si>
    <t>NYSE:LOW</t>
  </si>
  <si>
    <t>Lowe's Companies, Inc.</t>
  </si>
  <si>
    <t>LRCX</t>
  </si>
  <si>
    <t>NASDAQGS:LRCX</t>
  </si>
  <si>
    <t>Lam Research Corporation</t>
  </si>
  <si>
    <t>LULU</t>
  </si>
  <si>
    <t>NASDAQGS:LULU</t>
  </si>
  <si>
    <t>Lululemon Athletica Inc.</t>
  </si>
  <si>
    <t>LUV</t>
  </si>
  <si>
    <t>NYSE:LUV</t>
  </si>
  <si>
    <t>Southwest Airlines Co.</t>
  </si>
  <si>
    <t>LVS</t>
  </si>
  <si>
    <t>NYSE:LVS</t>
  </si>
  <si>
    <t>Las Vegas Sands Corp.</t>
  </si>
  <si>
    <t>LW</t>
  </si>
  <si>
    <t>NYSE:LW</t>
  </si>
  <si>
    <t>Lamb Weston Holdings, Inc.</t>
  </si>
  <si>
    <t>LYB</t>
  </si>
  <si>
    <t>NYSE:LYB</t>
  </si>
  <si>
    <t>LyondellBasell Industries N.V.</t>
  </si>
  <si>
    <t>LYV</t>
  </si>
  <si>
    <t>NYSE:LYV</t>
  </si>
  <si>
    <t>Live Nation Entertainment, Inc.</t>
  </si>
  <si>
    <t>MA</t>
  </si>
  <si>
    <t>NYSE:MA</t>
  </si>
  <si>
    <t>Mastercard Incorporated</t>
  </si>
  <si>
    <t>MAA</t>
  </si>
  <si>
    <t>NYSE:MAA</t>
  </si>
  <si>
    <t>Mid-America Apartment Communities, Inc.</t>
  </si>
  <si>
    <t>MAR</t>
  </si>
  <si>
    <t>NASDAQGS:MAR</t>
  </si>
  <si>
    <t>Marriott International, Inc.</t>
  </si>
  <si>
    <t>MAS</t>
  </si>
  <si>
    <t>NYSE:MAS</t>
  </si>
  <si>
    <t>Masco Corporation</t>
  </si>
  <si>
    <t>MCD</t>
  </si>
  <si>
    <t>NYSE:MCD</t>
  </si>
  <si>
    <t>McDonald's Corporation</t>
  </si>
  <si>
    <t>MCHP</t>
  </si>
  <si>
    <t>NASDAQGS:MCHP</t>
  </si>
  <si>
    <t>Microchip Technology Incorporated</t>
  </si>
  <si>
    <t>MCK</t>
  </si>
  <si>
    <t>NYSE:MCK</t>
  </si>
  <si>
    <t>McKesson Corporation</t>
  </si>
  <si>
    <t>MCO</t>
  </si>
  <si>
    <t>NYSE:MCO</t>
  </si>
  <si>
    <t>Moody's Corporation</t>
  </si>
  <si>
    <t>MDLZ</t>
  </si>
  <si>
    <t>NASDAQGS:MDLZ</t>
  </si>
  <si>
    <t>Mondelez International, Inc.</t>
  </si>
  <si>
    <t>MDT</t>
  </si>
  <si>
    <t>NYSE:MDT</t>
  </si>
  <si>
    <t>Medtronic plc</t>
  </si>
  <si>
    <t>MELI</t>
  </si>
  <si>
    <t>NASDAQGS:MELI</t>
  </si>
  <si>
    <t>MercadoLibre, Inc.</t>
  </si>
  <si>
    <t>MET</t>
  </si>
  <si>
    <t>NYSE:MET</t>
  </si>
  <si>
    <t>MetLife, Inc.</t>
  </si>
  <si>
    <t>MGM</t>
  </si>
  <si>
    <t>NYSE:MGM</t>
  </si>
  <si>
    <t>MGM Resorts International</t>
  </si>
  <si>
    <t>MHK</t>
  </si>
  <si>
    <t>NYSE:MHK</t>
  </si>
  <si>
    <t>Mohawk Industries, Inc.</t>
  </si>
  <si>
    <t>MKC</t>
  </si>
  <si>
    <t>NYSE:MKC</t>
  </si>
  <si>
    <t>McCormick &amp; Company, Incorporated</t>
  </si>
  <si>
    <t>MKTX</t>
  </si>
  <si>
    <t>NASDAQGS:MKTX</t>
  </si>
  <si>
    <t>MarketAxess Holdings Inc.</t>
  </si>
  <si>
    <t>MLM</t>
  </si>
  <si>
    <t>NYSE:MLM</t>
  </si>
  <si>
    <t>Martin Marietta Materials, Inc.</t>
  </si>
  <si>
    <t>MMC</t>
  </si>
  <si>
    <t>NYSE:MMC</t>
  </si>
  <si>
    <t>Marsh &amp; McLennan Companies, Inc.</t>
  </si>
  <si>
    <t>MMM</t>
  </si>
  <si>
    <t>NYSE:MMM</t>
  </si>
  <si>
    <t>3M Company</t>
  </si>
  <si>
    <t>MNST</t>
  </si>
  <si>
    <t>NASDAQGS:MNST</t>
  </si>
  <si>
    <t>Monster Beverage Corporation</t>
  </si>
  <si>
    <t>Nasdaq 100, Nasdaq Composite, Russell 1000, Russell 3000, S&amp;P 500, S&amp;P 500 Consumer Staples Sector</t>
  </si>
  <si>
    <t>MO</t>
  </si>
  <si>
    <t>NYSE:MO</t>
  </si>
  <si>
    <t>Altria Group, Inc.</t>
  </si>
  <si>
    <t>Tobacco</t>
  </si>
  <si>
    <t>MOS</t>
  </si>
  <si>
    <t>NYSE:MOS</t>
  </si>
  <si>
    <t>The Mosaic Company</t>
  </si>
  <si>
    <t>MPC</t>
  </si>
  <si>
    <t>NYSE:MPC</t>
  </si>
  <si>
    <t>Marathon Petroleum Corporation</t>
  </si>
  <si>
    <t>MRK</t>
  </si>
  <si>
    <t>NYSE:MRK</t>
  </si>
  <si>
    <t>Merck &amp; Co., Inc.</t>
  </si>
  <si>
    <t>MRO</t>
  </si>
  <si>
    <t>NYSE:MRO</t>
  </si>
  <si>
    <t>Marathon Oil Corporation</t>
  </si>
  <si>
    <t>MS</t>
  </si>
  <si>
    <t>NYSE:MS</t>
  </si>
  <si>
    <t>Morgan Stanley</t>
  </si>
  <si>
    <t>MSCI</t>
  </si>
  <si>
    <t>NYSE:MSCI</t>
  </si>
  <si>
    <t>MSCI Inc.</t>
  </si>
  <si>
    <t>MSFT</t>
  </si>
  <si>
    <t>NASDAQGS:MSFT</t>
  </si>
  <si>
    <t>Microsoft Corporation</t>
  </si>
  <si>
    <t>MSI</t>
  </si>
  <si>
    <t>NYSE:MSI</t>
  </si>
  <si>
    <t>Motorola Solutions, Inc.</t>
  </si>
  <si>
    <t>MTB</t>
  </si>
  <si>
    <t>NYSE:MTB</t>
  </si>
  <si>
    <t>M&amp;T Bank Corporation</t>
  </si>
  <si>
    <t>MTD</t>
  </si>
  <si>
    <t>NYSE:MTD</t>
  </si>
  <si>
    <t>Mettler-Toledo International Inc.</t>
  </si>
  <si>
    <t>MU</t>
  </si>
  <si>
    <t>NASDAQGS:MU</t>
  </si>
  <si>
    <t>Micron Technology, Inc.</t>
  </si>
  <si>
    <t>MXIM</t>
  </si>
  <si>
    <t>NASDAQGS:MXIM</t>
  </si>
  <si>
    <t>Maxim Integrated Products, Inc.</t>
  </si>
  <si>
    <t>MYL</t>
  </si>
  <si>
    <t>NASDAQGS:MYL</t>
  </si>
  <si>
    <t>Mylan N.V.</t>
  </si>
  <si>
    <t>NBL</t>
  </si>
  <si>
    <t>NASDAQGS:NBL</t>
  </si>
  <si>
    <t>Noble Energy, Inc.</t>
  </si>
  <si>
    <t>NDAQ</t>
  </si>
  <si>
    <t>NASDAQGS:NDAQ</t>
  </si>
  <si>
    <t>Nasdaq, Inc.</t>
  </si>
  <si>
    <t>NEE</t>
  </si>
  <si>
    <t>NYSE:NEE</t>
  </si>
  <si>
    <t>NextEra Energy, Inc.</t>
  </si>
  <si>
    <t>NEM</t>
  </si>
  <si>
    <t>NYSE:NEM</t>
  </si>
  <si>
    <t>Newmont Corporation</t>
  </si>
  <si>
    <t>NFLX</t>
  </si>
  <si>
    <t>NASDAQGS:NFLX</t>
  </si>
  <si>
    <t>Netflix, Inc.</t>
  </si>
  <si>
    <t>NI</t>
  </si>
  <si>
    <t>NYSE:NI</t>
  </si>
  <si>
    <t>NiSource Inc.</t>
  </si>
  <si>
    <t>NKE</t>
  </si>
  <si>
    <t>NYSE:NKE</t>
  </si>
  <si>
    <t>NIKE, Inc.</t>
  </si>
  <si>
    <t>NLSN</t>
  </si>
  <si>
    <t>NYSE:NLSN</t>
  </si>
  <si>
    <t>Nielsen Holdings plc</t>
  </si>
  <si>
    <t>NOC</t>
  </si>
  <si>
    <t>NYSE:NOC</t>
  </si>
  <si>
    <t>Northrop Grumman Corporation</t>
  </si>
  <si>
    <t>NOV</t>
  </si>
  <si>
    <t>NYSE:NOV</t>
  </si>
  <si>
    <t>National Oilwell Varco, Inc.</t>
  </si>
  <si>
    <t>NOW</t>
  </si>
  <si>
    <t>NYSE:NOW</t>
  </si>
  <si>
    <t>ServiceNow, Inc.</t>
  </si>
  <si>
    <t>NRG</t>
  </si>
  <si>
    <t>NYSE:NRG</t>
  </si>
  <si>
    <t>NRG Energy, Inc.</t>
  </si>
  <si>
    <t>NSC</t>
  </si>
  <si>
    <t>NYSE:NSC</t>
  </si>
  <si>
    <t>Norfolk Southern Corporation</t>
  </si>
  <si>
    <t>NTAP</t>
  </si>
  <si>
    <t>NASDAQGS:NTAP</t>
  </si>
  <si>
    <t>NetApp, Inc.</t>
  </si>
  <si>
    <t>NTES</t>
  </si>
  <si>
    <t>NASDAQGS:NTES</t>
  </si>
  <si>
    <t>NetEase, Inc.</t>
  </si>
  <si>
    <t>NTRS</t>
  </si>
  <si>
    <t>NASDAQGS:NTRS</t>
  </si>
  <si>
    <t>Northern Trust Corporation</t>
  </si>
  <si>
    <t>NUE</t>
  </si>
  <si>
    <t>NYSE:NUE</t>
  </si>
  <si>
    <t>Nucor Corporation</t>
  </si>
  <si>
    <t>NVDA</t>
  </si>
  <si>
    <t>NASDAQGS:NVDA</t>
  </si>
  <si>
    <t>NVIDIA Corporation</t>
  </si>
  <si>
    <t>NVR</t>
  </si>
  <si>
    <t>NYSE:NVR</t>
  </si>
  <si>
    <t>NVR, Inc.</t>
  </si>
  <si>
    <t>NWS</t>
  </si>
  <si>
    <t>NASDAQGS:NWS</t>
  </si>
  <si>
    <t>News Corporation</t>
  </si>
  <si>
    <t>NWSA</t>
  </si>
  <si>
    <t>NASDAQGS:NWSA</t>
  </si>
  <si>
    <t>NXPI</t>
  </si>
  <si>
    <t>NASDAQGS:NXPI</t>
  </si>
  <si>
    <t>NXP Semiconductors N.V.</t>
  </si>
  <si>
    <t>O</t>
  </si>
  <si>
    <t>NYSE:O</t>
  </si>
  <si>
    <t>Realty Income Corporation</t>
  </si>
  <si>
    <t>ODFL</t>
  </si>
  <si>
    <t>NASDAQGS:ODFL</t>
  </si>
  <si>
    <t>Old Dominion Freight Line, Inc.</t>
  </si>
  <si>
    <t>Nasdaq Composite, Russell 1000, Russell 3000, S&amp;P 500, S&amp;P 500 Industrials Sector</t>
  </si>
  <si>
    <t>OKE</t>
  </si>
  <si>
    <t>NYSE:OKE</t>
  </si>
  <si>
    <t>ONEOK, Inc.</t>
  </si>
  <si>
    <t>OMC</t>
  </si>
  <si>
    <t>NYSE:OMC</t>
  </si>
  <si>
    <t>Omnicom Group Inc.</t>
  </si>
  <si>
    <t>ORCL</t>
  </si>
  <si>
    <t>NYSE:ORCL</t>
  </si>
  <si>
    <t>Oracle Corporation</t>
  </si>
  <si>
    <t>ORLY</t>
  </si>
  <si>
    <t>NASDAQGS:ORLY</t>
  </si>
  <si>
    <t>O'Reilly Automotive, Inc.</t>
  </si>
  <si>
    <t>OXY</t>
  </si>
  <si>
    <t>NYSE:OXY</t>
  </si>
  <si>
    <t>Occidental Petroleum Corporation</t>
  </si>
  <si>
    <t>PAYC</t>
  </si>
  <si>
    <t>NYSE:PAYC</t>
  </si>
  <si>
    <t>Paycom Software, Inc.</t>
  </si>
  <si>
    <t>PAYX</t>
  </si>
  <si>
    <t>NASDAQGS:PAYX</t>
  </si>
  <si>
    <t>Paychex, Inc.</t>
  </si>
  <si>
    <t>PBCT</t>
  </si>
  <si>
    <t>NASDAQGS:PBCT</t>
  </si>
  <si>
    <t>People's United Financial, Inc.</t>
  </si>
  <si>
    <t>PCAR</t>
  </si>
  <si>
    <t>NASDAQGS:PCAR</t>
  </si>
  <si>
    <t>PACCAR Inc</t>
  </si>
  <si>
    <t>PEG</t>
  </si>
  <si>
    <t>NYSE:PEG</t>
  </si>
  <si>
    <t>Public Service Enterprise Group Incorporated</t>
  </si>
  <si>
    <t>PFE</t>
  </si>
  <si>
    <t>NYSE:PFE</t>
  </si>
  <si>
    <t>Pfizer Inc.</t>
  </si>
  <si>
    <t>PG</t>
  </si>
  <si>
    <t>NYSE:PG</t>
  </si>
  <si>
    <t>The Procter &amp; Gamble Company</t>
  </si>
  <si>
    <t>PGR</t>
  </si>
  <si>
    <t>NYSE:PGR</t>
  </si>
  <si>
    <t>The Progressive Corporation</t>
  </si>
  <si>
    <t>PH</t>
  </si>
  <si>
    <t>NYSE:PH</t>
  </si>
  <si>
    <t>Parker-Hannifin Corporation</t>
  </si>
  <si>
    <t>PHM</t>
  </si>
  <si>
    <t>NYSE:PHM</t>
  </si>
  <si>
    <t>PulteGroup, Inc.</t>
  </si>
  <si>
    <t>PKG</t>
  </si>
  <si>
    <t>NYSE:PKG</t>
  </si>
  <si>
    <t>Packaging Corporation of America</t>
  </si>
  <si>
    <t>PKI</t>
  </si>
  <si>
    <t>NYSE:PKI</t>
  </si>
  <si>
    <t>PerkinElmer, Inc.</t>
  </si>
  <si>
    <t>PLD</t>
  </si>
  <si>
    <t>NYSE:PLD</t>
  </si>
  <si>
    <t>Prologis, Inc.</t>
  </si>
  <si>
    <t>PM</t>
  </si>
  <si>
    <t>NYSE:PM</t>
  </si>
  <si>
    <t>Philip Morris International Inc.</t>
  </si>
  <si>
    <t>PNC</t>
  </si>
  <si>
    <t>NYSE:PNC</t>
  </si>
  <si>
    <t>The PNC Financial Services Group, Inc.</t>
  </si>
  <si>
    <t>PNR</t>
  </si>
  <si>
    <t>NYSE:PNR</t>
  </si>
  <si>
    <t>Pentair plc</t>
  </si>
  <si>
    <t>PNW</t>
  </si>
  <si>
    <t>NYSE:PNW</t>
  </si>
  <si>
    <t>Pinnacle West Capital Corporation</t>
  </si>
  <si>
    <t>PPG</t>
  </si>
  <si>
    <t>NYSE:PPG</t>
  </si>
  <si>
    <t>PPG Industries, Inc.</t>
  </si>
  <si>
    <t>PPL</t>
  </si>
  <si>
    <t>NYSE:PPL</t>
  </si>
  <si>
    <t>PPL Corporation</t>
  </si>
  <si>
    <t>PRGO</t>
  </si>
  <si>
    <t>NYSE:PRGO</t>
  </si>
  <si>
    <t>Perrigo Company plc</t>
  </si>
  <si>
    <t>PRU</t>
  </si>
  <si>
    <t>NYSE:PRU</t>
  </si>
  <si>
    <t>Prudential Financial, Inc.</t>
  </si>
  <si>
    <t>PSA</t>
  </si>
  <si>
    <t>NYSE:PSA</t>
  </si>
  <si>
    <t>Public Storage</t>
  </si>
  <si>
    <t>PSX</t>
  </si>
  <si>
    <t>NYSE:PSX</t>
  </si>
  <si>
    <t>Phillips 66</t>
  </si>
  <si>
    <t>PVH</t>
  </si>
  <si>
    <t>NYSE:PVH</t>
  </si>
  <si>
    <t>PVH Corp.</t>
  </si>
  <si>
    <t>PWR</t>
  </si>
  <si>
    <t>NYSE:PWR</t>
  </si>
  <si>
    <t>Quanta Services, Inc.</t>
  </si>
  <si>
    <t>PXD</t>
  </si>
  <si>
    <t>NYSE:PXD</t>
  </si>
  <si>
    <t>Pioneer Natural Resources Company</t>
  </si>
  <si>
    <t>PYPL</t>
  </si>
  <si>
    <t>NASDAQGS:PYPL</t>
  </si>
  <si>
    <t>PayPal Holdings, Inc.</t>
  </si>
  <si>
    <t>QCOM</t>
  </si>
  <si>
    <t>NASDAQGS:QCOM</t>
  </si>
  <si>
    <t>QUALCOMM Incorporated</t>
  </si>
  <si>
    <t>QRVO</t>
  </si>
  <si>
    <t>NASDAQGS:QRVO</t>
  </si>
  <si>
    <t>Qorvo, Inc.</t>
  </si>
  <si>
    <t>RCL</t>
  </si>
  <si>
    <t>NYSE:RCL</t>
  </si>
  <si>
    <t>Royal Caribbean Cruises Ltd.</t>
  </si>
  <si>
    <t>RE</t>
  </si>
  <si>
    <t>NYSE:RE</t>
  </si>
  <si>
    <t>Everest Re Group, Ltd.</t>
  </si>
  <si>
    <t>REGN</t>
  </si>
  <si>
    <t>NASDAQGS:REGN</t>
  </si>
  <si>
    <t>Regeneron Pharmaceuticals, Inc.</t>
  </si>
  <si>
    <t>RF</t>
  </si>
  <si>
    <t>NYSE:RF</t>
  </si>
  <si>
    <t>Regions Financial Corporation</t>
  </si>
  <si>
    <t>RHI</t>
  </si>
  <si>
    <t>NYSE:RHI</t>
  </si>
  <si>
    <t>Robert Half International Inc.</t>
  </si>
  <si>
    <t>RJF</t>
  </si>
  <si>
    <t>NYSE:RJF</t>
  </si>
  <si>
    <t>Raymond James Financial, Inc.</t>
  </si>
  <si>
    <t>RL</t>
  </si>
  <si>
    <t>NYSE:RL</t>
  </si>
  <si>
    <t>Ralph Lauren Corporation</t>
  </si>
  <si>
    <t>RMD</t>
  </si>
  <si>
    <t>NYSE:RMD</t>
  </si>
  <si>
    <t>ResMed Inc.</t>
  </si>
  <si>
    <t>ROK</t>
  </si>
  <si>
    <t>NYSE:ROK</t>
  </si>
  <si>
    <t>Rockwell Automation, Inc.</t>
  </si>
  <si>
    <t>ROL</t>
  </si>
  <si>
    <t>NYSE:ROL</t>
  </si>
  <si>
    <t>Rollins, Inc.</t>
  </si>
  <si>
    <t>ROP</t>
  </si>
  <si>
    <t>NYSE:ROP</t>
  </si>
  <si>
    <t>Roper Technologies, Inc.</t>
  </si>
  <si>
    <t>ROST</t>
  </si>
  <si>
    <t>NASDAQGS:ROST</t>
  </si>
  <si>
    <t>Ross Stores, Inc.</t>
  </si>
  <si>
    <t>RSG</t>
  </si>
  <si>
    <t>NYSE:RSG</t>
  </si>
  <si>
    <t>Republic Services, Inc.</t>
  </si>
  <si>
    <t>RTN</t>
  </si>
  <si>
    <t>NYSE:RTN</t>
  </si>
  <si>
    <t>Raytheon Company</t>
  </si>
  <si>
    <t>SBAC</t>
  </si>
  <si>
    <t>NASDAQGS:SBAC</t>
  </si>
  <si>
    <t>SBA Communications Corporation</t>
  </si>
  <si>
    <t>SBUX</t>
  </si>
  <si>
    <t>NASDAQGS:SBUX</t>
  </si>
  <si>
    <t>Starbucks Corporation</t>
  </si>
  <si>
    <t>SCHW</t>
  </si>
  <si>
    <t>NYSE:SCHW</t>
  </si>
  <si>
    <t>The Charles Schwab Corporation</t>
  </si>
  <si>
    <t>SEE</t>
  </si>
  <si>
    <t>NYSE:SEE</t>
  </si>
  <si>
    <t>Sealed Air Corporation</t>
  </si>
  <si>
    <t>SGEN</t>
  </si>
  <si>
    <t>NASDAQGS:SGEN</t>
  </si>
  <si>
    <t>Seattle Genetics, Inc.</t>
  </si>
  <si>
    <t>Wireless Telecommunication Services</t>
  </si>
  <si>
    <t>SHW</t>
  </si>
  <si>
    <t>NYSE:SHW</t>
  </si>
  <si>
    <t>The Sherwin-Williams Company</t>
  </si>
  <si>
    <t>SIRI</t>
  </si>
  <si>
    <t>NASDAQGS:SIRI</t>
  </si>
  <si>
    <t>Sirius XM Holdings Inc.</t>
  </si>
  <si>
    <t>SIVB</t>
  </si>
  <si>
    <t>NASDAQGS:SIVB</t>
  </si>
  <si>
    <t>SVB Financial Group</t>
  </si>
  <si>
    <t>SJM</t>
  </si>
  <si>
    <t>NYSE:SJM</t>
  </si>
  <si>
    <t>The J. M. Smucker Company</t>
  </si>
  <si>
    <t>SLB</t>
  </si>
  <si>
    <t>NYSE:SLB</t>
  </si>
  <si>
    <t>Schlumberger Limited</t>
  </si>
  <si>
    <t>SLG</t>
  </si>
  <si>
    <t>NYSE:SLG</t>
  </si>
  <si>
    <t>SL Green Realty Corp.</t>
  </si>
  <si>
    <t>SNA</t>
  </si>
  <si>
    <t>NYSE:SNA</t>
  </si>
  <si>
    <t>Snap-on Incorporated</t>
  </si>
  <si>
    <t>SNPS</t>
  </si>
  <si>
    <t>NASDAQGS:SNPS</t>
  </si>
  <si>
    <t>Synopsys, Inc.</t>
  </si>
  <si>
    <t>SO</t>
  </si>
  <si>
    <t>NYSE:SO</t>
  </si>
  <si>
    <t>The Southern Company</t>
  </si>
  <si>
    <t>SPG</t>
  </si>
  <si>
    <t>NYSE:SPG</t>
  </si>
  <si>
    <t>Simon Property Group, Inc.</t>
  </si>
  <si>
    <t>Russell 1000, Russell 3000, S&amp;P 100, S&amp;P 500, S&amp;P 500 Real Estate Sector</t>
  </si>
  <si>
    <t>SPGI</t>
  </si>
  <si>
    <t>NYSE:SPGI</t>
  </si>
  <si>
    <t>S&amp;P Global Inc.</t>
  </si>
  <si>
    <t>SPLK</t>
  </si>
  <si>
    <t>NASDAQGS:SPLK</t>
  </si>
  <si>
    <t>Splunk Inc.</t>
  </si>
  <si>
    <t>SRE</t>
  </si>
  <si>
    <t>NYSE:SRE</t>
  </si>
  <si>
    <t>Sempra Energy</t>
  </si>
  <si>
    <t>STE</t>
  </si>
  <si>
    <t>NYSE:STE</t>
  </si>
  <si>
    <t>STERIS plc</t>
  </si>
  <si>
    <t>STI</t>
  </si>
  <si>
    <t>NYSE:STI</t>
  </si>
  <si>
    <t>SunTrust Banks, Inc.</t>
  </si>
  <si>
    <t>STT</t>
  </si>
  <si>
    <t>NYSE:STT</t>
  </si>
  <si>
    <t>State Street Corporation</t>
  </si>
  <si>
    <t>STX</t>
  </si>
  <si>
    <t>NASDAQGS:STX</t>
  </si>
  <si>
    <t>Seagate Technology plc</t>
  </si>
  <si>
    <t>Nasdaq Composite, S&amp;P 500, S&amp;P 500 Information Techonology Sector</t>
  </si>
  <si>
    <t>STZ</t>
  </si>
  <si>
    <t>NYSE:STZ</t>
  </si>
  <si>
    <t>Constellation Brands, Inc.</t>
  </si>
  <si>
    <t>SWK</t>
  </si>
  <si>
    <t>NYSE:SWK</t>
  </si>
  <si>
    <t>Stanley Black &amp; Decker, Inc.</t>
  </si>
  <si>
    <t>SWKS</t>
  </si>
  <si>
    <t>NASDAQGS:SWKS</t>
  </si>
  <si>
    <t>Skyworks Solutions, Inc.</t>
  </si>
  <si>
    <t>SYF</t>
  </si>
  <si>
    <t>NYSE:SYF</t>
  </si>
  <si>
    <t>Synchrony Financial</t>
  </si>
  <si>
    <t>SYK</t>
  </si>
  <si>
    <t>NYSE:SYK</t>
  </si>
  <si>
    <t>Stryker Corporation</t>
  </si>
  <si>
    <t>SYY</t>
  </si>
  <si>
    <t>NYSE:SYY</t>
  </si>
  <si>
    <t>Sysco Corporation</t>
  </si>
  <si>
    <t>T</t>
  </si>
  <si>
    <t>NYSE:T</t>
  </si>
  <si>
    <t>AT&amp;T Inc.</t>
  </si>
  <si>
    <t>Russell 1000, Russell 3000, S&amp;P 100, S&amp;P 500, S&amp;P 500 Communication Services Sector</t>
  </si>
  <si>
    <t>TAP</t>
  </si>
  <si>
    <t>NYSE:TAP</t>
  </si>
  <si>
    <t>Molson Coors Beverage Company</t>
  </si>
  <si>
    <t>TDG</t>
  </si>
  <si>
    <t>NYSE:TDG</t>
  </si>
  <si>
    <t>TransDigm Group Incorporated</t>
  </si>
  <si>
    <t>TEL</t>
  </si>
  <si>
    <t>NYSE:TEL</t>
  </si>
  <si>
    <t>TE Connectivity Ltd.</t>
  </si>
  <si>
    <t>S&amp;P 500, S&amp;P 500 Information Techonology Sector</t>
  </si>
  <si>
    <t>TFX</t>
  </si>
  <si>
    <t>NYSE:TFX</t>
  </si>
  <si>
    <t>Teleflex Incorporated</t>
  </si>
  <si>
    <t>TGT</t>
  </si>
  <si>
    <t>NYSE:TGT</t>
  </si>
  <si>
    <t>Target Corporation</t>
  </si>
  <si>
    <t>TIF</t>
  </si>
  <si>
    <t>NYSE:TIF</t>
  </si>
  <si>
    <t>Tiffany &amp; Co.</t>
  </si>
  <si>
    <t>TJX</t>
  </si>
  <si>
    <t>NYSE:TJX</t>
  </si>
  <si>
    <t>The TJX Companies, Inc.</t>
  </si>
  <si>
    <t>TMO</t>
  </si>
  <si>
    <t>NYSE:TMO</t>
  </si>
  <si>
    <t>Thermo Fisher Scientific Inc.</t>
  </si>
  <si>
    <t>TMUS</t>
  </si>
  <si>
    <t>NASDAQGS:TMUS</t>
  </si>
  <si>
    <t>T-Mobile US, Inc.</t>
  </si>
  <si>
    <t>TROW</t>
  </si>
  <si>
    <t>NASDAQGS:TROW</t>
  </si>
  <si>
    <t>T. Rowe Price Group, Inc.</t>
  </si>
  <si>
    <t>TRV</t>
  </si>
  <si>
    <t>NYSE:TRV</t>
  </si>
  <si>
    <t>The Travelers Companies, Inc.</t>
  </si>
  <si>
    <t>Dow Jones Composite Average, Dow Jones Industrial Average, Russell 1000, Russell 3000, S&amp;P 500, S&amp;P 500 Financial Sector</t>
  </si>
  <si>
    <t>TSCO</t>
  </si>
  <si>
    <t>NASDAQGS:TSCO</t>
  </si>
  <si>
    <t>Tractor Supply Company</t>
  </si>
  <si>
    <t>TSLA</t>
  </si>
  <si>
    <t>NASDAQGS:TSLA</t>
  </si>
  <si>
    <t>Tesla, Inc.</t>
  </si>
  <si>
    <t>TSN</t>
  </si>
  <si>
    <t>NYSE:TSN</t>
  </si>
  <si>
    <t>Tyson Foods, Inc.</t>
  </si>
  <si>
    <t>TTWO</t>
  </si>
  <si>
    <t>NASDAQGS:TTWO</t>
  </si>
  <si>
    <t>Take-Two Interactive Software, Inc.</t>
  </si>
  <si>
    <t>TWTR</t>
  </si>
  <si>
    <t>NYSE:TWTR</t>
  </si>
  <si>
    <t>Twitter, Inc.</t>
  </si>
  <si>
    <t>TXN</t>
  </si>
  <si>
    <t>NASDAQGS:TXN</t>
  </si>
  <si>
    <t>Texas Instruments Incorporated</t>
  </si>
  <si>
    <t>TXT</t>
  </si>
  <si>
    <t>NYSE:TXT</t>
  </si>
  <si>
    <t>Textron Inc.</t>
  </si>
  <si>
    <t>UA</t>
  </si>
  <si>
    <t>NYSE:UA</t>
  </si>
  <si>
    <t>Under Armour, Inc.</t>
  </si>
  <si>
    <t>UAA</t>
  </si>
  <si>
    <t>NYSE:UAA</t>
  </si>
  <si>
    <t>UDR</t>
  </si>
  <si>
    <t>NYSE:UDR</t>
  </si>
  <si>
    <t>UDR, Inc.</t>
  </si>
  <si>
    <t>UHS</t>
  </si>
  <si>
    <t>NYSE:UHS</t>
  </si>
  <si>
    <t>Universal Health Services, Inc.</t>
  </si>
  <si>
    <t>ULTA</t>
  </si>
  <si>
    <t>NASDAQGS:ULTA</t>
  </si>
  <si>
    <t>Ulta Beauty, Inc.</t>
  </si>
  <si>
    <t>UNH</t>
  </si>
  <si>
    <t>NYSE:UNH</t>
  </si>
  <si>
    <t>UnitedHealth Group Incorporated</t>
  </si>
  <si>
    <t>UNM</t>
  </si>
  <si>
    <t>NYSE:UNM</t>
  </si>
  <si>
    <t>Unum Group</t>
  </si>
  <si>
    <t>UNP</t>
  </si>
  <si>
    <t>NYSE:UNP</t>
  </si>
  <si>
    <t>Union Pacific Corporation</t>
  </si>
  <si>
    <t>UPS</t>
  </si>
  <si>
    <t>NYSE:UPS</t>
  </si>
  <si>
    <t>United Parcel Service, Inc.</t>
  </si>
  <si>
    <t>URI</t>
  </si>
  <si>
    <t>NYSE:URI</t>
  </si>
  <si>
    <t>United Rentals, Inc.</t>
  </si>
  <si>
    <t>USB</t>
  </si>
  <si>
    <t>NYSE:USB</t>
  </si>
  <si>
    <t>U.S. Bancorp</t>
  </si>
  <si>
    <t>V</t>
  </si>
  <si>
    <t>NYSE:V</t>
  </si>
  <si>
    <t>Visa Inc.</t>
  </si>
  <si>
    <t>VAR</t>
  </si>
  <si>
    <t>NYSE:VAR</t>
  </si>
  <si>
    <t>Varian Medical Systems, Inc.</t>
  </si>
  <si>
    <t>VFC</t>
  </si>
  <si>
    <t>NYSE:VFC</t>
  </si>
  <si>
    <t>V.F. Corporation</t>
  </si>
  <si>
    <t>VIAB</t>
  </si>
  <si>
    <t>NASDAQGS:VIAB</t>
  </si>
  <si>
    <t>Viacom Inc.</t>
  </si>
  <si>
    <t>VLO</t>
  </si>
  <si>
    <t>NYSE:VLO</t>
  </si>
  <si>
    <t>Valero Energy Corporation</t>
  </si>
  <si>
    <t>VMC</t>
  </si>
  <si>
    <t>NYSE:VMC</t>
  </si>
  <si>
    <t>Vulcan Materials Company</t>
  </si>
  <si>
    <t>VNO</t>
  </si>
  <si>
    <t>NYSE:VNO</t>
  </si>
  <si>
    <t>Vornado Realty Trust</t>
  </si>
  <si>
    <t>VRSK</t>
  </si>
  <si>
    <t>NASDAQGS:VRSK</t>
  </si>
  <si>
    <t>Verisk Analytics, Inc.</t>
  </si>
  <si>
    <t>VRSN</t>
  </si>
  <si>
    <t>NASDAQGS:VRSN</t>
  </si>
  <si>
    <t>VeriSign, Inc.</t>
  </si>
  <si>
    <t>VRTX</t>
  </si>
  <si>
    <t>NASDAQGS:VRTX</t>
  </si>
  <si>
    <t>Vertex Pharmaceuticals Incorporated</t>
  </si>
  <si>
    <t>VTR</t>
  </si>
  <si>
    <t>NYSE:VTR</t>
  </si>
  <si>
    <t>Ventas, Inc.</t>
  </si>
  <si>
    <t>VZ</t>
  </si>
  <si>
    <t>NYSE:VZ</t>
  </si>
  <si>
    <t>Verizon Communications Inc.</t>
  </si>
  <si>
    <t>WAB</t>
  </si>
  <si>
    <t>NYSE:WAB</t>
  </si>
  <si>
    <t>Wabtec Corporation</t>
  </si>
  <si>
    <t>WAT</t>
  </si>
  <si>
    <t>NYSE:WAT</t>
  </si>
  <si>
    <t>Waters Corporation</t>
  </si>
  <si>
    <t>WBA</t>
  </si>
  <si>
    <t>NASDAQGS:WBA</t>
  </si>
  <si>
    <t>Walgreens Boots Alliance, Inc.</t>
  </si>
  <si>
    <t>Dow Jones Composite Average, Dow Jones Industrial Average, Nasdaq 100, Nasdaq Composite, Russell 1000, Russell 3000, S&amp;P 100, S&amp;P 500, S&amp;P 500 Consumer Staples Sector</t>
  </si>
  <si>
    <t>WCG</t>
  </si>
  <si>
    <t>NYSE:WCG</t>
  </si>
  <si>
    <t>WellCare Health Plans, Inc.</t>
  </si>
  <si>
    <t>WDC</t>
  </si>
  <si>
    <t>NASDAQGS:WDC</t>
  </si>
  <si>
    <t>Western Digital Corporation</t>
  </si>
  <si>
    <t>WEC</t>
  </si>
  <si>
    <t>NYSE:WEC</t>
  </si>
  <si>
    <t>WEC Energy Group, Inc.</t>
  </si>
  <si>
    <t>WFC</t>
  </si>
  <si>
    <t>NYSE:WFC</t>
  </si>
  <si>
    <t>Wells Fargo &amp; Company</t>
  </si>
  <si>
    <t>WHR</t>
  </si>
  <si>
    <t>NYSE:WHR</t>
  </si>
  <si>
    <t>Whirlpool Corporation</t>
  </si>
  <si>
    <t>WLTW</t>
  </si>
  <si>
    <t>NASDAQGS:WLTW</t>
  </si>
  <si>
    <t>Willis Towers Watson Public Limited Company</t>
  </si>
  <si>
    <t>Nasdaq 100, Nasdaq Composite, Russell 1000, Russell 3000, S&amp;P 500, S&amp;P 500 Financial Sector</t>
  </si>
  <si>
    <t>WM</t>
  </si>
  <si>
    <t>NYSE:WM</t>
  </si>
  <si>
    <t>Waste Management, Inc.</t>
  </si>
  <si>
    <t>WMB</t>
  </si>
  <si>
    <t>NYSE:WMB</t>
  </si>
  <si>
    <t>The Williams Companies, Inc.</t>
  </si>
  <si>
    <t>WMT</t>
  </si>
  <si>
    <t>NYSE:WMT</t>
  </si>
  <si>
    <t>Walmart Inc.</t>
  </si>
  <si>
    <t>WRB</t>
  </si>
  <si>
    <t>NYSE:WRB</t>
  </si>
  <si>
    <t>W. R. Berkley Corporation</t>
  </si>
  <si>
    <t>WRK</t>
  </si>
  <si>
    <t>NYSE:WRK</t>
  </si>
  <si>
    <t>WestRock Company</t>
  </si>
  <si>
    <t>WU</t>
  </si>
  <si>
    <t>NYSE:WU</t>
  </si>
  <si>
    <t>The Western Union Company</t>
  </si>
  <si>
    <t>WY</t>
  </si>
  <si>
    <t>NYSE:WY</t>
  </si>
  <si>
    <t>Weyerhaeuser Company</t>
  </si>
  <si>
    <t>WYNN</t>
  </si>
  <si>
    <t>NASDAQGS:WYNN</t>
  </si>
  <si>
    <t>Wynn Resorts, Limited</t>
  </si>
  <si>
    <t>XLNX</t>
  </si>
  <si>
    <t>NASDAQGS:XLNX</t>
  </si>
  <si>
    <t>Xilinx, Inc.</t>
  </si>
  <si>
    <t>XOM</t>
  </si>
  <si>
    <t>NYSE:XOM</t>
  </si>
  <si>
    <t>Exxon Mobil Corporation</t>
  </si>
  <si>
    <t>XRAY</t>
  </si>
  <si>
    <t>NASDAQGS:XRAY</t>
  </si>
  <si>
    <t>DENTSPLY SIRONA Inc.</t>
  </si>
  <si>
    <t>XRX</t>
  </si>
  <si>
    <t>NYSE:XRX</t>
  </si>
  <si>
    <t>Xerox Holdings Corporation</t>
  </si>
  <si>
    <t>XYL</t>
  </si>
  <si>
    <t>NYSE:XYL</t>
  </si>
  <si>
    <t>Xylem Inc.</t>
  </si>
  <si>
    <t>YUM</t>
  </si>
  <si>
    <t>NYSE:YUM</t>
  </si>
  <si>
    <t>Yum! Brands, Inc.</t>
  </si>
  <si>
    <t>ZBH</t>
  </si>
  <si>
    <t>NYSE:ZBH</t>
  </si>
  <si>
    <t>Zimmer Biomet Holdings, Inc.</t>
  </si>
  <si>
    <t>ZBRA</t>
  </si>
  <si>
    <t>NASDAQGS:ZBRA</t>
  </si>
  <si>
    <t>Zebra Technologies Corporation</t>
  </si>
  <si>
    <t>ZION</t>
  </si>
  <si>
    <t>NASDAQGS:ZION</t>
  </si>
  <si>
    <t>Zions Bancorporation, National Association</t>
  </si>
  <si>
    <t>ZTS</t>
  </si>
  <si>
    <t>NYSE:ZTS</t>
  </si>
  <si>
    <t>Zoetis Inc.</t>
  </si>
  <si>
    <t>AMD</t>
  </si>
  <si>
    <t>NASDAQGS:AMD</t>
  </si>
  <si>
    <t>Advanced Micro Devices, Inc.</t>
  </si>
  <si>
    <t>BKNG</t>
  </si>
  <si>
    <t>NASDAQGS:BKNG</t>
  </si>
  <si>
    <t>Booking Holdings Inc.</t>
  </si>
  <si>
    <t>CMCS.A</t>
  </si>
  <si>
    <t>NASDAQGS:CMCS.A</t>
  </si>
  <si>
    <t>Comcast Corporation</t>
  </si>
  <si>
    <t>DISC.A</t>
  </si>
  <si>
    <t>NASDAQGS:DISC.A</t>
  </si>
  <si>
    <t>Discovery, Inc.</t>
  </si>
  <si>
    <t>DISC.K</t>
  </si>
  <si>
    <t>NASDAQGS:DISC.K</t>
  </si>
  <si>
    <t>EXC</t>
  </si>
  <si>
    <t>NASDAQGS:EXC</t>
  </si>
  <si>
    <t>Exelon Corporation</t>
  </si>
  <si>
    <t>Dow Jones Composite Average, Dow Jones Utilities Average, Nasdaq 100, Nasdaq Composite, Russell 1000, Russell 3000, S&amp;P 100, S&amp;P 500, S&amp;P 500 Utilities Sector</t>
  </si>
  <si>
    <t>GOOG.L</t>
  </si>
  <si>
    <t>NASDAQGS:GOOG.L</t>
  </si>
  <si>
    <t>LBTY.A</t>
  </si>
  <si>
    <t>NASDAQGS:LBTY.A</t>
  </si>
  <si>
    <t>Liberty Global plc</t>
  </si>
  <si>
    <t>LBTY.K</t>
  </si>
  <si>
    <t>NASDAQGS:LBTY.K</t>
  </si>
  <si>
    <t>LNT</t>
  </si>
  <si>
    <t>NASDAQGS:LNT</t>
  </si>
  <si>
    <t>Alliant Energy Corporation</t>
  </si>
  <si>
    <t>Nasdaq Composite, Russell 1000, Russell 3000, S&amp;P 500, S&amp;P 500 Utilities Sector</t>
  </si>
  <si>
    <t>NLOK</t>
  </si>
  <si>
    <t>NASDAQGS:NLOK</t>
  </si>
  <si>
    <t>NortonLifeLock Inc.</t>
  </si>
  <si>
    <t>NWL</t>
  </si>
  <si>
    <t>NASDAQGS:NWL</t>
  </si>
  <si>
    <t>Newell Brands Inc.</t>
  </si>
  <si>
    <t>PEP</t>
  </si>
  <si>
    <t>NASDAQGS:PEP</t>
  </si>
  <si>
    <t>PepsiCo, Inc.</t>
  </si>
  <si>
    <t>PFG</t>
  </si>
  <si>
    <t>NASDAQGS:PFG</t>
  </si>
  <si>
    <t>Principal Financial Group, Inc.</t>
  </si>
  <si>
    <t>REG</t>
  </si>
  <si>
    <t>NASDAQGS:REG</t>
  </si>
  <si>
    <t>Regency Centers Corporation</t>
  </si>
  <si>
    <t>TCOM</t>
  </si>
  <si>
    <t>NASDAQGS:TCOM</t>
  </si>
  <si>
    <t>Trip.com Group Limited</t>
  </si>
  <si>
    <t>UAL</t>
  </si>
  <si>
    <t>NASDAQGS:UAL</t>
  </si>
  <si>
    <t>United Airlines Holdings, Inc.</t>
  </si>
  <si>
    <t>VIAC</t>
  </si>
  <si>
    <t>NASDAQGS:VIAC</t>
  </si>
  <si>
    <t>WDAY</t>
  </si>
  <si>
    <t>NASDAQGS:WDAY</t>
  </si>
  <si>
    <t>Workday, Inc.</t>
  </si>
  <si>
    <t>XEL</t>
  </si>
  <si>
    <t>NASDAQGS:XEL</t>
  </si>
  <si>
    <t>Xcel Energy Inc.</t>
  </si>
  <si>
    <t>Nasdaq 100, Nasdaq Composite, Russell 1000, Russell 3000, S&amp;P 500, S&amp;P 500 Utilities Sector</t>
  </si>
  <si>
    <t>AMCR</t>
  </si>
  <si>
    <t>NYSE:AMCR</t>
  </si>
  <si>
    <t>Amcor plc</t>
  </si>
  <si>
    <t>S&amp;P 500, S&amp;P 500 Materials Sector</t>
  </si>
  <si>
    <t>APTV</t>
  </si>
  <si>
    <t>NYSE:APTV</t>
  </si>
  <si>
    <t>Aptiv PLC</t>
  </si>
  <si>
    <t>BKR</t>
  </si>
  <si>
    <t>NYSE:BKR</t>
  </si>
  <si>
    <t>Baker Hughes Company</t>
  </si>
  <si>
    <t>CARR</t>
  </si>
  <si>
    <t>NYSE:CARR</t>
  </si>
  <si>
    <t>Carrier Global Corporation</t>
  </si>
  <si>
    <t>S&amp;P 500</t>
  </si>
  <si>
    <t>CBRE</t>
  </si>
  <si>
    <t>NYSE:CBRE</t>
  </si>
  <si>
    <t>CBRE Group, Inc.</t>
  </si>
  <si>
    <t>CPRI</t>
  </si>
  <si>
    <t>NYSE:CPRI</t>
  </si>
  <si>
    <t>Capri Holdings Limited</t>
  </si>
  <si>
    <t>CTVA</t>
  </si>
  <si>
    <t>NYSE:CTVA</t>
  </si>
  <si>
    <t>Corteva, Inc.</t>
  </si>
  <si>
    <t>DD</t>
  </si>
  <si>
    <t>NYSE:DD</t>
  </si>
  <si>
    <t>DuPont de Nemours, Inc.</t>
  </si>
  <si>
    <t>Russell 1000, Russell 3000, S&amp;P 100, S&amp;P 500, S&amp;P 500 Materials Sector</t>
  </si>
  <si>
    <t>DOW</t>
  </si>
  <si>
    <t>NYSE:DOW</t>
  </si>
  <si>
    <t>Dow Inc.</t>
  </si>
  <si>
    <t>Dow Jones Composite Average, Dow Jones Industrial Average, Russell 1000, Russell 3000, S&amp;P 100, S&amp;P 500, S&amp;P 500 Materials Sector</t>
  </si>
  <si>
    <t>EVRG</t>
  </si>
  <si>
    <t>NYSE:EVRG</t>
  </si>
  <si>
    <t>Evergy, Inc.</t>
  </si>
  <si>
    <t>FTI</t>
  </si>
  <si>
    <t>NYSE:FTI</t>
  </si>
  <si>
    <t>TechnipFMC plc</t>
  </si>
  <si>
    <t>S&amp;P 500, S&amp;P 500 Energy Sector</t>
  </si>
  <si>
    <t>GL</t>
  </si>
  <si>
    <t>NYSE:GL</t>
  </si>
  <si>
    <t>Globe Life Inc.</t>
  </si>
  <si>
    <t>HWM</t>
  </si>
  <si>
    <t>NYSE:HWM</t>
  </si>
  <si>
    <t>Howmet Aerospace Inc.</t>
  </si>
  <si>
    <t>S&amp;P 500, S&amp;P 500 Industrials Sector</t>
  </si>
  <si>
    <t>INFO</t>
  </si>
  <si>
    <t>NYSE:INFO</t>
  </si>
  <si>
    <t>IHS Markit Ltd.</t>
  </si>
  <si>
    <t>IQV</t>
  </si>
  <si>
    <t>NYSE:IQV</t>
  </si>
  <si>
    <t>IQVIA Holdings Inc.</t>
  </si>
  <si>
    <t>J</t>
  </si>
  <si>
    <t>NYSE:J</t>
  </si>
  <si>
    <t>LHX</t>
  </si>
  <si>
    <t>NYSE:LHX</t>
  </si>
  <si>
    <t>L3Harris Technologies, Inc.</t>
  </si>
  <si>
    <t>LIN</t>
  </si>
  <si>
    <t>NYSE:LIN</t>
  </si>
  <si>
    <t>Linde plc</t>
  </si>
  <si>
    <t>NCLH</t>
  </si>
  <si>
    <t>NYSE:NCLH</t>
  </si>
  <si>
    <t>Norwegian Cruise Line Holdings Ltd.</t>
  </si>
  <si>
    <t>OTIS</t>
  </si>
  <si>
    <t>NYSE:OTIS</t>
  </si>
  <si>
    <t>Otis Worldwide Corporation</t>
  </si>
  <si>
    <t>PEAK</t>
  </si>
  <si>
    <t>NYSE:PEAK</t>
  </si>
  <si>
    <t>RTX</t>
  </si>
  <si>
    <t>NYSE:RTX</t>
  </si>
  <si>
    <t>Raytheon Technologies Corporation</t>
  </si>
  <si>
    <t>Russell 1000, S&amp;P 100, S&amp;P 500, S&amp;P 500 Industrials Sector</t>
  </si>
  <si>
    <t>TFC</t>
  </si>
  <si>
    <t>NYSE:TFC</t>
  </si>
  <si>
    <t>Truist Financial Corporation</t>
  </si>
  <si>
    <t>TPR</t>
  </si>
  <si>
    <t>NYSE:TPR</t>
  </si>
  <si>
    <t>Tapestry, Inc.</t>
  </si>
  <si>
    <t>TT</t>
  </si>
  <si>
    <t>NYSE:TT</t>
  </si>
  <si>
    <t>Trane Technologies plc</t>
  </si>
  <si>
    <t>WELL</t>
  </si>
  <si>
    <t>NYSE:WELL</t>
  </si>
  <si>
    <t>Welltower Inc.</t>
  </si>
  <si>
    <t>EBITDA</t>
  </si>
  <si>
    <t>Equity</t>
  </si>
  <si>
    <t>FLEETCOR Technologies, Inc.</t>
  </si>
  <si>
    <t>Finbox Export</t>
  </si>
  <si>
    <t>Finbox</t>
  </si>
  <si>
    <t>Summary</t>
  </si>
  <si>
    <t>Full_Ticker</t>
  </si>
  <si>
    <t>Industry_GICS</t>
  </si>
  <si>
    <t>Index_Membership</t>
  </si>
  <si>
    <t>Market_Cap</t>
  </si>
  <si>
    <t>Net_Debt</t>
  </si>
  <si>
    <t>Minority_Interest</t>
  </si>
  <si>
    <t>Net_Income</t>
  </si>
  <si>
    <t>Avg_EBITDA_Margin_Forecast_10y</t>
  </si>
  <si>
    <t>EBITDA_Forecast_CAGR_10y</t>
  </si>
  <si>
    <t>Beta_5y</t>
  </si>
  <si>
    <t>Net_Debt_perc_EV</t>
  </si>
  <si>
    <t>EV_TTM_EBITDA</t>
  </si>
  <si>
    <t>Market_Cap_TTM_Net_Income</t>
  </si>
  <si>
    <t>Market_Cap_BV_Equity</t>
  </si>
  <si>
    <t>Avg_Net_Income_Margin_Forecast_10y</t>
  </si>
  <si>
    <t>Net_Income_Forecast_CAGR_10y</t>
  </si>
  <si>
    <t>ROE</t>
  </si>
  <si>
    <t>ZM</t>
  </si>
  <si>
    <t>NASDAQGS:ZM</t>
  </si>
  <si>
    <t>Zoom Video Communications, Inc.</t>
  </si>
  <si>
    <t>AZN</t>
  </si>
  <si>
    <t>NASDAQGS:AZN</t>
  </si>
  <si>
    <t>AstraZeneca PLC</t>
  </si>
  <si>
    <t>Nasdaq Composite</t>
  </si>
  <si>
    <t>Dow Jones Composite Average, Dow Jones Industrial Average, Nasdaq 100, Nasdaq Composite, Russell 1000, Russell 3000, S&amp;P 100, S&amp;P 500, S&amp;P 500 Healthcare Sector</t>
  </si>
  <si>
    <t>SNY</t>
  </si>
  <si>
    <t>NASDAQGS:SNY</t>
  </si>
  <si>
    <t>Sanofi</t>
  </si>
  <si>
    <t>PDD</t>
  </si>
  <si>
    <t>NASDAQGS:PDD</t>
  </si>
  <si>
    <t>Pinduoduo Inc.</t>
  </si>
  <si>
    <t>SQ</t>
  </si>
  <si>
    <t>NYSE:SQ</t>
  </si>
  <si>
    <t>Square, Inc.</t>
  </si>
  <si>
    <t>Russell 1000, Russell 3000</t>
  </si>
  <si>
    <t>UBER</t>
  </si>
  <si>
    <t>NYSE:UBER</t>
  </si>
  <si>
    <t>Uber Technologies, Inc.</t>
  </si>
  <si>
    <t>VMW</t>
  </si>
  <si>
    <t>NYSE:VMW</t>
  </si>
  <si>
    <t>VMware, Inc.</t>
  </si>
  <si>
    <t>TEAM</t>
  </si>
  <si>
    <t>NASDAQGS:TEAM</t>
  </si>
  <si>
    <t>Atlassian Corporation Plc</t>
  </si>
  <si>
    <t>Nasdaq Composite, Russell 1000, Russell 3000</t>
  </si>
  <si>
    <t>SPOT</t>
  </si>
  <si>
    <t>NYSE:SPOT</t>
  </si>
  <si>
    <t>Spotify Technology S.A.</t>
  </si>
  <si>
    <t>DELL</t>
  </si>
  <si>
    <t>NYSE:DELL</t>
  </si>
  <si>
    <t>Dell Technologies Inc.</t>
  </si>
  <si>
    <t>NASDAQGS:AEP</t>
  </si>
  <si>
    <t>TWLO</t>
  </si>
  <si>
    <t>NYSE:TWLO</t>
  </si>
  <si>
    <t>Twilio Inc.</t>
  </si>
  <si>
    <t>VEEV</t>
  </si>
  <si>
    <t>NYSE:VEEV</t>
  </si>
  <si>
    <t>Veeva Systems Inc.</t>
  </si>
  <si>
    <t>DOCU</t>
  </si>
  <si>
    <t>NASDAQGS:DOCU</t>
  </si>
  <si>
    <t>DocuSign, Inc.</t>
  </si>
  <si>
    <t>SCCO</t>
  </si>
  <si>
    <t>NYSE:SCCO</t>
  </si>
  <si>
    <t>Southern Copper Corporation</t>
  </si>
  <si>
    <t>KDP</t>
  </si>
  <si>
    <t>NASDAQGS:KDP</t>
  </si>
  <si>
    <t>Keurig Dr Pepper Inc.</t>
  </si>
  <si>
    <t>ERIC</t>
  </si>
  <si>
    <t>NASDAQGS:ERIC</t>
  </si>
  <si>
    <t>Telefonaktiebolaget LM Ericsson (publ)</t>
  </si>
  <si>
    <t>RKT</t>
  </si>
  <si>
    <t>NYSE:RKT</t>
  </si>
  <si>
    <t>Rocket Companies, Inc.</t>
  </si>
  <si>
    <t>Thrifts &amp; Mortgage Finance</t>
  </si>
  <si>
    <t>VOD</t>
  </si>
  <si>
    <t>NASDAQGS:VOD</t>
  </si>
  <si>
    <t>Vodafone Group Plc</t>
  </si>
  <si>
    <t>PTON</t>
  </si>
  <si>
    <t>NASDAQGS:PTON</t>
  </si>
  <si>
    <t>Peloton Interactive, Inc.</t>
  </si>
  <si>
    <t>Seagen Inc.</t>
  </si>
  <si>
    <t>DXCM</t>
  </si>
  <si>
    <t>NASDAQGS:DXCM</t>
  </si>
  <si>
    <t>DexCom, Inc.</t>
  </si>
  <si>
    <t>BF.A</t>
  </si>
  <si>
    <t>NYSE:BF.A</t>
  </si>
  <si>
    <t>MTCH</t>
  </si>
  <si>
    <t>NASDAQGS:MTCH</t>
  </si>
  <si>
    <t>Match Group, Inc.</t>
  </si>
  <si>
    <t>PINS</t>
  </si>
  <si>
    <t>NYSE:PINS</t>
  </si>
  <si>
    <t>Pinterest, Inc.</t>
  </si>
  <si>
    <t>DDOG</t>
  </si>
  <si>
    <t>NASDAQGS:DDOG</t>
  </si>
  <si>
    <t>Datadog, Inc.</t>
  </si>
  <si>
    <t>CRWD</t>
  </si>
  <si>
    <t>NASDAQGS:CRWD</t>
  </si>
  <si>
    <t>CrowdStrike Holdings, Inc.</t>
  </si>
  <si>
    <t>OKTA</t>
  </si>
  <si>
    <t>NASDAQGS:OKTA</t>
  </si>
  <si>
    <t>Okta, Inc.</t>
  </si>
  <si>
    <t>TTD</t>
  </si>
  <si>
    <t>NASDAQGM:TTD</t>
  </si>
  <si>
    <t>The Trade Desk, Inc.</t>
  </si>
  <si>
    <t>BGNE</t>
  </si>
  <si>
    <t>NASDAQGS:BGNE</t>
  </si>
  <si>
    <t>BeiGene, Ltd.</t>
  </si>
  <si>
    <t>ROKU</t>
  </si>
  <si>
    <t>NASDAQGS:ROKU</t>
  </si>
  <si>
    <t>Roku, Inc.</t>
  </si>
  <si>
    <t>W</t>
  </si>
  <si>
    <t>NYSE:W</t>
  </si>
  <si>
    <t>Wayfair Inc.</t>
  </si>
  <si>
    <t>MRVL</t>
  </si>
  <si>
    <t>NASDAQGS:MRVL</t>
  </si>
  <si>
    <t>Marvell Technology Group Ltd.</t>
  </si>
  <si>
    <t>MRNA</t>
  </si>
  <si>
    <t>NASDAQGS:MRNA</t>
  </si>
  <si>
    <t>Moderna, Inc.</t>
  </si>
  <si>
    <t>LBRD.A</t>
  </si>
  <si>
    <t>NASDAQGS:LBRD.A</t>
  </si>
  <si>
    <t>Liberty Broadband Corporation</t>
  </si>
  <si>
    <t>RNG</t>
  </si>
  <si>
    <t>NYSE:RNG</t>
  </si>
  <si>
    <t>RingCentral, Inc.</t>
  </si>
  <si>
    <t>XP</t>
  </si>
  <si>
    <t>NASDAQGS:XP</t>
  </si>
  <si>
    <t>XP Inc.</t>
  </si>
  <si>
    <t>GMAB</t>
  </si>
  <si>
    <t>NASDAQGS:GMAB</t>
  </si>
  <si>
    <t>Genmab A/S</t>
  </si>
  <si>
    <t>YUMC</t>
  </si>
  <si>
    <t>NYSE:YUMC</t>
  </si>
  <si>
    <t>Yum China Holdings, Inc.</t>
  </si>
  <si>
    <t>PANW</t>
  </si>
  <si>
    <t>NYSE:PANW</t>
  </si>
  <si>
    <t>Palo Alto Networks, Inc.</t>
  </si>
  <si>
    <t>WST</t>
  </si>
  <si>
    <t>NYSE:WST</t>
  </si>
  <si>
    <t>West Pharmaceutical Services, Inc.</t>
  </si>
  <si>
    <t>Z</t>
  </si>
  <si>
    <t>NASDAQGS:Z</t>
  </si>
  <si>
    <t>Zillow Group, Inc.</t>
  </si>
  <si>
    <t>YNDX</t>
  </si>
  <si>
    <t>NASDAQGS:YNDX</t>
  </si>
  <si>
    <t>Yandex N.V.</t>
  </si>
  <si>
    <t>IMMU</t>
  </si>
  <si>
    <t>NASDAQGM:IMMU</t>
  </si>
  <si>
    <t>Immunomedics, Inc.</t>
  </si>
  <si>
    <t>COUP</t>
  </si>
  <si>
    <t>NASDAQGS:COUP</t>
  </si>
  <si>
    <t>Coupa Software Incorporated</t>
  </si>
  <si>
    <t>KKR</t>
  </si>
  <si>
    <t>NYSE:KKR</t>
  </si>
  <si>
    <t>KKR &amp; Co. Inc.</t>
  </si>
  <si>
    <t>EXAS</t>
  </si>
  <si>
    <t>NASDAQCM:EXAS</t>
  </si>
  <si>
    <t>Exact Sciences Corporation</t>
  </si>
  <si>
    <t>ZS</t>
  </si>
  <si>
    <t>NASDAQGS:ZS</t>
  </si>
  <si>
    <t>Zscaler, Inc.</t>
  </si>
  <si>
    <t>PCG</t>
  </si>
  <si>
    <t>NYSE:PCG</t>
  </si>
  <si>
    <t>PG&amp;E Corporation</t>
  </si>
  <si>
    <t>GDRX</t>
  </si>
  <si>
    <t>NASDAQGS:GDRX</t>
  </si>
  <si>
    <t>GoodRx Holdings, Inc.</t>
  </si>
  <si>
    <t>BNTX</t>
  </si>
  <si>
    <t>NASDAQGS:BNTX</t>
  </si>
  <si>
    <t>BioNTech SE</t>
  </si>
  <si>
    <t>TDOC</t>
  </si>
  <si>
    <t>NYSE:TDOC</t>
  </si>
  <si>
    <t>Teladoc Health, Inc.</t>
  </si>
  <si>
    <t>IQ</t>
  </si>
  <si>
    <t>NASDAQGS:IQ</t>
  </si>
  <si>
    <t>iQIYI, Inc.</t>
  </si>
  <si>
    <t>EPAM</t>
  </si>
  <si>
    <t>NYSE:EPAM</t>
  </si>
  <si>
    <t>EPAM Systems, Inc.</t>
  </si>
  <si>
    <t>HZNP</t>
  </si>
  <si>
    <t>NASDAQGS:HZNP</t>
  </si>
  <si>
    <t>Horizon Therapeutics Public Limited Company</t>
  </si>
  <si>
    <t>NET</t>
  </si>
  <si>
    <t>NYSE:NET</t>
  </si>
  <si>
    <t>Cloudflare, Inc.</t>
  </si>
  <si>
    <t>BIO</t>
  </si>
  <si>
    <t>NYSE:BIO</t>
  </si>
  <si>
    <t>Bio-Rad Laboratories, Inc.</t>
  </si>
  <si>
    <t>ETSY</t>
  </si>
  <si>
    <t>NASDAQGS:ETSY</t>
  </si>
  <si>
    <t>Etsy, Inc.</t>
  </si>
  <si>
    <t>STNE</t>
  </si>
  <si>
    <t>NASDAQGS:STNE</t>
  </si>
  <si>
    <t>StoneCo Ltd.</t>
  </si>
  <si>
    <t>GRFS</t>
  </si>
  <si>
    <t>NASDAQGS:GRFS</t>
  </si>
  <si>
    <t>Grifols, S.A.</t>
  </si>
  <si>
    <t>BEPC</t>
  </si>
  <si>
    <t>NYSE:BEPC</t>
  </si>
  <si>
    <t>Brookfield Renewable Corporation</t>
  </si>
  <si>
    <t>Russell 2000, Russell 3000</t>
  </si>
  <si>
    <t>LI</t>
  </si>
  <si>
    <t>NASDAQGS:LI</t>
  </si>
  <si>
    <t>Li Auto Inc.</t>
  </si>
  <si>
    <t>SSNC</t>
  </si>
  <si>
    <t>NASDAQGS:SSNC</t>
  </si>
  <si>
    <t>SS&amp;C Technologies Holdings, Inc.</t>
  </si>
  <si>
    <t>TYL</t>
  </si>
  <si>
    <t>NYSE:TYL</t>
  </si>
  <si>
    <t>Tyler Technologies, Inc.</t>
  </si>
  <si>
    <t>BILI</t>
  </si>
  <si>
    <t>NASDAQGS:BILI</t>
  </si>
  <si>
    <t>Bilibili Inc.</t>
  </si>
  <si>
    <t>INVH</t>
  </si>
  <si>
    <t>NYSE:INVH</t>
  </si>
  <si>
    <t>Invitation Homes Inc.</t>
  </si>
  <si>
    <t>AGR</t>
  </si>
  <si>
    <t>NYSE:AGR</t>
  </si>
  <si>
    <t>Avangrid, Inc.</t>
  </si>
  <si>
    <t>RYAA.Y</t>
  </si>
  <si>
    <t>NASDAQGS:RYAA.Y</t>
  </si>
  <si>
    <t>Ryanair Holdings plc</t>
  </si>
  <si>
    <t>WORK</t>
  </si>
  <si>
    <t>NYSE:WORK</t>
  </si>
  <si>
    <t>Slack Technologies, Inc.</t>
  </si>
  <si>
    <t>TXG</t>
  </si>
  <si>
    <t>NASDAQGS:TXG</t>
  </si>
  <si>
    <t>10x Genomics, Inc.</t>
  </si>
  <si>
    <t>DPZ</t>
  </si>
  <si>
    <t>NYSE:DPZ</t>
  </si>
  <si>
    <t>Domino's Pizza, Inc.</t>
  </si>
  <si>
    <t>ATUS</t>
  </si>
  <si>
    <t>NYSE:ATUS</t>
  </si>
  <si>
    <t>Altice USA, Inc.</t>
  </si>
  <si>
    <t>TRU</t>
  </si>
  <si>
    <t>NYSE:TRU</t>
  </si>
  <si>
    <t>TransUnion</t>
  </si>
  <si>
    <t>PODD</t>
  </si>
  <si>
    <t>NASDAQGS:PODD</t>
  </si>
  <si>
    <t>Insulet Corporation</t>
  </si>
  <si>
    <t>CTLT</t>
  </si>
  <si>
    <t>NYSE:CTLT</t>
  </si>
  <si>
    <t>Catalent, Inc.</t>
  </si>
  <si>
    <t>WIX</t>
  </si>
  <si>
    <t>NASDAQGS:WIX</t>
  </si>
  <si>
    <t>Wix.com Ltd.</t>
  </si>
  <si>
    <t>LVGO</t>
  </si>
  <si>
    <t>NASDAQGS:LVGO</t>
  </si>
  <si>
    <t>Livongo Health, Inc.</t>
  </si>
  <si>
    <t>POOL</t>
  </si>
  <si>
    <t>NASDAQGS:POOL</t>
  </si>
  <si>
    <t>Pool Corporation</t>
  </si>
  <si>
    <t>Nasdaq Composite, Russell 1000, Russell 3000, S&amp;P 500, S&amp;P Midcap 400</t>
  </si>
  <si>
    <t>ELAN</t>
  </si>
  <si>
    <t>NYSE:ELAN</t>
  </si>
  <si>
    <t>Elanco Animal Health Incorporated</t>
  </si>
  <si>
    <t>ALNY</t>
  </si>
  <si>
    <t>NASDAQGS:ALNY</t>
  </si>
  <si>
    <t>Alnylam Pharmaceuticals, Inc.</t>
  </si>
  <si>
    <t>DKNG</t>
  </si>
  <si>
    <t>NASDAQGS:DKNG</t>
  </si>
  <si>
    <t>DraftKings Inc.</t>
  </si>
  <si>
    <t>TER</t>
  </si>
  <si>
    <t>NASDAQGS:TER</t>
  </si>
  <si>
    <t>Teradyne, Inc.</t>
  </si>
  <si>
    <t>MDB</t>
  </si>
  <si>
    <t>NASDAQGM:MDB</t>
  </si>
  <si>
    <t>MongoDB, Inc.</t>
  </si>
  <si>
    <t>CVNA</t>
  </si>
  <si>
    <t>NYSE:CVNA</t>
  </si>
  <si>
    <t>Carvana Co.</t>
  </si>
  <si>
    <t>LOGI</t>
  </si>
  <si>
    <t>NASDAQGS:LOGI</t>
  </si>
  <si>
    <t>Logitech International S.A.</t>
  </si>
  <si>
    <t>NICE</t>
  </si>
  <si>
    <t>NASDAQGS:NICE</t>
  </si>
  <si>
    <t>NICE Ltd.</t>
  </si>
  <si>
    <t>WMG</t>
  </si>
  <si>
    <t>NASDAQGS:WMG</t>
  </si>
  <si>
    <t>Warner Music Group Corp.</t>
  </si>
  <si>
    <t>BKI</t>
  </si>
  <si>
    <t>NYSE:BKI</t>
  </si>
  <si>
    <t>Black Knight, Inc.</t>
  </si>
  <si>
    <t>SUI</t>
  </si>
  <si>
    <t>NYSE:SUI</t>
  </si>
  <si>
    <t>Sun Communities, Inc.</t>
  </si>
  <si>
    <t>MPWR</t>
  </si>
  <si>
    <t>NASDAQGS:MPWR</t>
  </si>
  <si>
    <t>Monolithic Power Systems, Inc.</t>
  </si>
  <si>
    <t>Nasdaq Composite, Russell 1000, Russell 3000, S&amp;P Midcap 400</t>
  </si>
  <si>
    <t>GDS</t>
  </si>
  <si>
    <t>NASDAQGM:GDS</t>
  </si>
  <si>
    <t>GDS Holdings Limited</t>
  </si>
  <si>
    <t>GNRC</t>
  </si>
  <si>
    <t>NYSE:GNRC</t>
  </si>
  <si>
    <t>Generac Holdings Inc.</t>
  </si>
  <si>
    <t>Russell 1000, Russell 3000, S&amp;P Midcap 400</t>
  </si>
  <si>
    <t>HUBS</t>
  </si>
  <si>
    <t>NYSE:HUBS</t>
  </si>
  <si>
    <t>HubSpot, Inc.</t>
  </si>
  <si>
    <t>AVTR</t>
  </si>
  <si>
    <t>NYSE:AVTR</t>
  </si>
  <si>
    <t>Avantor, Inc.</t>
  </si>
  <si>
    <t>SEDG</t>
  </si>
  <si>
    <t>NASDAQGS:SEDG</t>
  </si>
  <si>
    <t>SolarEdge Technologies, Inc.</t>
  </si>
  <si>
    <t>RPRX</t>
  </si>
  <si>
    <t>NASDAQGS:RPRX</t>
  </si>
  <si>
    <t>Royalty Pharma plc</t>
  </si>
  <si>
    <t>HEI</t>
  </si>
  <si>
    <t>NYSE:HEI</t>
  </si>
  <si>
    <t>HEICO Corporation</t>
  </si>
  <si>
    <t>CDAY</t>
  </si>
  <si>
    <t>NYSE:CDAY</t>
  </si>
  <si>
    <t>Ceridian HCM Holding Inc.</t>
  </si>
  <si>
    <t>ENPH</t>
  </si>
  <si>
    <t>NASDAQGM:ENPH</t>
  </si>
  <si>
    <t>Enphase Energy, Inc.</t>
  </si>
  <si>
    <t>MKL</t>
  </si>
  <si>
    <t>NYSE:MKL</t>
  </si>
  <si>
    <t>Markel Corporation</t>
  </si>
  <si>
    <t>SAM</t>
  </si>
  <si>
    <t>NYSE:SAM</t>
  </si>
  <si>
    <t>The Boston Beer Company, Inc.</t>
  </si>
  <si>
    <t>MASI</t>
  </si>
  <si>
    <t>NASDAQGS:MASI</t>
  </si>
  <si>
    <t>Masimo Corporation</t>
  </si>
  <si>
    <t>BURL</t>
  </si>
  <si>
    <t>NYSE:BURL</t>
  </si>
  <si>
    <t>Burlington Stores, Inc.</t>
  </si>
  <si>
    <t>BRO</t>
  </si>
  <si>
    <t>NYSE:BRO</t>
  </si>
  <si>
    <t>Brown &amp; Brown, Inc.</t>
  </si>
  <si>
    <t>AVLR</t>
  </si>
  <si>
    <t>NYSE:AVLR</t>
  </si>
  <si>
    <t>Avalara, Inc.</t>
  </si>
  <si>
    <t>HTHT</t>
  </si>
  <si>
    <t>NASDAQGS:HTHT</t>
  </si>
  <si>
    <t>Huazhu Group Limited</t>
  </si>
  <si>
    <t>OSH</t>
  </si>
  <si>
    <t>NYSE:OSH</t>
  </si>
  <si>
    <t>Oak Street Health, Inc.</t>
  </si>
  <si>
    <t>VICI</t>
  </si>
  <si>
    <t>NYSE:VICI</t>
  </si>
  <si>
    <t>VICI Properties Inc.</t>
  </si>
  <si>
    <t>ZEN</t>
  </si>
  <si>
    <t>NYSE:ZEN</t>
  </si>
  <si>
    <t>Zendesk, Inc.</t>
  </si>
  <si>
    <t>TRMB</t>
  </si>
  <si>
    <t>NASDAQGS:TRMB</t>
  </si>
  <si>
    <t>Trimble Inc.</t>
  </si>
  <si>
    <t>LNG</t>
  </si>
  <si>
    <t>AMEX:LNG</t>
  </si>
  <si>
    <t>Cheniere Energy, Inc.</t>
  </si>
  <si>
    <t>ACGL</t>
  </si>
  <si>
    <t>NASDAQGS:ACGL</t>
  </si>
  <si>
    <t>Arch Capital Group Ltd.</t>
  </si>
  <si>
    <t>ARGX</t>
  </si>
  <si>
    <t>NASDAQGS:ARGX</t>
  </si>
  <si>
    <t>argenx SE</t>
  </si>
  <si>
    <t>MYOK</t>
  </si>
  <si>
    <t>NASDAQGS:MYOK</t>
  </si>
  <si>
    <t>MyoKardia, Inc.</t>
  </si>
  <si>
    <t>Nasdaq Composite, Russell 2000, Russell 3000</t>
  </si>
  <si>
    <t>GDDY</t>
  </si>
  <si>
    <t>NYSE:GDDY</t>
  </si>
  <si>
    <t>GoDaddy Inc.</t>
  </si>
  <si>
    <t>Royal Caribbean Group</t>
  </si>
  <si>
    <t>FDS</t>
  </si>
  <si>
    <t>NYSE:FDS</t>
  </si>
  <si>
    <t>FactSet Research Systems Inc.</t>
  </si>
  <si>
    <t>LSXM.A</t>
  </si>
  <si>
    <t>NASDAQGS:LSXM.A</t>
  </si>
  <si>
    <t>The Liberty SiriusXM Group</t>
  </si>
  <si>
    <t>NVCR</t>
  </si>
  <si>
    <t>NASDAQGS:NVCR</t>
  </si>
  <si>
    <t>NovoCure Limited</t>
  </si>
  <si>
    <t>UI</t>
  </si>
  <si>
    <t>NYSE:UI</t>
  </si>
  <si>
    <t>Ubiquiti Inc.</t>
  </si>
  <si>
    <t>PPD</t>
  </si>
  <si>
    <t>NASDAQGS:PPD</t>
  </si>
  <si>
    <t>PPD, Inc.</t>
  </si>
  <si>
    <t>MOH</t>
  </si>
  <si>
    <t>NYSE:MOH</t>
  </si>
  <si>
    <t>Molina Healthcare, Inc.</t>
  </si>
  <si>
    <t>CCK</t>
  </si>
  <si>
    <t>NYSE:CCK</t>
  </si>
  <si>
    <t>Crown Holdings, Inc.</t>
  </si>
  <si>
    <t>TDY</t>
  </si>
  <si>
    <t>NYSE:TDY</t>
  </si>
  <si>
    <t>Teledyne Technologies Incorporated</t>
  </si>
  <si>
    <t>FICO</t>
  </si>
  <si>
    <t>NYSE:FICO</t>
  </si>
  <si>
    <t>Fair Isaac Corporation</t>
  </si>
  <si>
    <t>CGNX</t>
  </si>
  <si>
    <t>NASDAQGS:CGNX</t>
  </si>
  <si>
    <t>Cognex Corporation</t>
  </si>
  <si>
    <t>QGEN</t>
  </si>
  <si>
    <t>NYSE:QGEN</t>
  </si>
  <si>
    <t>QIAGEN N.V.</t>
  </si>
  <si>
    <t>NDSN</t>
  </si>
  <si>
    <t>NASDAQGS:NDSN</t>
  </si>
  <si>
    <t>Nordson Corporation</t>
  </si>
  <si>
    <t>QDEL</t>
  </si>
  <si>
    <t>NASDAQGS:QDEL</t>
  </si>
  <si>
    <t>Quidel Corporation</t>
  </si>
  <si>
    <t>CRL</t>
  </si>
  <si>
    <t>NYSE:CRL</t>
  </si>
  <si>
    <t>Charles River Laboratories International, Inc.</t>
  </si>
  <si>
    <t>SRPT</t>
  </si>
  <si>
    <t>NASDAQGS:SRPT</t>
  </si>
  <si>
    <t>Sarepta Therapeutics, Inc.</t>
  </si>
  <si>
    <t>GH</t>
  </si>
  <si>
    <t>NASDAQGS:GH</t>
  </si>
  <si>
    <t>Guardant Health, Inc.</t>
  </si>
  <si>
    <t>RUN</t>
  </si>
  <si>
    <t>NASDAQGS:RUN</t>
  </si>
  <si>
    <t>Sunrun Inc.</t>
  </si>
  <si>
    <t>Nasdaq Composite, Russell 2000, Russell 3000, S&amp;P Midcap 400</t>
  </si>
  <si>
    <t>IEP</t>
  </si>
  <si>
    <t>NASDAQGS:IEP</t>
  </si>
  <si>
    <t>Icahn Enterprises L.P.</t>
  </si>
  <si>
    <t>DNB</t>
  </si>
  <si>
    <t>NYSE:DNB</t>
  </si>
  <si>
    <t>Dun &amp; Bradstreet Holdings, Inc.</t>
  </si>
  <si>
    <t>RPM</t>
  </si>
  <si>
    <t>NYSE:RPM</t>
  </si>
  <si>
    <t>RPM International Inc.</t>
  </si>
  <si>
    <t>ERIE</t>
  </si>
  <si>
    <t>NASDAQGS:ERIE</t>
  </si>
  <si>
    <t>Erie Indemnity Company</t>
  </si>
  <si>
    <t>ELS</t>
  </si>
  <si>
    <t>NYSE:ELS</t>
  </si>
  <si>
    <t>Equity LifeStyle Properties, Inc.</t>
  </si>
  <si>
    <t>WPC</t>
  </si>
  <si>
    <t>NYSE:WPC</t>
  </si>
  <si>
    <t>W. P. Carey Inc.</t>
  </si>
  <si>
    <t>TW</t>
  </si>
  <si>
    <t>NASDAQGS:TW</t>
  </si>
  <si>
    <t>Tradeweb Markets Inc.</t>
  </si>
  <si>
    <t>WTRG</t>
  </si>
  <si>
    <t>NYSE:WTRG</t>
  </si>
  <si>
    <t>Essential Utilities, Inc.</t>
  </si>
  <si>
    <t>IAC</t>
  </si>
  <si>
    <t>NASDAQGS:IAC</t>
  </si>
  <si>
    <t>IAC/InterActiveCorp</t>
  </si>
  <si>
    <t>LII</t>
  </si>
  <si>
    <t>NYSE:LII</t>
  </si>
  <si>
    <t>Lennox International Inc.</t>
  </si>
  <si>
    <t>CABO</t>
  </si>
  <si>
    <t>NYSE:CABO</t>
  </si>
  <si>
    <t>Cable One, Inc.</t>
  </si>
  <si>
    <t>OTEX</t>
  </si>
  <si>
    <t>NASDAQGS:OTEX</t>
  </si>
  <si>
    <t>Open Text Corporation</t>
  </si>
  <si>
    <t>BAH</t>
  </si>
  <si>
    <t>NYSE:BAH</t>
  </si>
  <si>
    <t>Booz Allen Hamilton Holding Corporation</t>
  </si>
  <si>
    <t>GGG</t>
  </si>
  <si>
    <t>NYSE:GGG</t>
  </si>
  <si>
    <t>Graco Inc.</t>
  </si>
  <si>
    <t>DT</t>
  </si>
  <si>
    <t>NYSE:DT</t>
  </si>
  <si>
    <t>Dynatrace, Inc.</t>
  </si>
  <si>
    <t>ZNGA</t>
  </si>
  <si>
    <t>NASDAQGS:ZNGA</t>
  </si>
  <si>
    <t>Zynga Inc.</t>
  </si>
  <si>
    <t>PCTY</t>
  </si>
  <si>
    <t>NASDAQGS:PCTY</t>
  </si>
  <si>
    <t>Paylocity Holding Corporation</t>
  </si>
  <si>
    <t>ENTG</t>
  </si>
  <si>
    <t>NASDAQGS:ENTG</t>
  </si>
  <si>
    <t>Entegris, Inc.</t>
  </si>
  <si>
    <t>ON</t>
  </si>
  <si>
    <t>NASDAQGS:ON</t>
  </si>
  <si>
    <t>ON Semiconductor Corporation</t>
  </si>
  <si>
    <t>TECH</t>
  </si>
  <si>
    <t>NASDAQGS:TECH</t>
  </si>
  <si>
    <t>Bio-Techne Corporation</t>
  </si>
  <si>
    <t>ALLY</t>
  </si>
  <si>
    <t>NYSE:ALLY</t>
  </si>
  <si>
    <t>Ally Financial Inc.</t>
  </si>
  <si>
    <t>FSLR</t>
  </si>
  <si>
    <t>NASDAQGS:FSLR</t>
  </si>
  <si>
    <t>First Solar, Inc.</t>
  </si>
  <si>
    <t>CHGG</t>
  </si>
  <si>
    <t>NYSE:CHGG</t>
  </si>
  <si>
    <t>Chegg, Inc.</t>
  </si>
  <si>
    <t>NLY</t>
  </si>
  <si>
    <t>NYSE:NLY</t>
  </si>
  <si>
    <t>Annaly Capital Management, Inc.</t>
  </si>
  <si>
    <t>Mortgage Real Estate Investment Trusts (REITs)</t>
  </si>
  <si>
    <t>BYND</t>
  </si>
  <si>
    <t>NASDAQGS:BYND</t>
  </si>
  <si>
    <t>Beyond Meat, Inc.</t>
  </si>
  <si>
    <t>PEGA</t>
  </si>
  <si>
    <t>NASDAQGS:PEGA</t>
  </si>
  <si>
    <t>Pegasystems Inc.</t>
  </si>
  <si>
    <t>ICLR</t>
  </si>
  <si>
    <t>NASDAQGS:ICLR</t>
  </si>
  <si>
    <t>ICON Public Limited Company</t>
  </si>
  <si>
    <t>PTC</t>
  </si>
  <si>
    <t>NASDAQGS:PTC</t>
  </si>
  <si>
    <t>PTC Inc.</t>
  </si>
  <si>
    <t>LUMN</t>
  </si>
  <si>
    <t>NYSE:LUMN</t>
  </si>
  <si>
    <t>Lumen Technologies, Inc.</t>
  </si>
  <si>
    <t>BFAM</t>
  </si>
  <si>
    <t>NYSE:BFAM</t>
  </si>
  <si>
    <t>Bright Horizons Family Solutions Inc.</t>
  </si>
  <si>
    <t>PENN</t>
  </si>
  <si>
    <t>NASDAQGS:PENN</t>
  </si>
  <si>
    <t>Penn National Gaming, Inc.</t>
  </si>
  <si>
    <t>CVAC</t>
  </si>
  <si>
    <t>NASDAQGM:CVAC</t>
  </si>
  <si>
    <t>CureVac N.V.</t>
  </si>
  <si>
    <t>WB</t>
  </si>
  <si>
    <t>NASDAQGS:WB</t>
  </si>
  <si>
    <t>Weibo Corporation</t>
  </si>
  <si>
    <t>FIVN</t>
  </si>
  <si>
    <t>NASDAQGM:FIVN</t>
  </si>
  <si>
    <t>Five9, Inc.</t>
  </si>
  <si>
    <t>MTN</t>
  </si>
  <si>
    <t>NYSE:MTN</t>
  </si>
  <si>
    <t>Vail Resorts, Inc.</t>
  </si>
  <si>
    <t>CZR</t>
  </si>
  <si>
    <t>NASDAQGS:CZR</t>
  </si>
  <si>
    <t>Caesars Entertainment, Inc.</t>
  </si>
  <si>
    <t>NBIX</t>
  </si>
  <si>
    <t>NASDAQGS:NBIX</t>
  </si>
  <si>
    <t>Neurocrine Biosciences, Inc.</t>
  </si>
  <si>
    <t>ESTC</t>
  </si>
  <si>
    <t>NYSE:ESTC</t>
  </si>
  <si>
    <t>Elastic N.V.</t>
  </si>
  <si>
    <t>NUAN</t>
  </si>
  <si>
    <t>NASDAQGS:NUAN</t>
  </si>
  <si>
    <t>Nuance Communications, Inc.</t>
  </si>
  <si>
    <t>MPW</t>
  </si>
  <si>
    <t>NYSE:MPW</t>
  </si>
  <si>
    <t>Medical Properties Trust, Inc.</t>
  </si>
  <si>
    <t>EQH</t>
  </si>
  <si>
    <t>NYSE:EQH</t>
  </si>
  <si>
    <t>Equitable Holdings, Inc.</t>
  </si>
  <si>
    <t>MRTX</t>
  </si>
  <si>
    <t>NASDAQGS:MRTX</t>
  </si>
  <si>
    <t>Mirati Therapeutics, Inc.</t>
  </si>
  <si>
    <t>AYX</t>
  </si>
  <si>
    <t>NYSE:AYX</t>
  </si>
  <si>
    <t>Alteryx, Inc.</t>
  </si>
  <si>
    <t>RGEN</t>
  </si>
  <si>
    <t>NASDAQGS:RGEN</t>
  </si>
  <si>
    <t>Repligen Corporation</t>
  </si>
  <si>
    <t>OLED</t>
  </si>
  <si>
    <t>NASDAQGS:OLED</t>
  </si>
  <si>
    <t>Universal Display Corporation</t>
  </si>
  <si>
    <t>BSY</t>
  </si>
  <si>
    <t>NASDAQGS:BSY</t>
  </si>
  <si>
    <t>Bentley Systems, Incorporated</t>
  </si>
  <si>
    <t>APO</t>
  </si>
  <si>
    <t>NYSE:APO</t>
  </si>
  <si>
    <t>Apollo Global Management, Inc.</t>
  </si>
  <si>
    <t>FNF</t>
  </si>
  <si>
    <t>NYSE:FNF</t>
  </si>
  <si>
    <t>Fidelity National Financial, Inc.</t>
  </si>
  <si>
    <t>AMH</t>
  </si>
  <si>
    <t>NYSE:AMH</t>
  </si>
  <si>
    <t>American Homes 4 Rent</t>
  </si>
  <si>
    <t>BILL</t>
  </si>
  <si>
    <t>NYSE:BILL</t>
  </si>
  <si>
    <t>Bill.com Holdings, Inc.</t>
  </si>
  <si>
    <t>TTC</t>
  </si>
  <si>
    <t>NYSE:TTC</t>
  </si>
  <si>
    <t>The Toro Company</t>
  </si>
  <si>
    <t>CG</t>
  </si>
  <si>
    <t>NASDAQGS:CG</t>
  </si>
  <si>
    <t>The Carlyle Group Inc.</t>
  </si>
  <si>
    <t>SMG</t>
  </si>
  <si>
    <t>NYSE:SMG</t>
  </si>
  <si>
    <t>The Scotts Miracle-Gro Company</t>
  </si>
  <si>
    <t>CPT</t>
  </si>
  <si>
    <t>NYSE:CPT</t>
  </si>
  <si>
    <t>Camden Property Trust</t>
  </si>
  <si>
    <t>ASND</t>
  </si>
  <si>
    <t>NASDAQGS:ASND</t>
  </si>
  <si>
    <t>Ascendis Pharma A/S</t>
  </si>
  <si>
    <t>VST</t>
  </si>
  <si>
    <t>NYSE:VST</t>
  </si>
  <si>
    <t>Vistra Corp.</t>
  </si>
  <si>
    <t>PEN</t>
  </si>
  <si>
    <t>NYSE:PEN</t>
  </si>
  <si>
    <t>Penumbra, Inc.</t>
  </si>
  <si>
    <t>RNR</t>
  </si>
  <si>
    <t>NYSE:RNR</t>
  </si>
  <si>
    <t>RenaissanceRe Holdings Ltd.</t>
  </si>
  <si>
    <t>CONE</t>
  </si>
  <si>
    <t>NASDAQGS:CONE</t>
  </si>
  <si>
    <t>CyrusOne Inc.</t>
  </si>
  <si>
    <t>WLK</t>
  </si>
  <si>
    <t>NYSE:WLK</t>
  </si>
  <si>
    <t>Westlake Chemical Corporation</t>
  </si>
  <si>
    <t>TREX</t>
  </si>
  <si>
    <t>NYSE:TREX</t>
  </si>
  <si>
    <t>Trex Company, Inc.</t>
  </si>
  <si>
    <t>DNKN</t>
  </si>
  <si>
    <t>NASDAQGS:DNKN</t>
  </si>
  <si>
    <t>Dunkin' Brands Group, Inc.</t>
  </si>
  <si>
    <t>GLIB.A</t>
  </si>
  <si>
    <t>NASDAQGS:GLIB.A</t>
  </si>
  <si>
    <t>GCI Liberty, Inc.</t>
  </si>
  <si>
    <t>GWRE</t>
  </si>
  <si>
    <t>NYSE:GWRE</t>
  </si>
  <si>
    <t>Guidewire Software, Inc.</t>
  </si>
  <si>
    <t>FWON.A</t>
  </si>
  <si>
    <t>NASDAQGS:FWON.A</t>
  </si>
  <si>
    <t>Formula One Group</t>
  </si>
  <si>
    <t>FSLY</t>
  </si>
  <si>
    <t>NYSE:FSLY</t>
  </si>
  <si>
    <t>Fastly, Inc.</t>
  </si>
  <si>
    <t>BG</t>
  </si>
  <si>
    <t>NYSE:BG</t>
  </si>
  <si>
    <t>Bunge Limited</t>
  </si>
  <si>
    <t>JAZZ</t>
  </si>
  <si>
    <t>NASDAQGS:JAZZ</t>
  </si>
  <si>
    <t>Jazz Pharmaceuticals plc</t>
  </si>
  <si>
    <t>AMED</t>
  </si>
  <si>
    <t>NASDAQGS:AMED</t>
  </si>
  <si>
    <t>Amedisys, Inc.</t>
  </si>
  <si>
    <t>FND</t>
  </si>
  <si>
    <t>NYSE:FND</t>
  </si>
  <si>
    <t>Floor &amp; Decor Holdings, Inc.</t>
  </si>
  <si>
    <t>XPO</t>
  </si>
  <si>
    <t>NYSE:XPO</t>
  </si>
  <si>
    <t>XPO Logistics, Inc.</t>
  </si>
  <si>
    <t>GLPI</t>
  </si>
  <si>
    <t>NASDAQGS:GLPI</t>
  </si>
  <si>
    <t>Gaming and Leisure Properties, Inc.</t>
  </si>
  <si>
    <t>WSO</t>
  </si>
  <si>
    <t>NYSE:WSO</t>
  </si>
  <si>
    <t>Watsco, Inc.</t>
  </si>
  <si>
    <t>GLPG</t>
  </si>
  <si>
    <t>NASDAQGS:GLPG</t>
  </si>
  <si>
    <t>Galapagos NV</t>
  </si>
  <si>
    <t>Y</t>
  </si>
  <si>
    <t>NYSE:Y</t>
  </si>
  <si>
    <t>Alleghany Corporation</t>
  </si>
  <si>
    <t>HUBB</t>
  </si>
  <si>
    <t>NYSE:HUBB</t>
  </si>
  <si>
    <t>Hubbell Incorporated</t>
  </si>
  <si>
    <t>PLAN</t>
  </si>
  <si>
    <t>NYSE:PLAN</t>
  </si>
  <si>
    <t>Anaplan, Inc.</t>
  </si>
  <si>
    <t>CNA</t>
  </si>
  <si>
    <t>NYSE:CNA</t>
  </si>
  <si>
    <t>CNA Financial Corporation</t>
  </si>
  <si>
    <t>AZPN</t>
  </si>
  <si>
    <t>NASDAQGS:AZPN</t>
  </si>
  <si>
    <t>Aspen Technology, Inc.</t>
  </si>
  <si>
    <t>DBX</t>
  </si>
  <si>
    <t>NASDAQGS:DBX</t>
  </si>
  <si>
    <t>Dropbox, Inc.</t>
  </si>
  <si>
    <t>SCI</t>
  </si>
  <si>
    <t>NYSE:SCI</t>
  </si>
  <si>
    <t>Service Corporation International</t>
  </si>
  <si>
    <t>MORN</t>
  </si>
  <si>
    <t>NASDAQGS:MORN</t>
  </si>
  <si>
    <t>Morningstar, Inc.</t>
  </si>
  <si>
    <t>RGLD</t>
  </si>
  <si>
    <t>NASDAQGS:RGLD</t>
  </si>
  <si>
    <t>Royal Gold, Inc.</t>
  </si>
  <si>
    <t>AGNC</t>
  </si>
  <si>
    <t>NASDAQGS:AGNC</t>
  </si>
  <si>
    <t>AGNC Investment Corp.</t>
  </si>
  <si>
    <t>CHE</t>
  </si>
  <si>
    <t>NYSE:CHE</t>
  </si>
  <si>
    <t>Chemed Corporation</t>
  </si>
  <si>
    <t>NFE</t>
  </si>
  <si>
    <t>NASDAQGS:NFE</t>
  </si>
  <si>
    <t>New Fortress Energy Inc.</t>
  </si>
  <si>
    <t>NKLA</t>
  </si>
  <si>
    <t>NASDAQGS:NKLA</t>
  </si>
  <si>
    <t>Nikola Corporation</t>
  </si>
  <si>
    <t>IAA</t>
  </si>
  <si>
    <t>NYSE:IAA</t>
  </si>
  <si>
    <t>IAA, Inc.</t>
  </si>
  <si>
    <t>MLCO</t>
  </si>
  <si>
    <t>NASDAQGS:MLCO</t>
  </si>
  <si>
    <t>Melco Resorts &amp; Entertainment Limited</t>
  </si>
  <si>
    <t>ZLAB</t>
  </si>
  <si>
    <t>NASDAQGM:ZLAB</t>
  </si>
  <si>
    <t>Zai Lab Limited</t>
  </si>
  <si>
    <t>ACAD</t>
  </si>
  <si>
    <t>NASDAQGS:ACAD</t>
  </si>
  <si>
    <t>ACADIA Pharmaceuticals Inc.</t>
  </si>
  <si>
    <t>WSM</t>
  </si>
  <si>
    <t>NYSE:WSM</t>
  </si>
  <si>
    <t>Williams-Sonoma, Inc.</t>
  </si>
  <si>
    <t>FIVE</t>
  </si>
  <si>
    <t>NASDAQGS:FIVE</t>
  </si>
  <si>
    <t>Five Below, Inc.</t>
  </si>
  <si>
    <t>LEA</t>
  </si>
  <si>
    <t>NYSE:LEA</t>
  </si>
  <si>
    <t>Lear Corporation</t>
  </si>
  <si>
    <t>COLD</t>
  </si>
  <si>
    <t>NYSE:COLD</t>
  </si>
  <si>
    <t>Americold Realty Trust</t>
  </si>
  <si>
    <t>DOX</t>
  </si>
  <si>
    <t>NASDAQGS:DOX</t>
  </si>
  <si>
    <t>Amdocs Limited</t>
  </si>
  <si>
    <t>CREE</t>
  </si>
  <si>
    <t>NASDAQGS:CREE</t>
  </si>
  <si>
    <t>Cree, Inc.</t>
  </si>
  <si>
    <t>ATR</t>
  </si>
  <si>
    <t>NYSE:ATR</t>
  </si>
  <si>
    <t>AptarGroup, Inc.</t>
  </si>
  <si>
    <t>DLB</t>
  </si>
  <si>
    <t>NYSE:DLB</t>
  </si>
  <si>
    <t>Dolby Laboratories, Inc.</t>
  </si>
  <si>
    <t>SEIC</t>
  </si>
  <si>
    <t>NASDAQGS:SEIC</t>
  </si>
  <si>
    <t>SEI Investments Company</t>
  </si>
  <si>
    <t>ACI</t>
  </si>
  <si>
    <t>NYSE:ACI</t>
  </si>
  <si>
    <t>Albertsons Companies, Inc.</t>
  </si>
  <si>
    <t>GLOB</t>
  </si>
  <si>
    <t>NYSE:GLOB</t>
  </si>
  <si>
    <t>Globant S.A.</t>
  </si>
  <si>
    <t>YY</t>
  </si>
  <si>
    <t>NASDAQGS:YY</t>
  </si>
  <si>
    <t>JOYY Inc.</t>
  </si>
  <si>
    <t>OC</t>
  </si>
  <si>
    <t>NYSE:OC</t>
  </si>
  <si>
    <t>Owens Corning</t>
  </si>
  <si>
    <t>DECK</t>
  </si>
  <si>
    <t>NYSE:DECK</t>
  </si>
  <si>
    <t>Deckers Outdoor Corporation</t>
  </si>
  <si>
    <t>Russell 2000, Russell 3000, S&amp;P Midcap 400</t>
  </si>
  <si>
    <t>GRUB</t>
  </si>
  <si>
    <t>NYSE:GRUB</t>
  </si>
  <si>
    <t>Grubhub Inc.</t>
  </si>
  <si>
    <t>LYFT</t>
  </si>
  <si>
    <t>NASDAQGS:LYFT</t>
  </si>
  <si>
    <t>Lyft, Inc.</t>
  </si>
  <si>
    <t>PAAS</t>
  </si>
  <si>
    <t>NASDAQGS:PAAS</t>
  </si>
  <si>
    <t>Pan American Silver Corp.</t>
  </si>
  <si>
    <t>ADPT</t>
  </si>
  <si>
    <t>NASDAQGS:ADPT</t>
  </si>
  <si>
    <t>Adaptive Biotechnologies Corporation</t>
  </si>
  <si>
    <t>DAR</t>
  </si>
  <si>
    <t>NYSE:DAR</t>
  </si>
  <si>
    <t>Darling Ingredients Inc.</t>
  </si>
  <si>
    <t>RH</t>
  </si>
  <si>
    <t>NYSE:RH</t>
  </si>
  <si>
    <t>ARMK</t>
  </si>
  <si>
    <t>NYSE:ARMK</t>
  </si>
  <si>
    <t>Aramark</t>
  </si>
  <si>
    <t>ACM</t>
  </si>
  <si>
    <t>NYSE:ACM</t>
  </si>
  <si>
    <t>AECOM</t>
  </si>
  <si>
    <t>UGI</t>
  </si>
  <si>
    <t>NYSE:UGI</t>
  </si>
  <si>
    <t>UGI Corporation</t>
  </si>
  <si>
    <t>SNX</t>
  </si>
  <si>
    <t>NYSE:SNX</t>
  </si>
  <si>
    <t>SYNNEX Corporation</t>
  </si>
  <si>
    <t>TNDM</t>
  </si>
  <si>
    <t>NASDAQGM:TNDM</t>
  </si>
  <si>
    <t>Tandem Diabetes Care, Inc.</t>
  </si>
  <si>
    <t>CBSH</t>
  </si>
  <si>
    <t>NASDAQGS:CBSH</t>
  </si>
  <si>
    <t>Commerce Bancshares, Inc.</t>
  </si>
  <si>
    <t>ST</t>
  </si>
  <si>
    <t>NYSE:ST</t>
  </si>
  <si>
    <t>Sensata Technologies Holding plc</t>
  </si>
  <si>
    <t>RS</t>
  </si>
  <si>
    <t>NYSE:RS</t>
  </si>
  <si>
    <t>Reliance Steel &amp; Aluminum Co.</t>
  </si>
  <si>
    <t>UHAL</t>
  </si>
  <si>
    <t>NASDAQGS:UHAL</t>
  </si>
  <si>
    <t>AMERCO</t>
  </si>
  <si>
    <t>GNTX</t>
  </si>
  <si>
    <t>NASDAQGS:GNTX</t>
  </si>
  <si>
    <t>Gentex Corporation</t>
  </si>
  <si>
    <t>FROG</t>
  </si>
  <si>
    <t>NASDAQGS:FROG</t>
  </si>
  <si>
    <t>JFrog Ltd.</t>
  </si>
  <si>
    <t>NYT</t>
  </si>
  <si>
    <t>NYSE:NYT</t>
  </si>
  <si>
    <t>The New York Times Company</t>
  </si>
  <si>
    <t>LHCG</t>
  </si>
  <si>
    <t>NASDAQGS:LHCG</t>
  </si>
  <si>
    <t>LHC Group, Inc.</t>
  </si>
  <si>
    <t>FLEX</t>
  </si>
  <si>
    <t>NASDAQGS:FLEX</t>
  </si>
  <si>
    <t>Flex Ltd.</t>
  </si>
  <si>
    <t>CRSP</t>
  </si>
  <si>
    <t>NASDAQGM:CRSP</t>
  </si>
  <si>
    <t>CRISPR Therapeutics AG</t>
  </si>
  <si>
    <t>SC</t>
  </si>
  <si>
    <t>NYSE:SC</t>
  </si>
  <si>
    <t>Santander Consumer USA Holdings Inc.</t>
  </si>
  <si>
    <t>OHI</t>
  </si>
  <si>
    <t>NYSE:OHI</t>
  </si>
  <si>
    <t>Omega Healthcare Investors, Inc.</t>
  </si>
  <si>
    <t>NCNO</t>
  </si>
  <si>
    <t>NASDAQGS:NCNO</t>
  </si>
  <si>
    <t>nCino, Inc.</t>
  </si>
  <si>
    <t>SWI</t>
  </si>
  <si>
    <t>NYSE:SWI</t>
  </si>
  <si>
    <t>SolarWinds Corporation</t>
  </si>
  <si>
    <t>VER</t>
  </si>
  <si>
    <t>NYSE:VER</t>
  </si>
  <si>
    <t>VEREIT, Inc.</t>
  </si>
  <si>
    <t>AFG</t>
  </si>
  <si>
    <t>NYSE:AFG</t>
  </si>
  <si>
    <t>American Financial Group, Inc.</t>
  </si>
  <si>
    <t>ZI</t>
  </si>
  <si>
    <t>NASDAQGS:ZI</t>
  </si>
  <si>
    <t>ZoomInfo Technologies Inc.</t>
  </si>
  <si>
    <t>HDS</t>
  </si>
  <si>
    <t>NASDAQGS:HDS</t>
  </si>
  <si>
    <t>HD Supply Holdings, Inc.</t>
  </si>
  <si>
    <t>NYSE:EV</t>
  </si>
  <si>
    <t>Eaton Vance Corp.</t>
  </si>
  <si>
    <t>RARE</t>
  </si>
  <si>
    <t>NASDAQGS:RARE</t>
  </si>
  <si>
    <t>Ultragenyx Pharmaceutical Inc.</t>
  </si>
  <si>
    <t>G</t>
  </si>
  <si>
    <t>NYSE:G</t>
  </si>
  <si>
    <t>Genpact Limited</t>
  </si>
  <si>
    <t>RGA</t>
  </si>
  <si>
    <t>NYSE:RGA</t>
  </si>
  <si>
    <t>Reinsurance Group of America, Incorporated</t>
  </si>
  <si>
    <t>AAXN</t>
  </si>
  <si>
    <t>NASDAQGS:AAXN</t>
  </si>
  <si>
    <t>Axon Enterprise, Inc.</t>
  </si>
  <si>
    <t>EXEL</t>
  </si>
  <si>
    <t>NASDAQGS:EXEL</t>
  </si>
  <si>
    <t>Exelixis, Inc.</t>
  </si>
  <si>
    <t>STOR</t>
  </si>
  <si>
    <t>NYSE:STOR</t>
  </si>
  <si>
    <t>STORE Capital Corporation</t>
  </si>
  <si>
    <t>KNX</t>
  </si>
  <si>
    <t>NYSE:KNX</t>
  </si>
  <si>
    <t>Knight-Swift Transportation Holdings Inc.</t>
  </si>
  <si>
    <t>KC</t>
  </si>
  <si>
    <t>NASDAQGS:KC</t>
  </si>
  <si>
    <t>Kingsoft Cloud Holdings Limited</t>
  </si>
  <si>
    <t>CUBE</t>
  </si>
  <si>
    <t>NYSE:CUBE</t>
  </si>
  <si>
    <t>CubeSmart</t>
  </si>
  <si>
    <t>STLD</t>
  </si>
  <si>
    <t>NASDAQGS:STLD</t>
  </si>
  <si>
    <t>Steel Dynamics, Inc.</t>
  </si>
  <si>
    <t>CSL</t>
  </si>
  <si>
    <t>NYSE:CSL</t>
  </si>
  <si>
    <t>Carlisle Companies Incorporated</t>
  </si>
  <si>
    <t>IONS</t>
  </si>
  <si>
    <t>NASDAQGS:IONS</t>
  </si>
  <si>
    <t>Ionis Pharmaceuticals, Inc.</t>
  </si>
  <si>
    <t>PRAH</t>
  </si>
  <si>
    <t>NASDAQGS:PRAH</t>
  </si>
  <si>
    <t>PRA Health Sciences, Inc.</t>
  </si>
  <si>
    <t>CASY</t>
  </si>
  <si>
    <t>NASDAQGS:CASY</t>
  </si>
  <si>
    <t>Casey's General Stores, Inc.</t>
  </si>
  <si>
    <t>AZEK</t>
  </si>
  <si>
    <t>NYSE:AZEK</t>
  </si>
  <si>
    <t>The AZEK Company Inc.</t>
  </si>
  <si>
    <t>IRTC</t>
  </si>
  <si>
    <t>NASDAQGS:IRTC</t>
  </si>
  <si>
    <t>iRhythm Technologies, Inc.</t>
  </si>
  <si>
    <t>XLRN</t>
  </si>
  <si>
    <t>NASDAQGM:XLRN</t>
  </si>
  <si>
    <t>Acceleron Pharma Inc.</t>
  </si>
  <si>
    <t>EHC</t>
  </si>
  <si>
    <t>NYSE:EHC</t>
  </si>
  <si>
    <t>Encompass Health Corporation</t>
  </si>
  <si>
    <t>SMAR</t>
  </si>
  <si>
    <t>NYSE:SMAR</t>
  </si>
  <si>
    <t>Smartsheet Inc.</t>
  </si>
  <si>
    <t>BRKR</t>
  </si>
  <si>
    <t>NASDAQGS:BRKR</t>
  </si>
  <si>
    <t>Bruker Corporation</t>
  </si>
  <si>
    <t>OGE</t>
  </si>
  <si>
    <t>NYSE:OGE</t>
  </si>
  <si>
    <t>OGE Energy Corp.</t>
  </si>
  <si>
    <t>CHDN</t>
  </si>
  <si>
    <t>NASDAQGS:CHDN</t>
  </si>
  <si>
    <t>Churchill Downs Incorporated</t>
  </si>
  <si>
    <t>COLM</t>
  </si>
  <si>
    <t>NASDAQGS:COLM</t>
  </si>
  <si>
    <t>Columbia Sportswear Company</t>
  </si>
  <si>
    <t>LAD</t>
  </si>
  <si>
    <t>NYSE:LAD</t>
  </si>
  <si>
    <t>Lithia Motors, Inc.</t>
  </si>
  <si>
    <t>BERY</t>
  </si>
  <si>
    <t>NYSE:BERY</t>
  </si>
  <si>
    <t>Berry Global Group, Inc.</t>
  </si>
  <si>
    <t>LITE</t>
  </si>
  <si>
    <t>NASDAQGS:LITE</t>
  </si>
  <si>
    <t>Lumentum Holdings Inc.</t>
  </si>
  <si>
    <t>LAMR</t>
  </si>
  <si>
    <t>NASDAQGS:LAMR</t>
  </si>
  <si>
    <t>Lamar Advertising Company (REIT)</t>
  </si>
  <si>
    <t>REYN</t>
  </si>
  <si>
    <t>NASDAQGS:REYN</t>
  </si>
  <si>
    <t>Reynolds Consumer Products Inc.</t>
  </si>
  <si>
    <t>HRC</t>
  </si>
  <si>
    <t>NYSE:HRC</t>
  </si>
  <si>
    <t>Hill-Rom Holdings, Inc.</t>
  </si>
  <si>
    <t>ARWR</t>
  </si>
  <si>
    <t>NASDAQGS:ARWR</t>
  </si>
  <si>
    <t>Arrowhead Pharmaceuticals, Inc.</t>
  </si>
  <si>
    <t>VOYA</t>
  </si>
  <si>
    <t>NYSE:VOYA</t>
  </si>
  <si>
    <t>Voya Financial, Inc.</t>
  </si>
  <si>
    <t>LPLA</t>
  </si>
  <si>
    <t>NASDAQGS:LPLA</t>
  </si>
  <si>
    <t>LPL Financial Holdings Inc.</t>
  </si>
  <si>
    <t>CLGX</t>
  </si>
  <si>
    <t>NYSE:CLGX</t>
  </si>
  <si>
    <t>CoreLogic, Inc.</t>
  </si>
  <si>
    <t>MKSI</t>
  </si>
  <si>
    <t>NASDAQGS:MKSI</t>
  </si>
  <si>
    <t>MKS Instruments, Inc.</t>
  </si>
  <si>
    <t>PFPT</t>
  </si>
  <si>
    <t>NASDAQGM:PFPT</t>
  </si>
  <si>
    <t>Proofpoint, Inc.</t>
  </si>
  <si>
    <t>ATH</t>
  </si>
  <si>
    <t>NYSE:ATH</t>
  </si>
  <si>
    <t>Athene Holding Ltd.</t>
  </si>
  <si>
    <t>DCI</t>
  </si>
  <si>
    <t>NYSE:DCI</t>
  </si>
  <si>
    <t>Donaldson Company, Inc.</t>
  </si>
  <si>
    <t>OLLI</t>
  </si>
  <si>
    <t>NASDAQGM:OLLI</t>
  </si>
  <si>
    <t>Ollie's Bargain Outlet Holdings, Inc.</t>
  </si>
  <si>
    <t>ARW</t>
  </si>
  <si>
    <t>NYSE:ARW</t>
  </si>
  <si>
    <t>Arrow Electronics, Inc.</t>
  </si>
  <si>
    <t>LECO</t>
  </si>
  <si>
    <t>NASDAQGS:LECO</t>
  </si>
  <si>
    <t>Lincoln Electric Holdings, Inc.</t>
  </si>
  <si>
    <t>CIEN</t>
  </si>
  <si>
    <t>NYSE:CIEN</t>
  </si>
  <si>
    <t>Ciena Corporation</t>
  </si>
  <si>
    <t>BPY</t>
  </si>
  <si>
    <t>NASDAQGS:BPY</t>
  </si>
  <si>
    <t>Brookfield Property Partners L.P.</t>
  </si>
  <si>
    <t>WEX</t>
  </si>
  <si>
    <t>NYSE:WEX</t>
  </si>
  <si>
    <t>WEX Inc.</t>
  </si>
  <si>
    <t>POST</t>
  </si>
  <si>
    <t>NYSE:POST</t>
  </si>
  <si>
    <t>Post Holdings, Inc.</t>
  </si>
  <si>
    <t>UTHR</t>
  </si>
  <si>
    <t>NASDAQGS:UTHR</t>
  </si>
  <si>
    <t>United Therapeutics Corporation</t>
  </si>
  <si>
    <t>AXTA</t>
  </si>
  <si>
    <t>NYSE:AXTA</t>
  </si>
  <si>
    <t>Axalta Coating Systems Ltd.</t>
  </si>
  <si>
    <t>NVTA</t>
  </si>
  <si>
    <t>NYSE:NVTA</t>
  </si>
  <si>
    <t>Invitae Corporation</t>
  </si>
  <si>
    <t>REXR</t>
  </si>
  <si>
    <t>NYSE:REXR</t>
  </si>
  <si>
    <t>Rexford Industrial Realty, Inc.</t>
  </si>
  <si>
    <t>SRCL</t>
  </si>
  <si>
    <t>NASDAQGS:SRCL</t>
  </si>
  <si>
    <t>Stericycle, Inc.</t>
  </si>
  <si>
    <t>BPMC</t>
  </si>
  <si>
    <t>NASDAQGS:BPMC</t>
  </si>
  <si>
    <t>Blueprint Medicines Corporation</t>
  </si>
  <si>
    <t>VRT</t>
  </si>
  <si>
    <t>NYSE:VRT</t>
  </si>
  <si>
    <t>Vertiv Holdings Co.</t>
  </si>
  <si>
    <t>IPHI</t>
  </si>
  <si>
    <t>NASDAQGS:IPHI</t>
  </si>
  <si>
    <t>Inphi Corporation</t>
  </si>
  <si>
    <t>DCT</t>
  </si>
  <si>
    <t>NASDAQGS:DCT</t>
  </si>
  <si>
    <t>Duck Creek Technologies, Inc.</t>
  </si>
  <si>
    <t>HLF</t>
  </si>
  <si>
    <t>NYSE:HLF</t>
  </si>
  <si>
    <t>Herbalife Nutrition Ltd.</t>
  </si>
  <si>
    <t>AGCO</t>
  </si>
  <si>
    <t>NYSE:AGCO</t>
  </si>
  <si>
    <t>AGCO Corporation</t>
  </si>
  <si>
    <t>PLUG</t>
  </si>
  <si>
    <t>NASDAQCM:PLUG</t>
  </si>
  <si>
    <t>Plug Power Inc.</t>
  </si>
  <si>
    <t>ARES</t>
  </si>
  <si>
    <t>NYSE:ARES</t>
  </si>
  <si>
    <t>Ares Management Corporation</t>
  </si>
  <si>
    <t>PII</t>
  </si>
  <si>
    <t>NYSE:PII</t>
  </si>
  <si>
    <t>Polaris Inc.</t>
  </si>
  <si>
    <t>NNN</t>
  </si>
  <si>
    <t>NYSE:NNN</t>
  </si>
  <si>
    <t>National Retail Properties, Inc.</t>
  </si>
  <si>
    <t>NTRA</t>
  </si>
  <si>
    <t>NASDAQGS:NTRA</t>
  </si>
  <si>
    <t>Natera, Inc.</t>
  </si>
  <si>
    <t>TOL</t>
  </si>
  <si>
    <t>NYSE:TOL</t>
  </si>
  <si>
    <t>Toll Brothers, Inc.</t>
  </si>
  <si>
    <t>SITE</t>
  </si>
  <si>
    <t>NYSE:SITE</t>
  </si>
  <si>
    <t>SiteOne Landscape Supply, Inc.</t>
  </si>
  <si>
    <t>CACC</t>
  </si>
  <si>
    <t>NASDAQGS:CACC</t>
  </si>
  <si>
    <t>Credit Acceptance Corporation</t>
  </si>
  <si>
    <t>MANH</t>
  </si>
  <si>
    <t>NASDAQGS:MANH</t>
  </si>
  <si>
    <t>Manhattan Associates, Inc.</t>
  </si>
  <si>
    <t>MIDD</t>
  </si>
  <si>
    <t>NASDAQGS:MIDD</t>
  </si>
  <si>
    <t>The Middleby Corporation</t>
  </si>
  <si>
    <t>SYNH</t>
  </si>
  <si>
    <t>NASDAQGS:SYNH</t>
  </si>
  <si>
    <t>Syneos Health, Inc.</t>
  </si>
  <si>
    <t>FHN</t>
  </si>
  <si>
    <t>NYSE:FHN</t>
  </si>
  <si>
    <t>First Horizon National Corporation</t>
  </si>
  <si>
    <t>VRM</t>
  </si>
  <si>
    <t>NASDAQGS:VRM</t>
  </si>
  <si>
    <t>Vroom, Inc.</t>
  </si>
  <si>
    <t>FSV</t>
  </si>
  <si>
    <t>NASDAQGS:FSV</t>
  </si>
  <si>
    <t>FirstService Corporation</t>
  </si>
  <si>
    <t>DNLI</t>
  </si>
  <si>
    <t>NASDAQGS:DNLI</t>
  </si>
  <si>
    <t>Denali Therapeutics Inc.</t>
  </si>
  <si>
    <t>RP</t>
  </si>
  <si>
    <t>NASDAQGS:RP</t>
  </si>
  <si>
    <t>RealPage, Inc.</t>
  </si>
  <si>
    <t>TTEK</t>
  </si>
  <si>
    <t>NASDAQGS:TTEK</t>
  </si>
  <si>
    <t>Tetra Tech, Inc.</t>
  </si>
  <si>
    <t>BJ</t>
  </si>
  <si>
    <t>NYSE:BJ</t>
  </si>
  <si>
    <t>BJ's Wholesale Club Holdings, Inc.</t>
  </si>
  <si>
    <t>BIGC</t>
  </si>
  <si>
    <t>NASDAQGM:BIGC</t>
  </si>
  <si>
    <t>BigCommerce Holdings, Inc.</t>
  </si>
  <si>
    <t>KRC</t>
  </si>
  <si>
    <t>NYSE:KRC</t>
  </si>
  <si>
    <t>Kilroy Realty Corporation</t>
  </si>
  <si>
    <t>H</t>
  </si>
  <si>
    <t>NYSE:H</t>
  </si>
  <si>
    <t>Hyatt Hotels Corporation</t>
  </si>
  <si>
    <t>ADT</t>
  </si>
  <si>
    <t>NYSE:ADT</t>
  </si>
  <si>
    <t>ADT Inc.</t>
  </si>
  <si>
    <t>LSI</t>
  </si>
  <si>
    <t>NYSE:LSI</t>
  </si>
  <si>
    <t>Life Storage, Inc.</t>
  </si>
  <si>
    <t>HUN</t>
  </si>
  <si>
    <t>NYSE:HUN</t>
  </si>
  <si>
    <t>Huntsman Corporation</t>
  </si>
  <si>
    <t>MSA</t>
  </si>
  <si>
    <t>NYSE:MSA</t>
  </si>
  <si>
    <t>MSA Safety Incorporated</t>
  </si>
  <si>
    <t>BLD</t>
  </si>
  <si>
    <t>NYSE:BLD</t>
  </si>
  <si>
    <t>TopBuild Corp.</t>
  </si>
  <si>
    <t>SKX</t>
  </si>
  <si>
    <t>NYSE:SKX</t>
  </si>
  <si>
    <t>Skechers U.S.A., Inc.</t>
  </si>
  <si>
    <t>ITT</t>
  </si>
  <si>
    <t>NYSE:ITT</t>
  </si>
  <si>
    <t>ITT Inc.</t>
  </si>
  <si>
    <t>JLL</t>
  </si>
  <si>
    <t>NYSE:JLL</t>
  </si>
  <si>
    <t>Jones Lang LaSalle Incorporated</t>
  </si>
  <si>
    <t>HAE</t>
  </si>
  <si>
    <t>NYSE:HAE</t>
  </si>
  <si>
    <t>Haemonetics Corporation</t>
  </si>
  <si>
    <t>BL</t>
  </si>
  <si>
    <t>NASDAQGS:BL</t>
  </si>
  <si>
    <t>BlackLine, Inc.</t>
  </si>
  <si>
    <t>EGP</t>
  </si>
  <si>
    <t>NYSE:EGP</t>
  </si>
  <si>
    <t>EastGroup Properties, Inc.</t>
  </si>
  <si>
    <t>IOVA</t>
  </si>
  <si>
    <t>NASDAQGM:IOVA</t>
  </si>
  <si>
    <t>Iovance Biotherapeutics, Inc.</t>
  </si>
  <si>
    <t>HTA</t>
  </si>
  <si>
    <t>NYSE:HTA</t>
  </si>
  <si>
    <t>Healthcare Trust of America, Inc.</t>
  </si>
  <si>
    <t>CDK</t>
  </si>
  <si>
    <t>NASDAQGS:CDK</t>
  </si>
  <si>
    <t>CDK Global, Inc.</t>
  </si>
  <si>
    <t>FR</t>
  </si>
  <si>
    <t>NYSE:FR</t>
  </si>
  <si>
    <t>First Industrial Realty Trust, Inc.</t>
  </si>
  <si>
    <t>BWXT</t>
  </si>
  <si>
    <t>NYSE:BWXT</t>
  </si>
  <si>
    <t>BWX Technologies, Inc.</t>
  </si>
  <si>
    <t>FAF</t>
  </si>
  <si>
    <t>NYSE:FAF</t>
  </si>
  <si>
    <t>First American Financial Corporation</t>
  </si>
  <si>
    <t>BC</t>
  </si>
  <si>
    <t>NYSE:BC</t>
  </si>
  <si>
    <t>Brunswick Corporation</t>
  </si>
  <si>
    <t>COR</t>
  </si>
  <si>
    <t>NYSE:COR</t>
  </si>
  <si>
    <t>CoreSite Realty Corporation</t>
  </si>
  <si>
    <t>NVRO</t>
  </si>
  <si>
    <t>NYSE:NVRO</t>
  </si>
  <si>
    <t>Nevro Corp.</t>
  </si>
  <si>
    <t>HELE</t>
  </si>
  <si>
    <t>NASDAQGS:HELE</t>
  </si>
  <si>
    <t>Helen of Troy Limited</t>
  </si>
  <si>
    <t>NTNX</t>
  </si>
  <si>
    <t>NASDAQGS:NTNX</t>
  </si>
  <si>
    <t>Nutanix, Inc.</t>
  </si>
  <si>
    <t>ESLT</t>
  </si>
  <si>
    <t>NASDAQGS:ESLT</t>
  </si>
  <si>
    <t>Elbit Systems Ltd.</t>
  </si>
  <si>
    <t>FLO</t>
  </si>
  <si>
    <t>NYSE:FLO</t>
  </si>
  <si>
    <t>Flowers Foods, Inc.</t>
  </si>
  <si>
    <t>AN</t>
  </si>
  <si>
    <t>NYSE:AN</t>
  </si>
  <si>
    <t>AutoNation, Inc.</t>
  </si>
  <si>
    <t>APPF</t>
  </si>
  <si>
    <t>NASDAQGM:APPF</t>
  </si>
  <si>
    <t>AppFolio, Inc.</t>
  </si>
  <si>
    <t>DOOO</t>
  </si>
  <si>
    <t>NASDAQGS:DOOO</t>
  </si>
  <si>
    <t>BRP Inc.</t>
  </si>
  <si>
    <t>DKS</t>
  </si>
  <si>
    <t>NYSE:DKS</t>
  </si>
  <si>
    <t>DICK'S Sporting Goods, Inc.</t>
  </si>
  <si>
    <t>CACI</t>
  </si>
  <si>
    <t>NYSE:CACI</t>
  </si>
  <si>
    <t>CACI International Inc</t>
  </si>
  <si>
    <t>WEN</t>
  </si>
  <si>
    <t>NASDAQGS:WEN</t>
  </si>
  <si>
    <t>The Wendy's Company</t>
  </si>
  <si>
    <t>BLI</t>
  </si>
  <si>
    <t>NASDAQGS:BLI</t>
  </si>
  <si>
    <t>Berkeley Lights, Inc.</t>
  </si>
  <si>
    <t>EWBC</t>
  </si>
  <si>
    <t>NASDAQGS:EWBC</t>
  </si>
  <si>
    <t>East West Bancorp, Inc.</t>
  </si>
  <si>
    <t>PB</t>
  </si>
  <si>
    <t>NYSE:PB</t>
  </si>
  <si>
    <t>Prosperity Bancshares, Inc.</t>
  </si>
  <si>
    <t>ACC</t>
  </si>
  <si>
    <t>NYSE:ACC</t>
  </si>
  <si>
    <t>American Campus Communities, Inc.</t>
  </si>
  <si>
    <t>SON</t>
  </si>
  <si>
    <t>NYSE:SON</t>
  </si>
  <si>
    <t>Sonoco Products Company</t>
  </si>
  <si>
    <t>QTWO</t>
  </si>
  <si>
    <t>NYSE:QTWO</t>
  </si>
  <si>
    <t>Q2 Holdings, Inc.</t>
  </si>
  <si>
    <t>ALLO</t>
  </si>
  <si>
    <t>NASDAQGS:ALLO</t>
  </si>
  <si>
    <t>Allogene Therapeutics, Inc.</t>
  </si>
  <si>
    <t>TPTX</t>
  </si>
  <si>
    <t>NASDAQGS:TPTX</t>
  </si>
  <si>
    <t>Turning Point Therapeutics, Inc.</t>
  </si>
  <si>
    <t>INGR</t>
  </si>
  <si>
    <t>NYSE:INGR</t>
  </si>
  <si>
    <t>Ingredion Incorporated</t>
  </si>
  <si>
    <t>JEF</t>
  </si>
  <si>
    <t>NYSE:JEF</t>
  </si>
  <si>
    <t>Jefferies Financial Group Inc.</t>
  </si>
  <si>
    <t>MAT</t>
  </si>
  <si>
    <t>NASDAQGS:MAT</t>
  </si>
  <si>
    <t>Mattel, Inc.</t>
  </si>
  <si>
    <t>THO</t>
  </si>
  <si>
    <t>NYSE:THO</t>
  </si>
  <si>
    <t>Thor Industries, Inc.</t>
  </si>
  <si>
    <t>GMED</t>
  </si>
  <si>
    <t>NYSE:GMED</t>
  </si>
  <si>
    <t>Globus Medical, Inc.</t>
  </si>
  <si>
    <t>OSK</t>
  </si>
  <si>
    <t>NYSE:OSK</t>
  </si>
  <si>
    <t>Oshkosh Corporation</t>
  </si>
  <si>
    <t>EBS</t>
  </si>
  <si>
    <t>NYSE:EBS</t>
  </si>
  <si>
    <t>Emergent BioSolutions Inc.</t>
  </si>
  <si>
    <t>LSTR</t>
  </si>
  <si>
    <t>NASDAQGS:LSTR</t>
  </si>
  <si>
    <t>Landstar System, Inc.</t>
  </si>
  <si>
    <t>Dow Jones Composite Average, Dow Jones Transportation Average, Nasdaq Composite, Russell 1000, Russell 3000, S&amp;P Midcap 400</t>
  </si>
  <si>
    <t>ORI</t>
  </si>
  <si>
    <t>NYSE:ORI</t>
  </si>
  <si>
    <t>Old Republic International Corporation</t>
  </si>
  <si>
    <t>ARNA</t>
  </si>
  <si>
    <t>NASDAQGS:ARNA</t>
  </si>
  <si>
    <t>Arena Pharmaceuticals, Inc.</t>
  </si>
  <si>
    <t>WWD</t>
  </si>
  <si>
    <t>NASDAQGS:WWD</t>
  </si>
  <si>
    <t>Woodward, Inc.</t>
  </si>
  <si>
    <t>TXRH</t>
  </si>
  <si>
    <t>NASDAQGS:TXRH</t>
  </si>
  <si>
    <t>Texas Roadhouse, Inc.</t>
  </si>
  <si>
    <t>VNT</t>
  </si>
  <si>
    <t>NYSE:VNT</t>
  </si>
  <si>
    <t>Vontier Corporation</t>
  </si>
  <si>
    <t>PLNT</t>
  </si>
  <si>
    <t>NYSE:PLNT</t>
  </si>
  <si>
    <t>Planet Fitness, Inc.</t>
  </si>
  <si>
    <t>BBIO</t>
  </si>
  <si>
    <t>NASDAQGS:BBIO</t>
  </si>
  <si>
    <t>BridgeBio Pharma, Inc.</t>
  </si>
  <si>
    <t>JBL</t>
  </si>
  <si>
    <t>NYSE:JBL</t>
  </si>
  <si>
    <t>Jabil Inc.</t>
  </si>
  <si>
    <t>FRPT</t>
  </si>
  <si>
    <t>NASDAQGM:FRPT</t>
  </si>
  <si>
    <t>Freshpet, Inc.</t>
  </si>
  <si>
    <t>FOLD</t>
  </si>
  <si>
    <t>NASDAQGM:FOLD</t>
  </si>
  <si>
    <t>Amicus Therapeutics, Inc.</t>
  </si>
  <si>
    <t>OMF</t>
  </si>
  <si>
    <t>NYSE:OMF</t>
  </si>
  <si>
    <t>OneMain Holdings, Inc.</t>
  </si>
  <si>
    <t>USFD</t>
  </si>
  <si>
    <t>NYSE:USFD</t>
  </si>
  <si>
    <t>US Foods Holding Corp.</t>
  </si>
  <si>
    <t>TNET</t>
  </si>
  <si>
    <t>NYSE:TNET</t>
  </si>
  <si>
    <t>TriNet Group, Inc.</t>
  </si>
  <si>
    <t>IIVI</t>
  </si>
  <si>
    <t>NASDAQGS:IIVI</t>
  </si>
  <si>
    <t>II-VI Incorporated</t>
  </si>
  <si>
    <t>LFUS</t>
  </si>
  <si>
    <t>NASDAQGS:LFUS</t>
  </si>
  <si>
    <t>Littelfuse, Inc.</t>
  </si>
  <si>
    <t>DSGX</t>
  </si>
  <si>
    <t>NASDAQGS:DSGX</t>
  </si>
  <si>
    <t>The Descartes Systems Group Inc</t>
  </si>
  <si>
    <t>STAG</t>
  </si>
  <si>
    <t>NYSE:STAG</t>
  </si>
  <si>
    <t>STAG Industrial, Inc.</t>
  </si>
  <si>
    <t>BHVN</t>
  </si>
  <si>
    <t>NYSE:BHVN</t>
  </si>
  <si>
    <t>Biohaven Pharmaceutical Holding Company Ltd.</t>
  </si>
  <si>
    <t>CHH</t>
  </si>
  <si>
    <t>NYSE:CHH</t>
  </si>
  <si>
    <t>Choice Hotels International, Inc.</t>
  </si>
  <si>
    <t>MDU</t>
  </si>
  <si>
    <t>NYSE:MDU</t>
  </si>
  <si>
    <t>MDU Resources Group, Inc.</t>
  </si>
  <si>
    <t>EEFT</t>
  </si>
  <si>
    <t>NASDAQGS:EEFT</t>
  </si>
  <si>
    <t>Euronet Worldwide, Inc.</t>
  </si>
  <si>
    <t>LANC</t>
  </si>
  <si>
    <t>NASDAQGS:LANC</t>
  </si>
  <si>
    <t>Lancaster Colony Corporation</t>
  </si>
  <si>
    <t>KNSL</t>
  </si>
  <si>
    <t>NASDAQGS:KNSL</t>
  </si>
  <si>
    <t>Kinsale Capital Group, Inc.</t>
  </si>
  <si>
    <t>Nasdaq Composite, Russell 2000, Russell 3000, S&amp;P Smallcap 600</t>
  </si>
  <si>
    <t>DOYU</t>
  </si>
  <si>
    <t>NASDAQGS:DOYU</t>
  </si>
  <si>
    <t>DouYu International Holdings Limited</t>
  </si>
  <si>
    <t>YETI</t>
  </si>
  <si>
    <t>NYSE:YETI</t>
  </si>
  <si>
    <t>YETI Holdings, Inc.</t>
  </si>
  <si>
    <t>Russell 2000, Russell 3000, S&amp;P Smallcap 600</t>
  </si>
  <si>
    <t>APPN</t>
  </si>
  <si>
    <t>NASDAQGM:APPN</t>
  </si>
  <si>
    <t>Appian Corporation</t>
  </si>
  <si>
    <t>PSTG</t>
  </si>
  <si>
    <t>NYSE:PSTG</t>
  </si>
  <si>
    <t>Pure Storage, Inc.</t>
  </si>
  <si>
    <t>JHG</t>
  </si>
  <si>
    <t>NYSE:JHG</t>
  </si>
  <si>
    <t>Janus Henderson Group plc</t>
  </si>
  <si>
    <t>S&amp;P Midcap 400</t>
  </si>
  <si>
    <t>LSCC</t>
  </si>
  <si>
    <t>NASDAQGS:LSCC</t>
  </si>
  <si>
    <t>Lattice Semiconductor Corporation</t>
  </si>
  <si>
    <t>CBPO</t>
  </si>
  <si>
    <t>NASDAQGS:CBPO</t>
  </si>
  <si>
    <t>China Biologic Products Holdings, Inc.</t>
  </si>
  <si>
    <t>TPX</t>
  </si>
  <si>
    <t>NYSE:TPX</t>
  </si>
  <si>
    <t>Tempur Sealy International, Inc.</t>
  </si>
  <si>
    <t>IDA</t>
  </si>
  <si>
    <t>NYSE:IDA</t>
  </si>
  <si>
    <t>IDACORP, Inc.</t>
  </si>
  <si>
    <t>WMS</t>
  </si>
  <si>
    <t>NYSE:WMS</t>
  </si>
  <si>
    <t>Advanced Drainage Systems, Inc.</t>
  </si>
  <si>
    <t>NEO</t>
  </si>
  <si>
    <t>NASDAQCM:NEO</t>
  </si>
  <si>
    <t>NeoGenomics, Inc.</t>
  </si>
  <si>
    <t>TREE</t>
  </si>
  <si>
    <t>NASDAQGS:TREE</t>
  </si>
  <si>
    <t>LendingTree, Inc.</t>
  </si>
  <si>
    <t>HLI</t>
  </si>
  <si>
    <t>NYSE:HLI</t>
  </si>
  <si>
    <t>Houlihan Lokey, Inc.</t>
  </si>
  <si>
    <t>JOBS</t>
  </si>
  <si>
    <t>NASDAQGS:JOBS</t>
  </si>
  <si>
    <t>51job, Inc.</t>
  </si>
  <si>
    <t>RDFN</t>
  </si>
  <si>
    <t>NASDAQGS:RDFN</t>
  </si>
  <si>
    <t>Redfin Corporation</t>
  </si>
  <si>
    <t>WH</t>
  </si>
  <si>
    <t>NYSE:WH</t>
  </si>
  <si>
    <t>Wyndham Hotels &amp; Resorts, Inc.</t>
  </si>
  <si>
    <t>CLR</t>
  </si>
  <si>
    <t>NYSE:CLR</t>
  </si>
  <si>
    <t>Continental Resources, Inc.</t>
  </si>
  <si>
    <t>ESNT</t>
  </si>
  <si>
    <t>NYSE:ESNT</t>
  </si>
  <si>
    <t>Essent Group Ltd.</t>
  </si>
  <si>
    <t>NATI</t>
  </si>
  <si>
    <t>NASDAQGS:NATI</t>
  </si>
  <si>
    <t>National Instruments Corporation</t>
  </si>
  <si>
    <t>EQT</t>
  </si>
  <si>
    <t>NYSE:EQT</t>
  </si>
  <si>
    <t>EQT Corporation</t>
  </si>
  <si>
    <t>TFSL</t>
  </si>
  <si>
    <t>NASDAQGS:TFSL</t>
  </si>
  <si>
    <t>TFS Financial Corporation</t>
  </si>
  <si>
    <t>PRI</t>
  </si>
  <si>
    <t>NYSE:PRI</t>
  </si>
  <si>
    <t>Primerica, Inc.</t>
  </si>
  <si>
    <t>PFGC</t>
  </si>
  <si>
    <t>NYSE:PFGC</t>
  </si>
  <si>
    <t>Performance Food Group Company</t>
  </si>
  <si>
    <t>FCNC.A</t>
  </si>
  <si>
    <t>NASDAQGS:FCNC.A</t>
  </si>
  <si>
    <t>First Citizens BancShares, Inc.</t>
  </si>
  <si>
    <t>CHNG</t>
  </si>
  <si>
    <t>NASDAQGS:CHNG</t>
  </si>
  <si>
    <t>Change Healthcare Inc.</t>
  </si>
  <si>
    <t>MDLA</t>
  </si>
  <si>
    <t>NYSE:MDLA</t>
  </si>
  <si>
    <t>Medallia, Inc.</t>
  </si>
  <si>
    <t>SAIC</t>
  </si>
  <si>
    <t>NYSE:SAIC</t>
  </si>
  <si>
    <t>Science Applications International Corporation</t>
  </si>
  <si>
    <t>KOD</t>
  </si>
  <si>
    <t>NASDAQGM:KOD</t>
  </si>
  <si>
    <t>Kodiak Sciences Inc.</t>
  </si>
  <si>
    <t>STMP</t>
  </si>
  <si>
    <t>NASDAQGS:STMP</t>
  </si>
  <si>
    <t>Stamps.com Inc.</t>
  </si>
  <si>
    <t>NAV</t>
  </si>
  <si>
    <t>NYSE:NAV</t>
  </si>
  <si>
    <t>Navistar International Corporation</t>
  </si>
  <si>
    <t>TKR</t>
  </si>
  <si>
    <t>NYSE:TKR</t>
  </si>
  <si>
    <t>The Timken Company</t>
  </si>
  <si>
    <t>SLAB</t>
  </si>
  <si>
    <t>NASDAQGS:SLAB</t>
  </si>
  <si>
    <t>Silicon Laboratories Inc.</t>
  </si>
  <si>
    <t>FUTU</t>
  </si>
  <si>
    <t>NASDAQGM:FUTU</t>
  </si>
  <si>
    <t>Futu Holdings Limited</t>
  </si>
  <si>
    <t>VIR</t>
  </si>
  <si>
    <t>NASDAQGS:VIR</t>
  </si>
  <si>
    <t>Vir Biotechnology, Inc.</t>
  </si>
  <si>
    <t>NVAX</t>
  </si>
  <si>
    <t>NASDAQGS:NVAX</t>
  </si>
  <si>
    <t>Novavax, Inc.</t>
  </si>
  <si>
    <t>FFIN</t>
  </si>
  <si>
    <t>NASDAQGS:FFIN</t>
  </si>
  <si>
    <t>First Financial Bankshares, Inc.</t>
  </si>
  <si>
    <t>CFR</t>
  </si>
  <si>
    <t>NYSE:CFR</t>
  </si>
  <si>
    <t>Cullen/Frost Bankers, Inc.</t>
  </si>
  <si>
    <t>WSC</t>
  </si>
  <si>
    <t>NASDAQCM:WSC</t>
  </si>
  <si>
    <t>WillScot Mobile Mini Holdings Corp.</t>
  </si>
  <si>
    <t>RAMP</t>
  </si>
  <si>
    <t>NYSE:RAMP</t>
  </si>
  <si>
    <t>LiveRamp Holdings, Inc.</t>
  </si>
  <si>
    <t>SSRM</t>
  </si>
  <si>
    <t>NASDAQGS:SSRM</t>
  </si>
  <si>
    <t>SSR Mining Inc.</t>
  </si>
  <si>
    <t>ASH</t>
  </si>
  <si>
    <t>NYSE:ASH</t>
  </si>
  <si>
    <t>Ashland Global Holdings Inc.</t>
  </si>
  <si>
    <t>HCM</t>
  </si>
  <si>
    <t>NASDAQGS:HCM</t>
  </si>
  <si>
    <t>Hutchison China MediTech Limited</t>
  </si>
  <si>
    <t>PAG</t>
  </si>
  <si>
    <t>NYSE:PAG</t>
  </si>
  <si>
    <t>Penske Automotive Group, Inc.</t>
  </si>
  <si>
    <t>ENV</t>
  </si>
  <si>
    <t>NYSE:ENV</t>
  </si>
  <si>
    <t>Envestnet, Inc.</t>
  </si>
  <si>
    <t>ALLK</t>
  </si>
  <si>
    <t>NASDAQGS:ALLK</t>
  </si>
  <si>
    <t>Allakos Inc.</t>
  </si>
  <si>
    <t>SSB</t>
  </si>
  <si>
    <t>NASDAQGS:SSB</t>
  </si>
  <si>
    <t>South State Corporation</t>
  </si>
  <si>
    <t>ALSN</t>
  </si>
  <si>
    <t>NYSE:ALSN</t>
  </si>
  <si>
    <t>Allison Transmission Holdings, Inc.</t>
  </si>
  <si>
    <t>SPCE</t>
  </si>
  <si>
    <t>NYSE:SPCE</t>
  </si>
  <si>
    <t>Virgin Galactic Holdings, Inc.</t>
  </si>
  <si>
    <t>SBNY</t>
  </si>
  <si>
    <t>NASDAQGS:SBNY</t>
  </si>
  <si>
    <t>Signature Bank</t>
  </si>
  <si>
    <t>DEI</t>
  </si>
  <si>
    <t>NYSE:DEI</t>
  </si>
  <si>
    <t>Douglas Emmett, Inc.</t>
  </si>
  <si>
    <t>KMPR</t>
  </si>
  <si>
    <t>NYSE:KMPR</t>
  </si>
  <si>
    <t>Kemper Corporation</t>
  </si>
  <si>
    <t>GO</t>
  </si>
  <si>
    <t>NASDAQGS:GO</t>
  </si>
  <si>
    <t>Grocery Outlet Holding Corp.</t>
  </si>
  <si>
    <t>BAND</t>
  </si>
  <si>
    <t>NASDAQGS:BAND</t>
  </si>
  <si>
    <t>Bandwidth Inc.</t>
  </si>
  <si>
    <t>SNDR</t>
  </si>
  <si>
    <t>NYSE:SNDR</t>
  </si>
  <si>
    <t>Schneider National, Inc.</t>
  </si>
  <si>
    <t>CCMP</t>
  </si>
  <si>
    <t>NASDAQGS:CCMP</t>
  </si>
  <si>
    <t>CMC Materials, Inc.</t>
  </si>
  <si>
    <t>QTS</t>
  </si>
  <si>
    <t>NYSE:QTS</t>
  </si>
  <si>
    <t>QTS Realty Trust, Inc.</t>
  </si>
  <si>
    <t>SF</t>
  </si>
  <si>
    <t>NYSE:SF</t>
  </si>
  <si>
    <t>Stifel Financial Corp.</t>
  </si>
  <si>
    <t>SAIL</t>
  </si>
  <si>
    <t>NYSE:SAIL</t>
  </si>
  <si>
    <t>SailPoint Technologies Holdings, Inc.</t>
  </si>
  <si>
    <t>TCF</t>
  </si>
  <si>
    <t>NASDAQGS:TCF</t>
  </si>
  <si>
    <t>TCF Financial Corporation</t>
  </si>
  <si>
    <t>BOKF</t>
  </si>
  <si>
    <t>NASDAQGS:BOKF</t>
  </si>
  <si>
    <t>BOK Financial Corporation</t>
  </si>
  <si>
    <t>HQY</t>
  </si>
  <si>
    <t>NASDAQGS:HQY</t>
  </si>
  <si>
    <t>HealthEquity, Inc.</t>
  </si>
  <si>
    <t>MMS</t>
  </si>
  <si>
    <t>NYSE:MMS</t>
  </si>
  <si>
    <t>MAXIMUS, Inc.</t>
  </si>
  <si>
    <t>MEDP</t>
  </si>
  <si>
    <t>NASDAQGS:MEDP</t>
  </si>
  <si>
    <t>Medpace Holdings, Inc.</t>
  </si>
  <si>
    <t>CYBR</t>
  </si>
  <si>
    <t>NASDAQGS:CYBR</t>
  </si>
  <si>
    <t>CyberArk Software Ltd.</t>
  </si>
  <si>
    <t>PNM</t>
  </si>
  <si>
    <t>NYSE:PNM</t>
  </si>
  <si>
    <t>PNM Resources, Inc.</t>
  </si>
  <si>
    <t>WMGI</t>
  </si>
  <si>
    <t>NASDAQGS:WMGI</t>
  </si>
  <si>
    <t>Wright Medical Group N.V.</t>
  </si>
  <si>
    <t>HALO</t>
  </si>
  <si>
    <t>NASDAQGS:HALO</t>
  </si>
  <si>
    <t>Halozyme Therapeutics, Inc.</t>
  </si>
  <si>
    <t>STWD</t>
  </si>
  <si>
    <t>NYSE:STWD</t>
  </si>
  <si>
    <t>Starwood Property Trust, Inc.</t>
  </si>
  <si>
    <t>SFIX</t>
  </si>
  <si>
    <t>NASDAQGS:SFIX</t>
  </si>
  <si>
    <t>Stitch Fix, Inc.</t>
  </si>
  <si>
    <t>MRCY</t>
  </si>
  <si>
    <t>NASDAQGS:MRCY</t>
  </si>
  <si>
    <t>Mercury Systems, Inc.</t>
  </si>
  <si>
    <t>SEB</t>
  </si>
  <si>
    <t>AMEX:SEB</t>
  </si>
  <si>
    <t>Seaboard Corporation</t>
  </si>
  <si>
    <t>RLI</t>
  </si>
  <si>
    <t>NYSE:RLI</t>
  </si>
  <si>
    <t>RLI Corp.</t>
  </si>
  <si>
    <t>RETA</t>
  </si>
  <si>
    <t>NASDAQGM:RETA</t>
  </si>
  <si>
    <t>Reata Pharmaceuticals, Inc.</t>
  </si>
  <si>
    <t>BLDP</t>
  </si>
  <si>
    <t>NASDAQGM:BLDP</t>
  </si>
  <si>
    <t>Ballard Power Systems Inc.</t>
  </si>
  <si>
    <t>FCN</t>
  </si>
  <si>
    <t>NYSE:FCN</t>
  </si>
  <si>
    <t>FTI Consulting, Inc.</t>
  </si>
  <si>
    <t>PINC</t>
  </si>
  <si>
    <t>NASDAQGS:PINC</t>
  </si>
  <si>
    <t>Premier, Inc.</t>
  </si>
  <si>
    <t>FATE</t>
  </si>
  <si>
    <t>NASDAQGM:FATE</t>
  </si>
  <si>
    <t>Fate Therapeutics, Inc.</t>
  </si>
  <si>
    <t>NVST</t>
  </si>
  <si>
    <t>NYSE:NVST</t>
  </si>
  <si>
    <t>Envista Holdings Corporation</t>
  </si>
  <si>
    <t>JAMF</t>
  </si>
  <si>
    <t>NASDAQGS:JAMF</t>
  </si>
  <si>
    <t>Jamf Holding Corp.</t>
  </si>
  <si>
    <t>CRUS</t>
  </si>
  <si>
    <t>NASDAQGS:CRUS</t>
  </si>
  <si>
    <t>Cirrus Logic, Inc.</t>
  </si>
  <si>
    <t>MAN</t>
  </si>
  <si>
    <t>NYSE:MAN</t>
  </si>
  <si>
    <t>ManpowerGroup Inc.</t>
  </si>
  <si>
    <t>ARD</t>
  </si>
  <si>
    <t>NYSE:ARD</t>
  </si>
  <si>
    <t>Ardagh Group S.A.</t>
  </si>
  <si>
    <t>WAL</t>
  </si>
  <si>
    <t>NYSE:WAL</t>
  </si>
  <si>
    <t>Western Alliance Bancorporation</t>
  </si>
  <si>
    <t>SLGN</t>
  </si>
  <si>
    <t>NASDAQGS:SLGN</t>
  </si>
  <si>
    <t>Silgan Holdings Inc.</t>
  </si>
  <si>
    <t>TRNO</t>
  </si>
  <si>
    <t>NYSE:TRNO</t>
  </si>
  <si>
    <t>Terreno Realty Corporation</t>
  </si>
  <si>
    <t>NGHC</t>
  </si>
  <si>
    <t>NASDAQGM:NGHC</t>
  </si>
  <si>
    <t>National General Holdings Corp.</t>
  </si>
  <si>
    <t>PPC</t>
  </si>
  <si>
    <t>NASDAQGS:PPC</t>
  </si>
  <si>
    <t>Pilgrim's Pride Corporation</t>
  </si>
  <si>
    <t>INOV</t>
  </si>
  <si>
    <t>NASDAQGS:INOV</t>
  </si>
  <si>
    <t>Inovalon Holdings, Inc.</t>
  </si>
  <si>
    <t>ICUI</t>
  </si>
  <si>
    <t>NASDAQGS:ICUI</t>
  </si>
  <si>
    <t>ICU Medical, Inc.</t>
  </si>
  <si>
    <t>NOVT</t>
  </si>
  <si>
    <t>NASDAQGS:NOVT</t>
  </si>
  <si>
    <t>Novanta Inc.</t>
  </si>
  <si>
    <t>RBC</t>
  </si>
  <si>
    <t>NYSE:RBC</t>
  </si>
  <si>
    <t>Regal Beloit Corporation</t>
  </si>
  <si>
    <t>VAC</t>
  </si>
  <si>
    <t>NYSE:VAC</t>
  </si>
  <si>
    <t>Marriott Vacations Worldwide Corporation</t>
  </si>
  <si>
    <t>EVBG</t>
  </si>
  <si>
    <t>NASDAQGM:EVBG</t>
  </si>
  <si>
    <t>Everbridge, Inc.</t>
  </si>
  <si>
    <t>SSD</t>
  </si>
  <si>
    <t>NYSE:SSD</t>
  </si>
  <si>
    <t>Simpson Manufacturing Co., Inc.</t>
  </si>
  <si>
    <t>FL</t>
  </si>
  <si>
    <t>NYSE:FL</t>
  </si>
  <si>
    <t>Foot Locker, Inc.</t>
  </si>
  <si>
    <t>HR</t>
  </si>
  <si>
    <t>NYSE:HR</t>
  </si>
  <si>
    <t>Healthcare Realty Trust Incorporated</t>
  </si>
  <si>
    <t>AXS</t>
  </si>
  <si>
    <t>NYSE:AXS</t>
  </si>
  <si>
    <t>AXIS Capital Holdings Limited</t>
  </si>
  <si>
    <t>FIZZ</t>
  </si>
  <si>
    <t>NASDAQGS:FIZZ</t>
  </si>
  <si>
    <t>National Beverage Corp.</t>
  </si>
  <si>
    <t>IBKR</t>
  </si>
  <si>
    <t>NASDAQGS:IBKR</t>
  </si>
  <si>
    <t>Interactive Brokers Group, Inc.</t>
  </si>
  <si>
    <t>PE</t>
  </si>
  <si>
    <t>NYSE:PE</t>
  </si>
  <si>
    <t>Parsley Energy, Inc.</t>
  </si>
  <si>
    <t>NYCB</t>
  </si>
  <si>
    <t>NYSE:NYCB</t>
  </si>
  <si>
    <t>New York Community Bancorp, Inc.</t>
  </si>
  <si>
    <t>LPSN</t>
  </si>
  <si>
    <t>NASDAQGS:LPSN</t>
  </si>
  <si>
    <t>LivePerson, Inc.</t>
  </si>
  <si>
    <t>SAGE</t>
  </si>
  <si>
    <t>NASDAQGM:SAGE</t>
  </si>
  <si>
    <t>Sage Therapeutics, Inc.</t>
  </si>
  <si>
    <t>MSM</t>
  </si>
  <si>
    <t>NYSE:MSM</t>
  </si>
  <si>
    <t>MSC Industrial Direct Co., Inc.</t>
  </si>
  <si>
    <t>PFSI</t>
  </si>
  <si>
    <t>NYSE:PFSI</t>
  </si>
  <si>
    <t>PennyMac Financial Services, Inc.</t>
  </si>
  <si>
    <t>EXPO</t>
  </si>
  <si>
    <t>NASDAQGS:EXPO</t>
  </si>
  <si>
    <t>Exponent, Inc.</t>
  </si>
  <si>
    <t>WTS</t>
  </si>
  <si>
    <t>NYSE:WTS</t>
  </si>
  <si>
    <t>Watts Water Technologies, Inc.</t>
  </si>
  <si>
    <t>SDGR</t>
  </si>
  <si>
    <t>NASDAQGS:SDGR</t>
  </si>
  <si>
    <t>Schrödinger, Inc.</t>
  </si>
  <si>
    <t>ESGR</t>
  </si>
  <si>
    <t>NASDAQGS:ESGR</t>
  </si>
  <si>
    <t>Enstar Group Limited</t>
  </si>
  <si>
    <t>RXN</t>
  </si>
  <si>
    <t>NYSE:RXN</t>
  </si>
  <si>
    <t>Rexnord Corporation</t>
  </si>
  <si>
    <t>IART</t>
  </si>
  <si>
    <t>NASDAQGS:IART</t>
  </si>
  <si>
    <t>Integra LifeSciences Holdings Corporation</t>
  </si>
  <si>
    <t>ONEM</t>
  </si>
  <si>
    <t>NASDAQGS:ONEM</t>
  </si>
  <si>
    <t>1Life Healthcare, Inc.</t>
  </si>
  <si>
    <t>VRNS</t>
  </si>
  <si>
    <t>NASDAQGS:VRNS</t>
  </si>
  <si>
    <t>Varonis Systems, Inc.</t>
  </si>
  <si>
    <t>TENB</t>
  </si>
  <si>
    <t>NASDAQGS:TENB</t>
  </si>
  <si>
    <t>Tenable Holdings, Inc.</t>
  </si>
  <si>
    <t>NEWR</t>
  </si>
  <si>
    <t>NYSE:NEWR</t>
  </si>
  <si>
    <t>New Relic, Inc.</t>
  </si>
  <si>
    <t>OMCL</t>
  </si>
  <si>
    <t>NASDAQGS:OMCL</t>
  </si>
  <si>
    <t>Omnicell, Inc.</t>
  </si>
  <si>
    <t>NXST</t>
  </si>
  <si>
    <t>NASDAQGS:NXST</t>
  </si>
  <si>
    <t>Nexstar Media Group, Inc.</t>
  </si>
  <si>
    <t>TRGP</t>
  </si>
  <si>
    <t>NYSE:TRGP</t>
  </si>
  <si>
    <t>Targa Resources Corp.</t>
  </si>
  <si>
    <t>AAN</t>
  </si>
  <si>
    <t>NYSE:AAN</t>
  </si>
  <si>
    <t>Aaron's Holdings Company, Inc.</t>
  </si>
  <si>
    <t>OGS</t>
  </si>
  <si>
    <t>NYSE:OGS</t>
  </si>
  <si>
    <t>ONE Gas, Inc.</t>
  </si>
  <si>
    <t>SAIA</t>
  </si>
  <si>
    <t>NASDAQGS:SAIA</t>
  </si>
  <si>
    <t>Saia, Inc.</t>
  </si>
  <si>
    <t>BKH</t>
  </si>
  <si>
    <t>NYSE:BKH</t>
  </si>
  <si>
    <t>Black Hills Corporation</t>
  </si>
  <si>
    <t>CUZ</t>
  </si>
  <si>
    <t>NYSE:CUZ</t>
  </si>
  <si>
    <t>Cousins Properties Incorporated</t>
  </si>
  <si>
    <t>IMVT</t>
  </si>
  <si>
    <t>NASDAQGS:IMVT</t>
  </si>
  <si>
    <t>Immunovant, Inc.</t>
  </si>
  <si>
    <t>CROX</t>
  </si>
  <si>
    <t>NASDAQGS:CROX</t>
  </si>
  <si>
    <t>Crocs, Inc.</t>
  </si>
  <si>
    <t>LOPE</t>
  </si>
  <si>
    <t>NASDAQGS:LOPE</t>
  </si>
  <si>
    <t>Grand Canyon Education, Inc.</t>
  </si>
  <si>
    <t>NEU</t>
  </si>
  <si>
    <t>NYSE:NEU</t>
  </si>
  <si>
    <t>NewMarket Corporation</t>
  </si>
  <si>
    <t>WING</t>
  </si>
  <si>
    <t>NASDAQGS:WING</t>
  </si>
  <si>
    <t>Wingstop Inc.</t>
  </si>
  <si>
    <t>SWX</t>
  </si>
  <si>
    <t>NYSE:SWX</t>
  </si>
  <si>
    <t>Southwest Gas Holdings, Inc.</t>
  </si>
  <si>
    <t>NEOG</t>
  </si>
  <si>
    <t>NASDAQGS:NEOG</t>
  </si>
  <si>
    <t>Neogen Corporation</t>
  </si>
  <si>
    <t>NG</t>
  </si>
  <si>
    <t>AMEX:NG</t>
  </si>
  <si>
    <t>NovaGold Resources Inc.</t>
  </si>
  <si>
    <t>CRI</t>
  </si>
  <si>
    <t>NYSE:CRI</t>
  </si>
  <si>
    <t>Carter's, Inc.</t>
  </si>
  <si>
    <t>MUSA</t>
  </si>
  <si>
    <t>NYSE:MUSA</t>
  </si>
  <si>
    <t>Murphy USA Inc.</t>
  </si>
  <si>
    <t>NFG</t>
  </si>
  <si>
    <t>NYSE:NFG</t>
  </si>
  <si>
    <t>National Fuel Gas Company</t>
  </si>
  <si>
    <t>CCXI</t>
  </si>
  <si>
    <t>NASDAQGS:CCXI</t>
  </si>
  <si>
    <t>ChemoCentryx, Inc.</t>
  </si>
  <si>
    <t>QLYS</t>
  </si>
  <si>
    <t>NASDAQGS:QLYS</t>
  </si>
  <si>
    <t>Qualys, Inc.</t>
  </si>
  <si>
    <t>GPK</t>
  </si>
  <si>
    <t>NYSE:GPK</t>
  </si>
  <si>
    <t>Graphic Packaging Holding Company</t>
  </si>
  <si>
    <t>THG</t>
  </si>
  <si>
    <t>NYSE:THG</t>
  </si>
  <si>
    <t>The Hanover Insurance Group, Inc.</t>
  </si>
  <si>
    <t>SNV</t>
  </si>
  <si>
    <t>NYSE:SNV</t>
  </si>
  <si>
    <t>Synovus Financial Corp.</t>
  </si>
  <si>
    <t>INSM</t>
  </si>
  <si>
    <t>NASDAQGS:INSM</t>
  </si>
  <si>
    <t>Insmed Incorporated</t>
  </si>
  <si>
    <t>HE</t>
  </si>
  <si>
    <t>NYSE:HE</t>
  </si>
  <si>
    <t>Hawaiian Electric Industries, Inc.</t>
  </si>
  <si>
    <t>BLDR</t>
  </si>
  <si>
    <t>NASDAQGS:BLDR</t>
  </si>
  <si>
    <t>Builders FirstSource, Inc.</t>
  </si>
  <si>
    <t>POR</t>
  </si>
  <si>
    <t>NYSE:POR</t>
  </si>
  <si>
    <t>Portland General Electric Company</t>
  </si>
  <si>
    <t>TWST</t>
  </si>
  <si>
    <t>NASDAQGS:TWST</t>
  </si>
  <si>
    <t>Twist Bioscience Corporation</t>
  </si>
  <si>
    <t>PTCT</t>
  </si>
  <si>
    <t>NASDAQGS:PTCT</t>
  </si>
  <si>
    <t>PTC Therapeutics, Inc.</t>
  </si>
  <si>
    <t>SAFE</t>
  </si>
  <si>
    <t>NYSE:SAFE</t>
  </si>
  <si>
    <t>Safehold Inc.</t>
  </si>
  <si>
    <t>FOXF</t>
  </si>
  <si>
    <t>NASDAQGS:FOXF</t>
  </si>
  <si>
    <t>Fox Factory Holding Corp.</t>
  </si>
  <si>
    <t>LAZ</t>
  </si>
  <si>
    <t>NYSE:LAZ</t>
  </si>
  <si>
    <t>Lazard Ltd</t>
  </si>
  <si>
    <t>RYN</t>
  </si>
  <si>
    <t>NYSE:RYN</t>
  </si>
  <si>
    <t>Rayonier Inc.</t>
  </si>
  <si>
    <t>EME</t>
  </si>
  <si>
    <t>NYSE:EME</t>
  </si>
  <si>
    <t>EMCOR Group, Inc.</t>
  </si>
  <si>
    <t>ORA</t>
  </si>
  <si>
    <t>NYSE:ORA</t>
  </si>
  <si>
    <t>Ormat Technologies, Inc.</t>
  </si>
  <si>
    <t>DOC</t>
  </si>
  <si>
    <t>NYSE:DOC</t>
  </si>
  <si>
    <t>Physicians Realty Trust</t>
  </si>
  <si>
    <t>CW</t>
  </si>
  <si>
    <t>NYSE:CW</t>
  </si>
  <si>
    <t>Curtiss-Wright Corporation</t>
  </si>
  <si>
    <t>BYD</t>
  </si>
  <si>
    <t>NYSE:BYD</t>
  </si>
  <si>
    <t>Boyd Gaming Corporation</t>
  </si>
  <si>
    <t>SLM</t>
  </si>
  <si>
    <t>NASDAQGS:SLM</t>
  </si>
  <si>
    <t>SLM Corporation</t>
  </si>
  <si>
    <t>BLUE</t>
  </si>
  <si>
    <t>NASDAQGS:BLUE</t>
  </si>
  <si>
    <t>bluebird bio, Inc.</t>
  </si>
  <si>
    <t>ASGN</t>
  </si>
  <si>
    <t>NYSE:ASGN</t>
  </si>
  <si>
    <t>ASGN Incorporated</t>
  </si>
  <si>
    <t>FGEN</t>
  </si>
  <si>
    <t>NASDAQGS:FGEN</t>
  </si>
  <si>
    <t>FibroGen, Inc.</t>
  </si>
  <si>
    <t>EXP</t>
  </si>
  <si>
    <t>NYSE:EXP</t>
  </si>
  <si>
    <t>Eagle Materials Inc.</t>
  </si>
  <si>
    <t>CNNE</t>
  </si>
  <si>
    <t>NYSE:CNNE</t>
  </si>
  <si>
    <t>Cannae Holdings, Inc.</t>
  </si>
  <si>
    <t>MTH</t>
  </si>
  <si>
    <t>NYSE:MTH</t>
  </si>
  <si>
    <t>Meritage Homes Corporation</t>
  </si>
  <si>
    <t>ADC</t>
  </si>
  <si>
    <t>NYSE:ADC</t>
  </si>
  <si>
    <t>Agree Realty Corporation</t>
  </si>
  <si>
    <t>VVV</t>
  </si>
  <si>
    <t>NYSE:VVV</t>
  </si>
  <si>
    <t>Valvoline Inc.</t>
  </si>
  <si>
    <t>AMG</t>
  </si>
  <si>
    <t>NYSE:AMG</t>
  </si>
  <si>
    <t>Affiliated Managers Group, Inc.</t>
  </si>
  <si>
    <t>MSGS</t>
  </si>
  <si>
    <t>NYSE:MSGS</t>
  </si>
  <si>
    <t>Madison Square Garden Sports Corp.</t>
  </si>
  <si>
    <t>SMTC</t>
  </si>
  <si>
    <t>NASDAQGS:SMTC</t>
  </si>
  <si>
    <t>Semtech Corporation</t>
  </si>
  <si>
    <t>FTDR</t>
  </si>
  <si>
    <t>NASDAQGS:FTDR</t>
  </si>
  <si>
    <t>frontdoor, inc.</t>
  </si>
  <si>
    <t>ACIW</t>
  </si>
  <si>
    <t>NASDAQGS:ACIW</t>
  </si>
  <si>
    <t>ACI Worldwide, Inc.</t>
  </si>
  <si>
    <t>BRKS</t>
  </si>
  <si>
    <t>NASDAQGS:BRKS</t>
  </si>
  <si>
    <t>Brooks Automation, Inc.</t>
  </si>
  <si>
    <t>RLAY</t>
  </si>
  <si>
    <t>NASDAQGM:RLAY</t>
  </si>
  <si>
    <t>Relay Therapeutics, Inc.</t>
  </si>
  <si>
    <t>VICR</t>
  </si>
  <si>
    <t>NASDAQGS:VICR</t>
  </si>
  <si>
    <t>Vicor Corporation</t>
  </si>
  <si>
    <t>GBCI</t>
  </si>
  <si>
    <t>NASDAQGS:GBCI</t>
  </si>
  <si>
    <t>Glacier Bancorp, Inc.</t>
  </si>
  <si>
    <t>MTZ</t>
  </si>
  <si>
    <t>NYSE:MTZ</t>
  </si>
  <si>
    <t>MasTec, Inc.</t>
  </si>
  <si>
    <t>BPOP</t>
  </si>
  <si>
    <t>NASDAQGS:BPOP</t>
  </si>
  <si>
    <t>Popular, Inc.</t>
  </si>
  <si>
    <t>IRDM</t>
  </si>
  <si>
    <t>NASDAQGS:IRDM</t>
  </si>
  <si>
    <t>Iridium Communications Inc.</t>
  </si>
  <si>
    <t>EYE</t>
  </si>
  <si>
    <t>NASDAQGS:EYE</t>
  </si>
  <si>
    <t>National Vision Holdings, Inc.</t>
  </si>
  <si>
    <t>CFX</t>
  </si>
  <si>
    <t>NYSE:CFX</t>
  </si>
  <si>
    <t>Colfax Corporation</t>
  </si>
  <si>
    <t>HHC</t>
  </si>
  <si>
    <t>NYSE:HHC</t>
  </si>
  <si>
    <t>The Howard Hughes Corporation</t>
  </si>
  <si>
    <t>WDFC</t>
  </si>
  <si>
    <t>NASDAQGS:WDFC</t>
  </si>
  <si>
    <t>WD-40 Company</t>
  </si>
  <si>
    <t>STAA</t>
  </si>
  <si>
    <t>NASDAQGM:STAA</t>
  </si>
  <si>
    <t>STAAR Surgical Company</t>
  </si>
  <si>
    <t>AYI</t>
  </si>
  <si>
    <t>NYSE:AYI</t>
  </si>
  <si>
    <t>Acuity Brands, Inc.</t>
  </si>
  <si>
    <t>KWR</t>
  </si>
  <si>
    <t>NYSE:KWR</t>
  </si>
  <si>
    <t>Quaker Chemical Corporation</t>
  </si>
  <si>
    <t>HAIN</t>
  </si>
  <si>
    <t>NASDAQGS:HAIN</t>
  </si>
  <si>
    <t>The Hain Celestial Group, Inc.</t>
  </si>
  <si>
    <t>POWI</t>
  </si>
  <si>
    <t>NASDAQGS:POWI</t>
  </si>
  <si>
    <t>Power Integrations, Inc.</t>
  </si>
  <si>
    <t>GBT</t>
  </si>
  <si>
    <t>NASDAQGS:GBT</t>
  </si>
  <si>
    <t>Global Blood Therapeutics, Inc.</t>
  </si>
  <si>
    <t>DCPH</t>
  </si>
  <si>
    <t>NASDAQGS:DCPH</t>
  </si>
  <si>
    <t>Deciphera Pharmaceuticals, Inc.</t>
  </si>
  <si>
    <t>RPD</t>
  </si>
  <si>
    <t>NASDAQGM:RPD</t>
  </si>
  <si>
    <t>Rapid7, Inc.</t>
  </si>
  <si>
    <t>UBSI</t>
  </si>
  <si>
    <t>NASDAQGS:UBSI</t>
  </si>
  <si>
    <t>United Bankshares, Inc.</t>
  </si>
  <si>
    <t>GTES</t>
  </si>
  <si>
    <t>NYSE:GTES</t>
  </si>
  <si>
    <t>Gates Industrial Corporation plc</t>
  </si>
  <si>
    <t>RDN</t>
  </si>
  <si>
    <t>NYSE:RDN</t>
  </si>
  <si>
    <t>Radian Group Inc.</t>
  </si>
  <si>
    <t>MTG</t>
  </si>
  <si>
    <t>NYSE:MTG</t>
  </si>
  <si>
    <t>MGIC Investment Corporation</t>
  </si>
  <si>
    <t>CC</t>
  </si>
  <si>
    <t>NYSE:CC</t>
  </si>
  <si>
    <t>The Chemours Company</t>
  </si>
  <si>
    <t>PNFP</t>
  </si>
  <si>
    <t>NASDAQGS:PNFP</t>
  </si>
  <si>
    <t>Pinnacle Financial Partners, Inc.</t>
  </si>
  <si>
    <t>INSP</t>
  </si>
  <si>
    <t>NYSE:INSP</t>
  </si>
  <si>
    <t>Inspire Medical Systems, Inc.</t>
  </si>
  <si>
    <t>CWEN</t>
  </si>
  <si>
    <t>NYSE:CWEN</t>
  </si>
  <si>
    <t>Clearway Energy, Inc.</t>
  </si>
  <si>
    <t>RXT</t>
  </si>
  <si>
    <t>NASDAQGS:RXT</t>
  </si>
  <si>
    <t>Rackspace Technology, Inc.</t>
  </si>
  <si>
    <t>JCOM</t>
  </si>
  <si>
    <t>NASDAQGS:JCOM</t>
  </si>
  <si>
    <t>J2 Global, Inc.</t>
  </si>
  <si>
    <t>BRX</t>
  </si>
  <si>
    <t>NYSE:BRX</t>
  </si>
  <si>
    <t>Brixmor Property Group Inc.</t>
  </si>
  <si>
    <t>BCPC</t>
  </si>
  <si>
    <t>NASDAQGS:BCPC</t>
  </si>
  <si>
    <t>Balchem Corporation</t>
  </si>
  <si>
    <t>HASI</t>
  </si>
  <si>
    <t>NYSE:HASI</t>
  </si>
  <si>
    <t>Hannon Armstrong Sustainable Infrastructure Capital, Inc.</t>
  </si>
  <si>
    <t>ETRN</t>
  </si>
  <si>
    <t>NYSE:ETRN</t>
  </si>
  <si>
    <t>Equitrans Midstream Corporation</t>
  </si>
  <si>
    <t>Russell 1000, Russell 3000, S&amp;P Smallcap 600</t>
  </si>
  <si>
    <t>ALTR</t>
  </si>
  <si>
    <t>NASDAQGS:ALTR</t>
  </si>
  <si>
    <t>Altair Engineering Inc.</t>
  </si>
  <si>
    <t>KBR</t>
  </si>
  <si>
    <t>NYSE:KBR</t>
  </si>
  <si>
    <t>KBR, Inc.</t>
  </si>
  <si>
    <t>CVET</t>
  </si>
  <si>
    <t>NASDAQGS:CVET</t>
  </si>
  <si>
    <t>Covetrus, Inc.</t>
  </si>
  <si>
    <t>CLF</t>
  </si>
  <si>
    <t>NYSE:CLF</t>
  </si>
  <si>
    <t>Cleveland-Cliffs Inc.</t>
  </si>
  <si>
    <t>EVR</t>
  </si>
  <si>
    <t>NYSE:EVR</t>
  </si>
  <si>
    <t>Evercore Inc.</t>
  </si>
  <si>
    <t>MOMO</t>
  </si>
  <si>
    <t>NASDAQGS:MOMO</t>
  </si>
  <si>
    <t>Momo Inc.</t>
  </si>
  <si>
    <t>EQC</t>
  </si>
  <si>
    <t>NYSE:EQC</t>
  </si>
  <si>
    <t>Equity Commonwealth</t>
  </si>
  <si>
    <t>SIGI</t>
  </si>
  <si>
    <t>NASDAQGS:SIGI</t>
  </si>
  <si>
    <t>Selective Insurance Group, Inc.</t>
  </si>
  <si>
    <t>FEYE</t>
  </si>
  <si>
    <t>NASDAQGS:FEYE</t>
  </si>
  <si>
    <t>FireEye, Inc.</t>
  </si>
  <si>
    <t>PRLB</t>
  </si>
  <si>
    <t>NYSE:PRLB</t>
  </si>
  <si>
    <t>Proto Labs, Inc.</t>
  </si>
  <si>
    <t>LPX</t>
  </si>
  <si>
    <t>NYSE:LPX</t>
  </si>
  <si>
    <t>Louisiana-Pacific Corporation</t>
  </si>
  <si>
    <t>Paper &amp; Forest Products</t>
  </si>
  <si>
    <t>VRNT</t>
  </si>
  <si>
    <t>NASDAQGS:VRNT</t>
  </si>
  <si>
    <t>Verint Systems Inc.</t>
  </si>
  <si>
    <t>OZK</t>
  </si>
  <si>
    <t>NASDAQGS:OZK</t>
  </si>
  <si>
    <t>Bank OZK</t>
  </si>
  <si>
    <t>EXPI</t>
  </si>
  <si>
    <t>NASDAQGM:EXPI</t>
  </si>
  <si>
    <t>eXp World Holdings, Inc.</t>
  </si>
  <si>
    <t>UNF</t>
  </si>
  <si>
    <t>NYSE:UNF</t>
  </si>
  <si>
    <t>UniFirst Corporation</t>
  </si>
  <si>
    <t>AL</t>
  </si>
  <si>
    <t>NYSE:AL</t>
  </si>
  <si>
    <t>Air Lease Corporation</t>
  </si>
  <si>
    <t>SRC</t>
  </si>
  <si>
    <t>NYSE:SRC</t>
  </si>
  <si>
    <t>Spirit Realty Capital, Inc.</t>
  </si>
  <si>
    <t>UFPI</t>
  </si>
  <si>
    <t>NASDAQGS:UFPI</t>
  </si>
  <si>
    <t>UFP Industries, Inc.</t>
  </si>
  <si>
    <t>JBGS</t>
  </si>
  <si>
    <t>NYSE:JBGS</t>
  </si>
  <si>
    <t>JBG SMITH Properties</t>
  </si>
  <si>
    <t>HIW</t>
  </si>
  <si>
    <t>NYSE:HIW</t>
  </si>
  <si>
    <t>Highwoods Properties, Inc.</t>
  </si>
  <si>
    <t>OSTK</t>
  </si>
  <si>
    <t>NASDAQGM:OSTK</t>
  </si>
  <si>
    <t>Overstock.com, Inc.</t>
  </si>
  <si>
    <t>NRZ</t>
  </si>
  <si>
    <t>NYSE:NRZ</t>
  </si>
  <si>
    <t>New Residential Investment Corp.</t>
  </si>
  <si>
    <t>KBH</t>
  </si>
  <si>
    <t>NYSE:KBH</t>
  </si>
  <si>
    <t>KB Home</t>
  </si>
  <si>
    <t>BXMT</t>
  </si>
  <si>
    <t>NYSE:BXMT</t>
  </si>
  <si>
    <t>Blackstone Mortgage Trust, Inc.</t>
  </si>
  <si>
    <t>TMHC</t>
  </si>
  <si>
    <t>NYSE:TMHC</t>
  </si>
  <si>
    <t>Taylor Morrison Home Corporation</t>
  </si>
  <si>
    <t>GTLS</t>
  </si>
  <si>
    <t>NASDAQGS:GTLS</t>
  </si>
  <si>
    <t>Chart Industries, Inc.</t>
  </si>
  <si>
    <t>PSN</t>
  </si>
  <si>
    <t>NYSE:PSN</t>
  </si>
  <si>
    <t>Parsons Corporation</t>
  </si>
  <si>
    <t>PSB</t>
  </si>
  <si>
    <t>NYSE:PSB</t>
  </si>
  <si>
    <t>PS Business Parks, Inc.</t>
  </si>
  <si>
    <t>TGTX</t>
  </si>
  <si>
    <t>NASDAQCM:TGTX</t>
  </si>
  <si>
    <t>TG Therapeutics, Inc.</t>
  </si>
  <si>
    <t>JBLU</t>
  </si>
  <si>
    <t>NASDAQGS:JBLU</t>
  </si>
  <si>
    <t>JetBlue Airways Corporation</t>
  </si>
  <si>
    <t>VVNT</t>
  </si>
  <si>
    <t>NYSE:VVNT</t>
  </si>
  <si>
    <t>Vivint Smart Home, Inc.</t>
  </si>
  <si>
    <t>AMN</t>
  </si>
  <si>
    <t>NYSE:AMN</t>
  </si>
  <si>
    <t>AMN Healthcare Services, Inc.</t>
  </si>
  <si>
    <t>VLY</t>
  </si>
  <si>
    <t>NASDAQGS:VLY</t>
  </si>
  <si>
    <t>Valley National Bancorp</t>
  </si>
  <si>
    <t>CBU</t>
  </si>
  <si>
    <t>NYSE:CBU</t>
  </si>
  <si>
    <t>Community Bank System, Inc.</t>
  </si>
  <si>
    <t>ENSG</t>
  </si>
  <si>
    <t>NASDAQGS:ENSG</t>
  </si>
  <si>
    <t>The Ensign Group, Inc.</t>
  </si>
  <si>
    <t>VMI</t>
  </si>
  <si>
    <t>NYSE:VMI</t>
  </si>
  <si>
    <t>Valmont Industries, Inc.</t>
  </si>
  <si>
    <t>VNET</t>
  </si>
  <si>
    <t>NASDAQGS:VNET</t>
  </si>
  <si>
    <t>21Vianet Group, Inc.</t>
  </si>
  <si>
    <t>AAON</t>
  </si>
  <si>
    <t>NASDAQGS:AAON</t>
  </si>
  <si>
    <t>AAON, Inc.</t>
  </si>
  <si>
    <t>SVMK</t>
  </si>
  <si>
    <t>NASDAQGS:SVMK</t>
  </si>
  <si>
    <t>SVMK Inc.</t>
  </si>
  <si>
    <t>NVT</t>
  </si>
  <si>
    <t>NYSE:NVT</t>
  </si>
  <si>
    <t>nVent Electric plc</t>
  </si>
  <si>
    <t>DIOD</t>
  </si>
  <si>
    <t>NASDAQGS:DIOD</t>
  </si>
  <si>
    <t>Diodes Incorporated</t>
  </si>
  <si>
    <t>HPP</t>
  </si>
  <si>
    <t>NYSE:HPP</t>
  </si>
  <si>
    <t>Hudson Pacific Properties, Inc.</t>
  </si>
  <si>
    <t>AY</t>
  </si>
  <si>
    <t>NASDAQGS:AY</t>
  </si>
  <si>
    <t>Atlantica Sustainable Infrastructure plc</t>
  </si>
  <si>
    <t>CLDR</t>
  </si>
  <si>
    <t>NYSE:CLDR</t>
  </si>
  <si>
    <t>Cloudera, Inc.</t>
  </si>
  <si>
    <t>COHR</t>
  </si>
  <si>
    <t>NASDAQGS:COHR</t>
  </si>
  <si>
    <t>Coherent, Inc.</t>
  </si>
  <si>
    <t>CLH</t>
  </si>
  <si>
    <t>NYSE:CLH</t>
  </si>
  <si>
    <t>Clean Harbors, Inc.</t>
  </si>
  <si>
    <t>NSP</t>
  </si>
  <si>
    <t>NYSE:NSP</t>
  </si>
  <si>
    <t>Insperity, Inc.</t>
  </si>
  <si>
    <t>GDOT</t>
  </si>
  <si>
    <t>NYSE:GDOT</t>
  </si>
  <si>
    <t>Green Dot Corporation</t>
  </si>
  <si>
    <t>ENS</t>
  </si>
  <si>
    <t>NYSE:ENS</t>
  </si>
  <si>
    <t>EnerSys</t>
  </si>
  <si>
    <t>SGMS</t>
  </si>
  <si>
    <t>NASDAQGS:SGMS</t>
  </si>
  <si>
    <t>Scientific Games Corporation</t>
  </si>
  <si>
    <t>NASDAQGS:APA</t>
  </si>
  <si>
    <t>LPRO</t>
  </si>
  <si>
    <t>NASDAQGM:LPRO</t>
  </si>
  <si>
    <t>Open Lending Corporation</t>
  </si>
  <si>
    <t>CR</t>
  </si>
  <si>
    <t>NYSE:CR</t>
  </si>
  <si>
    <t>Crane Co.</t>
  </si>
  <si>
    <t>NARI</t>
  </si>
  <si>
    <t>NASDAQGS:NARI</t>
  </si>
  <si>
    <t>Inari Medical, Inc.</t>
  </si>
  <si>
    <t>SPSC</t>
  </si>
  <si>
    <t>NASDAQGS:SPSC</t>
  </si>
  <si>
    <t>SPS Commerce, Inc.</t>
  </si>
  <si>
    <t>QRTE.A</t>
  </si>
  <si>
    <t>NASDAQGS:QRTE.A</t>
  </si>
  <si>
    <t>Qurate Retail, Inc.</t>
  </si>
  <si>
    <t>AM</t>
  </si>
  <si>
    <t>NYSE:AM</t>
  </si>
  <si>
    <t>Antero Midstream Corporation</t>
  </si>
  <si>
    <t>TIGO</t>
  </si>
  <si>
    <t>NASDAQGS:TIGO</t>
  </si>
  <si>
    <t>Millicom International Cellular S.A.</t>
  </si>
  <si>
    <t>SLQT</t>
  </si>
  <si>
    <t>NYSE:SLQT</t>
  </si>
  <si>
    <t>SelectQuote, Inc.</t>
  </si>
  <si>
    <t>KRNT</t>
  </si>
  <si>
    <t>NASDAQGS:KRNT</t>
  </si>
  <si>
    <t>Kornit Digital Ltd.</t>
  </si>
  <si>
    <t>SEM</t>
  </si>
  <si>
    <t>NYSE:SEM</t>
  </si>
  <si>
    <t>Select Medical Holdings Corporation</t>
  </si>
  <si>
    <t>MDC</t>
  </si>
  <si>
    <t>NYSE:MDC</t>
  </si>
  <si>
    <t>M.D.C. Holdings, Inc.</t>
  </si>
  <si>
    <t>WWE</t>
  </si>
  <si>
    <t>NYSE:WWE</t>
  </si>
  <si>
    <t>World Wrestling Entertainment, Inc.</t>
  </si>
  <si>
    <t>SR</t>
  </si>
  <si>
    <t>NYSE:SR</t>
  </si>
  <si>
    <t>Spire Inc.</t>
  </si>
  <si>
    <t>NKTR</t>
  </si>
  <si>
    <t>NASDAQGS:NKTR</t>
  </si>
  <si>
    <t>Nektar Therapeutics</t>
  </si>
  <si>
    <t>BZUN</t>
  </si>
  <si>
    <t>NASDAQGS:BZUN</t>
  </si>
  <si>
    <t>Baozun Inc.</t>
  </si>
  <si>
    <t>CWST</t>
  </si>
  <si>
    <t>NASDAQGS:CWST</t>
  </si>
  <si>
    <t>Casella Waste Systems, Inc.</t>
  </si>
  <si>
    <t>ACIA</t>
  </si>
  <si>
    <t>NASDAQGS:ACIA</t>
  </si>
  <si>
    <t>Acacia Communications, Inc.</t>
  </si>
  <si>
    <t>ROLL</t>
  </si>
  <si>
    <t>NASDAQGS:ROLL</t>
  </si>
  <si>
    <t>RBC Bearings Incorporated</t>
  </si>
  <si>
    <t>UNVR</t>
  </si>
  <si>
    <t>NYSE:UNVR</t>
  </si>
  <si>
    <t>Univar Solutions Inc.</t>
  </si>
  <si>
    <t>AWI</t>
  </si>
  <si>
    <t>NYSE:AWI</t>
  </si>
  <si>
    <t>Armstrong World Industries, Inc.</t>
  </si>
  <si>
    <t>ESI</t>
  </si>
  <si>
    <t>NYSE:ESI</t>
  </si>
  <si>
    <t>Element Solutions Inc</t>
  </si>
  <si>
    <t>PRSP</t>
  </si>
  <si>
    <t>NYSE:PRSP</t>
  </si>
  <si>
    <t>Perspecta Inc.</t>
  </si>
  <si>
    <t>IBP</t>
  </si>
  <si>
    <t>NYSE:IBP</t>
  </si>
  <si>
    <t>Installed Building Products, Inc.</t>
  </si>
  <si>
    <t>ALRM</t>
  </si>
  <si>
    <t>NASDAQGS:ALRM</t>
  </si>
  <si>
    <t>Alarm.com Holdings, Inc.</t>
  </si>
  <si>
    <t>CIGI</t>
  </si>
  <si>
    <t>NASDAQGS:CIGI</t>
  </si>
  <si>
    <t>Colliers International Group Inc.</t>
  </si>
  <si>
    <t>SWTX</t>
  </si>
  <si>
    <t>NASDAQGS:SWTX</t>
  </si>
  <si>
    <t>SpringWorks Therapeutics, Inc.</t>
  </si>
  <si>
    <t>LGIH</t>
  </si>
  <si>
    <t>NASDAQGS:LGIH</t>
  </si>
  <si>
    <t>LGI Homes, Inc.</t>
  </si>
  <si>
    <t>UMBF</t>
  </si>
  <si>
    <t>NASDAQGS:UMBF</t>
  </si>
  <si>
    <t>UMB Financial Corporation</t>
  </si>
  <si>
    <t>GRA</t>
  </si>
  <si>
    <t>NYSE:GRA</t>
  </si>
  <si>
    <t>W. R. Grace &amp; Co.</t>
  </si>
  <si>
    <t>BHF</t>
  </si>
  <si>
    <t>NASDAQGS:BHF</t>
  </si>
  <si>
    <t>Brighthouse Financial, Inc.</t>
  </si>
  <si>
    <t>PCH</t>
  </si>
  <si>
    <t>NASDAQGS:PCH</t>
  </si>
  <si>
    <t>PotlatchDeltic Corporation</t>
  </si>
  <si>
    <t>AWR</t>
  </si>
  <si>
    <t>NYSE:AWR</t>
  </si>
  <si>
    <t>American States Water Company</t>
  </si>
  <si>
    <t>AMKR</t>
  </si>
  <si>
    <t>NASDAQGS:AMKR</t>
  </si>
  <si>
    <t>Amkor Technology, Inc.</t>
  </si>
  <si>
    <t>BLKB</t>
  </si>
  <si>
    <t>NASDAQGS:BLKB</t>
  </si>
  <si>
    <t>Blackbaud, Inc.</t>
  </si>
  <si>
    <t>AVNT</t>
  </si>
  <si>
    <t>NYSE:AVNT</t>
  </si>
  <si>
    <t>Avient Corporation</t>
  </si>
  <si>
    <t>EIDX</t>
  </si>
  <si>
    <t>NASDAQGS:EIDX</t>
  </si>
  <si>
    <t>Eidos Therapeutics, Inc.</t>
  </si>
  <si>
    <t>LMND</t>
  </si>
  <si>
    <t>NYSE:LMND</t>
  </si>
  <si>
    <t>Lemonade, Inc.</t>
  </si>
  <si>
    <t>NJR</t>
  </si>
  <si>
    <t>NYSE:NJR</t>
  </si>
  <si>
    <t>New Jersey Resources Corporation</t>
  </si>
  <si>
    <t>AQUA</t>
  </si>
  <si>
    <t>NYSE:AQUA</t>
  </si>
  <si>
    <t>Evoqua Water Technologies Corp.</t>
  </si>
  <si>
    <t>DORM</t>
  </si>
  <si>
    <t>NASDAQGS:DORM</t>
  </si>
  <si>
    <t>Dorman Products, Inc.</t>
  </si>
  <si>
    <t>LXP</t>
  </si>
  <si>
    <t>NYSE:LXP</t>
  </si>
  <si>
    <t>Lexington Realty Trust</t>
  </si>
  <si>
    <t>WBS</t>
  </si>
  <si>
    <t>NYSE:WBS</t>
  </si>
  <si>
    <t>Webster Financial Corporation</t>
  </si>
  <si>
    <t>GWPH</t>
  </si>
  <si>
    <t>NASDAQGM:GWPH</t>
  </si>
  <si>
    <t>GW Pharmaceuticals plc</t>
  </si>
  <si>
    <t>WTM</t>
  </si>
  <si>
    <t>NYSE:WTM</t>
  </si>
  <si>
    <t>White Mountains Insurance Group, Ltd.</t>
  </si>
  <si>
    <t>VIAV</t>
  </si>
  <si>
    <t>NASDAQGS:VIAV</t>
  </si>
  <si>
    <t>Viavi Solutions Inc.</t>
  </si>
  <si>
    <t>ITRI</t>
  </si>
  <si>
    <t>NASDAQGS:ITRI</t>
  </si>
  <si>
    <t>Itron, Inc.</t>
  </si>
  <si>
    <t>SXT</t>
  </si>
  <si>
    <t>NYSE:SXT</t>
  </si>
  <si>
    <t>Sensient Technologies Corporation</t>
  </si>
  <si>
    <t>SPWR</t>
  </si>
  <si>
    <t>NASDAQGS:SPWR</t>
  </si>
  <si>
    <t>SunPower Corporation</t>
  </si>
  <si>
    <t>WERN</t>
  </si>
  <si>
    <t>NASDAQGS:WERN</t>
  </si>
  <si>
    <t>Werner Enterprises, Inc.</t>
  </si>
  <si>
    <t>LCII</t>
  </si>
  <si>
    <t>NYSE:LCII</t>
  </si>
  <si>
    <t>LCI Industries</t>
  </si>
  <si>
    <t>ADSW</t>
  </si>
  <si>
    <t>NYSE:ADSW</t>
  </si>
  <si>
    <t>Advanced Disposal Services, Inc.</t>
  </si>
  <si>
    <t>AIMC</t>
  </si>
  <si>
    <t>NASDAQGS:AIMC</t>
  </si>
  <si>
    <t>Altra Industrial Motion Corp.</t>
  </si>
  <si>
    <t>CIT</t>
  </si>
  <si>
    <t>NYSE:CIT</t>
  </si>
  <si>
    <t>CIT Group Inc.</t>
  </si>
  <si>
    <t>MMSI</t>
  </si>
  <si>
    <t>NASDAQGS:MMSI</t>
  </si>
  <si>
    <t>Merit Medical Systems, Inc.</t>
  </si>
  <si>
    <t>SAFM</t>
  </si>
  <si>
    <t>NASDAQGS:SAFM</t>
  </si>
  <si>
    <t>Sanderson Farms, Inc.</t>
  </si>
  <si>
    <t>FELE</t>
  </si>
  <si>
    <t>NASDAQGS:FELE</t>
  </si>
  <si>
    <t>Franklin Electric Co., Inc.</t>
  </si>
  <si>
    <t>ALE</t>
  </si>
  <si>
    <t>NYSE:ALE</t>
  </si>
  <si>
    <t>ALLETE, Inc.</t>
  </si>
  <si>
    <t>SBRA</t>
  </si>
  <si>
    <t>NASDAQGS:SBRA</t>
  </si>
  <si>
    <t>Sabra Health Care REIT, Inc.</t>
  </si>
  <si>
    <t>WYND</t>
  </si>
  <si>
    <t>NYSE:WYND</t>
  </si>
  <si>
    <t>Wyndham Destinations, Inc.</t>
  </si>
  <si>
    <t>JBT</t>
  </si>
  <si>
    <t>NYSE:JBT</t>
  </si>
  <si>
    <t>John Bean Technologies Corporation</t>
  </si>
  <si>
    <t>ENR</t>
  </si>
  <si>
    <t>NYSE:ENR</t>
  </si>
  <si>
    <t>Energizer Holdings, Inc.</t>
  </si>
  <si>
    <t>VIRT</t>
  </si>
  <si>
    <t>NASDAQGS:VIRT</t>
  </si>
  <si>
    <t>Virtu Financial, Inc.</t>
  </si>
  <si>
    <t>OPK</t>
  </si>
  <si>
    <t>NASDAQGS:OPK</t>
  </si>
  <si>
    <t>OPKO Health, Inc.</t>
  </si>
  <si>
    <t>CNS</t>
  </si>
  <si>
    <t>NYSE:CNS</t>
  </si>
  <si>
    <t>Cohen &amp; Steers, Inc.</t>
  </si>
  <si>
    <t>BMCH</t>
  </si>
  <si>
    <t>NASDAQGS:BMCH</t>
  </si>
  <si>
    <t>BMC Stock Holdings, Inc.</t>
  </si>
  <si>
    <t>HOMB</t>
  </si>
  <si>
    <t>NASDAQGS:HOMB</t>
  </si>
  <si>
    <t>Home Bancshares, Inc. (Conway, AR)</t>
  </si>
  <si>
    <t>LAUR</t>
  </si>
  <si>
    <t>NASDAQGS:LAUR</t>
  </si>
  <si>
    <t>Laureate Education, Inc.</t>
  </si>
  <si>
    <t>WTFC</t>
  </si>
  <si>
    <t>NASDAQGS:WTFC</t>
  </si>
  <si>
    <t>Wintrust Financial Corporation</t>
  </si>
  <si>
    <t>R</t>
  </si>
  <si>
    <t>NYSE:R</t>
  </si>
  <si>
    <t>Ryder System, Inc.</t>
  </si>
  <si>
    <t>Dow Jones Composite Average, Dow Jones Transportation Average, Russell 1000, Russell 3000, S&amp;P Midcap 400</t>
  </si>
  <si>
    <t>HXL</t>
  </si>
  <si>
    <t>NYSE:HXL</t>
  </si>
  <si>
    <t>Hexcel Corporation</t>
  </si>
  <si>
    <t>BIPC</t>
  </si>
  <si>
    <t>NYSE:BIPC</t>
  </si>
  <si>
    <t>Brookfield Infrastructure Corporation</t>
  </si>
  <si>
    <t>NWE</t>
  </si>
  <si>
    <t>NASDAQGS:NWE</t>
  </si>
  <si>
    <t>NorthWestern Corporation</t>
  </si>
  <si>
    <t>AGIO</t>
  </si>
  <si>
    <t>NASDAQGS:AGIO</t>
  </si>
  <si>
    <t>Agios Pharmaceuticals, Inc.</t>
  </si>
  <si>
    <t>IIPR</t>
  </si>
  <si>
    <t>NYSE:IIPR</t>
  </si>
  <si>
    <t>Innovative Industrial Properties, Inc.</t>
  </si>
  <si>
    <t>THC</t>
  </si>
  <si>
    <t>NYSE:THC</t>
  </si>
  <si>
    <t>Tenet Healthcare Corporation</t>
  </si>
  <si>
    <t>APPS</t>
  </si>
  <si>
    <t>NASDAQCM:APPS</t>
  </si>
  <si>
    <t>Digital Turbine, Inc.</t>
  </si>
  <si>
    <t>SYNA</t>
  </si>
  <si>
    <t>NASDAQGS:SYNA</t>
  </si>
  <si>
    <t>Synaptics Incorporated</t>
  </si>
  <si>
    <t>NUS</t>
  </si>
  <si>
    <t>NYSE:NUS</t>
  </si>
  <si>
    <t>Nu Skin Enterprises, Inc.</t>
  </si>
  <si>
    <t>TGNA</t>
  </si>
  <si>
    <t>NYSE:TGNA</t>
  </si>
  <si>
    <t>TEGNA Inc.</t>
  </si>
  <si>
    <t>BBBY</t>
  </si>
  <si>
    <t>NASDAQGS:BBBY</t>
  </si>
  <si>
    <t>Bed Bath &amp; Beyond Inc.</t>
  </si>
  <si>
    <t>UMPQ</t>
  </si>
  <si>
    <t>NASDAQGS:UMPQ</t>
  </si>
  <si>
    <t>Umpqua Holdings Corporation</t>
  </si>
  <si>
    <t>PZZA</t>
  </si>
  <si>
    <t>NASDAQGS:PZZA</t>
  </si>
  <si>
    <t>Papa John's International, Inc.</t>
  </si>
  <si>
    <t>MCRB</t>
  </si>
  <si>
    <t>NASDAQGS:MCRB</t>
  </si>
  <si>
    <t>Seres Therapeutics, Inc.</t>
  </si>
  <si>
    <t>CBRL</t>
  </si>
  <si>
    <t>NASDAQGS:CBRL</t>
  </si>
  <si>
    <t>Cracker Barrel Old Country Store, Inc.</t>
  </si>
  <si>
    <t>WK</t>
  </si>
  <si>
    <t>NYSE:WK</t>
  </si>
  <si>
    <t>Workiva Inc.</t>
  </si>
  <si>
    <t>SCL</t>
  </si>
  <si>
    <t>NYSE:SCL</t>
  </si>
  <si>
    <t>Stepan Company</t>
  </si>
  <si>
    <t>MIME</t>
  </si>
  <si>
    <t>NASDAQGS:MIME</t>
  </si>
  <si>
    <t>Mimecast Limited</t>
  </si>
  <si>
    <t>AEIS</t>
  </si>
  <si>
    <t>NASDAQGS:AEIS</t>
  </si>
  <si>
    <t>Advanced Energy Industries, Inc.</t>
  </si>
  <si>
    <t>ACHC</t>
  </si>
  <si>
    <t>NASDAQGS:ACHC</t>
  </si>
  <si>
    <t>Acadia Healthcare Company, Inc.</t>
  </si>
  <si>
    <t>WOR</t>
  </si>
  <si>
    <t>NYSE:WOR</t>
  </si>
  <si>
    <t>Worthington Industries, Inc.</t>
  </si>
  <si>
    <t>OLN</t>
  </si>
  <si>
    <t>NYSE:OLN</t>
  </si>
  <si>
    <t>Olin Corporation</t>
  </si>
  <si>
    <t>VG</t>
  </si>
  <si>
    <t>NASDAQGS:VG</t>
  </si>
  <si>
    <t>Vonage Holdings Corp.</t>
  </si>
  <si>
    <t>AJRD</t>
  </si>
  <si>
    <t>NYSE:AJRD</t>
  </si>
  <si>
    <t>Aerojet Rocketdyne Holdings, Inc.</t>
  </si>
  <si>
    <t>SINA</t>
  </si>
  <si>
    <t>NASDAQGS:SINA</t>
  </si>
  <si>
    <t>SINA Corporation</t>
  </si>
  <si>
    <t>TTEC</t>
  </si>
  <si>
    <t>NASDAQGS:TTEC</t>
  </si>
  <si>
    <t>TTEC Holdings, Inc.</t>
  </si>
  <si>
    <t>CCOI</t>
  </si>
  <si>
    <t>NASDAQGS:CCOI</t>
  </si>
  <si>
    <t>Cogent Communications Holdings, Inc.</t>
  </si>
  <si>
    <t>KMT</t>
  </si>
  <si>
    <t>NYSE:KMT</t>
  </si>
  <si>
    <t>Kennametal Inc.</t>
  </si>
  <si>
    <t>SHAK</t>
  </si>
  <si>
    <t>NYSE:SHAK</t>
  </si>
  <si>
    <t>Shake Shack Inc.</t>
  </si>
  <si>
    <t>OPCH</t>
  </si>
  <si>
    <t>NASDAQGS:OPCH</t>
  </si>
  <si>
    <t>Option Care Health, Inc.</t>
  </si>
  <si>
    <t>GOLF</t>
  </si>
  <si>
    <t>NYSE:GOLF</t>
  </si>
  <si>
    <t>Acushnet Holdings Corp.</t>
  </si>
  <si>
    <t>TRTN</t>
  </si>
  <si>
    <t>NYSE:TRTN</t>
  </si>
  <si>
    <t>Triton International Limited</t>
  </si>
  <si>
    <t>SSTK</t>
  </si>
  <si>
    <t>NYSE:SSTK</t>
  </si>
  <si>
    <t>Shutterstock, Inc.</t>
  </si>
  <si>
    <t>TRUP</t>
  </si>
  <si>
    <t>NASDAQGM:TRUP</t>
  </si>
  <si>
    <t>Trupanion, Inc.</t>
  </si>
  <si>
    <t>HRMY</t>
  </si>
  <si>
    <t>NASDAQGM:HRMY</t>
  </si>
  <si>
    <t>Harmony Biosciences Holdings, Inc.</t>
  </si>
  <si>
    <t>TWOU</t>
  </si>
  <si>
    <t>NASDAQGS:TWOU</t>
  </si>
  <si>
    <t>2U, Inc.</t>
  </si>
  <si>
    <t>NCR</t>
  </si>
  <si>
    <t>NYSE:NCR</t>
  </si>
  <si>
    <t>NCR Corporation</t>
  </si>
  <si>
    <t>PING</t>
  </si>
  <si>
    <t>NYSE:PING</t>
  </si>
  <si>
    <t>Ping Identity Holding Corp.</t>
  </si>
  <si>
    <t>TRIP</t>
  </si>
  <si>
    <t>NASDAQGS:TRIP</t>
  </si>
  <si>
    <t>TripAdvisor, Inc.</t>
  </si>
  <si>
    <t>BOX</t>
  </si>
  <si>
    <t>NYSE:BOX</t>
  </si>
  <si>
    <t>Box, Inc.</t>
  </si>
  <si>
    <t>MANT</t>
  </si>
  <si>
    <t>NASDAQGS:MANT</t>
  </si>
  <si>
    <t>ManTech International Corporation</t>
  </si>
  <si>
    <t>HLNE</t>
  </si>
  <si>
    <t>NASDAQGS:HLNE</t>
  </si>
  <si>
    <t>Hamilton Lane Incorporated</t>
  </si>
  <si>
    <t>EXLS</t>
  </si>
  <si>
    <t>NASDAQGS:EXLS</t>
  </si>
  <si>
    <t>ExlService Holdings, Inc.</t>
  </si>
  <si>
    <t>JJSF</t>
  </si>
  <si>
    <t>NASDAQGS:JJSF</t>
  </si>
  <si>
    <t>J &amp; J Snack Foods Corp.</t>
  </si>
  <si>
    <t>AXSM</t>
  </si>
  <si>
    <t>NASDAQGM:AXSM</t>
  </si>
  <si>
    <t>Axsome Therapeutics, Inc.</t>
  </si>
  <si>
    <t>GKOS</t>
  </si>
  <si>
    <t>NYSE:GKOS</t>
  </si>
  <si>
    <t>Glaukos Corporation</t>
  </si>
  <si>
    <t>CDNA</t>
  </si>
  <si>
    <t>NASDAQGM:CDNA</t>
  </si>
  <si>
    <t>CareDx, Inc</t>
  </si>
  <si>
    <t>NSA</t>
  </si>
  <si>
    <t>NYSE:NSA</t>
  </si>
  <si>
    <t>National Storage Affiliates Trust</t>
  </si>
  <si>
    <t>PACB</t>
  </si>
  <si>
    <t>NASDAQGS:PACB</t>
  </si>
  <si>
    <t>Pacific Biosciences of California, Inc.</t>
  </si>
  <si>
    <t>SPB</t>
  </si>
  <si>
    <t>NYSE:SPB</t>
  </si>
  <si>
    <t>Spectrum Brands Holdings, Inc.</t>
  </si>
  <si>
    <t>CNO</t>
  </si>
  <si>
    <t>NYSE:CNO</t>
  </si>
  <si>
    <t>CNO Financial Group, Inc.</t>
  </si>
  <si>
    <t>AVT</t>
  </si>
  <si>
    <t>NASDAQGS:AVT</t>
  </si>
  <si>
    <t>Avnet, Inc.</t>
  </si>
  <si>
    <t>HL</t>
  </si>
  <si>
    <t>NYSE:HL</t>
  </si>
  <si>
    <t>Hecla Mining Company</t>
  </si>
  <si>
    <t>APAM</t>
  </si>
  <si>
    <t>NYSE:APAM</t>
  </si>
  <si>
    <t>Artisan Partners Asset Management Inc.</t>
  </si>
  <si>
    <t>OFC</t>
  </si>
  <si>
    <t>NYSE:OFC</t>
  </si>
  <si>
    <t>Corporate Office Properties Trust</t>
  </si>
  <si>
    <t>CAR</t>
  </si>
  <si>
    <t>NASDAQGS:CAR</t>
  </si>
  <si>
    <t>Avis Budget Group, Inc.</t>
  </si>
  <si>
    <t>Dow Jones Composite Average, Dow Jones Transportation Average, Nasdaq Composite, Russell 2000, Russell 3000, S&amp;P Midcap 400</t>
  </si>
  <si>
    <t>ALKS</t>
  </si>
  <si>
    <t>NASDAQGS:ALKS</t>
  </si>
  <si>
    <t>Alkermes plc</t>
  </si>
  <si>
    <t>APLS</t>
  </si>
  <si>
    <t>NASDAQGS:APLS</t>
  </si>
  <si>
    <t>Apellis Pharmaceuticals, Inc.</t>
  </si>
  <si>
    <t>NUVA</t>
  </si>
  <si>
    <t>NASDAQGS:NUVA</t>
  </si>
  <si>
    <t>NuVasive, Inc.</t>
  </si>
  <si>
    <t>STL</t>
  </si>
  <si>
    <t>NYSE:STL</t>
  </si>
  <si>
    <t>Sterling Bancorp</t>
  </si>
  <si>
    <t>USM</t>
  </si>
  <si>
    <t>NYSE:USM</t>
  </si>
  <si>
    <t>United States Cellular Corporation</t>
  </si>
  <si>
    <t>NHI</t>
  </si>
  <si>
    <t>NYSE:NHI</t>
  </si>
  <si>
    <t>National Health Investors, Inc.</t>
  </si>
  <si>
    <t>LIVN</t>
  </si>
  <si>
    <t>NASDAQGS:LIVN</t>
  </si>
  <si>
    <t>LivaNova PLC</t>
  </si>
  <si>
    <t>CSOD</t>
  </si>
  <si>
    <t>NASDAQGS:CSOD</t>
  </si>
  <si>
    <t>Cornerstone OnDemand, Inc.</t>
  </si>
  <si>
    <t>APG</t>
  </si>
  <si>
    <t>NYSE:APG</t>
  </si>
  <si>
    <t>APi Group Corporation</t>
  </si>
  <si>
    <t>CWK</t>
  </si>
  <si>
    <t>NYSE:CWK</t>
  </si>
  <si>
    <t>Cushman &amp; Wakefield plc</t>
  </si>
  <si>
    <t>SFM</t>
  </si>
  <si>
    <t>NASDAQGS:SFM</t>
  </si>
  <si>
    <t>Sprouts Farmers Market, Inc.</t>
  </si>
  <si>
    <t>SPT</t>
  </si>
  <si>
    <t>NASDAQCM:SPT</t>
  </si>
  <si>
    <t>Sprout Social, Inc.</t>
  </si>
  <si>
    <t>EVTC</t>
  </si>
  <si>
    <t>NYSE:EVTC</t>
  </si>
  <si>
    <t>EVERTEC, Inc.</t>
  </si>
  <si>
    <t>SWAV</t>
  </si>
  <si>
    <t>NASDAQGS:SWAV</t>
  </si>
  <si>
    <t>ShockWave Medical, Inc.</t>
  </si>
  <si>
    <t>OVV</t>
  </si>
  <si>
    <t>NYSE:OVV</t>
  </si>
  <si>
    <t>Ovintiv Inc.</t>
  </si>
  <si>
    <t>NNI</t>
  </si>
  <si>
    <t>NYSE:NNI</t>
  </si>
  <si>
    <t>Nelnet, Inc.</t>
  </si>
  <si>
    <t>PLMR</t>
  </si>
  <si>
    <t>NASDAQGS:PLMR</t>
  </si>
  <si>
    <t>Palomar Holdings, Inc.</t>
  </si>
  <si>
    <t>XEC</t>
  </si>
  <si>
    <t>NYSE:XEC</t>
  </si>
  <si>
    <t>Cimarex Energy Co.</t>
  </si>
  <si>
    <t>PPBI</t>
  </si>
  <si>
    <t>NASDAQGS:PPBI</t>
  </si>
  <si>
    <t>Pacific Premier Bancorp, Inc.</t>
  </si>
  <si>
    <t>KTOS</t>
  </si>
  <si>
    <t>NASDAQGS:KTOS</t>
  </si>
  <si>
    <t>Kratos Defense &amp; Security Solutions, Inc.</t>
  </si>
  <si>
    <t>HMSY</t>
  </si>
  <si>
    <t>NASDAQGS:HMSY</t>
  </si>
  <si>
    <t>HMS Holdings Corp.</t>
  </si>
  <si>
    <t>CMC</t>
  </si>
  <si>
    <t>NYSE:CMC</t>
  </si>
  <si>
    <t>Commercial Metals Company</t>
  </si>
  <si>
    <t>MGEE</t>
  </si>
  <si>
    <t>NASDAQGS:MGEE</t>
  </si>
  <si>
    <t>MGE Energy, Inc.</t>
  </si>
  <si>
    <t>ABM</t>
  </si>
  <si>
    <t>NYSE:ABM</t>
  </si>
  <si>
    <t>ABM Industries Incorporated</t>
  </si>
  <si>
    <t>NOVA</t>
  </si>
  <si>
    <t>NYSE:NOVA</t>
  </si>
  <si>
    <t>Sunnova Energy International Inc.</t>
  </si>
  <si>
    <t>FUL</t>
  </si>
  <si>
    <t>NYSE:FUL</t>
  </si>
  <si>
    <t>H.B. Fuller Company</t>
  </si>
  <si>
    <t>PDCO</t>
  </si>
  <si>
    <t>NASDAQGS:PDCO</t>
  </si>
  <si>
    <t>Patterson Companies, Inc.</t>
  </si>
  <si>
    <t>AIT</t>
  </si>
  <si>
    <t>NYSE:AIT</t>
  </si>
  <si>
    <t>Applied Industrial Technologies, Inc.</t>
  </si>
  <si>
    <t>BOH</t>
  </si>
  <si>
    <t>NYSE:BOH</t>
  </si>
  <si>
    <t>Bank of Hawaii Corporation</t>
  </si>
  <si>
    <t>BXS</t>
  </si>
  <si>
    <t>NYSE:BXS</t>
  </si>
  <si>
    <t>BancorpSouth Bank</t>
  </si>
  <si>
    <t>VSH</t>
  </si>
  <si>
    <t>NYSE:VSH</t>
  </si>
  <si>
    <t>Vishay Intertechnology, Inc.</t>
  </si>
  <si>
    <t>FIBK</t>
  </si>
  <si>
    <t>NASDAQGS:FIBK</t>
  </si>
  <si>
    <t>First Interstate BancSystem, Inc.</t>
  </si>
  <si>
    <t>CVBF</t>
  </si>
  <si>
    <t>NASDAQGS:CVBF</t>
  </si>
  <si>
    <t>CVB Financial Corp.</t>
  </si>
  <si>
    <t>ARNC</t>
  </si>
  <si>
    <t>NYSE:ARNC</t>
  </si>
  <si>
    <t>Arconic Corporation</t>
  </si>
  <si>
    <t>MEOH</t>
  </si>
  <si>
    <t>NASDAQGS:MEOH</t>
  </si>
  <si>
    <t>Methanex Corporation</t>
  </si>
  <si>
    <t>GATX</t>
  </si>
  <si>
    <t>NYSE:GATX</t>
  </si>
  <si>
    <t>GATX Corporation</t>
  </si>
  <si>
    <t>WPX</t>
  </si>
  <si>
    <t>NYSE:WPX</t>
  </si>
  <si>
    <t>WPX Energy, Inc.</t>
  </si>
  <si>
    <t>CRSR</t>
  </si>
  <si>
    <t>NASDAQGS:CRSR</t>
  </si>
  <si>
    <t>Corsair Gaming, Inc.</t>
  </si>
  <si>
    <t>FNB</t>
  </si>
  <si>
    <t>NYSE:FNB</t>
  </si>
  <si>
    <t>F.N.B. Corporation</t>
  </si>
  <si>
    <t>AA</t>
  </si>
  <si>
    <t>NYSE:AA</t>
  </si>
  <si>
    <t>Alcoa Corporation</t>
  </si>
  <si>
    <t>UPWK</t>
  </si>
  <si>
    <t>NASDAQGS:UPWK</t>
  </si>
  <si>
    <t>Upwork Inc.</t>
  </si>
  <si>
    <t>CARG</t>
  </si>
  <si>
    <t>NASDAQGS:CARG</t>
  </si>
  <si>
    <t>CarGurus, Inc.</t>
  </si>
  <si>
    <t>VC</t>
  </si>
  <si>
    <t>NASDAQGS:VC</t>
  </si>
  <si>
    <t>Visteon Corporation</t>
  </si>
  <si>
    <t>IRBT</t>
  </si>
  <si>
    <t>NASDAQGS:IRBT</t>
  </si>
  <si>
    <t>iRobot Corporation</t>
  </si>
  <si>
    <t>LILA</t>
  </si>
  <si>
    <t>NASDAQGS:LILA</t>
  </si>
  <si>
    <t>Liberty Latin America Ltd.</t>
  </si>
  <si>
    <t>CNMD</t>
  </si>
  <si>
    <t>NYSE:CNMD</t>
  </si>
  <si>
    <t>CONMED Corporation</t>
  </si>
  <si>
    <t>VSAT</t>
  </si>
  <si>
    <t>NASDAQGS:VSAT</t>
  </si>
  <si>
    <t>Viasat, Inc.</t>
  </si>
  <si>
    <t>AEO</t>
  </si>
  <si>
    <t>NYSE:AEO</t>
  </si>
  <si>
    <t>American Eagle Outfitters, Inc.</t>
  </si>
  <si>
    <t>ONB</t>
  </si>
  <si>
    <t>NASDAQGS:ONB</t>
  </si>
  <si>
    <t>Old National Bancorp</t>
  </si>
  <si>
    <t>CWT</t>
  </si>
  <si>
    <t>NYSE:CWT</t>
  </si>
  <si>
    <t>California Water Service Group</t>
  </si>
  <si>
    <t>SATS</t>
  </si>
  <si>
    <t>NASDAQGS:SATS</t>
  </si>
  <si>
    <t>EchoStar Corporation</t>
  </si>
  <si>
    <t>AVA</t>
  </si>
  <si>
    <t>NYSE:AVA</t>
  </si>
  <si>
    <t>Avista Corporation</t>
  </si>
  <si>
    <t>CSIQ</t>
  </si>
  <si>
    <t>NASDAQGS:CSIQ</t>
  </si>
  <si>
    <t>Canadian Solar Inc.</t>
  </si>
  <si>
    <t>PD</t>
  </si>
  <si>
    <t>NYSE:PD</t>
  </si>
  <si>
    <t>PagerDuty, Inc.</t>
  </si>
  <si>
    <t>BKU</t>
  </si>
  <si>
    <t>NYSE:BKU</t>
  </si>
  <si>
    <t>BankUnited, Inc.</t>
  </si>
  <si>
    <t>PK</t>
  </si>
  <si>
    <t>NYSE:PK</t>
  </si>
  <si>
    <t>Park Hotels &amp; Resorts Inc.</t>
  </si>
  <si>
    <t>THS</t>
  </si>
  <si>
    <t>NYSE:THS</t>
  </si>
  <si>
    <t>TreeHouse Foods, Inc.</t>
  </si>
  <si>
    <t>AFYA</t>
  </si>
  <si>
    <t>NASDAQGS:AFYA</t>
  </si>
  <si>
    <t>Afya Limited</t>
  </si>
  <si>
    <t>PCRX</t>
  </si>
  <si>
    <t>NASDAQGS:PCRX</t>
  </si>
  <si>
    <t>Pacira BioSciences, Inc.</t>
  </si>
  <si>
    <t>URBN</t>
  </si>
  <si>
    <t>NASDAQGS:URBN</t>
  </si>
  <si>
    <t>Urban Outfitters, Inc.</t>
  </si>
  <si>
    <t>MCY</t>
  </si>
  <si>
    <t>NYSE:MCY</t>
  </si>
  <si>
    <t>Mercury General Corporation</t>
  </si>
  <si>
    <t>GT</t>
  </si>
  <si>
    <t>NASDAQGS:GT</t>
  </si>
  <si>
    <t>The Goodyear Tire &amp; Rubber Company</t>
  </si>
  <si>
    <t>TCBI</t>
  </si>
  <si>
    <t>NASDAQGS:TCBI</t>
  </si>
  <si>
    <t>Texas Capital Bancshares, Inc.</t>
  </si>
  <si>
    <t>BCO</t>
  </si>
  <si>
    <t>NYSE:BCO</t>
  </si>
  <si>
    <t>The Brink's Company</t>
  </si>
  <si>
    <t>FN</t>
  </si>
  <si>
    <t>NYSE:FN</t>
  </si>
  <si>
    <t>Fabrinet</t>
  </si>
  <si>
    <t>UNIT</t>
  </si>
  <si>
    <t>NASDAQGS:UNIT</t>
  </si>
  <si>
    <t>Uniti Group Inc.</t>
  </si>
  <si>
    <t>MTSI</t>
  </si>
  <si>
    <t>NASDAQGS:MTSI</t>
  </si>
  <si>
    <t>MACOM Technology Solutions Holdings, Inc.</t>
  </si>
  <si>
    <t>NGVT</t>
  </si>
  <si>
    <t>NYSE:NGVT</t>
  </si>
  <si>
    <t>Ingevity Corporation</t>
  </si>
  <si>
    <t>FCFS</t>
  </si>
  <si>
    <t>NASDAQGS:FCFS</t>
  </si>
  <si>
    <t>FirstCash, Inc.</t>
  </si>
  <si>
    <t>WWW</t>
  </si>
  <si>
    <t>NYSE:WWW</t>
  </si>
  <si>
    <t>Wolverine World Wide, Inc.</t>
  </si>
  <si>
    <t>XNCR</t>
  </si>
  <si>
    <t>NASDAQGM:XNCR</t>
  </si>
  <si>
    <t>Xencor, Inc.</t>
  </si>
  <si>
    <t>MIC</t>
  </si>
  <si>
    <t>NYSE:MIC</t>
  </si>
  <si>
    <t>Macquarie Infrastructure Corporation</t>
  </si>
  <si>
    <t>Transportation Infrastructure</t>
  </si>
  <si>
    <t>MATX</t>
  </si>
  <si>
    <t>NYSE:MATX</t>
  </si>
  <si>
    <t>Matson, Inc.</t>
  </si>
  <si>
    <t>Marine</t>
  </si>
  <si>
    <t>Dow Jones Composite Average, Dow Jones Transportation Average, Russell 2000, Russell 3000, S&amp;P Smallcap 600</t>
  </si>
  <si>
    <t>PSMT</t>
  </si>
  <si>
    <t>NASDAQGS:PSMT</t>
  </si>
  <si>
    <t>PriceSmart, Inc.</t>
  </si>
  <si>
    <t>TSEM</t>
  </si>
  <si>
    <t>NASDAQGS:TSEM</t>
  </si>
  <si>
    <t>Tower Semiconductor Ltd.</t>
  </si>
  <si>
    <t>COKE</t>
  </si>
  <si>
    <t>NASDAQGS:COKE</t>
  </si>
  <si>
    <t>Coca-Cola Consolidated, Inc.</t>
  </si>
  <si>
    <t>FHI</t>
  </si>
  <si>
    <t>NYSE:FHI</t>
  </si>
  <si>
    <t>Federated Hermes, Inc.</t>
  </si>
  <si>
    <t>DOOR</t>
  </si>
  <si>
    <t>NYSE:DOOR</t>
  </si>
  <si>
    <t>Masonite International Corporation</t>
  </si>
  <si>
    <t>SHEN</t>
  </si>
  <si>
    <t>NASDAQGS:SHEN</t>
  </si>
  <si>
    <t>Shenandoah Telecommunications Company</t>
  </si>
  <si>
    <t>APLE</t>
  </si>
  <si>
    <t>NYSE:APLE</t>
  </si>
  <si>
    <t>Apple Hospitality REIT, Inc.</t>
  </si>
  <si>
    <t>KEX</t>
  </si>
  <si>
    <t>NYSE:KEX</t>
  </si>
  <si>
    <t>Kirby Corporation</t>
  </si>
  <si>
    <t>HI</t>
  </si>
  <si>
    <t>NYSE:HI</t>
  </si>
  <si>
    <t>Hillenbrand, Inc.</t>
  </si>
  <si>
    <t>IBTX</t>
  </si>
  <si>
    <t>NASDAQGS:IBTX</t>
  </si>
  <si>
    <t>Independent Bank Group, Inc.</t>
  </si>
  <si>
    <t>CNX</t>
  </si>
  <si>
    <t>NYSE:CNX</t>
  </si>
  <si>
    <t>CNX Resources Corporation</t>
  </si>
  <si>
    <t>ACA</t>
  </si>
  <si>
    <t>NYSE:ACA</t>
  </si>
  <si>
    <t>Arcosa, Inc.</t>
  </si>
  <si>
    <t>GNW</t>
  </si>
  <si>
    <t>NYSE:GNW</t>
  </si>
  <si>
    <t>Genworth Financial, Inc.</t>
  </si>
  <si>
    <t>REGI</t>
  </si>
  <si>
    <t>NASDAQGS:REGI</t>
  </si>
  <si>
    <t>Renewable Energy Group, Inc.</t>
  </si>
  <si>
    <t>BECN</t>
  </si>
  <si>
    <t>NASDAQGS:BECN</t>
  </si>
  <si>
    <t>Beacon Roofing Supply, Inc.</t>
  </si>
  <si>
    <t>ESE</t>
  </si>
  <si>
    <t>NYSE:ESE</t>
  </si>
  <si>
    <t>ESCO Technologies Inc.</t>
  </si>
  <si>
    <t>FORM</t>
  </si>
  <si>
    <t>NASDAQGS:FORM</t>
  </si>
  <si>
    <t>FormFactor, Inc.</t>
  </si>
  <si>
    <t>TPH</t>
  </si>
  <si>
    <t>NYSE:TPH</t>
  </si>
  <si>
    <t>TRI Pointe Group, Inc.</t>
  </si>
  <si>
    <t>CDLX</t>
  </si>
  <si>
    <t>NASDAQGM:CDLX</t>
  </si>
  <si>
    <t>Cardlytics, Inc.</t>
  </si>
  <si>
    <t>BMI</t>
  </si>
  <si>
    <t>NYSE:BMI</t>
  </si>
  <si>
    <t>Badger Meter, Inc.</t>
  </si>
  <si>
    <t>AEL</t>
  </si>
  <si>
    <t>NYSE:AEL</t>
  </si>
  <si>
    <t>American Equity Investment Life Holding Company</t>
  </si>
  <si>
    <t>PACW</t>
  </si>
  <si>
    <t>NASDAQGS:PACW</t>
  </si>
  <si>
    <t>PacWest Bancorp</t>
  </si>
  <si>
    <t>KRTX</t>
  </si>
  <si>
    <t>NASDAQGM:KRTX</t>
  </si>
  <si>
    <t>Karuna Therapeutics, Inc.</t>
  </si>
  <si>
    <t>VEON</t>
  </si>
  <si>
    <t>NASDAQGS:VEON</t>
  </si>
  <si>
    <t>VEON Ltd.</t>
  </si>
  <si>
    <t>CRNC</t>
  </si>
  <si>
    <t>NASDAQGS:CRNC</t>
  </si>
  <si>
    <t>Cerence Inc.</t>
  </si>
  <si>
    <t>FHB</t>
  </si>
  <si>
    <t>NASDAQGS:FHB</t>
  </si>
  <si>
    <t>First Hawaiian, Inc.</t>
  </si>
  <si>
    <t>Nasdaq Composite, Russell 1000, Russell 3000, S&amp;P Smallcap 600</t>
  </si>
  <si>
    <t>PGNY</t>
  </si>
  <si>
    <t>NASDAQGS:PGNY</t>
  </si>
  <si>
    <t>Progyny, Inc.</t>
  </si>
  <si>
    <t>TRN</t>
  </si>
  <si>
    <t>NYSE:TRN</t>
  </si>
  <si>
    <t>Trinity Industries, Inc.</t>
  </si>
  <si>
    <t>JELD</t>
  </si>
  <si>
    <t>NYSE:JELD</t>
  </si>
  <si>
    <t>JELD-WEN Holding, Inc.</t>
  </si>
  <si>
    <t>CPA</t>
  </si>
  <si>
    <t>NYSE:CPA</t>
  </si>
  <si>
    <t>Copa Holdings, S.A.</t>
  </si>
  <si>
    <t>PRMW</t>
  </si>
  <si>
    <t>NYSE:PRMW</t>
  </si>
  <si>
    <t>Primo Water Corporation</t>
  </si>
  <si>
    <t>CBT</t>
  </si>
  <si>
    <t>NYSE:CBT</t>
  </si>
  <si>
    <t>Cabot Corporation</t>
  </si>
  <si>
    <t>ADNT</t>
  </si>
  <si>
    <t>NYSE:ADNT</t>
  </si>
  <si>
    <t>Adient plc</t>
  </si>
  <si>
    <t>RVMD</t>
  </si>
  <si>
    <t>NASDAQGS:RVMD</t>
  </si>
  <si>
    <t>Revolution Medicines, Inc.</t>
  </si>
  <si>
    <t>RHP</t>
  </si>
  <si>
    <t>NYSE:RHP</t>
  </si>
  <si>
    <t>Ryman Hospitality Properties, Inc.</t>
  </si>
  <si>
    <t>DAN</t>
  </si>
  <si>
    <t>NYSE:DAN</t>
  </si>
  <si>
    <t>Dana Incorporated</t>
  </si>
  <si>
    <t>DY</t>
  </si>
  <si>
    <t>NYSE:DY</t>
  </si>
  <si>
    <t>Dycom Industries, Inc.</t>
  </si>
  <si>
    <t>X</t>
  </si>
  <si>
    <t>NYSE:X</t>
  </si>
  <si>
    <t>United States Steel Corporation</t>
  </si>
  <si>
    <t>ROCK</t>
  </si>
  <si>
    <t>NASDAQGS:ROCK</t>
  </si>
  <si>
    <t>Gibraltar Industries, Inc.</t>
  </si>
  <si>
    <t>BIG</t>
  </si>
  <si>
    <t>NYSE:BIG</t>
  </si>
  <si>
    <t>Big Lots, Inc.</t>
  </si>
  <si>
    <t>ABG</t>
  </si>
  <si>
    <t>NYSE:ABG</t>
  </si>
  <si>
    <t>Asbury Automotive Group, Inc.</t>
  </si>
  <si>
    <t>COOP</t>
  </si>
  <si>
    <t>NASDAQCM:COOP</t>
  </si>
  <si>
    <t>Mr. Cooper Group Inc.</t>
  </si>
  <si>
    <t>SHOO</t>
  </si>
  <si>
    <t>NASDAQGS:SHOO</t>
  </si>
  <si>
    <t>Steven Madden, Ltd.</t>
  </si>
  <si>
    <t>ASB</t>
  </si>
  <si>
    <t>NYSE:ASB</t>
  </si>
  <si>
    <t>Associated Banc-Corp</t>
  </si>
  <si>
    <t>VCYT</t>
  </si>
  <si>
    <t>NASDAQGM:VCYT</t>
  </si>
  <si>
    <t>Veracyte, Inc.</t>
  </si>
  <si>
    <t>RCM</t>
  </si>
  <si>
    <t>NASDAQGS:RCM</t>
  </si>
  <si>
    <t>R1 RCM Inc.</t>
  </si>
  <si>
    <t>AGO</t>
  </si>
  <si>
    <t>NYSE:AGO</t>
  </si>
  <si>
    <t>Assured Guaranty Ltd.</t>
  </si>
  <si>
    <t>MOG.A</t>
  </si>
  <si>
    <t>NYSE:MOG.A</t>
  </si>
  <si>
    <t>Moog Inc.</t>
  </si>
  <si>
    <t>OM</t>
  </si>
  <si>
    <t>NASDAQGS:OM</t>
  </si>
  <si>
    <t>Outset Medical, Inc.</t>
  </si>
  <si>
    <t>SILK</t>
  </si>
  <si>
    <t>NASDAQGS:SILK</t>
  </si>
  <si>
    <t>Silk Road Medical, Inc</t>
  </si>
  <si>
    <t>TCO</t>
  </si>
  <si>
    <t>NYSE:TCO</t>
  </si>
  <si>
    <t>Taubman Centers, Inc.</t>
  </si>
  <si>
    <t>TDC</t>
  </si>
  <si>
    <t>NYSE:TDC</t>
  </si>
  <si>
    <t>Teradata Corporation</t>
  </si>
  <si>
    <t>YEXT</t>
  </si>
  <si>
    <t>NYSE:YEXT</t>
  </si>
  <si>
    <t>Yext, Inc.</t>
  </si>
  <si>
    <t>REPL</t>
  </si>
  <si>
    <t>NASDAQGS:REPL</t>
  </si>
  <si>
    <t>Replimune Group, Inc.</t>
  </si>
  <si>
    <t>CENT</t>
  </si>
  <si>
    <t>NASDAQGS:CENT</t>
  </si>
  <si>
    <t>Central Garden &amp; Pet Company</t>
  </si>
  <si>
    <t>MC</t>
  </si>
  <si>
    <t>NYSE:MC</t>
  </si>
  <si>
    <t>Moelis &amp; Company</t>
  </si>
  <si>
    <t>PLXS</t>
  </si>
  <si>
    <t>NASDAQGS:PLXS</t>
  </si>
  <si>
    <t>Plexus Corp.</t>
  </si>
  <si>
    <t>STRA</t>
  </si>
  <si>
    <t>NASDAQGS:STRA</t>
  </si>
  <si>
    <t>Strategic Education, Inc.</t>
  </si>
  <si>
    <t>WCC</t>
  </si>
  <si>
    <t>NYSE:WCC</t>
  </si>
  <si>
    <t>WESCO International, Inc.</t>
  </si>
  <si>
    <t>ARCE</t>
  </si>
  <si>
    <t>NASDAQGS:ARCE</t>
  </si>
  <si>
    <t>Arco Platform Limited</t>
  </si>
  <si>
    <t>CMP</t>
  </si>
  <si>
    <t>NYSE:CMP</t>
  </si>
  <si>
    <t>Compass Minerals International, Inc.</t>
  </si>
  <si>
    <t>GEF</t>
  </si>
  <si>
    <t>NYSE:GEF</t>
  </si>
  <si>
    <t>Greif, Inc.</t>
  </si>
  <si>
    <t>ITGR</t>
  </si>
  <si>
    <t>NYSE:ITGR</t>
  </si>
  <si>
    <t>Integer Holdings Corporation</t>
  </si>
  <si>
    <t>AUPH</t>
  </si>
  <si>
    <t>NASDAQGM:AUPH</t>
  </si>
  <si>
    <t>Aurinia Pharmaceuticals Inc.</t>
  </si>
  <si>
    <t>BRC</t>
  </si>
  <si>
    <t>NYSE:BRC</t>
  </si>
  <si>
    <t>Brady Corporation</t>
  </si>
  <si>
    <t>MDGL</t>
  </si>
  <si>
    <t>NASDAQGS:MDGL</t>
  </si>
  <si>
    <t>Madrigal Pharmaceuticals, Inc.</t>
  </si>
  <si>
    <t>CMPR</t>
  </si>
  <si>
    <t>NASDAQGS:CMPR</t>
  </si>
  <si>
    <t>Cimpress plc</t>
  </si>
  <si>
    <t>SABR</t>
  </si>
  <si>
    <t>NASDAQGS:SABR</t>
  </si>
  <si>
    <t>Sabre Corporation</t>
  </si>
  <si>
    <t>BEAM</t>
  </si>
  <si>
    <t>NASDAQGS:BEAM</t>
  </si>
  <si>
    <t>Beam Therapeutics Inc.</t>
  </si>
  <si>
    <t>CORT</t>
  </si>
  <si>
    <t>NASDAQCM:CORT</t>
  </si>
  <si>
    <t>Corcept Therapeutics Incorporated</t>
  </si>
  <si>
    <t>ALGT</t>
  </si>
  <si>
    <t>NASDAQGS:ALGT</t>
  </si>
  <si>
    <t>Allegiant Travel Company</t>
  </si>
  <si>
    <t>WRI</t>
  </si>
  <si>
    <t>NYSE:WRI</t>
  </si>
  <si>
    <t>Weingarten Realty Investors</t>
  </si>
  <si>
    <t>GHC</t>
  </si>
  <si>
    <t>NYSE:GHC</t>
  </si>
  <si>
    <t>Graham Holdings Company</t>
  </si>
  <si>
    <t>TR</t>
  </si>
  <si>
    <t>NYSE:TR</t>
  </si>
  <si>
    <t>Tootsie Roll Industries, Inc.</t>
  </si>
  <si>
    <t>ABCB</t>
  </si>
  <si>
    <t>NASDAQGS:ABCB</t>
  </si>
  <si>
    <t>Ameris Bancorp</t>
  </si>
  <si>
    <t>SPXC</t>
  </si>
  <si>
    <t>NYSE:SPXC</t>
  </si>
  <si>
    <t>SPX Corporation</t>
  </si>
  <si>
    <t>EDIT</t>
  </si>
  <si>
    <t>NASDAQGS:EDIT</t>
  </si>
  <si>
    <t>Editas Medicine, Inc.</t>
  </si>
  <si>
    <t>SFBS</t>
  </si>
  <si>
    <t>NASDAQGS:SFBS</t>
  </si>
  <si>
    <t>ServisFirst Bancshares, Inc.</t>
  </si>
  <si>
    <t>RUSH.A</t>
  </si>
  <si>
    <t>NASDAQGS:RUSH.A</t>
  </si>
  <si>
    <t>Rush Enterprises, Inc.</t>
  </si>
  <si>
    <t>SJI</t>
  </si>
  <si>
    <t>NYSE:SJI</t>
  </si>
  <si>
    <t>South Jersey Industries, Inc.</t>
  </si>
  <si>
    <t>CIM</t>
  </si>
  <si>
    <t>NYSE:CIM</t>
  </si>
  <si>
    <t>Chimera Investment Corporation</t>
  </si>
  <si>
    <t>STAY</t>
  </si>
  <si>
    <t>NASDAQGS:STAY</t>
  </si>
  <si>
    <t>Extended Stay America, Inc.</t>
  </si>
  <si>
    <t>FMTX</t>
  </si>
  <si>
    <t>NASDAQGM:FMTX</t>
  </si>
  <si>
    <t>Forma Therapeutics Holdings, Inc.</t>
  </si>
  <si>
    <t>BE</t>
  </si>
  <si>
    <t>NYSE:BE</t>
  </si>
  <si>
    <t>Bloom Energy Corporation</t>
  </si>
  <si>
    <t>CMD</t>
  </si>
  <si>
    <t>NYSE:CMD</t>
  </si>
  <si>
    <t>Cantel Medical Corp.</t>
  </si>
  <si>
    <t>AXNX</t>
  </si>
  <si>
    <t>NASDAQGS:AXNX</t>
  </si>
  <si>
    <t>Axonics Modulation Technologies, Inc.</t>
  </si>
  <si>
    <t>PCVX</t>
  </si>
  <si>
    <t>NASDAQGS:PCVX</t>
  </si>
  <si>
    <t>Vaxcyte, Inc.</t>
  </si>
  <si>
    <t>OUT</t>
  </si>
  <si>
    <t>NYSE:OUT</t>
  </si>
  <si>
    <t>Outfront Media Inc. (REIT)</t>
  </si>
  <si>
    <t>AUB</t>
  </si>
  <si>
    <t>NASDAQGS:AUB</t>
  </si>
  <si>
    <t>Atlantic Union Bankshares Corporation</t>
  </si>
  <si>
    <t>CRON</t>
  </si>
  <si>
    <t>NASDAQGM:CRON</t>
  </si>
  <si>
    <t>Cronos Group Inc.</t>
  </si>
  <si>
    <t>HTH</t>
  </si>
  <si>
    <t>NYSE:HTH</t>
  </si>
  <si>
    <t>Hilltop Holdings Inc.</t>
  </si>
  <si>
    <t>GPI</t>
  </si>
  <si>
    <t>NYSE:GPI</t>
  </si>
  <si>
    <t>Group 1 Automotive, Inc.</t>
  </si>
  <si>
    <t>SPR</t>
  </si>
  <si>
    <t>NYSE:SPR</t>
  </si>
  <si>
    <t>Spirit AeroSystems Holdings, Inc.</t>
  </si>
  <si>
    <t>NSIT</t>
  </si>
  <si>
    <t>NASDAQGS:NSIT</t>
  </si>
  <si>
    <t>Insight Enterprises, Inc.</t>
  </si>
  <si>
    <t>EHTH</t>
  </si>
  <si>
    <t>NASDAQGS:EHTH</t>
  </si>
  <si>
    <t>eHealth, Inc.</t>
  </si>
  <si>
    <t>TDS</t>
  </si>
  <si>
    <t>NYSE:TDS</t>
  </si>
  <si>
    <t>Telephone and Data Systems, Inc.</t>
  </si>
  <si>
    <t>EAT</t>
  </si>
  <si>
    <t>NYSE:EAT</t>
  </si>
  <si>
    <t>Brinker International, Inc.</t>
  </si>
  <si>
    <t>CALM</t>
  </si>
  <si>
    <t>NASDAQGS:CALM</t>
  </si>
  <si>
    <t>Cal-Maine Foods, Inc.</t>
  </si>
  <si>
    <t>HWC</t>
  </si>
  <si>
    <t>NASDAQGS:HWC</t>
  </si>
  <si>
    <t>Hancock Whitney Corporation</t>
  </si>
  <si>
    <t>FIT</t>
  </si>
  <si>
    <t>NYSE:FIT</t>
  </si>
  <si>
    <t>Fitbit, Inc.</t>
  </si>
  <si>
    <t>M</t>
  </si>
  <si>
    <t>NYSE:M</t>
  </si>
  <si>
    <t>Macy's, Inc.</t>
  </si>
  <si>
    <t>MLHR</t>
  </si>
  <si>
    <t>NASDAQGS:MLHR</t>
  </si>
  <si>
    <t>Herman Miller, Inc.</t>
  </si>
  <si>
    <t>ROG</t>
  </si>
  <si>
    <t>NYSE:ROG</t>
  </si>
  <si>
    <t>Rogers Corporation</t>
  </si>
  <si>
    <t>GSHD</t>
  </si>
  <si>
    <t>NASDAQGS:GSHD</t>
  </si>
  <si>
    <t>Goosehead Insurance, Inc</t>
  </si>
  <si>
    <t>MMYT</t>
  </si>
  <si>
    <t>NASDAQGS:MMYT</t>
  </si>
  <si>
    <t>MakeMyTrip Limited</t>
  </si>
  <si>
    <t>ISBC</t>
  </si>
  <si>
    <t>NASDAQGS:ISBC</t>
  </si>
  <si>
    <t>Investors Bancorp, Inc.</t>
  </si>
  <si>
    <t>MXL</t>
  </si>
  <si>
    <t>NYSE:MXL</t>
  </si>
  <si>
    <t>MaxLinear, Inc.</t>
  </si>
  <si>
    <t>QFIN</t>
  </si>
  <si>
    <t>NASDAQGM:QFIN</t>
  </si>
  <si>
    <t>360 DigiTech, Inc.</t>
  </si>
  <si>
    <t>KW</t>
  </si>
  <si>
    <t>NYSE:KW</t>
  </si>
  <si>
    <t>Kennedy-Wilson Holdings, Inc.</t>
  </si>
  <si>
    <t>PS</t>
  </si>
  <si>
    <t>NASDAQGS:PS</t>
  </si>
  <si>
    <t>Pluralsight, Inc.</t>
  </si>
  <si>
    <t>RRC</t>
  </si>
  <si>
    <t>NYSE:RRC</t>
  </si>
  <si>
    <t>Range Resources Corporation</t>
  </si>
  <si>
    <t>JACK</t>
  </si>
  <si>
    <t>NASDAQGS:JACK</t>
  </si>
  <si>
    <t>Jack in the Box Inc.</t>
  </si>
  <si>
    <t>CVLT</t>
  </si>
  <si>
    <t>NASDAQGS:CVLT</t>
  </si>
  <si>
    <t>Commvault Systems, Inc.</t>
  </si>
  <si>
    <t>AMBA</t>
  </si>
  <si>
    <t>NASDAQGS:AMBA</t>
  </si>
  <si>
    <t>Ambarella, Inc.</t>
  </si>
  <si>
    <t>FCPT</t>
  </si>
  <si>
    <t>NYSE:FCPT</t>
  </si>
  <si>
    <t>Four Corners Property Trust, Inc.</t>
  </si>
  <si>
    <t>MGLN</t>
  </si>
  <si>
    <t>NASDAQGS:MGLN</t>
  </si>
  <si>
    <t>Magellan Health, Inc.</t>
  </si>
  <si>
    <t>SUM</t>
  </si>
  <si>
    <t>NYSE:SUM</t>
  </si>
  <si>
    <t>Summit Materials, Inc.</t>
  </si>
  <si>
    <t>ACCD</t>
  </si>
  <si>
    <t>NASDAQGS:ACCD</t>
  </si>
  <si>
    <t>Accolade, Inc.</t>
  </si>
  <si>
    <t>SUMO</t>
  </si>
  <si>
    <t>NASDAQGS:SUMO</t>
  </si>
  <si>
    <t>Sumo Logic, Inc.</t>
  </si>
  <si>
    <t>ITCI</t>
  </si>
  <si>
    <t>NASDAQGS:ITCI</t>
  </si>
  <si>
    <t>Intra-Cellular Therapies, Inc.</t>
  </si>
  <si>
    <t>INDB</t>
  </si>
  <si>
    <t>NASDAQGS:INDB</t>
  </si>
  <si>
    <t>Independent Bank Corp.</t>
  </si>
  <si>
    <t>CATY</t>
  </si>
  <si>
    <t>NASDAQGS:CATY</t>
  </si>
  <si>
    <t>Cathay General Bancorp</t>
  </si>
  <si>
    <t>OMI</t>
  </si>
  <si>
    <t>NYSE:OMI</t>
  </si>
  <si>
    <t>Owens &amp; Minor, Inc.</t>
  </si>
  <si>
    <t>INO</t>
  </si>
  <si>
    <t>NASDAQGS:INO</t>
  </si>
  <si>
    <t>Inovio Pharmaceuticals, Inc.</t>
  </si>
  <si>
    <t>MTX</t>
  </si>
  <si>
    <t>NYSE:MTX</t>
  </si>
  <si>
    <t>Minerals Technologies Inc.</t>
  </si>
  <si>
    <t>WD</t>
  </si>
  <si>
    <t>NYSE:WD</t>
  </si>
  <si>
    <t>Walker &amp; Dunlop, Inc.</t>
  </si>
  <si>
    <t>ANAT</t>
  </si>
  <si>
    <t>NASDAQGS:ANAT</t>
  </si>
  <si>
    <t>American National Group, Inc.</t>
  </si>
  <si>
    <t>MTOR</t>
  </si>
  <si>
    <t>NYSE:MTOR</t>
  </si>
  <si>
    <t>Meritor, Inc.</t>
  </si>
  <si>
    <t>AMRN</t>
  </si>
  <si>
    <t>NASDAQGM:AMRN</t>
  </si>
  <si>
    <t>Amarin Corporation plc</t>
  </si>
  <si>
    <t>B</t>
  </si>
  <si>
    <t>NYSE:B</t>
  </si>
  <si>
    <t>Barnes Group Inc.</t>
  </si>
  <si>
    <t>COLB</t>
  </si>
  <si>
    <t>NASDAQGS:COLB</t>
  </si>
  <si>
    <t>Columbia Banking System, Inc.</t>
  </si>
  <si>
    <t>SMPL</t>
  </si>
  <si>
    <t>NASDAQCM:SMPL</t>
  </si>
  <si>
    <t>The Simply Good Foods Company</t>
  </si>
  <si>
    <t>CUB</t>
  </si>
  <si>
    <t>NYSE:CUB</t>
  </si>
  <si>
    <t>Cubic Corporation</t>
  </si>
  <si>
    <t>AMRC</t>
  </si>
  <si>
    <t>NYSE:AMRC</t>
  </si>
  <si>
    <t>Ameresco, Inc.</t>
  </si>
  <si>
    <t>SRNE</t>
  </si>
  <si>
    <t>NASDAQCM:SRNE</t>
  </si>
  <si>
    <t>Sorrento Therapeutics, Inc.</t>
  </si>
  <si>
    <t>EPAY</t>
  </si>
  <si>
    <t>NASDAQGS:EPAY</t>
  </si>
  <si>
    <t>Bottomline Technologies (de), Inc.</t>
  </si>
  <si>
    <t>AVAV</t>
  </si>
  <si>
    <t>NASDAQGS:AVAV</t>
  </si>
  <si>
    <t>AeroVironment, Inc.</t>
  </si>
  <si>
    <t>SFNC</t>
  </si>
  <si>
    <t>NASDAQGS:SFNC</t>
  </si>
  <si>
    <t>Simmons First National Corporation</t>
  </si>
  <si>
    <t>KTB</t>
  </si>
  <si>
    <t>NYSE:KTB</t>
  </si>
  <si>
    <t>Kontoor Brands, Inc.</t>
  </si>
  <si>
    <t>NMIH</t>
  </si>
  <si>
    <t>NASDAQGM:NMIH</t>
  </si>
  <si>
    <t>NMI Holdings, Inc.</t>
  </si>
  <si>
    <t>VIE</t>
  </si>
  <si>
    <t>NASDAQGS:VIE</t>
  </si>
  <si>
    <t>Viela Bio, Inc.</t>
  </si>
  <si>
    <t>KAR</t>
  </si>
  <si>
    <t>NYSE:KAR</t>
  </si>
  <si>
    <t>KAR Auction Services, Inc.</t>
  </si>
  <si>
    <t>FLOW</t>
  </si>
  <si>
    <t>NYSE:FLOW</t>
  </si>
  <si>
    <t>SPX FLOW, Inc.</t>
  </si>
  <si>
    <t>SJW</t>
  </si>
  <si>
    <t>NYSE:SJW</t>
  </si>
  <si>
    <t>SJW Group</t>
  </si>
  <si>
    <t>FOCS</t>
  </si>
  <si>
    <t>NASDAQGS:FOCS</t>
  </si>
  <si>
    <t>Focus Financial Partners Inc.</t>
  </si>
  <si>
    <t>CTB</t>
  </si>
  <si>
    <t>NYSE:CTB</t>
  </si>
  <si>
    <t>Cooper Tire &amp; Rubber Company</t>
  </si>
  <si>
    <t>KURA</t>
  </si>
  <si>
    <t>NASDAQGS:KURA</t>
  </si>
  <si>
    <t>Kura Oncology, Inc.</t>
  </si>
  <si>
    <t>WKHS</t>
  </si>
  <si>
    <t>NASDAQCM:WKHS</t>
  </si>
  <si>
    <t>Workhorse Group Inc.</t>
  </si>
  <si>
    <t>EAF</t>
  </si>
  <si>
    <t>NYSE:EAF</t>
  </si>
  <si>
    <t>GrafTech International Ltd.</t>
  </si>
  <si>
    <t>HGV</t>
  </si>
  <si>
    <t>NYSE:HGV</t>
  </si>
  <si>
    <t>Hilton Grand Vacations Inc.</t>
  </si>
  <si>
    <t>UCBI</t>
  </si>
  <si>
    <t>NASDAQGS:UCBI</t>
  </si>
  <si>
    <t>United Community Banks, Inc.</t>
  </si>
  <si>
    <t>FSS</t>
  </si>
  <si>
    <t>NYSE:FSS</t>
  </si>
  <si>
    <t>Federal Signal Corporation</t>
  </si>
  <si>
    <t>MED</t>
  </si>
  <si>
    <t>NYSE:MED</t>
  </si>
  <si>
    <t>Medifast, Inc.</t>
  </si>
  <si>
    <t>SNBR</t>
  </si>
  <si>
    <t>NASDAQGS:SNBR</t>
  </si>
  <si>
    <t>Sleep Number Corporation</t>
  </si>
  <si>
    <t>EPRT</t>
  </si>
  <si>
    <t>NYSE:EPRT</t>
  </si>
  <si>
    <t>Essential Properties Realty Trust, Inc.</t>
  </si>
  <si>
    <t>EPR</t>
  </si>
  <si>
    <t>NYSE:EPR</t>
  </si>
  <si>
    <t>EPR Properties</t>
  </si>
  <si>
    <t>JW.A</t>
  </si>
  <si>
    <t>NYSE:JW.A</t>
  </si>
  <si>
    <t>John Wiley &amp; Sons, Inc.</t>
  </si>
  <si>
    <t>IDCC</t>
  </si>
  <si>
    <t>NASDAQGS:IDCC</t>
  </si>
  <si>
    <t>InterDigital, Inc.</t>
  </si>
  <si>
    <t>SWN</t>
  </si>
  <si>
    <t>NYSE:SWN</t>
  </si>
  <si>
    <t>Southwestern Energy Company</t>
  </si>
  <si>
    <t>RCII</t>
  </si>
  <si>
    <t>NASDAQGS:RCII</t>
  </si>
  <si>
    <t>Rent-A-Center, Inc.</t>
  </si>
  <si>
    <t>QURE</t>
  </si>
  <si>
    <t>NASDAQGS:QURE</t>
  </si>
  <si>
    <t>uniQure N.V.</t>
  </si>
  <si>
    <t>BGS</t>
  </si>
  <si>
    <t>NYSE:BGS</t>
  </si>
  <si>
    <t>B&amp;G Foods, Inc.</t>
  </si>
  <si>
    <t>AVNS</t>
  </si>
  <si>
    <t>NYSE:AVNS</t>
  </si>
  <si>
    <t>Avanos Medical, Inc.</t>
  </si>
  <si>
    <t>RVNC</t>
  </si>
  <si>
    <t>NASDAQGM:RVNC</t>
  </si>
  <si>
    <t>Revance Therapeutics, Inc.</t>
  </si>
  <si>
    <t>FBC</t>
  </si>
  <si>
    <t>NYSE:FBC</t>
  </si>
  <si>
    <t>Flagstar Bancorp, Inc.</t>
  </si>
  <si>
    <t>WGO</t>
  </si>
  <si>
    <t>NYSE:WGO</t>
  </si>
  <si>
    <t>Winnebago Industries, Inc.</t>
  </si>
  <si>
    <t>FULT</t>
  </si>
  <si>
    <t>NASDAQGS:FULT</t>
  </si>
  <si>
    <t>Fulton Financial Corporation</t>
  </si>
  <si>
    <t>SIX</t>
  </si>
  <si>
    <t>NYSE:SIX</t>
  </si>
  <si>
    <t>Six Flags Entertainment Corporation</t>
  </si>
  <si>
    <t>IGMS</t>
  </si>
  <si>
    <t>NASDAQGS:IGMS</t>
  </si>
  <si>
    <t>IGM Biosciences, Inc.</t>
  </si>
  <si>
    <t>SONO</t>
  </si>
  <si>
    <t>NASDAQGS:SONO</t>
  </si>
  <si>
    <t>Sonos, Inc.</t>
  </si>
  <si>
    <t>USNA</t>
  </si>
  <si>
    <t>NYSE:USNA</t>
  </si>
  <si>
    <t>USANA Health Sciences, Inc.</t>
  </si>
  <si>
    <t>YMAB</t>
  </si>
  <si>
    <t>NASDAQGS:YMAB</t>
  </si>
  <si>
    <t>Y-mAbs Therapeutics, Inc.</t>
  </si>
  <si>
    <t>HUBG</t>
  </si>
  <si>
    <t>NASDAQGS:HUBG</t>
  </si>
  <si>
    <t>Hub Group, Inc.</t>
  </si>
  <si>
    <t>IBOC</t>
  </si>
  <si>
    <t>NASDAQGS:IBOC</t>
  </si>
  <si>
    <t>International Bancshares Corporation</t>
  </si>
  <si>
    <t>TEX</t>
  </si>
  <si>
    <t>NYSE:TEX</t>
  </si>
  <si>
    <t>Terex Corporation</t>
  </si>
  <si>
    <t>FWRD</t>
  </si>
  <si>
    <t>NASDAQGS:FWRD</t>
  </si>
  <si>
    <t>Forward Air Corporation</t>
  </si>
  <si>
    <t>CYRX</t>
  </si>
  <si>
    <t>NASDAQCM:CYRX</t>
  </si>
  <si>
    <t>Cryoport, Inc.</t>
  </si>
  <si>
    <t>KFY</t>
  </si>
  <si>
    <t>NYSE:KFY</t>
  </si>
  <si>
    <t>Korn Ferry</t>
  </si>
  <si>
    <t>COMM</t>
  </si>
  <si>
    <t>NASDAQGS:COMM</t>
  </si>
  <si>
    <t>CommScope Holding Company, Inc.</t>
  </si>
  <si>
    <t>PRSC</t>
  </si>
  <si>
    <t>NASDAQGS:PRSC</t>
  </si>
  <si>
    <t>The Providence Service Corporation</t>
  </si>
  <si>
    <t>CLNY</t>
  </si>
  <si>
    <t>NYSE:CLNY</t>
  </si>
  <si>
    <t>Colony Capital, Inc.</t>
  </si>
  <si>
    <t>DEA</t>
  </si>
  <si>
    <t>NYSE:DEA</t>
  </si>
  <si>
    <t>Easterly Government Properties, Inc.</t>
  </si>
  <si>
    <t>CDE</t>
  </si>
  <si>
    <t>NYSE:CDE</t>
  </si>
  <si>
    <t>Coeur Mining, Inc.</t>
  </si>
  <si>
    <t>ATSG</t>
  </si>
  <si>
    <t>NASDAQGS:ATSG</t>
  </si>
  <si>
    <t>Air Transport Services Group, Inc.</t>
  </si>
  <si>
    <t>PJT</t>
  </si>
  <si>
    <t>NYSE:PJT</t>
  </si>
  <si>
    <t>PJT Partners Inc.</t>
  </si>
  <si>
    <t>EGHT</t>
  </si>
  <si>
    <t>NYSE:EGHT</t>
  </si>
  <si>
    <t>8x8, Inc.</t>
  </si>
  <si>
    <t>PHR</t>
  </si>
  <si>
    <t>NYSE:PHR</t>
  </si>
  <si>
    <t>Phreesia, Inc.</t>
  </si>
  <si>
    <t>HCSG</t>
  </si>
  <si>
    <t>NASDAQGS:HCSG</t>
  </si>
  <si>
    <t>Healthcare Services Group, Inc.</t>
  </si>
  <si>
    <t>SEAS</t>
  </si>
  <si>
    <t>NYSE:SEAS</t>
  </si>
  <si>
    <t>SeaWorld Entertainment, Inc.</t>
  </si>
  <si>
    <t>AIN</t>
  </si>
  <si>
    <t>NYSE:AIN</t>
  </si>
  <si>
    <t>Albany International Corp.</t>
  </si>
  <si>
    <t>MWA</t>
  </si>
  <si>
    <t>NYSE:MWA</t>
  </si>
  <si>
    <t>Mueller Water Products, Inc.</t>
  </si>
  <si>
    <t>RPAY</t>
  </si>
  <si>
    <t>NASDAQCM:RPAY</t>
  </si>
  <si>
    <t>Repay Holdings Corporation</t>
  </si>
  <si>
    <t>PBH</t>
  </si>
  <si>
    <t>NYSE:PBH</t>
  </si>
  <si>
    <t>Prestige Consumer Healthcare Inc.</t>
  </si>
  <si>
    <t>ATRC</t>
  </si>
  <si>
    <t>NASDAQGM:ATRC</t>
  </si>
  <si>
    <t>AtriCure, Inc.</t>
  </si>
  <si>
    <t>PRPL</t>
  </si>
  <si>
    <t>NASDAQCM:PRPL</t>
  </si>
  <si>
    <t>Purple Innovation, Inc.</t>
  </si>
  <si>
    <t>SANM</t>
  </si>
  <si>
    <t>NASDAQGS:SANM</t>
  </si>
  <si>
    <t>Sanmina Corporation</t>
  </si>
  <si>
    <t>PRGS</t>
  </si>
  <si>
    <t>NASDAQGS:PRGS</t>
  </si>
  <si>
    <t>Progress Software Corporation</t>
  </si>
  <si>
    <t>FLWS</t>
  </si>
  <si>
    <t>NASDAQGS:FLWS</t>
  </si>
  <si>
    <t>1-800-FLOWERS.COM, Inc.</t>
  </si>
  <si>
    <t>FRHC</t>
  </si>
  <si>
    <t>NASDAQCM:FRHC</t>
  </si>
  <si>
    <t>Freedom Holding Corp.</t>
  </si>
  <si>
    <t>PRAA</t>
  </si>
  <si>
    <t>NASDAQGS:PRAA</t>
  </si>
  <si>
    <t>PRA Group, Inc.</t>
  </si>
  <si>
    <t>CRVL</t>
  </si>
  <si>
    <t>NASDAQGS:CRVL</t>
  </si>
  <si>
    <t>CorVel Corporation</t>
  </si>
  <si>
    <t>MSGE</t>
  </si>
  <si>
    <t>NYSE:MSGE</t>
  </si>
  <si>
    <t>Madison Square Garden Entertainment Corp.</t>
  </si>
  <si>
    <t>MLI</t>
  </si>
  <si>
    <t>NYSE:MLI</t>
  </si>
  <si>
    <t>Mueller Industries, Inc.</t>
  </si>
  <si>
    <t>CTRE</t>
  </si>
  <si>
    <t>NASDAQGS:CTRE</t>
  </si>
  <si>
    <t>CareTrust REIT, Inc.</t>
  </si>
  <si>
    <t>WAFD</t>
  </si>
  <si>
    <t>NASDAQGS:WAFD</t>
  </si>
  <si>
    <t>Washington Federal, Inc.</t>
  </si>
  <si>
    <t>NSTG</t>
  </si>
  <si>
    <t>NASDAQGM:NSTG</t>
  </si>
  <si>
    <t>NanoString Technologies, Inc.</t>
  </si>
  <si>
    <t>IGT</t>
  </si>
  <si>
    <t>NYSE:IGT</t>
  </si>
  <si>
    <t>International Game Technology PLC</t>
  </si>
  <si>
    <t>PEB</t>
  </si>
  <si>
    <t>NYSE:PEB</t>
  </si>
  <si>
    <t>Pebblebrook Hotel Trust</t>
  </si>
  <si>
    <t>KYMR</t>
  </si>
  <si>
    <t>NASDAQGM:KYMR</t>
  </si>
  <si>
    <t>Kymera Therapeutics, Inc.</t>
  </si>
  <si>
    <t>FIX</t>
  </si>
  <si>
    <t>NYSE:FIX</t>
  </si>
  <si>
    <t>Comfort Systems USA, Inc.</t>
  </si>
  <si>
    <t>CVCO</t>
  </si>
  <si>
    <t>NASDAQGS:CVCO</t>
  </si>
  <si>
    <t>Cavco Industries, Inc.</t>
  </si>
  <si>
    <t>AMK</t>
  </si>
  <si>
    <t>NYSE:AMK</t>
  </si>
  <si>
    <t>AssetMark Financial Holdings, Inc.</t>
  </si>
  <si>
    <t>TWNK</t>
  </si>
  <si>
    <t>NASDAQCM:TWNK</t>
  </si>
  <si>
    <t>Hostess Brands, Inc.</t>
  </si>
  <si>
    <t>MAXR</t>
  </si>
  <si>
    <t>NYSE:MAXR</t>
  </si>
  <si>
    <t>Maxar Technologies Inc.</t>
  </si>
  <si>
    <t>RNST</t>
  </si>
  <si>
    <t>NASDAQGS:RNST</t>
  </si>
  <si>
    <t>Renasant Corporation</t>
  </si>
  <si>
    <t>JRVR</t>
  </si>
  <si>
    <t>NASDAQGS:JRVR</t>
  </si>
  <si>
    <t>James River Group Holdings, Ltd.</t>
  </si>
  <si>
    <t>MDRX</t>
  </si>
  <si>
    <t>NASDAQGS:MDRX</t>
  </si>
  <si>
    <t>Allscripts Healthcare Solutions, Inc.</t>
  </si>
  <si>
    <t>SWCH</t>
  </si>
  <si>
    <t>NYSE:SWCH</t>
  </si>
  <si>
    <t>Switch, Inc.</t>
  </si>
  <si>
    <t>PQG</t>
  </si>
  <si>
    <t>NYSE:PQG</t>
  </si>
  <si>
    <t>PQ Group Holdings Inc.</t>
  </si>
  <si>
    <t>WSBC</t>
  </si>
  <si>
    <t>NASDAQGS:WSBC</t>
  </si>
  <si>
    <t>WesBanco, Inc.</t>
  </si>
  <si>
    <t>OFLX</t>
  </si>
  <si>
    <t>NASDAQGM:OFLX</t>
  </si>
  <si>
    <t>Omega Flex, Inc.</t>
  </si>
  <si>
    <t>CPK</t>
  </si>
  <si>
    <t>NYSE:CPK</t>
  </si>
  <si>
    <t>Chesapeake Utilities Corporation</t>
  </si>
  <si>
    <t>SAH</t>
  </si>
  <si>
    <t>NYSE:SAH</t>
  </si>
  <si>
    <t>Sonic Automotive, Inc.</t>
  </si>
  <si>
    <t>ZNTL</t>
  </si>
  <si>
    <t>NASDAQGM:ZNTL</t>
  </si>
  <si>
    <t>Zentalis Pharmaceuticals, Inc.</t>
  </si>
  <si>
    <t>AHCO</t>
  </si>
  <si>
    <t>NASDAQCM:AHCO</t>
  </si>
  <si>
    <t>AdaptHealth Corp.</t>
  </si>
  <si>
    <t>KLIC</t>
  </si>
  <si>
    <t>NASDAQGS:KLIC</t>
  </si>
  <si>
    <t>Kulicke and Soffa Industries, Inc.</t>
  </si>
  <si>
    <t>Nasdaq Composite, S&amp;P Smallcap 600</t>
  </si>
  <si>
    <t>SHO</t>
  </si>
  <si>
    <t>NYSE:SHO</t>
  </si>
  <si>
    <t>Sunstone Hotel Investors, Inc.</t>
  </si>
  <si>
    <t>RMBS</t>
  </si>
  <si>
    <t>NASDAQGS:RMBS</t>
  </si>
  <si>
    <t>Rambus Inc.</t>
  </si>
  <si>
    <t>DRNA</t>
  </si>
  <si>
    <t>NASDAQGS:DRNA</t>
  </si>
  <si>
    <t>Dicerna Pharmaceuticals, Inc.</t>
  </si>
  <si>
    <t>LZB</t>
  </si>
  <si>
    <t>NYSE:LZB</t>
  </si>
  <si>
    <t>La-Z-Boy Incorporated</t>
  </si>
  <si>
    <t>OTTR</t>
  </si>
  <si>
    <t>NASDAQGS:OTTR</t>
  </si>
  <si>
    <t>Otter Tail Corporation</t>
  </si>
  <si>
    <t>AAWW</t>
  </si>
  <si>
    <t>NASDAQGS:AAWW</t>
  </si>
  <si>
    <t>Atlas Air Worldwide Holdings, Inc.</t>
  </si>
  <si>
    <t>CFFN</t>
  </si>
  <si>
    <t>NASDAQGS:CFFN</t>
  </si>
  <si>
    <t>Capitol Federal Financial, Inc.</t>
  </si>
  <si>
    <t>ADUS</t>
  </si>
  <si>
    <t>NASDAQGS:ADUS</t>
  </si>
  <si>
    <t>Addus HomeCare Corporation</t>
  </si>
  <si>
    <t>AX</t>
  </si>
  <si>
    <t>NYSE:AX</t>
  </si>
  <si>
    <t>Axos Financial, Inc.</t>
  </si>
  <si>
    <t>NVMI</t>
  </si>
  <si>
    <t>NASDAQGS:NVMI</t>
  </si>
  <si>
    <t>Nova Measuring Instruments Ltd.</t>
  </si>
  <si>
    <t>VRRM</t>
  </si>
  <si>
    <t>NASDAQCM:VRRM</t>
  </si>
  <si>
    <t>Verra Mobility Corporation</t>
  </si>
  <si>
    <t>GCP</t>
  </si>
  <si>
    <t>NYSE:GCP</t>
  </si>
  <si>
    <t>GCP Applied Technologies Inc.</t>
  </si>
  <si>
    <t>IOSP</t>
  </si>
  <si>
    <t>NASDAQGS:IOSP</t>
  </si>
  <si>
    <t>Innospec Inc.</t>
  </si>
  <si>
    <t>ONTO</t>
  </si>
  <si>
    <t>NYSE:ONTO</t>
  </si>
  <si>
    <t>Onto Innovation Inc.</t>
  </si>
  <si>
    <t>RCKT</t>
  </si>
  <si>
    <t>NASDAQGM:RCKT</t>
  </si>
  <si>
    <t>Rocket Pharmaceuticals, Inc.</t>
  </si>
  <si>
    <t>CELH</t>
  </si>
  <si>
    <t>NASDAQCM:CELH</t>
  </si>
  <si>
    <t>Celsius Holdings, Inc.</t>
  </si>
  <si>
    <t>NTCT</t>
  </si>
  <si>
    <t>NASDAQGS:NTCT</t>
  </si>
  <si>
    <t>NetScout Systems, Inc.</t>
  </si>
  <si>
    <t>OI</t>
  </si>
  <si>
    <t>NYSE:OI</t>
  </si>
  <si>
    <t>O-I Glass, Inc.</t>
  </si>
  <si>
    <t>FLR</t>
  </si>
  <si>
    <t>NYSE:FLR</t>
  </si>
  <si>
    <t>Fluor Corporation</t>
  </si>
  <si>
    <t>SGMO</t>
  </si>
  <si>
    <t>NASDAQGS:SGMO</t>
  </si>
  <si>
    <t>Sangamo Therapeutics, Inc.</t>
  </si>
  <si>
    <t>ALVR</t>
  </si>
  <si>
    <t>NASDAQGS:ALVR</t>
  </si>
  <si>
    <t>AlloVir, Inc.</t>
  </si>
  <si>
    <t>WSFS</t>
  </si>
  <si>
    <t>NASDAQGS:WSFS</t>
  </si>
  <si>
    <t>WSFS Financial Corporation</t>
  </si>
  <si>
    <t>IRWD</t>
  </si>
  <si>
    <t>NASDAQGS:IRWD</t>
  </si>
  <si>
    <t>Ironwood Pharmaceuticals, Inc.</t>
  </si>
  <si>
    <t>SAVE</t>
  </si>
  <si>
    <t>NYSE:SAVE</t>
  </si>
  <si>
    <t>Spirit Airlines, Inc.</t>
  </si>
  <si>
    <t>VRTU</t>
  </si>
  <si>
    <t>NASDAQGS:VRTU</t>
  </si>
  <si>
    <t>Virtusa Corporation</t>
  </si>
  <si>
    <t>SKY</t>
  </si>
  <si>
    <t>NYSE:SKY</t>
  </si>
  <si>
    <t>Skyline Champion Corporation</t>
  </si>
  <si>
    <t>HTLD</t>
  </si>
  <si>
    <t>NASDAQGS:HTLD</t>
  </si>
  <si>
    <t>Heartland Express, Inc.</t>
  </si>
  <si>
    <t>PMT</t>
  </si>
  <si>
    <t>NYSE:PMT</t>
  </si>
  <si>
    <t>PennyMac Mortgage Investment Trust</t>
  </si>
  <si>
    <t>NAVI</t>
  </si>
  <si>
    <t>NASDAQGS:NAVI</t>
  </si>
  <si>
    <t>Navient Corporation</t>
  </si>
  <si>
    <t>WW</t>
  </si>
  <si>
    <t>NASDAQGS:WW</t>
  </si>
  <si>
    <t>WW International, Inc.</t>
  </si>
  <si>
    <t>MSTR</t>
  </si>
  <si>
    <t>NASDAQGS:MSTR</t>
  </si>
  <si>
    <t>MicroStrategy Incorporated</t>
  </si>
  <si>
    <t>PRK</t>
  </si>
  <si>
    <t>AMEX:PRK</t>
  </si>
  <si>
    <t>Park National Corporation</t>
  </si>
  <si>
    <t>BDN</t>
  </si>
  <si>
    <t>NYSE:BDN</t>
  </si>
  <si>
    <t>Brandywine Realty Trust</t>
  </si>
  <si>
    <t>EPC</t>
  </si>
  <si>
    <t>NYSE:EPC</t>
  </si>
  <si>
    <t>Edgewell Personal Care Company</t>
  </si>
  <si>
    <t>KRO</t>
  </si>
  <si>
    <t>NYSE:KRO</t>
  </si>
  <si>
    <t>Kronos Worldwide, Inc.</t>
  </si>
  <si>
    <t>LGF.A</t>
  </si>
  <si>
    <t>NYSE:LGF.A</t>
  </si>
  <si>
    <t>Lions Gate Entertainment Corp.</t>
  </si>
  <si>
    <t>CALX</t>
  </si>
  <si>
    <t>NYSE:CALX</t>
  </si>
  <si>
    <t>Calix, Inc.</t>
  </si>
  <si>
    <t>ALXO</t>
  </si>
  <si>
    <t>NASDAQGS:ALXO</t>
  </si>
  <si>
    <t>ALX Oncology Holdings Inc.</t>
  </si>
  <si>
    <t>ELY</t>
  </si>
  <si>
    <t>NYSE:ELY</t>
  </si>
  <si>
    <t>Callaway Golf Company</t>
  </si>
  <si>
    <t>BCC</t>
  </si>
  <si>
    <t>NYSE:BCC</t>
  </si>
  <si>
    <t>Boise Cascade Company</t>
  </si>
  <si>
    <t>SPNS</t>
  </si>
  <si>
    <t>NASDAQGS:SPNS</t>
  </si>
  <si>
    <t>Sapiens International Corporation N.V.</t>
  </si>
  <si>
    <t>AVYA</t>
  </si>
  <si>
    <t>NYSE:AVYA</t>
  </si>
  <si>
    <t>Avaya Holdings Corp.</t>
  </si>
  <si>
    <t>LTHM</t>
  </si>
  <si>
    <t>NYSE:LTHM</t>
  </si>
  <si>
    <t>Livent Corporation</t>
  </si>
  <si>
    <t>CRTX</t>
  </si>
  <si>
    <t>NASDAQGS:CRTX</t>
  </si>
  <si>
    <t>Cortexyme, Inc.</t>
  </si>
  <si>
    <t>JOE</t>
  </si>
  <si>
    <t>NYSE:JOE</t>
  </si>
  <si>
    <t>The St. Joe Company</t>
  </si>
  <si>
    <t>PDM</t>
  </si>
  <si>
    <t>NYSE:PDM</t>
  </si>
  <si>
    <t>Piedmont Office Realty Trust, Inc.</t>
  </si>
  <si>
    <t>TRMK</t>
  </si>
  <si>
    <t>NASDAQGS:TRMK</t>
  </si>
  <si>
    <t>Trustmark Corporation</t>
  </si>
  <si>
    <t>VGR</t>
  </si>
  <si>
    <t>NYSE:VGR</t>
  </si>
  <si>
    <t>Vector Group Ltd.</t>
  </si>
  <si>
    <t>THRM</t>
  </si>
  <si>
    <t>NASDAQGS:THRM</t>
  </si>
  <si>
    <t>Gentherm Incorporated</t>
  </si>
  <si>
    <t>SITM</t>
  </si>
  <si>
    <t>NASDAQGM:SITM</t>
  </si>
  <si>
    <t>SiTime Corporation</t>
  </si>
  <si>
    <t>CSII</t>
  </si>
  <si>
    <t>NASDAQGS:CSII</t>
  </si>
  <si>
    <t>Cardiovascular Systems, Inc.</t>
  </si>
  <si>
    <t>NTLA</t>
  </si>
  <si>
    <t>NASDAQGM:NTLA</t>
  </si>
  <si>
    <t>Intellia Therapeutics, Inc.</t>
  </si>
  <si>
    <t>HNI</t>
  </si>
  <si>
    <t>NYSE:HNI</t>
  </si>
  <si>
    <t>HNI Corporation</t>
  </si>
  <si>
    <t>CHX</t>
  </si>
  <si>
    <t>NYSE:CHX</t>
  </si>
  <si>
    <t>ChampionX Corporation</t>
  </si>
  <si>
    <t>WRE</t>
  </si>
  <si>
    <t>NYSE:WRE</t>
  </si>
  <si>
    <t>Washington Real Estate Investment Trust</t>
  </si>
  <si>
    <t>YELP</t>
  </si>
  <si>
    <t>NYSE:YELP</t>
  </si>
  <si>
    <t>Yelp Inc.</t>
  </si>
  <si>
    <t>HMN</t>
  </si>
  <si>
    <t>NYSE:HMN</t>
  </si>
  <si>
    <t>Horace Mann Educators Corporation</t>
  </si>
  <si>
    <t>TUP</t>
  </si>
  <si>
    <t>NYSE:TUP</t>
  </si>
  <si>
    <t>Tupperware Brands Corporation</t>
  </si>
  <si>
    <t>WABC</t>
  </si>
  <si>
    <t>NASDAQGS:WABC</t>
  </si>
  <si>
    <t>Westamerica Bancorporation</t>
  </si>
  <si>
    <t>ALG</t>
  </si>
  <si>
    <t>NYSE:ALG</t>
  </si>
  <si>
    <t>Alamo Group Inc.</t>
  </si>
  <si>
    <t>EGOV</t>
  </si>
  <si>
    <t>NASDAQGS:EGOV</t>
  </si>
  <si>
    <t>NIC Inc.</t>
  </si>
  <si>
    <t>CLBK</t>
  </si>
  <si>
    <t>NASDAQGS:CLBK</t>
  </si>
  <si>
    <t>Columbia Financial, Inc.</t>
  </si>
  <si>
    <t>BDC</t>
  </si>
  <si>
    <t>NYSE:BDC</t>
  </si>
  <si>
    <t>Belden Inc.</t>
  </si>
  <si>
    <t>BANF</t>
  </si>
  <si>
    <t>NASDAQGS:BANF</t>
  </si>
  <si>
    <t>BancFirst Corporation</t>
  </si>
  <si>
    <t>MGRC</t>
  </si>
  <si>
    <t>NASDAQGS:MGRC</t>
  </si>
  <si>
    <t>McGrath RentCorp</t>
  </si>
  <si>
    <t>SKYW</t>
  </si>
  <si>
    <t>NASDAQGS:SKYW</t>
  </si>
  <si>
    <t>SkyWest, Inc.</t>
  </si>
  <si>
    <t>LOB</t>
  </si>
  <si>
    <t>NASDAQGS:LOB</t>
  </si>
  <si>
    <t>Live Oak Bancshares, Inc.</t>
  </si>
  <si>
    <t>HCAT</t>
  </si>
  <si>
    <t>NASDAQGS:HCAT</t>
  </si>
  <si>
    <t>Health Catalyst, Inc.</t>
  </si>
  <si>
    <t>CADE</t>
  </si>
  <si>
    <t>NYSE:CADE</t>
  </si>
  <si>
    <t>Cadence Bancorporation</t>
  </si>
  <si>
    <t>KN</t>
  </si>
  <si>
    <t>NYSE:KN</t>
  </si>
  <si>
    <t>Knowles Corporation</t>
  </si>
  <si>
    <t>OSIS</t>
  </si>
  <si>
    <t>NASDAQGS:OSIS</t>
  </si>
  <si>
    <t>OSI Systems, Inc.</t>
  </si>
  <si>
    <t>HRTX</t>
  </si>
  <si>
    <t>NASDAQCM:HRTX</t>
  </si>
  <si>
    <t>Heron Therapeutics, Inc.</t>
  </si>
  <si>
    <t>AMWD</t>
  </si>
  <si>
    <t>NASDAQGS:AMWD</t>
  </si>
  <si>
    <t>American Woodmark Corporation</t>
  </si>
  <si>
    <t>BEAT</t>
  </si>
  <si>
    <t>NASDAQGS:BEAT</t>
  </si>
  <si>
    <t>BioTelemetry, Inc.</t>
  </si>
  <si>
    <t>FMBI</t>
  </si>
  <si>
    <t>NASDAQGS:FMBI</t>
  </si>
  <si>
    <t>First Midwest Bancorp, Inc.</t>
  </si>
  <si>
    <t>HOME</t>
  </si>
  <si>
    <t>NYSE:HOME</t>
  </si>
  <si>
    <t>At Home Group Inc.</t>
  </si>
  <si>
    <t>FRME</t>
  </si>
  <si>
    <t>NASDAQGS:FRME</t>
  </si>
  <si>
    <t>First Merchants Corporation</t>
  </si>
  <si>
    <t>TWO</t>
  </si>
  <si>
    <t>NYSE:TWO</t>
  </si>
  <si>
    <t>Two Harbors Investment Corp.</t>
  </si>
  <si>
    <t>MNR</t>
  </si>
  <si>
    <t>NYSE:MNR</t>
  </si>
  <si>
    <t>Monmouth Real Estate Investment Corporation</t>
  </si>
  <si>
    <t>CCS</t>
  </si>
  <si>
    <t>NYSE:CCS</t>
  </si>
  <si>
    <t>Century Communities, Inc.</t>
  </si>
  <si>
    <t>VITL</t>
  </si>
  <si>
    <t>NASDAQGM:VITL</t>
  </si>
  <si>
    <t>Vital Farms, Inc.</t>
  </si>
  <si>
    <t>SYKE</t>
  </si>
  <si>
    <t>NASDAQGS:SYKE</t>
  </si>
  <si>
    <t>Sykes Enterprises, Incorporated</t>
  </si>
  <si>
    <t>LGND</t>
  </si>
  <si>
    <t>NASDAQGM:LGND</t>
  </si>
  <si>
    <t>Ligand Pharmaceuticals Incorporated</t>
  </si>
  <si>
    <t>XPER</t>
  </si>
  <si>
    <t>NASDAQGS:XPER</t>
  </si>
  <si>
    <t>Xperi Holding Corporation</t>
  </si>
  <si>
    <t>NWN</t>
  </si>
  <si>
    <t>NYSE:NWN</t>
  </si>
  <si>
    <t>Northwest Natural Holding Company</t>
  </si>
  <si>
    <t>MNRO</t>
  </si>
  <si>
    <t>NASDAQGS:MNRO</t>
  </si>
  <si>
    <t>Monro, Inc.</t>
  </si>
  <si>
    <t>FBP</t>
  </si>
  <si>
    <t>NYSE:FBP</t>
  </si>
  <si>
    <t>First BanCorp.</t>
  </si>
  <si>
    <t>FFBC</t>
  </si>
  <si>
    <t>NASDAQGS:FFBC</t>
  </si>
  <si>
    <t>First Financial Bancorp.</t>
  </si>
  <si>
    <t>SLP</t>
  </si>
  <si>
    <t>NASDAQCM:SLP</t>
  </si>
  <si>
    <t>Simulations Plus, Inc.</t>
  </si>
  <si>
    <t>PRO</t>
  </si>
  <si>
    <t>NYSE:PRO</t>
  </si>
  <si>
    <t>PROS Holdings, Inc.</t>
  </si>
  <si>
    <t>APHA</t>
  </si>
  <si>
    <t>NASDAQGS:APHA</t>
  </si>
  <si>
    <t>Aphria Inc.</t>
  </si>
  <si>
    <t>MLAB</t>
  </si>
  <si>
    <t>NASDAQGS:MLAB</t>
  </si>
  <si>
    <t>Mesa Laboratories, Inc.</t>
  </si>
  <si>
    <t>PATK</t>
  </si>
  <si>
    <t>NASDAQGS:PATK</t>
  </si>
  <si>
    <t>Patrick Industries, Inc.</t>
  </si>
  <si>
    <t>HLIO</t>
  </si>
  <si>
    <t>NASDAQGS:HLIO</t>
  </si>
  <si>
    <t>Helios Technologies, Inc.</t>
  </si>
  <si>
    <t>NWBI</t>
  </si>
  <si>
    <t>NASDAQGS:NWBI</t>
  </si>
  <si>
    <t>Northwest Bancshares, Inc.</t>
  </si>
  <si>
    <t>RCUS</t>
  </si>
  <si>
    <t>NYSE:RCUS</t>
  </si>
  <si>
    <t>Arcus Biosciences, Inc.</t>
  </si>
  <si>
    <t>FBK</t>
  </si>
  <si>
    <t>NYSE:FBK</t>
  </si>
  <si>
    <t>FB Financial Corporation</t>
  </si>
  <si>
    <t>CAKE</t>
  </si>
  <si>
    <t>NASDAQGS:CAKE</t>
  </si>
  <si>
    <t>The Cheesecake Factory Incorporated</t>
  </si>
  <si>
    <t>INMD</t>
  </si>
  <si>
    <t>NASDAQGS:INMD</t>
  </si>
  <si>
    <t>InMode Ltd.</t>
  </si>
  <si>
    <t>SITC</t>
  </si>
  <si>
    <t>NYSE:SITC</t>
  </si>
  <si>
    <t>SITE Centers Corp.</t>
  </si>
  <si>
    <t>IPAR</t>
  </si>
  <si>
    <t>NASDAQGS:IPAR</t>
  </si>
  <si>
    <t>Inter Parfums, Inc.</t>
  </si>
  <si>
    <t>ACMR</t>
  </si>
  <si>
    <t>NASDAQGM:ACMR</t>
  </si>
  <si>
    <t>ACM Research, Inc.</t>
  </si>
  <si>
    <t>MIK</t>
  </si>
  <si>
    <t>NASDAQGS:MIK</t>
  </si>
  <si>
    <t>The Michaels Companies, Inc.</t>
  </si>
  <si>
    <t>BRMK</t>
  </si>
  <si>
    <t>NYSE:BRMK</t>
  </si>
  <si>
    <t>Broadmark Realty Capital Inc.</t>
  </si>
  <si>
    <t>SIMO</t>
  </si>
  <si>
    <t>NASDAQGS:SIMO</t>
  </si>
  <si>
    <t>Silicon Motion Technology Corporation</t>
  </si>
  <si>
    <t>SRRK</t>
  </si>
  <si>
    <t>NASDAQGS:SRRK</t>
  </si>
  <si>
    <t>Scholar Rock Holding Corporation</t>
  </si>
  <si>
    <t>RLJ</t>
  </si>
  <si>
    <t>NYSE:RLJ</t>
  </si>
  <si>
    <t>RLJ Lodging Trust</t>
  </si>
  <si>
    <t>NRC</t>
  </si>
  <si>
    <t>NASDAQGS:NRC</t>
  </si>
  <si>
    <t>National Research Corporation</t>
  </si>
  <si>
    <t>PRFT</t>
  </si>
  <si>
    <t>NASDAQGS:PRFT</t>
  </si>
  <si>
    <t>Perficient, Inc.</t>
  </si>
  <si>
    <t>NTB</t>
  </si>
  <si>
    <t>NYSE:NTB</t>
  </si>
  <si>
    <t>The Bank of N.T. Butterfield &amp; Son Limited</t>
  </si>
  <si>
    <t>KAI</t>
  </si>
  <si>
    <t>NYSE:KAI</t>
  </si>
  <si>
    <t>Kadant Inc.</t>
  </si>
  <si>
    <t>UFS</t>
  </si>
  <si>
    <t>NYSE:UFS</t>
  </si>
  <si>
    <t>Domtar Corporation</t>
  </si>
  <si>
    <t>VSTO</t>
  </si>
  <si>
    <t>NYSE:VSTO</t>
  </si>
  <si>
    <t>Vista Outdoor Inc.</t>
  </si>
  <si>
    <t>GNL</t>
  </si>
  <si>
    <t>NYSE:GNL</t>
  </si>
  <si>
    <t>Global Net Lease, Inc.</t>
  </si>
  <si>
    <t>SBGI</t>
  </si>
  <si>
    <t>NASDAQGS:SBGI</t>
  </si>
  <si>
    <t>Sinclair Broadcast Group, Inc.</t>
  </si>
  <si>
    <t>GLUU</t>
  </si>
  <si>
    <t>NASDAQGS:GLUU</t>
  </si>
  <si>
    <t>Glu Mobile Inc.</t>
  </si>
  <si>
    <t>KROS</t>
  </si>
  <si>
    <t>NASDAQGM:KROS</t>
  </si>
  <si>
    <t>Keros Therapeutics, Inc.</t>
  </si>
  <si>
    <t>PBI</t>
  </si>
  <si>
    <t>NYSE:PBI</t>
  </si>
  <si>
    <t>Pitney Bowes Inc.</t>
  </si>
  <si>
    <t>STOK</t>
  </si>
  <si>
    <t>NASDAQGS:STOK</t>
  </si>
  <si>
    <t>Stoke Therapeutics, Inc.</t>
  </si>
  <si>
    <t>LTC</t>
  </si>
  <si>
    <t>NYSE:LTC</t>
  </si>
  <si>
    <t>LTC Properties, Inc.</t>
  </si>
  <si>
    <t>RRR</t>
  </si>
  <si>
    <t>NASDAQGS:RRR</t>
  </si>
  <si>
    <t>Red Rock Resorts, Inc.</t>
  </si>
  <si>
    <t>TOWN</t>
  </si>
  <si>
    <t>NASDAQGS:TOWN</t>
  </si>
  <si>
    <t>TowneBank</t>
  </si>
  <si>
    <t>ABR</t>
  </si>
  <si>
    <t>NYSE:ABR</t>
  </si>
  <si>
    <t>Arbor Realty Trust, Inc.</t>
  </si>
  <si>
    <t>AAT</t>
  </si>
  <si>
    <t>NYSE:AAT</t>
  </si>
  <si>
    <t>American Assets Trust, Inc.</t>
  </si>
  <si>
    <t>MRTN</t>
  </si>
  <si>
    <t>NASDAQGS:MRTN</t>
  </si>
  <si>
    <t>Marten Transport, Ltd.</t>
  </si>
  <si>
    <t>BANR</t>
  </si>
  <si>
    <t>NASDAQGS:BANR</t>
  </si>
  <si>
    <t>Banner Corporation</t>
  </si>
  <si>
    <t>PGRE</t>
  </si>
  <si>
    <t>NYSE:PGRE</t>
  </si>
  <si>
    <t>Paramount Group, Inc.</t>
  </si>
  <si>
    <t>BV</t>
  </si>
  <si>
    <t>NYSE:BV</t>
  </si>
  <si>
    <t>BrightView Holdings, Inc.</t>
  </si>
  <si>
    <t>EPZM</t>
  </si>
  <si>
    <t>NASDAQGS:EPZM</t>
  </si>
  <si>
    <t>Epizyme, Inc.</t>
  </si>
  <si>
    <t>TTMI</t>
  </si>
  <si>
    <t>NASDAQGS:TTMI</t>
  </si>
  <si>
    <t>TTM Technologies, Inc.</t>
  </si>
  <si>
    <t>MHO</t>
  </si>
  <si>
    <t>NYSE:MHO</t>
  </si>
  <si>
    <t>M/I Homes, Inc.</t>
  </si>
  <si>
    <t>HRI</t>
  </si>
  <si>
    <t>NYSE:HRI</t>
  </si>
  <si>
    <t>Herc Holdings Inc.</t>
  </si>
  <si>
    <t>LKFN</t>
  </si>
  <si>
    <t>NASDAQGS:LKFN</t>
  </si>
  <si>
    <t>Lakeland Financial Corporation</t>
  </si>
  <si>
    <t>SIG</t>
  </si>
  <si>
    <t>NYSE:SIG</t>
  </si>
  <si>
    <t>Signet Jewelers Limited</t>
  </si>
  <si>
    <t>ILPT</t>
  </si>
  <si>
    <t>NASDAQGS:ILPT</t>
  </si>
  <si>
    <t>Industrial Logistics Properties Trust</t>
  </si>
  <si>
    <t>MFA</t>
  </si>
  <si>
    <t>NYSE:MFA</t>
  </si>
  <si>
    <t>MFA Financial, Inc.</t>
  </si>
  <si>
    <t>ARCT</t>
  </si>
  <si>
    <t>NASDAQGM:ARCT</t>
  </si>
  <si>
    <t>Arcturus Therapeutics Holdings Inc.</t>
  </si>
  <si>
    <t>SCS</t>
  </si>
  <si>
    <t>NYSE:SCS</t>
  </si>
  <si>
    <t>Steelcase Inc.</t>
  </si>
  <si>
    <t>ARGO</t>
  </si>
  <si>
    <t>NYSE:ARGO</t>
  </si>
  <si>
    <t>Argo Group International Holdings, Ltd.</t>
  </si>
  <si>
    <t>CRK</t>
  </si>
  <si>
    <t>NYSE:CRK</t>
  </si>
  <si>
    <t>Comstock Resources, Inc.</t>
  </si>
  <si>
    <t>Russell 2000</t>
  </si>
  <si>
    <t>CORE</t>
  </si>
  <si>
    <t>NASDAQGS:CORE</t>
  </si>
  <si>
    <t>Core-Mark Holding Company, Inc.</t>
  </si>
  <si>
    <t>ICFI</t>
  </si>
  <si>
    <t>NASDAQGS:ICFI</t>
  </si>
  <si>
    <t>ICF International, Inc.</t>
  </si>
  <si>
    <t>REZI</t>
  </si>
  <si>
    <t>NYSE:REZI</t>
  </si>
  <si>
    <t>Resideo Technologies, Inc.</t>
  </si>
  <si>
    <t>TTGT</t>
  </si>
  <si>
    <t>NASDAQGM:TTGT</t>
  </si>
  <si>
    <t>TechTarget, Inc.</t>
  </si>
  <si>
    <t>WMK</t>
  </si>
  <si>
    <t>NYSE:WMK</t>
  </si>
  <si>
    <t>Weis Markets, Inc.</t>
  </si>
  <si>
    <t>NNOX</t>
  </si>
  <si>
    <t>NASDAQGM:NNOX</t>
  </si>
  <si>
    <t>Nano-X Imaging Ltd.</t>
  </si>
  <si>
    <t>ATGE</t>
  </si>
  <si>
    <t>NYSE:ATGE</t>
  </si>
  <si>
    <t>Adtalem Global Education Inc.</t>
  </si>
  <si>
    <t>UPLD</t>
  </si>
  <si>
    <t>NASDAQGM:UPLD</t>
  </si>
  <si>
    <t>Upland Software, Inc.</t>
  </si>
  <si>
    <t>GFF</t>
  </si>
  <si>
    <t>NYSE:GFF</t>
  </si>
  <si>
    <t>Griffon Corporation</t>
  </si>
  <si>
    <t>CHRS</t>
  </si>
  <si>
    <t>NASDAQGM:CHRS</t>
  </si>
  <si>
    <t>Coherus BioSciences, Inc.</t>
  </si>
  <si>
    <t>IHRT</t>
  </si>
  <si>
    <t>NASDAQGS:IHRT</t>
  </si>
  <si>
    <t>iHeartMedia, Inc.</t>
  </si>
  <si>
    <t>CSWI</t>
  </si>
  <si>
    <t>NASDAQGS:CSWI</t>
  </si>
  <si>
    <t>CSW Industrials, Inc.</t>
  </si>
  <si>
    <t>VRTS</t>
  </si>
  <si>
    <t>NASDAQGS:VRTS</t>
  </si>
  <si>
    <t>Virtus Investment Partners, Inc.</t>
  </si>
  <si>
    <t>CSGS</t>
  </si>
  <si>
    <t>NASDAQGS:CSGS</t>
  </si>
  <si>
    <t>CSG Systems International, Inc.</t>
  </si>
  <si>
    <t>BLMN</t>
  </si>
  <si>
    <t>NASDAQGS:BLMN</t>
  </si>
  <si>
    <t>Bloomin' Brands, Inc.</t>
  </si>
  <si>
    <t>CBZ</t>
  </si>
  <si>
    <t>NYSE:CBZ</t>
  </si>
  <si>
    <t>CBIZ, Inc.</t>
  </si>
  <si>
    <t>INT</t>
  </si>
  <si>
    <t>NYSE:INT</t>
  </si>
  <si>
    <t>World Fuel Services Corporation</t>
  </si>
  <si>
    <t>MODN</t>
  </si>
  <si>
    <t>NYSE:MODN</t>
  </si>
  <si>
    <t>Model N, Inc.</t>
  </si>
  <si>
    <t>QTRX</t>
  </si>
  <si>
    <t>NASDAQGM:QTRX</t>
  </si>
  <si>
    <t>Quanterix Corporation</t>
  </si>
  <si>
    <t>ALX</t>
  </si>
  <si>
    <t>NYSE:ALX</t>
  </si>
  <si>
    <t>Alexander's, Inc.</t>
  </si>
  <si>
    <t>TBPH</t>
  </si>
  <si>
    <t>NASDAQGM:TBPH</t>
  </si>
  <si>
    <t>Theravance Biopharma, Inc.</t>
  </si>
  <si>
    <t>TROX</t>
  </si>
  <si>
    <t>NYSE:TROX</t>
  </si>
  <si>
    <t>Tronox Holdings plc</t>
  </si>
  <si>
    <t>MRSN</t>
  </si>
  <si>
    <t>NASDAQGS:MRSN</t>
  </si>
  <si>
    <t>Mersana Therapeutics, Inc.</t>
  </si>
  <si>
    <t>TLND</t>
  </si>
  <si>
    <t>NASDAQGM:TLND</t>
  </si>
  <si>
    <t>Talend S.A.</t>
  </si>
  <si>
    <t>CXP</t>
  </si>
  <si>
    <t>NYSE:CXP</t>
  </si>
  <si>
    <t>Columbia Property Trust, Inc.</t>
  </si>
  <si>
    <t>CNXN</t>
  </si>
  <si>
    <t>NASDAQGS:CNXN</t>
  </si>
  <si>
    <t>PC Connection, Inc.</t>
  </si>
  <si>
    <t>NGM</t>
  </si>
  <si>
    <t>NASDAQGS:NGM</t>
  </si>
  <si>
    <t>NGM Biopharmaceuticals, Inc.</t>
  </si>
  <si>
    <t>INFN</t>
  </si>
  <si>
    <t>NASDAQGS:INFN</t>
  </si>
  <si>
    <t>Infinera Corporation</t>
  </si>
  <si>
    <t>HTLF</t>
  </si>
  <si>
    <t>NASDAQGS:HTLF</t>
  </si>
  <si>
    <t>Heartland Financial USA, Inc.</t>
  </si>
  <si>
    <t>TSE</t>
  </si>
  <si>
    <t>NYSE:TSE</t>
  </si>
  <si>
    <t>Trinseo S.A.</t>
  </si>
  <si>
    <t>FFG</t>
  </si>
  <si>
    <t>NYSE:FFG</t>
  </si>
  <si>
    <t>FBL Financial Group, Inc.</t>
  </si>
  <si>
    <t>ZUO</t>
  </si>
  <si>
    <t>NYSE:ZUO</t>
  </si>
  <si>
    <t>Zuora, Inc.</t>
  </si>
  <si>
    <t>ARI</t>
  </si>
  <si>
    <t>NYSE:ARI</t>
  </si>
  <si>
    <t>Apollo Commercial Real Estate Finance, Inc.</t>
  </si>
  <si>
    <t>MMI</t>
  </si>
  <si>
    <t>NYSE:MMI</t>
  </si>
  <si>
    <t>Marcus &amp; Millichap, Inc.</t>
  </si>
  <si>
    <t>NPO</t>
  </si>
  <si>
    <t>NYSE:NPO</t>
  </si>
  <si>
    <t>EnPro Industries, Inc.</t>
  </si>
  <si>
    <t>NBTB</t>
  </si>
  <si>
    <t>NASDAQGS:NBTB</t>
  </si>
  <si>
    <t>NBT Bancorp Inc.</t>
  </si>
  <si>
    <t>SVC</t>
  </si>
  <si>
    <t>NASDAQGS:SVC</t>
  </si>
  <si>
    <t>Service Properties Trust</t>
  </si>
  <si>
    <t>OTRK</t>
  </si>
  <si>
    <t>NASDAQGM:OTRK</t>
  </si>
  <si>
    <t>Ontrak, Inc.</t>
  </si>
  <si>
    <t>MSEX</t>
  </si>
  <si>
    <t>NASDAQGS:MSEX</t>
  </si>
  <si>
    <t>Middlesex Water Company</t>
  </si>
  <si>
    <t>SMCI</t>
  </si>
  <si>
    <t>NASDAQGS:SMCI</t>
  </si>
  <si>
    <t>Super Micro Computer, Inc.</t>
  </si>
  <si>
    <t>ROIC</t>
  </si>
  <si>
    <t>NASDAQGS:ROIC</t>
  </si>
  <si>
    <t>Retail Opportunity Investments Corp.</t>
  </si>
  <si>
    <t>ENDP</t>
  </si>
  <si>
    <t>NASDAQGS:ENDP</t>
  </si>
  <si>
    <t>Endo International plc</t>
  </si>
  <si>
    <t>GTN</t>
  </si>
  <si>
    <t>NYSE:GTN</t>
  </si>
  <si>
    <t>Gray Television, Inc.</t>
  </si>
  <si>
    <t>ASTE</t>
  </si>
  <si>
    <t>NASDAQGS:ASTE</t>
  </si>
  <si>
    <t>Astec Industries, Inc.</t>
  </si>
  <si>
    <t>CVGW</t>
  </si>
  <si>
    <t>NASDAQGS:CVGW</t>
  </si>
  <si>
    <t>Calavo Growers, Inc.</t>
  </si>
  <si>
    <t>STC</t>
  </si>
  <si>
    <t>NYSE:STC</t>
  </si>
  <si>
    <t>Stewart Information Services Corporation</t>
  </si>
  <si>
    <t>SASR</t>
  </si>
  <si>
    <t>NASDAQGS:SASR</t>
  </si>
  <si>
    <t>Sandy Spring Bancorp, Inc.</t>
  </si>
  <si>
    <t>REAL</t>
  </si>
  <si>
    <t>NASDAQGS:REAL</t>
  </si>
  <si>
    <t>The RealReal, Inc.</t>
  </si>
  <si>
    <t>RGR</t>
  </si>
  <si>
    <t>NYSE:RGR</t>
  </si>
  <si>
    <t>Sturm, Ruger &amp; Company, Inc.</t>
  </si>
  <si>
    <t>RLGY</t>
  </si>
  <si>
    <t>NYSE:RLGY</t>
  </si>
  <si>
    <t>Realogy Holdings Corp.</t>
  </si>
  <si>
    <t>KPTI</t>
  </si>
  <si>
    <t>NASDAQGS:KPTI</t>
  </si>
  <si>
    <t>Karyopharm Therapeutics Inc.</t>
  </si>
  <si>
    <t>KNSA</t>
  </si>
  <si>
    <t>NASDAQGS:KNSA</t>
  </si>
  <si>
    <t>Kiniksa Pharmaceuticals, Ltd.</t>
  </si>
  <si>
    <t>LNN</t>
  </si>
  <si>
    <t>NYSE:LNN</t>
  </si>
  <si>
    <t>Lindsay Corporation</t>
  </si>
  <si>
    <t>MUR</t>
  </si>
  <si>
    <t>NYSE:MUR</t>
  </si>
  <si>
    <t>Murphy Oil Corporation</t>
  </si>
  <si>
    <t>TPIC</t>
  </si>
  <si>
    <t>NASDAQGM:TPIC</t>
  </si>
  <si>
    <t>TPI Composites, Inc.</t>
  </si>
  <si>
    <t>ZGNX</t>
  </si>
  <si>
    <t>NASDAQGM:ZGNX</t>
  </si>
  <si>
    <t>Zogenix, Inc.</t>
  </si>
  <si>
    <t>RPAI</t>
  </si>
  <si>
    <t>NYSE:RPAI</t>
  </si>
  <si>
    <t>Retail Properties of America, Inc.</t>
  </si>
  <si>
    <t>PIPR</t>
  </si>
  <si>
    <t>NYSE:PIPR</t>
  </si>
  <si>
    <t>Piper Sandler Companies</t>
  </si>
  <si>
    <t>LRN</t>
  </si>
  <si>
    <t>NYSE:LRN</t>
  </si>
  <si>
    <t>K12 Inc.</t>
  </si>
  <si>
    <t>MEI</t>
  </si>
  <si>
    <t>NYSE:MEI</t>
  </si>
  <si>
    <t>Methode Electronics, Inc.</t>
  </si>
  <si>
    <t>MBUU</t>
  </si>
  <si>
    <t>NASDAQGM:MBUU</t>
  </si>
  <si>
    <t>Malibu Boats, Inc.</t>
  </si>
  <si>
    <t>BKE</t>
  </si>
  <si>
    <t>NYSE:BKE</t>
  </si>
  <si>
    <t>The Buckle, Inc.</t>
  </si>
  <si>
    <t>PDCE</t>
  </si>
  <si>
    <t>NASDAQGS:PDCE</t>
  </si>
  <si>
    <t>PDC Energy, Inc.</t>
  </si>
  <si>
    <t>AMSF</t>
  </si>
  <si>
    <t>NASDAQGS:AMSF</t>
  </si>
  <si>
    <t>AMERISAFE, Inc.</t>
  </si>
  <si>
    <t>ADVM</t>
  </si>
  <si>
    <t>NASDAQGM:ADVM</t>
  </si>
  <si>
    <t>Adverum Biotechnologies, Inc.</t>
  </si>
  <si>
    <t>ATRI</t>
  </si>
  <si>
    <t>NASDAQGS:ATRI</t>
  </si>
  <si>
    <t>Atrion Corporation</t>
  </si>
  <si>
    <t>FRO</t>
  </si>
  <si>
    <t>NYSE:FRO</t>
  </si>
  <si>
    <t>Frontline Ltd.</t>
  </si>
  <si>
    <t>GTY</t>
  </si>
  <si>
    <t>NYSE:GTY</t>
  </si>
  <si>
    <t>Getty Realty Corp.</t>
  </si>
  <si>
    <t>AMTI</t>
  </si>
  <si>
    <t>NASDAQGS:AMTI</t>
  </si>
  <si>
    <t>Applied Molecular Transport Inc.</t>
  </si>
  <si>
    <t>CNST</t>
  </si>
  <si>
    <t>NASDAQGS:CNST</t>
  </si>
  <si>
    <t>Constellation Pharmaceuticals, Inc.</t>
  </si>
  <si>
    <t>CGEN</t>
  </si>
  <si>
    <t>NASDAQGM:CGEN</t>
  </si>
  <si>
    <t>Compugen Ltd.</t>
  </si>
  <si>
    <t>MGNX</t>
  </si>
  <si>
    <t>NASDAQGS:MGNX</t>
  </si>
  <si>
    <t>MacroGenics, Inc.</t>
  </si>
  <si>
    <t>BDTX</t>
  </si>
  <si>
    <t>NASDAQGS:BDTX</t>
  </si>
  <si>
    <t>Black Diamond Therapeutics, Inc.</t>
  </si>
  <si>
    <t>TNC</t>
  </si>
  <si>
    <t>NYSE:TNC</t>
  </si>
  <si>
    <t>Tennant Company</t>
  </si>
  <si>
    <t>VCRA</t>
  </si>
  <si>
    <t>NYSE:VCRA</t>
  </si>
  <si>
    <t>Vocera Communications, Inc.</t>
  </si>
  <si>
    <t>GBIO</t>
  </si>
  <si>
    <t>NASDAQGS:GBIO</t>
  </si>
  <si>
    <t>Generation Bio Co.</t>
  </si>
  <si>
    <t>OSUR</t>
  </si>
  <si>
    <t>NASDAQGS:OSUR</t>
  </si>
  <si>
    <t>OraSure Technologies, Inc.</t>
  </si>
  <si>
    <t>AMCX</t>
  </si>
  <si>
    <t>NASDAQGS:AMCX</t>
  </si>
  <si>
    <t>AMC Networks Inc.</t>
  </si>
  <si>
    <t>FARO</t>
  </si>
  <si>
    <t>NASDAQGS:FARO</t>
  </si>
  <si>
    <t>FARO Technologies, Inc.</t>
  </si>
  <si>
    <t>BSIG</t>
  </si>
  <si>
    <t>NYSE:BSIG</t>
  </si>
  <si>
    <t>BrightSphere Investment Group Inc.</t>
  </si>
  <si>
    <t>SYX</t>
  </si>
  <si>
    <t>NYSE:SYX</t>
  </si>
  <si>
    <t>Systemax Inc.</t>
  </si>
  <si>
    <t>ECPG</t>
  </si>
  <si>
    <t>NASDAQGS:ECPG</t>
  </si>
  <si>
    <t>Encore Capital Group, Inc.</t>
  </si>
  <si>
    <t>UE</t>
  </si>
  <si>
    <t>NYSE:UE</t>
  </si>
  <si>
    <t>Urban Edge Properties</t>
  </si>
  <si>
    <t>PNTG</t>
  </si>
  <si>
    <t>NASDAQGS:PNTG</t>
  </si>
  <si>
    <t>The Pennant Group, Inc.</t>
  </si>
  <si>
    <t>CYTK</t>
  </si>
  <si>
    <t>NASDAQGS:CYTK</t>
  </si>
  <si>
    <t>Cytokinetics, Incorporated</t>
  </si>
  <si>
    <t>TBK</t>
  </si>
  <si>
    <t>NASDAQGS:TBK</t>
  </si>
  <si>
    <t>Triumph Bancorp, Inc.</t>
  </si>
  <si>
    <t>SGRY</t>
  </si>
  <si>
    <t>NASDAQGS:SGRY</t>
  </si>
  <si>
    <t>Surgery Partners, Inc.</t>
  </si>
  <si>
    <t>IRT</t>
  </si>
  <si>
    <t>NYSE:IRT</t>
  </si>
  <si>
    <t>Independence Realty Trust, Inc.</t>
  </si>
  <si>
    <t>TRS</t>
  </si>
  <si>
    <t>NASDAQGS:TRS</t>
  </si>
  <si>
    <t>TriMas Corporation</t>
  </si>
  <si>
    <t>NXRT</t>
  </si>
  <si>
    <t>NYSE:NXRT</t>
  </si>
  <si>
    <t>NexPoint Residential Trust, Inc.</t>
  </si>
  <si>
    <t>KAMN</t>
  </si>
  <si>
    <t>NYSE:KAMN</t>
  </si>
  <si>
    <t>Kaman Corporation</t>
  </si>
  <si>
    <t>EPAC</t>
  </si>
  <si>
    <t>NYSE:EPAC</t>
  </si>
  <si>
    <t>Enerpac Tool Group Corp.</t>
  </si>
  <si>
    <t>RTRX</t>
  </si>
  <si>
    <t>NASDAQGM:RTRX</t>
  </si>
  <si>
    <t>Retrophin, Inc.</t>
  </si>
  <si>
    <t>RDWR</t>
  </si>
  <si>
    <t>NASDAQGS:RDWR</t>
  </si>
  <si>
    <t>Radware Ltd.</t>
  </si>
  <si>
    <t>HSC</t>
  </si>
  <si>
    <t>NYSE:HSC</t>
  </si>
  <si>
    <t>Harsco Corporation</t>
  </si>
  <si>
    <t>MD</t>
  </si>
  <si>
    <t>NYSE:MD</t>
  </si>
  <si>
    <t>MEDNAX, Inc.</t>
  </si>
  <si>
    <t>SBCF</t>
  </si>
  <si>
    <t>NASDAQGS:SBCF</t>
  </si>
  <si>
    <t>Seacoast Banking Corporation of Florida</t>
  </si>
  <si>
    <t>RGNX</t>
  </si>
  <si>
    <t>NASDAQGS:RGNX</t>
  </si>
  <si>
    <t>REGENXBIO Inc.</t>
  </si>
  <si>
    <t>SAFT</t>
  </si>
  <si>
    <t>NASDAQGS:SAFT</t>
  </si>
  <si>
    <t>Safety Insurance Group, Inc.</t>
  </si>
  <si>
    <t>ATNX</t>
  </si>
  <si>
    <t>NASDAQGS:ATNX</t>
  </si>
  <si>
    <t>Athenex, Inc.</t>
  </si>
  <si>
    <t>CWH</t>
  </si>
  <si>
    <t>NYSE:CWH</t>
  </si>
  <si>
    <t>Camping World Holdings, Inc.</t>
  </si>
  <si>
    <t>HSKA</t>
  </si>
  <si>
    <t>NASDAQCM:HSKA</t>
  </si>
  <si>
    <t>Heska Corporation</t>
  </si>
  <si>
    <t>FDP</t>
  </si>
  <si>
    <t>NYSE:FDP</t>
  </si>
  <si>
    <t>Fresh Del Monte Produce Inc.</t>
  </si>
  <si>
    <t>BATR.A</t>
  </si>
  <si>
    <t>NASDAQGS:BATR.A</t>
  </si>
  <si>
    <t>The Liberty Braves Group</t>
  </si>
  <si>
    <t>ATI</t>
  </si>
  <si>
    <t>NYSE:ATI</t>
  </si>
  <si>
    <t>Allegheny Technologies Incorporated</t>
  </si>
  <si>
    <t>FOE</t>
  </si>
  <si>
    <t>NYSE:FOE</t>
  </si>
  <si>
    <t>Ferro Corporation</t>
  </si>
  <si>
    <t>SDC</t>
  </si>
  <si>
    <t>NASDAQGS:SDC</t>
  </si>
  <si>
    <t>SmileDirectClub, Inc.</t>
  </si>
  <si>
    <t>SNEX</t>
  </si>
  <si>
    <t>NASDAQGS:SNEX</t>
  </si>
  <si>
    <t>StoneX Group Inc.</t>
  </si>
  <si>
    <t>MTRN</t>
  </si>
  <si>
    <t>NYSE:MTRN</t>
  </si>
  <si>
    <t>Materion Corporation</t>
  </si>
  <si>
    <t>ELF</t>
  </si>
  <si>
    <t>NYSE:ELF</t>
  </si>
  <si>
    <t>e.l.f. Beauty, Inc.</t>
  </si>
  <si>
    <t>LMNX</t>
  </si>
  <si>
    <t>NASDAQGS:LMNX</t>
  </si>
  <si>
    <t>Luminex Corporation</t>
  </si>
  <si>
    <t>SMP</t>
  </si>
  <si>
    <t>NYSE:SMP</t>
  </si>
  <si>
    <t>Standard Motor Products, Inc.</t>
  </si>
  <si>
    <t>NRIX</t>
  </si>
  <si>
    <t>NASDAQGM:NRIX</t>
  </si>
  <si>
    <t>Nurix Therapeutics, Inc.</t>
  </si>
  <si>
    <t>CHCT</t>
  </si>
  <si>
    <t>NYSE:CHCT</t>
  </si>
  <si>
    <t>Community Healthcare Trust Incorporated</t>
  </si>
  <si>
    <t>BTAI</t>
  </si>
  <si>
    <t>NASDAQCM:BTAI</t>
  </si>
  <si>
    <t>BioXcel Therapeutics, Inc.</t>
  </si>
  <si>
    <t>DDS</t>
  </si>
  <si>
    <t>NYSE:DDS</t>
  </si>
  <si>
    <t>Dillard's, Inc.</t>
  </si>
  <si>
    <t>ODP</t>
  </si>
  <si>
    <t>NASDAQGS:ODP</t>
  </si>
  <si>
    <t>The ODP Corporation</t>
  </si>
  <si>
    <t>PSNL</t>
  </si>
  <si>
    <t>NASDAQGM:PSNL</t>
  </si>
  <si>
    <t>Personalis, Inc.</t>
  </si>
  <si>
    <t>CVI</t>
  </si>
  <si>
    <t>NYSE:CVI</t>
  </si>
  <si>
    <t>CVR Energy, Inc.</t>
  </si>
  <si>
    <t>MGNI</t>
  </si>
  <si>
    <t>NASDAQGS:MGNI</t>
  </si>
  <si>
    <t>Magnite, Inc.</t>
  </si>
  <si>
    <t>ROAD</t>
  </si>
  <si>
    <t>NASDAQGS:ROAD</t>
  </si>
  <si>
    <t>Construction Partners, Inc.</t>
  </si>
  <si>
    <t>CVA</t>
  </si>
  <si>
    <t>NYSE:CVA</t>
  </si>
  <si>
    <t>Covanta Holding Corporation</t>
  </si>
  <si>
    <t>ATRA</t>
  </si>
  <si>
    <t>NASDAQGS:ATRA</t>
  </si>
  <si>
    <t>Atara Biotherapeutics, Inc.</t>
  </si>
  <si>
    <t>MYGN</t>
  </si>
  <si>
    <t>NASDAQGS:MYGN</t>
  </si>
  <si>
    <t>Myriad Genetics, Inc.</t>
  </si>
  <si>
    <t>RNA</t>
  </si>
  <si>
    <t>NASDAQGM:RNA</t>
  </si>
  <si>
    <t>Avidity Biosciences, Inc.</t>
  </si>
  <si>
    <t>CLI</t>
  </si>
  <si>
    <t>NYSE:CLI</t>
  </si>
  <si>
    <t>Mack-Cali Realty Corporation</t>
  </si>
  <si>
    <t>ATKR</t>
  </si>
  <si>
    <t>NYSE:ATKR</t>
  </si>
  <si>
    <t>Atkore International Group Inc.</t>
  </si>
  <si>
    <t>DOMO</t>
  </si>
  <si>
    <t>NASDAQGM:DOMO</t>
  </si>
  <si>
    <t>Domo, Inc.</t>
  </si>
  <si>
    <t>NHC</t>
  </si>
  <si>
    <t>AMEX:NHC</t>
  </si>
  <si>
    <t>National HealthCare Corporation</t>
  </si>
  <si>
    <t>NKTX</t>
  </si>
  <si>
    <t>NASDAQGS:NKTX</t>
  </si>
  <si>
    <t>Nkarta, Inc.</t>
  </si>
  <si>
    <t>RYTM</t>
  </si>
  <si>
    <t>NASDAQGM:RYTM</t>
  </si>
  <si>
    <t>Rhythm Pharmaceuticals, Inc.</t>
  </si>
  <si>
    <t>NTGR</t>
  </si>
  <si>
    <t>NASDAQGS:NTGR</t>
  </si>
  <si>
    <t>NETGEAR, Inc.</t>
  </si>
  <si>
    <t>SWBI</t>
  </si>
  <si>
    <t>NASDAQGS:SWBI</t>
  </si>
  <si>
    <t>Smith &amp; Wesson Brands, Inc.</t>
  </si>
  <si>
    <t>MAC</t>
  </si>
  <si>
    <t>NYSE:MAC</t>
  </si>
  <si>
    <t>The Macerich Company</t>
  </si>
  <si>
    <t>USPH</t>
  </si>
  <si>
    <t>NYSE:USPH</t>
  </si>
  <si>
    <t>U.S. Physical Therapy, Inc.</t>
  </si>
  <si>
    <t>HOPE</t>
  </si>
  <si>
    <t>NASDAQGS:HOPE</t>
  </si>
  <si>
    <t>Hope Bancorp, Inc.</t>
  </si>
  <si>
    <t>SWM</t>
  </si>
  <si>
    <t>NYSE:SWM</t>
  </si>
  <si>
    <t>Schweitzer-Mauduit International, Inc.</t>
  </si>
  <si>
    <t>CSTL</t>
  </si>
  <si>
    <t>NASDAQGM:CSTL</t>
  </si>
  <si>
    <t>Castle Biosciences, Inc.</t>
  </si>
  <si>
    <t>UVV</t>
  </si>
  <si>
    <t>NYSE:UVV</t>
  </si>
  <si>
    <t>Universal Corporation</t>
  </si>
  <si>
    <t>WDR</t>
  </si>
  <si>
    <t>NYSE:WDR</t>
  </si>
  <si>
    <t>Waddell &amp; Reed Financial, Inc.</t>
  </si>
  <si>
    <t>AUDC</t>
  </si>
  <si>
    <t>NASDAQGS:AUDC</t>
  </si>
  <si>
    <t>AudioCodes Ltd.</t>
  </si>
  <si>
    <t>GEO</t>
  </si>
  <si>
    <t>NYSE:GEO</t>
  </si>
  <si>
    <t>The GEO Group, Inc.</t>
  </si>
  <si>
    <t>GMS</t>
  </si>
  <si>
    <t>NYSE:GMS</t>
  </si>
  <si>
    <t>GMS Inc.</t>
  </si>
  <si>
    <t>CNR</t>
  </si>
  <si>
    <t>NYSE:CNR</t>
  </si>
  <si>
    <t>Cornerstone Building Brands, Inc.</t>
  </si>
  <si>
    <t>NYMT</t>
  </si>
  <si>
    <t>NASDAQGS:NYMT</t>
  </si>
  <si>
    <t>New York Mortgage Trust, Inc.</t>
  </si>
  <si>
    <t>PGTI</t>
  </si>
  <si>
    <t>NYSE:PGTI</t>
  </si>
  <si>
    <t>PGT Innovations, Inc.</t>
  </si>
  <si>
    <t>CNK</t>
  </si>
  <si>
    <t>NYSE:CNK</t>
  </si>
  <si>
    <t>Cinemark Holdings, Inc.</t>
  </si>
  <si>
    <t>TBIO</t>
  </si>
  <si>
    <t>NASDAQGS:TBIO</t>
  </si>
  <si>
    <t>Translate Bio, Inc.</t>
  </si>
  <si>
    <t>BGCP</t>
  </si>
  <si>
    <t>NASDAQGS:BGCP</t>
  </si>
  <si>
    <t>BGC Partners, Inc.</t>
  </si>
  <si>
    <t>BUSE</t>
  </si>
  <si>
    <t>NASDAQGS:BUSE</t>
  </si>
  <si>
    <t>First Busey Corporation</t>
  </si>
  <si>
    <t>KALU</t>
  </si>
  <si>
    <t>NASDAQGS:KALU</t>
  </si>
  <si>
    <t>Kaiser Aluminum Corporation</t>
  </si>
  <si>
    <t>XHR</t>
  </si>
  <si>
    <t>NYSE:XHR</t>
  </si>
  <si>
    <t>Xenia Hotels &amp; Resorts, Inc.</t>
  </si>
  <si>
    <t>DRH</t>
  </si>
  <si>
    <t>NYSE:DRH</t>
  </si>
  <si>
    <t>DiamondRock Hospitality Company</t>
  </si>
  <si>
    <t>FRG</t>
  </si>
  <si>
    <t>NASDAQGM:FRG</t>
  </si>
  <si>
    <t>Franchise Group, Inc.</t>
  </si>
  <si>
    <t>EVER</t>
  </si>
  <si>
    <t>NASDAQGM:EVER</t>
  </si>
  <si>
    <t>EverQuote, Inc.</t>
  </si>
  <si>
    <t>SBH</t>
  </si>
  <si>
    <t>NYSE:SBH</t>
  </si>
  <si>
    <t>Sally Beauty Holdings, Inc.</t>
  </si>
  <si>
    <t>ICPT</t>
  </si>
  <si>
    <t>NASDAQGS:ICPT</t>
  </si>
  <si>
    <t>Intercept Pharmaceuticals, Inc.</t>
  </si>
  <si>
    <t>RWT</t>
  </si>
  <si>
    <t>NYSE:RWT</t>
  </si>
  <si>
    <t>Redwood Trust, Inc.</t>
  </si>
  <si>
    <t>WIRE</t>
  </si>
  <si>
    <t>NASDAQGS:WIRE</t>
  </si>
  <si>
    <t>Encore Wire Corporation</t>
  </si>
  <si>
    <t>INVA</t>
  </si>
  <si>
    <t>NASDAQGS:INVA</t>
  </si>
  <si>
    <t>Innoviva, Inc.</t>
  </si>
  <si>
    <t>ECOL</t>
  </si>
  <si>
    <t>NASDAQGS:ECOL</t>
  </si>
  <si>
    <t>US Ecology, Inc.</t>
  </si>
  <si>
    <t>ESRT</t>
  </si>
  <si>
    <t>NYSE:ESRT</t>
  </si>
  <si>
    <t>Empire State Realty Trust, Inc.</t>
  </si>
  <si>
    <t>IMGN</t>
  </si>
  <si>
    <t>NASDAQGS:IMGN</t>
  </si>
  <si>
    <t>ImmunoGen, Inc.</t>
  </si>
  <si>
    <t>OCFC</t>
  </si>
  <si>
    <t>NASDAQGS:OCFC</t>
  </si>
  <si>
    <t>OceanFirst Financial Corp.</t>
  </si>
  <si>
    <t>PHAT</t>
  </si>
  <si>
    <t>NASDAQGS:PHAT</t>
  </si>
  <si>
    <t>Phathom Pharmaceuticals, Inc.</t>
  </si>
  <si>
    <t>CCF</t>
  </si>
  <si>
    <t>AMEX:CCF</t>
  </si>
  <si>
    <t>Chase Corporation</t>
  </si>
  <si>
    <t>AR</t>
  </si>
  <si>
    <t>NYSE:AR</t>
  </si>
  <si>
    <t>Antero Resources Corporation</t>
  </si>
  <si>
    <t>CHCO</t>
  </si>
  <si>
    <t>NASDAQGS:CHCO</t>
  </si>
  <si>
    <t>City Holding Company</t>
  </si>
  <si>
    <t>BOOT</t>
  </si>
  <si>
    <t>NYSE:BOOT</t>
  </si>
  <si>
    <t>Boot Barn Holdings, Inc.</t>
  </si>
  <si>
    <t>SUPN</t>
  </si>
  <si>
    <t>NASDAQGM:SUPN</t>
  </si>
  <si>
    <t>Supernus Pharmaceuticals, Inc.</t>
  </si>
  <si>
    <t>BLFS</t>
  </si>
  <si>
    <t>NASDAQCM:BLFS</t>
  </si>
  <si>
    <t>BioLife Solutions, Inc.</t>
  </si>
  <si>
    <t>DLX</t>
  </si>
  <si>
    <t>NYSE:DLX</t>
  </si>
  <si>
    <t>Deluxe Corporation</t>
  </si>
  <si>
    <t>AMPH</t>
  </si>
  <si>
    <t>NASDAQGS:AMPH</t>
  </si>
  <si>
    <t>Amphastar Pharmaceuticals, Inc.</t>
  </si>
  <si>
    <t>EGBN</t>
  </si>
  <si>
    <t>NASDAQCM:EGBN</t>
  </si>
  <si>
    <t>Eagle Bancorp, Inc.</t>
  </si>
  <si>
    <t>PLUS</t>
  </si>
  <si>
    <t>NASDAQGS:PLUS</t>
  </si>
  <si>
    <t>ePlus inc.</t>
  </si>
  <si>
    <t>VBTX</t>
  </si>
  <si>
    <t>NASDAQGM:VBTX</t>
  </si>
  <si>
    <t>Veritex Holdings, Inc.</t>
  </si>
  <si>
    <t>EVOP</t>
  </si>
  <si>
    <t>NASDAQGM:EVOP</t>
  </si>
  <si>
    <t>EVO Payments, Inc.</t>
  </si>
  <si>
    <t>FRTA</t>
  </si>
  <si>
    <t>NASDAQGS:FRTA</t>
  </si>
  <si>
    <t>Forterra, Inc.</t>
  </si>
  <si>
    <t>ACEL</t>
  </si>
  <si>
    <t>NYSE:ACEL</t>
  </si>
  <si>
    <t>Accel Entertainment, Inc.</t>
  </si>
  <si>
    <t>KREF</t>
  </si>
  <si>
    <t>NYSE:KREF</t>
  </si>
  <si>
    <t>KKR Real Estate Finance Trust Inc.</t>
  </si>
  <si>
    <t>OSPN</t>
  </si>
  <si>
    <t>NASDAQCM:OSPN</t>
  </si>
  <si>
    <t>OneSpan Inc.</t>
  </si>
  <si>
    <t>CERS</t>
  </si>
  <si>
    <t>NASDAQGM:CERS</t>
  </si>
  <si>
    <t>Cerus Corporation</t>
  </si>
  <si>
    <t>DIN</t>
  </si>
  <si>
    <t>NYSE:DIN</t>
  </si>
  <si>
    <t>Dine Brands Global, Inc.</t>
  </si>
  <si>
    <t>NXGN</t>
  </si>
  <si>
    <t>NASDAQGS:NXGN</t>
  </si>
  <si>
    <t>NextGen Healthcare, Inc.</t>
  </si>
  <si>
    <t>NBHC</t>
  </si>
  <si>
    <t>NYSE:NBHC</t>
  </si>
  <si>
    <t>National Bank Holdings Corporation</t>
  </si>
  <si>
    <t>EIG</t>
  </si>
  <si>
    <t>NYSE:EIG</t>
  </si>
  <si>
    <t>Employers Holdings, Inc.</t>
  </si>
  <si>
    <t>AKRO</t>
  </si>
  <si>
    <t>NASDAQGS:AKRO</t>
  </si>
  <si>
    <t>Akero Therapeutics, Inc.</t>
  </si>
  <si>
    <t>ANNX</t>
  </si>
  <si>
    <t>NASDAQGS:ANNX</t>
  </si>
  <si>
    <t>Annexon, Inc.</t>
  </si>
  <si>
    <t>CEVA</t>
  </si>
  <si>
    <t>NASDAQGS:CEVA</t>
  </si>
  <si>
    <t>CEVA, Inc.</t>
  </si>
  <si>
    <t>GPRO</t>
  </si>
  <si>
    <t>NASDAQGS:GPRO</t>
  </si>
  <si>
    <t>GoPro, Inc.</t>
  </si>
  <si>
    <t>KRYS</t>
  </si>
  <si>
    <t>NASDAQGM:KRYS</t>
  </si>
  <si>
    <t>Krystal Biotech, Inc.</t>
  </si>
  <si>
    <t>INSG</t>
  </si>
  <si>
    <t>NASDAQGS:INSG</t>
  </si>
  <si>
    <t>Inseego Corp.</t>
  </si>
  <si>
    <t>STAR</t>
  </si>
  <si>
    <t>NYSE:STAR</t>
  </si>
  <si>
    <t>iStar Inc.</t>
  </si>
  <si>
    <t>VCEL</t>
  </si>
  <si>
    <t>NASDAQCM:VCEL</t>
  </si>
  <si>
    <t>Vericel Corporation</t>
  </si>
  <si>
    <t>ANF</t>
  </si>
  <si>
    <t>NYSE:ANF</t>
  </si>
  <si>
    <t>Abercrombie &amp; Fitch Co.</t>
  </si>
  <si>
    <t>ENTA</t>
  </si>
  <si>
    <t>NASDAQGS:ENTA</t>
  </si>
  <si>
    <t>Enanta Pharmaceuticals, Inc.</t>
  </si>
  <si>
    <t>EIGI</t>
  </si>
  <si>
    <t>NASDAQGS:EIGI</t>
  </si>
  <si>
    <t>Endurance International Group Holdings, Inc.</t>
  </si>
  <si>
    <t>GBX</t>
  </si>
  <si>
    <t>NYSE:GBX</t>
  </si>
  <si>
    <t>The Greenbrier Companies, Inc.</t>
  </si>
  <si>
    <t>GRBK</t>
  </si>
  <si>
    <t>NASDAQCM:GRBK</t>
  </si>
  <si>
    <t>Green Brick Partners, Inc.</t>
  </si>
  <si>
    <t>PRIM</t>
  </si>
  <si>
    <t>NASDAQGS:PRIM</t>
  </si>
  <si>
    <t>Primoris Services Corporation</t>
  </si>
  <si>
    <t>EB</t>
  </si>
  <si>
    <t>NYSE:EB</t>
  </si>
  <si>
    <t>Eventbrite, Inc.</t>
  </si>
  <si>
    <t>KRG</t>
  </si>
  <si>
    <t>NYSE:KRG</t>
  </si>
  <si>
    <t>Kite Realty Group Trust</t>
  </si>
  <si>
    <t>UCTT</t>
  </si>
  <si>
    <t>NASDAQGS:UCTT</t>
  </si>
  <si>
    <t>Ultra Clean Holdings, Inc.</t>
  </si>
  <si>
    <t>ALEX</t>
  </si>
  <si>
    <t>NYSE:ALEX</t>
  </si>
  <si>
    <t>Alexander &amp; Baldwin, Inc.</t>
  </si>
  <si>
    <t>AROC</t>
  </si>
  <si>
    <t>NYSE:AROC</t>
  </si>
  <si>
    <t>Archrock, Inc.</t>
  </si>
  <si>
    <t>OPI</t>
  </si>
  <si>
    <t>NASDAQGS:OPI</t>
  </si>
  <si>
    <t>Office Properties Income Trust</t>
  </si>
  <si>
    <t>BRP</t>
  </si>
  <si>
    <t>NASDAQGS:BRP</t>
  </si>
  <si>
    <t>BRP Group, Inc.</t>
  </si>
  <si>
    <t>ARQT</t>
  </si>
  <si>
    <t>NASDAQGS:ARQT</t>
  </si>
  <si>
    <t>Arcutis Biotherapeutics, Inc.</t>
  </si>
  <si>
    <t>PFS</t>
  </si>
  <si>
    <t>NYSE:PFS</t>
  </si>
  <si>
    <t>Provident Financial Services, Inc.</t>
  </si>
  <si>
    <t>JOUT</t>
  </si>
  <si>
    <t>NASDAQGS:JOUT</t>
  </si>
  <si>
    <t>Johnson Outdoors Inc.</t>
  </si>
  <si>
    <t>SYBT</t>
  </si>
  <si>
    <t>NASDAQGS:SYBT</t>
  </si>
  <si>
    <t>Stock Yards Bancorp, Inc.</t>
  </si>
  <si>
    <t>OEC</t>
  </si>
  <si>
    <t>NYSE:OEC</t>
  </si>
  <si>
    <t>Orion Engineered Carbons S.A.</t>
  </si>
  <si>
    <t>AZZ</t>
  </si>
  <si>
    <t>NYSE:AZZ</t>
  </si>
  <si>
    <t>AZZ Inc.</t>
  </si>
  <si>
    <t>KIDS</t>
  </si>
  <si>
    <t>NASDAQGM:KIDS</t>
  </si>
  <si>
    <t>OrthoPediatrics Corp.</t>
  </si>
  <si>
    <t>SBSI</t>
  </si>
  <si>
    <t>NASDAQGS:SBSI</t>
  </si>
  <si>
    <t>Southside Bancshares, Inc.</t>
  </si>
  <si>
    <t>WBT</t>
  </si>
  <si>
    <t>NYSE:WBT</t>
  </si>
  <si>
    <t>Welbilt, Inc.</t>
  </si>
  <si>
    <t>EVH</t>
  </si>
  <si>
    <t>NYSE:EVH</t>
  </si>
  <si>
    <t>Evolent Health, Inc.</t>
  </si>
  <si>
    <t>ESPR</t>
  </si>
  <si>
    <t>NASDAQGM:ESPR</t>
  </si>
  <si>
    <t>Esperion Therapeutics, Inc.</t>
  </si>
  <si>
    <t>TCBK</t>
  </si>
  <si>
    <t>NASDAQGS:TCBK</t>
  </si>
  <si>
    <t>TriCo Bancshares</t>
  </si>
  <si>
    <t>VIVO</t>
  </si>
  <si>
    <t>NASDAQGS:VIVO</t>
  </si>
  <si>
    <t>Meridian Bioscience, Inc.</t>
  </si>
  <si>
    <t>HURN</t>
  </si>
  <si>
    <t>NASDAQGS:HURN</t>
  </si>
  <si>
    <t>Huron Consulting Group Inc.</t>
  </si>
  <si>
    <t>SCWX</t>
  </si>
  <si>
    <t>NASDAQGS:SCWX</t>
  </si>
  <si>
    <t>SecureWorks Corp.</t>
  </si>
  <si>
    <t>IRET</t>
  </si>
  <si>
    <t>NYSE:IRET</t>
  </si>
  <si>
    <t>Investors Real Estate Trust</t>
  </si>
  <si>
    <t>KRA</t>
  </si>
  <si>
    <t>NYSE:KRA</t>
  </si>
  <si>
    <t>Kraton Corporation</t>
  </si>
  <si>
    <t>CRTO</t>
  </si>
  <si>
    <t>NASDAQGS:CRTO</t>
  </si>
  <si>
    <t>Criteo S.A.</t>
  </si>
  <si>
    <t>GVA</t>
  </si>
  <si>
    <t>NYSE:GVA</t>
  </si>
  <si>
    <t>Granite Construction Incorporated</t>
  </si>
  <si>
    <t>UNFI</t>
  </si>
  <si>
    <t>NYSE:UNFI</t>
  </si>
  <si>
    <t>United Natural Foods, Inc.</t>
  </si>
  <si>
    <t>SRCE</t>
  </si>
  <si>
    <t>NASDAQGS:SRCE</t>
  </si>
  <si>
    <t>1st Source Corporation</t>
  </si>
  <si>
    <t>DRQ</t>
  </si>
  <si>
    <t>NYSE:DRQ</t>
  </si>
  <si>
    <t>Dril-Quip, Inc.</t>
  </si>
  <si>
    <t>MOBL</t>
  </si>
  <si>
    <t>NASDAQGS:MOBL</t>
  </si>
  <si>
    <t>MobileIron, Inc.</t>
  </si>
  <si>
    <t>FANH</t>
  </si>
  <si>
    <t>NASDAQGS:FANH</t>
  </si>
  <si>
    <t>Fanhua Inc.</t>
  </si>
  <si>
    <t>LASR</t>
  </si>
  <si>
    <t>NASDAQGS:LASR</t>
  </si>
  <si>
    <t>nLIGHT, Inc.</t>
  </si>
  <si>
    <t>QADA</t>
  </si>
  <si>
    <t>NASDAQGS:QADA</t>
  </si>
  <si>
    <t>QAD Inc.</t>
  </si>
  <si>
    <t>ARVN</t>
  </si>
  <si>
    <t>NASDAQGS:ARVN</t>
  </si>
  <si>
    <t>Arvinas, Inc.</t>
  </si>
  <si>
    <t>JBSS</t>
  </si>
  <si>
    <t>NASDAQGS:JBSS</t>
  </si>
  <si>
    <t>John B. Sanfilippo &amp; Son, Inc.</t>
  </si>
  <si>
    <t>CTS</t>
  </si>
  <si>
    <t>NYSE:CTS</t>
  </si>
  <si>
    <t>CTS Corporation</t>
  </si>
  <si>
    <t>CMCO</t>
  </si>
  <si>
    <t>NASDAQGS:CMCO</t>
  </si>
  <si>
    <t>Columbus McKinnon Corporation</t>
  </si>
  <si>
    <t>GNMK</t>
  </si>
  <si>
    <t>NASDAQGM:GNMK</t>
  </si>
  <si>
    <t>GenMark Diagnostics, Inc.</t>
  </si>
  <si>
    <t>QNST</t>
  </si>
  <si>
    <t>NASDAQGS:QNST</t>
  </si>
  <si>
    <t>QuinStreet, Inc.</t>
  </si>
  <si>
    <t>TMP</t>
  </si>
  <si>
    <t>AMEX:TMP</t>
  </si>
  <si>
    <t>Tompkins Financial Corporation</t>
  </si>
  <si>
    <t>FCF</t>
  </si>
  <si>
    <t>NYSE:FCF</t>
  </si>
  <si>
    <t>First Commonwealth Financial Corporation</t>
  </si>
  <si>
    <t>MTDR</t>
  </si>
  <si>
    <t>NYSE:MTDR</t>
  </si>
  <si>
    <t>Matador Resources Company</t>
  </si>
  <si>
    <t>FOR</t>
  </si>
  <si>
    <t>NYSE:FOR</t>
  </si>
  <si>
    <t>Forestar Group Inc.</t>
  </si>
  <si>
    <t>PRA</t>
  </si>
  <si>
    <t>NYSE:PRA</t>
  </si>
  <si>
    <t>ProAssurance Corporation</t>
  </si>
  <si>
    <t>PLAY</t>
  </si>
  <si>
    <t>NASDAQGS:PLAY</t>
  </si>
  <si>
    <t>Dave &amp; Buster's Entertainment, Inc.</t>
  </si>
  <si>
    <t>MORF</t>
  </si>
  <si>
    <t>NASDAQGM:MORF</t>
  </si>
  <si>
    <t>Morphic Holding, Inc.</t>
  </si>
  <si>
    <t>NK</t>
  </si>
  <si>
    <t>NASDAQGS:NK</t>
  </si>
  <si>
    <t>NantKwest, Inc.</t>
  </si>
  <si>
    <t>GRC</t>
  </si>
  <si>
    <t>NYSE:GRC</t>
  </si>
  <si>
    <t>The Gorman-Rupp Company</t>
  </si>
  <si>
    <t>LADR</t>
  </si>
  <si>
    <t>NYSE:LADR</t>
  </si>
  <si>
    <t>Ladder Capital Corp</t>
  </si>
  <si>
    <t>CDXS</t>
  </si>
  <si>
    <t>NASDAQGS:CDXS</t>
  </si>
  <si>
    <t>Codexis, Inc.</t>
  </si>
  <si>
    <t>AKR</t>
  </si>
  <si>
    <t>NYSE:AKR</t>
  </si>
  <si>
    <t>Acadia Realty Trust</t>
  </si>
  <si>
    <t>CASH</t>
  </si>
  <si>
    <t>NASDAQGS:CASH</t>
  </si>
  <si>
    <t>Meta Financial Group, Inc.</t>
  </si>
  <si>
    <t>ITOS</t>
  </si>
  <si>
    <t>NASDAQGM:ITOS</t>
  </si>
  <si>
    <t>iTeos Therapeutics, Inc.</t>
  </si>
  <si>
    <t>QUOT</t>
  </si>
  <si>
    <t>NYSE:QUOT</t>
  </si>
  <si>
    <t>Quotient Technology Inc.</t>
  </si>
  <si>
    <t>WHD</t>
  </si>
  <si>
    <t>NYSE:WHD</t>
  </si>
  <si>
    <t>Cactus, Inc.</t>
  </si>
  <si>
    <t>PAE</t>
  </si>
  <si>
    <t>NASDAQCM:PAE</t>
  </si>
  <si>
    <t>PAE Incorporated</t>
  </si>
  <si>
    <t>UIS</t>
  </si>
  <si>
    <t>NYSE:UIS</t>
  </si>
  <si>
    <t>Unisys Corporation</t>
  </si>
  <si>
    <t>TGH</t>
  </si>
  <si>
    <t>NYSE:TGH</t>
  </si>
  <si>
    <t>Textainer Group Holdings Limited</t>
  </si>
  <si>
    <t>CATM</t>
  </si>
  <si>
    <t>NASDAQGS:CATM</t>
  </si>
  <si>
    <t>Cardtronics plc</t>
  </si>
  <si>
    <t>BPYU</t>
  </si>
  <si>
    <t>NASDAQGS:BPYU</t>
  </si>
  <si>
    <t>Brookfield Property REIT Inc.</t>
  </si>
  <si>
    <t>PAR</t>
  </si>
  <si>
    <t>NYSE:PAR</t>
  </si>
  <si>
    <t>PAR Technology Corporation</t>
  </si>
  <si>
    <t>TCX</t>
  </si>
  <si>
    <t>NASDAQCM:TCX</t>
  </si>
  <si>
    <t>Tucows Inc.</t>
  </si>
  <si>
    <t>GABC</t>
  </si>
  <si>
    <t>NASDAQGS:GABC</t>
  </si>
  <si>
    <t>German American Bancorp, Inc.</t>
  </si>
  <si>
    <t>GRWG</t>
  </si>
  <si>
    <t>NASDAQCM:GRWG</t>
  </si>
  <si>
    <t>GrowGeneration Corp.</t>
  </si>
  <si>
    <t>RESI</t>
  </si>
  <si>
    <t>NYSE:RESI</t>
  </si>
  <si>
    <t>Front Yard Residential Corporation</t>
  </si>
  <si>
    <t>ANAB</t>
  </si>
  <si>
    <t>NASDAQGS:ANAB</t>
  </si>
  <si>
    <t>AnaptysBio, Inc.</t>
  </si>
  <si>
    <t>PLOW</t>
  </si>
  <si>
    <t>NYSE:PLOW</t>
  </si>
  <si>
    <t>Douglas Dynamics, Inc.</t>
  </si>
  <si>
    <t>TRHC</t>
  </si>
  <si>
    <t>NASDAQGM:TRHC</t>
  </si>
  <si>
    <t>Tabula Rasa HealthCare, Inc.</t>
  </si>
  <si>
    <t>NMRK</t>
  </si>
  <si>
    <t>NASDAQGS:NMRK</t>
  </si>
  <si>
    <t>Newmark Group, Inc.</t>
  </si>
  <si>
    <t>RAVN</t>
  </si>
  <si>
    <t>NASDAQGS:RAVN</t>
  </si>
  <si>
    <t>Raven Industries, Inc.</t>
  </si>
  <si>
    <t>RDNT</t>
  </si>
  <si>
    <t>NASDAQGM:RDNT</t>
  </si>
  <si>
    <t>RadNet, Inc.</t>
  </si>
  <si>
    <t>PASG</t>
  </si>
  <si>
    <t>NASDAQGS:PASG</t>
  </si>
  <si>
    <t>Passage Bio, Inc.</t>
  </si>
  <si>
    <t>CRS</t>
  </si>
  <si>
    <t>NYSE:CRS</t>
  </si>
  <si>
    <t>Carpenter Technology Corporation</t>
  </si>
  <si>
    <t>ALEC</t>
  </si>
  <si>
    <t>NASDAQGS:ALEC</t>
  </si>
  <si>
    <t>Alector, Inc.</t>
  </si>
  <si>
    <t>GME</t>
  </si>
  <si>
    <t>NYSE:GME</t>
  </si>
  <si>
    <t>GameStop Corp.</t>
  </si>
  <si>
    <t>GES</t>
  </si>
  <si>
    <t>NYSE:GES</t>
  </si>
  <si>
    <t>Guess', Inc.</t>
  </si>
  <si>
    <t>CBB</t>
  </si>
  <si>
    <t>NYSE:CBB</t>
  </si>
  <si>
    <t>Cincinnati Bell Inc.</t>
  </si>
  <si>
    <t>FLGT</t>
  </si>
  <si>
    <t>NASDAQGM:FLGT</t>
  </si>
  <si>
    <t>Fulgent Genetics, Inc.</t>
  </si>
  <si>
    <t>RAPT</t>
  </si>
  <si>
    <t>NASDAQGM:RAPT</t>
  </si>
  <si>
    <t>RAPT Therapeutics, Inc.</t>
  </si>
  <si>
    <t>ARCB</t>
  </si>
  <si>
    <t>NASDAQGS:ARCB</t>
  </si>
  <si>
    <t>ArcBest Corporation</t>
  </si>
  <si>
    <t>SSP</t>
  </si>
  <si>
    <t>NASDAQGS:SSP</t>
  </si>
  <si>
    <t>The E.W. Scripps Company</t>
  </si>
  <si>
    <t>STBA</t>
  </si>
  <si>
    <t>NASDAQGS:STBA</t>
  </si>
  <si>
    <t>S&amp;T Bancorp, Inc.</t>
  </si>
  <si>
    <t>BRBR</t>
  </si>
  <si>
    <t>NYSE:BRBR</t>
  </si>
  <si>
    <t>BellRing Brands, Inc.</t>
  </si>
  <si>
    <t>PRDO</t>
  </si>
  <si>
    <t>NASDAQGS:PRDO</t>
  </si>
  <si>
    <t>Perdoceo Education Corporation</t>
  </si>
  <si>
    <t>UHT</t>
  </si>
  <si>
    <t>NYSE:UHT</t>
  </si>
  <si>
    <t>Universal Health Realty Income Trust</t>
  </si>
  <si>
    <t>LNTH</t>
  </si>
  <si>
    <t>NASDAQGM:LNTH</t>
  </si>
  <si>
    <t>Lantheus Holdings, Inc.</t>
  </si>
  <si>
    <t>MCRI</t>
  </si>
  <si>
    <t>NASDAQGS:MCRI</t>
  </si>
  <si>
    <t>Monarch Casino &amp; Resort, Inc.</t>
  </si>
  <si>
    <t>VAPO</t>
  </si>
  <si>
    <t>NYSE:VAPO</t>
  </si>
  <si>
    <t>Vapotherm, Inc.</t>
  </si>
  <si>
    <t>GOGO</t>
  </si>
  <si>
    <t>NASDAQGS:GOGO</t>
  </si>
  <si>
    <t>Gogo Inc.</t>
  </si>
  <si>
    <t>WNC</t>
  </si>
  <si>
    <t>NYSE:WNC</t>
  </si>
  <si>
    <t>Wabash National Corporation</t>
  </si>
  <si>
    <t>BRKL</t>
  </si>
  <si>
    <t>NASDAQGS:BRKL</t>
  </si>
  <si>
    <t>Brookline Bancorp, Inc.</t>
  </si>
  <si>
    <t>EFSC</t>
  </si>
  <si>
    <t>NASDAQGS:EFSC</t>
  </si>
  <si>
    <t>Enterprise Financial Services Corp</t>
  </si>
  <si>
    <t>TCMD</t>
  </si>
  <si>
    <t>NASDAQGM:TCMD</t>
  </si>
  <si>
    <t>Tactile Systems Technology, Inc.</t>
  </si>
  <si>
    <t>NVEE</t>
  </si>
  <si>
    <t>NASDAQCM:NVEE</t>
  </si>
  <si>
    <t>NV5 Global, Inc.</t>
  </si>
  <si>
    <t>SXI</t>
  </si>
  <si>
    <t>NYSE:SXI</t>
  </si>
  <si>
    <t>Standex International Corporation</t>
  </si>
  <si>
    <t>HFWA</t>
  </si>
  <si>
    <t>NASDAQGS:HFWA</t>
  </si>
  <si>
    <t>Heritage Financial Corporation</t>
  </si>
  <si>
    <t>KRNY</t>
  </si>
  <si>
    <t>NASDAQGS:KRNY</t>
  </si>
  <si>
    <t>Kearny Financial Corp.</t>
  </si>
  <si>
    <t>ZUMZ</t>
  </si>
  <si>
    <t>NASDAQGS:ZUMZ</t>
  </si>
  <si>
    <t>Zumiez Inc.</t>
  </si>
  <si>
    <t>FREQ</t>
  </si>
  <si>
    <t>NASDAQGS:FREQ</t>
  </si>
  <si>
    <t>Frequency Therapeutics, Inc.</t>
  </si>
  <si>
    <t>PLRX</t>
  </si>
  <si>
    <t>NASDAQGS:PLRX</t>
  </si>
  <si>
    <t>Pliant Therapeutics, Inc.</t>
  </si>
  <si>
    <t>AXL</t>
  </si>
  <si>
    <t>NYSE:AXL</t>
  </si>
  <si>
    <t>American Axle &amp; Manufacturing Holdings, Inc.</t>
  </si>
  <si>
    <t>ACLS</t>
  </si>
  <si>
    <t>NASDAQGS:ACLS</t>
  </si>
  <si>
    <t>Axcelis Technologies, Inc.</t>
  </si>
  <si>
    <t>PGEN</t>
  </si>
  <si>
    <t>NASDAQGS:PGEN</t>
  </si>
  <si>
    <t>Precigen, Inc.</t>
  </si>
  <si>
    <t>GLNG</t>
  </si>
  <si>
    <t>NASDAQGS:GLNG</t>
  </si>
  <si>
    <t>Golar LNG Limited</t>
  </si>
  <si>
    <t>AC</t>
  </si>
  <si>
    <t>NYSE:AC</t>
  </si>
  <si>
    <t>Associated Capital Group, Inc.</t>
  </si>
  <si>
    <t>HCC</t>
  </si>
  <si>
    <t>NYSE:HCC</t>
  </si>
  <si>
    <t>Warrior Met Coal, Inc.</t>
  </si>
  <si>
    <t>TPRE</t>
  </si>
  <si>
    <t>NYSE:TPRE</t>
  </si>
  <si>
    <t>Third Point Reinsurance Ltd.</t>
  </si>
  <si>
    <t>HEES</t>
  </si>
  <si>
    <t>NASDAQGS:HEES</t>
  </si>
  <si>
    <t>H&amp;E Equipment Services, Inc.</t>
  </si>
  <si>
    <t>HY</t>
  </si>
  <si>
    <t>NYSE:HY</t>
  </si>
  <si>
    <t>Hyster-Yale Materials Handling, Inc.</t>
  </si>
  <si>
    <t>TPB</t>
  </si>
  <si>
    <t>NYSE:TPB</t>
  </si>
  <si>
    <t>Turning Point Brands, Inc.</t>
  </si>
  <si>
    <t>MGY</t>
  </si>
  <si>
    <t>NYSE:MGY</t>
  </si>
  <si>
    <t>Magnolia Oil &amp; Gas Corporation</t>
  </si>
  <si>
    <t>DDD</t>
  </si>
  <si>
    <t>NYSE:DDD</t>
  </si>
  <si>
    <t>3D Systems Corporation</t>
  </si>
  <si>
    <t>TRWH</t>
  </si>
  <si>
    <t>NYSE:TRWH</t>
  </si>
  <si>
    <t>Twin River Worldwide Holdings, Inc.</t>
  </si>
  <si>
    <t>BHE</t>
  </si>
  <si>
    <t>NYSE:BHE</t>
  </si>
  <si>
    <t>Benchmark Electronics, Inc.</t>
  </si>
  <si>
    <t>OFG</t>
  </si>
  <si>
    <t>NYSE:OFG</t>
  </si>
  <si>
    <t>OFG Bancorp</t>
  </si>
  <si>
    <t>DHC</t>
  </si>
  <si>
    <t>NASDAQGS:DHC</t>
  </si>
  <si>
    <t>Diversified Healthcare Trust</t>
  </si>
  <si>
    <t>COHU</t>
  </si>
  <si>
    <t>NASDAQGS:COHU</t>
  </si>
  <si>
    <t>Cohu, Inc.</t>
  </si>
  <si>
    <t>IMKT.A</t>
  </si>
  <si>
    <t>NASDAQGS:IMKT.A</t>
  </si>
  <si>
    <t>Ingles Markets, Incorporated</t>
  </si>
  <si>
    <t>KFRC</t>
  </si>
  <si>
    <t>NASDAQGS:KFRC</t>
  </si>
  <si>
    <t>Kforce Inc.</t>
  </si>
  <si>
    <t>ANDE</t>
  </si>
  <si>
    <t>NASDAQGS:ANDE</t>
  </si>
  <si>
    <t>The Andersons, Inc.</t>
  </si>
  <si>
    <t>XPEL</t>
  </si>
  <si>
    <t>NASDAQCM:XPEL</t>
  </si>
  <si>
    <t>XPEL, Inc.</t>
  </si>
  <si>
    <t>OXM</t>
  </si>
  <si>
    <t>NYSE:OXM</t>
  </si>
  <si>
    <t>Oxford Industries, Inc.</t>
  </si>
  <si>
    <t>PETQ</t>
  </si>
  <si>
    <t>NASDAQGS:PETQ</t>
  </si>
  <si>
    <t>PetIQ, Inc.</t>
  </si>
  <si>
    <t>CXW</t>
  </si>
  <si>
    <t>NYSE:CXW</t>
  </si>
  <si>
    <t>CoreCivic, Inc.</t>
  </si>
  <si>
    <t>NLS</t>
  </si>
  <si>
    <t>NYSE:NLS</t>
  </si>
  <si>
    <t>Nautilus, Inc.</t>
  </si>
  <si>
    <t>SFL</t>
  </si>
  <si>
    <t>NYSE:SFL</t>
  </si>
  <si>
    <t>SFL Corporation Ltd.</t>
  </si>
  <si>
    <t>HUD</t>
  </si>
  <si>
    <t>NYSE:HUD</t>
  </si>
  <si>
    <t>Hudson Ltd.</t>
  </si>
  <si>
    <t>WTRE</t>
  </si>
  <si>
    <t>NASDAQGS:WTRE</t>
  </si>
  <si>
    <t>Watford Holdings Ltd.</t>
  </si>
  <si>
    <t>EVRI</t>
  </si>
  <si>
    <t>NYSE:EVRI</t>
  </si>
  <si>
    <t>Everi Holdings Inc.</t>
  </si>
  <si>
    <t>MYRG</t>
  </si>
  <si>
    <t>NASDAQGS:MYRG</t>
  </si>
  <si>
    <t>MYR Group Inc.</t>
  </si>
  <si>
    <t>DHT</t>
  </si>
  <si>
    <t>NYSE:DHT</t>
  </si>
  <si>
    <t>DHT Holdings, Inc.</t>
  </si>
  <si>
    <t>GWB</t>
  </si>
  <si>
    <t>NYSE:GWB</t>
  </si>
  <si>
    <t>Great Western Bancorp, Inc.</t>
  </si>
  <si>
    <t>CMRE</t>
  </si>
  <si>
    <t>NYSE:CMRE</t>
  </si>
  <si>
    <t>Costamare Inc.</t>
  </si>
  <si>
    <t>NESR</t>
  </si>
  <si>
    <t>NASDAQCM:NESR</t>
  </si>
  <si>
    <t>National Energy Services Reunited Corp.</t>
  </si>
  <si>
    <t>AFIB</t>
  </si>
  <si>
    <t>NASDAQGS:AFIB</t>
  </si>
  <si>
    <t>Acutus Medical, Inc.</t>
  </si>
  <si>
    <t>SCHL</t>
  </si>
  <si>
    <t>NASDAQGS:SCHL</t>
  </si>
  <si>
    <t>Scholastic Corporation</t>
  </si>
  <si>
    <t>PAHC</t>
  </si>
  <si>
    <t>NASDAQGM:PAHC</t>
  </si>
  <si>
    <t>Phibro Animal Health Corporation</t>
  </si>
  <si>
    <t>SHYF</t>
  </si>
  <si>
    <t>NASDAQGS:SHYF</t>
  </si>
  <si>
    <t>The Shyft Group, Inc.</t>
  </si>
  <si>
    <t>IMAX</t>
  </si>
  <si>
    <t>NYSE:IMAX</t>
  </si>
  <si>
    <t>IMAX Corporation</t>
  </si>
  <si>
    <t>PDFS</t>
  </si>
  <si>
    <t>NASDAQGS:PDFS</t>
  </si>
  <si>
    <t>PDF Solutions, Inc.</t>
  </si>
  <si>
    <t>RBCA.A</t>
  </si>
  <si>
    <t>NASDAQGS:RBCA.A</t>
  </si>
  <si>
    <t>Republic Bancorp, Inc.</t>
  </si>
  <si>
    <t>ATNI</t>
  </si>
  <si>
    <t>NASDAQGS:ATNI</t>
  </si>
  <si>
    <t>ATN International, Inc.</t>
  </si>
  <si>
    <t>SNDX</t>
  </si>
  <si>
    <t>NASDAQGS:SNDX</t>
  </si>
  <si>
    <t>Syndax Pharmaceuticals, Inc.</t>
  </si>
  <si>
    <t>DK</t>
  </si>
  <si>
    <t>NYSE:DK</t>
  </si>
  <si>
    <t>Delek US Holdings, Inc.</t>
  </si>
  <si>
    <t>TVTY</t>
  </si>
  <si>
    <t>NASDAQGS:TVTY</t>
  </si>
  <si>
    <t>Tivity Health, Inc.</t>
  </si>
  <si>
    <t>AGM</t>
  </si>
  <si>
    <t>NYSE:AGM</t>
  </si>
  <si>
    <t>Federal Agricultural Mortgage Corporation</t>
  </si>
  <si>
    <t>PTGX</t>
  </si>
  <si>
    <t>NASDAQGM:PTGX</t>
  </si>
  <si>
    <t>Protagonist Therapeutics, Inc.</t>
  </si>
  <si>
    <t>ADAP</t>
  </si>
  <si>
    <t>NASDAQGS:ADAP</t>
  </si>
  <si>
    <t>Adaptimmune Therapeutics plc</t>
  </si>
  <si>
    <t>CNDT</t>
  </si>
  <si>
    <t>NASDAQGS:CNDT</t>
  </si>
  <si>
    <t>Conduent Incorporated</t>
  </si>
  <si>
    <t>HMST</t>
  </si>
  <si>
    <t>NASDAQGS:HMST</t>
  </si>
  <si>
    <t>HomeStreet, Inc.</t>
  </si>
  <si>
    <t>MGPI</t>
  </si>
  <si>
    <t>NASDAQGS:MGPI</t>
  </si>
  <si>
    <t>MGP Ingredients, Inc.</t>
  </si>
  <si>
    <t>FORR</t>
  </si>
  <si>
    <t>NASDAQGS:FORR</t>
  </si>
  <si>
    <t>Forrester Research, Inc.</t>
  </si>
  <si>
    <t>AGEN</t>
  </si>
  <si>
    <t>NASDAQCM:AGEN</t>
  </si>
  <si>
    <t>Agenus Inc.</t>
  </si>
  <si>
    <t>HNGR</t>
  </si>
  <si>
    <t>NYSE:HNGR</t>
  </si>
  <si>
    <t>Hanger, Inc.</t>
  </si>
  <si>
    <t>ECHO</t>
  </si>
  <si>
    <t>NASDAQGS:ECHO</t>
  </si>
  <si>
    <t>Echo Global Logistics, Inc.</t>
  </si>
  <si>
    <t>TEN</t>
  </si>
  <si>
    <t>NYSE:TEN</t>
  </si>
  <si>
    <t>Tenneco Inc.</t>
  </si>
  <si>
    <t>GLDD</t>
  </si>
  <si>
    <t>NASDAQGS:GLDD</t>
  </si>
  <si>
    <t>Great Lakes Dredge &amp; Dock Corporation</t>
  </si>
  <si>
    <t>KELY.A</t>
  </si>
  <si>
    <t>NASDAQGS:KELY.A</t>
  </si>
  <si>
    <t>Kelly Services, Inc.</t>
  </si>
  <si>
    <t>MATW</t>
  </si>
  <si>
    <t>NASDAQGS:MATW</t>
  </si>
  <si>
    <t>Matthews International Corporation</t>
  </si>
  <si>
    <t>FBNC</t>
  </si>
  <si>
    <t>NASDAQGS:FBNC</t>
  </si>
  <si>
    <t>First Bancorp</t>
  </si>
  <si>
    <t>LMAT</t>
  </si>
  <si>
    <t>NASDAQGM:LMAT</t>
  </si>
  <si>
    <t>LeMaitre Vascular, Inc.</t>
  </si>
  <si>
    <t>SPTN</t>
  </si>
  <si>
    <t>NASDAQGS:SPTN</t>
  </si>
  <si>
    <t>SpartanNash Company</t>
  </si>
  <si>
    <t>HIBB</t>
  </si>
  <si>
    <t>NASDAQGS:HIBB</t>
  </si>
  <si>
    <t>Hibbett Sports, Inc.</t>
  </si>
  <si>
    <t>MEG</t>
  </si>
  <si>
    <t>NYSE:MEG</t>
  </si>
  <si>
    <t>Montrose Environmental Group, Inc.</t>
  </si>
  <si>
    <t>AHH</t>
  </si>
  <si>
    <t>NYSE:AHH</t>
  </si>
  <si>
    <t>Armada Hoffler Properties, Inc.</t>
  </si>
  <si>
    <t>LL</t>
  </si>
  <si>
    <t>NYSE:LL</t>
  </si>
  <si>
    <t>Lumber Liquidators Holdings, Inc.</t>
  </si>
  <si>
    <t>PRVB</t>
  </si>
  <si>
    <t>NASDAQGS:PRVB</t>
  </si>
  <si>
    <t>Provention Bio, Inc.</t>
  </si>
  <si>
    <t>GIII</t>
  </si>
  <si>
    <t>NASDAQGS:GIII</t>
  </si>
  <si>
    <t>G-III Apparel Group, Ltd.</t>
  </si>
  <si>
    <t>AIR</t>
  </si>
  <si>
    <t>NYSE:AIR</t>
  </si>
  <si>
    <t>AAR Corp.</t>
  </si>
  <si>
    <t>IESC</t>
  </si>
  <si>
    <t>NASDAQGM:IESC</t>
  </si>
  <si>
    <t>IES Holdings, Inc.</t>
  </si>
  <si>
    <t>PFC</t>
  </si>
  <si>
    <t>NASDAQGS:PFC</t>
  </si>
  <si>
    <t>Premier Financial Corp.</t>
  </si>
  <si>
    <t>CYH</t>
  </si>
  <si>
    <t>NYSE:CYH</t>
  </si>
  <si>
    <t>Community Health Systems, Inc.</t>
  </si>
  <si>
    <t>ATEC</t>
  </si>
  <si>
    <t>NASDAQGS:ATEC</t>
  </si>
  <si>
    <t>Alphatec Holdings, Inc.</t>
  </si>
  <si>
    <t>HZO</t>
  </si>
  <si>
    <t>NYSE:HZO</t>
  </si>
  <si>
    <t>MarineMax, Inc.</t>
  </si>
  <si>
    <t>OCUL</t>
  </si>
  <si>
    <t>NASDAQGM:OCUL</t>
  </si>
  <si>
    <t>Ocular Therapeutix, Inc.</t>
  </si>
  <si>
    <t>SIBN</t>
  </si>
  <si>
    <t>NASDAQGM:SIBN</t>
  </si>
  <si>
    <t>SI-BONE, Inc.</t>
  </si>
  <si>
    <t>AMRX</t>
  </si>
  <si>
    <t>NYSE:AMRX</t>
  </si>
  <si>
    <t>Amneal Pharmaceuticals, Inc.</t>
  </si>
  <si>
    <t>MDP</t>
  </si>
  <si>
    <t>NYSE:MDP</t>
  </si>
  <si>
    <t>Meredith Corporation</t>
  </si>
  <si>
    <t>APOG</t>
  </si>
  <si>
    <t>NASDAQGS:APOG</t>
  </si>
  <si>
    <t>Apogee Enterprises, Inc.</t>
  </si>
  <si>
    <t>CRY</t>
  </si>
  <si>
    <t>NYSE:CRY</t>
  </si>
  <si>
    <t>CryoLife, Inc.</t>
  </si>
  <si>
    <t>FFWM</t>
  </si>
  <si>
    <t>NASDAQGM:FFWM</t>
  </si>
  <si>
    <t>First Foundation Inc.</t>
  </si>
  <si>
    <t>BSTC</t>
  </si>
  <si>
    <t>NASDAQGM:BSTC</t>
  </si>
  <si>
    <t>BioSpecifics Technologies Corp.</t>
  </si>
  <si>
    <t>PLT</t>
  </si>
  <si>
    <t>NYSE:PLT</t>
  </si>
  <si>
    <t>Plantronics, Inc.</t>
  </si>
  <si>
    <t>AGX</t>
  </si>
  <si>
    <t>NYSE:AGX</t>
  </si>
  <si>
    <t>Argan, Inc.</t>
  </si>
  <si>
    <t>GOSS</t>
  </si>
  <si>
    <t>NASDAQGS:GOSS</t>
  </si>
  <si>
    <t>Gossamer Bio, Inc.</t>
  </si>
  <si>
    <t>OMER</t>
  </si>
  <si>
    <t>NASDAQGM:OMER</t>
  </si>
  <si>
    <t>Omeros Corporation</t>
  </si>
  <si>
    <t>BCRX</t>
  </si>
  <si>
    <t>NASDAQGS:BCRX</t>
  </si>
  <si>
    <t>BioCryst Pharmaceuticals, Inc.</t>
  </si>
  <si>
    <t>TPC</t>
  </si>
  <si>
    <t>NYSE:TPC</t>
  </si>
  <si>
    <t>Tutor Perini Corporation</t>
  </si>
  <si>
    <t>FBM</t>
  </si>
  <si>
    <t>NYSE:FBM</t>
  </si>
  <si>
    <t>Foundation Building Materials, Inc.</t>
  </si>
  <si>
    <t>PI</t>
  </si>
  <si>
    <t>NASDAQGS:PI</t>
  </si>
  <si>
    <t>Impinj, Inc.</t>
  </si>
  <si>
    <t>NWLI</t>
  </si>
  <si>
    <t>NASDAQGS:NWLI</t>
  </si>
  <si>
    <t>National Western Life Group, Inc.</t>
  </si>
  <si>
    <t>VECO</t>
  </si>
  <si>
    <t>NASDAQGS:VECO</t>
  </si>
  <si>
    <t>Veeco Instruments Inc.</t>
  </si>
  <si>
    <t>TCRR</t>
  </si>
  <si>
    <t>NASDAQGS:TCRR</t>
  </si>
  <si>
    <t>TCR2 Therapeutics Inc.</t>
  </si>
  <si>
    <t>PACK</t>
  </si>
  <si>
    <t>NYSE:PACK</t>
  </si>
  <si>
    <t>Ranpak Holdings Corp.</t>
  </si>
  <si>
    <t>INGN</t>
  </si>
  <si>
    <t>NASDAQGS:INGN</t>
  </si>
  <si>
    <t>Inogen, Inc.</t>
  </si>
  <si>
    <t>AKUS</t>
  </si>
  <si>
    <t>NASDAQGS:AKUS</t>
  </si>
  <si>
    <t>Akouos, Inc.</t>
  </si>
  <si>
    <t>AGYS</t>
  </si>
  <si>
    <t>NASDAQGS:AGYS</t>
  </si>
  <si>
    <t>Agilysys, Inc.</t>
  </si>
  <si>
    <t>MGIC</t>
  </si>
  <si>
    <t>NASDAQGS:MGIC</t>
  </si>
  <si>
    <t>Magic Software Enterprises Ltd.</t>
  </si>
  <si>
    <t>AMEH</t>
  </si>
  <si>
    <t>NASDAQCM:AMEH</t>
  </si>
  <si>
    <t>Apollo Medical Holdings, Inc.</t>
  </si>
  <si>
    <t>PLAB</t>
  </si>
  <si>
    <t>NASDAQGS:PLAB</t>
  </si>
  <si>
    <t>Photronics, Inc.</t>
  </si>
  <si>
    <t>BHLB</t>
  </si>
  <si>
    <t>NYSE:BHLB</t>
  </si>
  <si>
    <t>Berkshire Hills Bancorp, Inc.</t>
  </si>
  <si>
    <t>RILY</t>
  </si>
  <si>
    <t>NASDAQGM:RILY</t>
  </si>
  <si>
    <t>B. Riley Financial, Inc.</t>
  </si>
  <si>
    <t>RDUS</t>
  </si>
  <si>
    <t>NASDAQGM:RDUS</t>
  </si>
  <si>
    <t>Radius Health, Inc.</t>
  </si>
  <si>
    <t>BJRI</t>
  </si>
  <si>
    <t>NASDAQGS:BJRI</t>
  </si>
  <si>
    <t>BJ's Restaurants, Inc.</t>
  </si>
  <si>
    <t>CLB</t>
  </si>
  <si>
    <t>NYSE:CLB</t>
  </si>
  <si>
    <t>Core Laboratories N.V.</t>
  </si>
  <si>
    <t>S&amp;P Smallcap 600</t>
  </si>
  <si>
    <t>LOCO</t>
  </si>
  <si>
    <t>NASDAQGS:LOCO</t>
  </si>
  <si>
    <t>El Pollo Loco Holdings, Inc.</t>
  </si>
  <si>
    <t>COLL</t>
  </si>
  <si>
    <t>NASDAQGS:COLL</t>
  </si>
  <si>
    <t>Collegium Pharmaceutical, Inc.</t>
  </si>
  <si>
    <t>TIG</t>
  </si>
  <si>
    <t>NASDAQGS:TIG</t>
  </si>
  <si>
    <t>Trean Insurance Group, Inc.</t>
  </si>
  <si>
    <t>PRTS</t>
  </si>
  <si>
    <t>NASDAQGS:PRTS</t>
  </si>
  <si>
    <t>CarParts.com, Inc.</t>
  </si>
  <si>
    <t>CARA</t>
  </si>
  <si>
    <t>NASDAQGM:CARA</t>
  </si>
  <si>
    <t>Cara Therapeutics, Inc.</t>
  </si>
  <si>
    <t>FCEL</t>
  </si>
  <si>
    <t>NASDAQGM:FCEL</t>
  </si>
  <si>
    <t>FuelCell Energy, Inc.</t>
  </si>
  <si>
    <t>NCBS</t>
  </si>
  <si>
    <t>NASDAQCM:NCBS</t>
  </si>
  <si>
    <t>Nicolet Bankshares, Inc.</t>
  </si>
  <si>
    <t>OFIX</t>
  </si>
  <si>
    <t>NASDAQGS:OFIX</t>
  </si>
  <si>
    <t>Orthofix Medical Inc.</t>
  </si>
  <si>
    <t>CKH</t>
  </si>
  <si>
    <t>NYSE:CKH</t>
  </si>
  <si>
    <t>Seacor Holdings Inc.</t>
  </si>
  <si>
    <t>VTOL</t>
  </si>
  <si>
    <t>NYSE:VTOL</t>
  </si>
  <si>
    <t>Bristow Group Inc.</t>
  </si>
  <si>
    <t>NP</t>
  </si>
  <si>
    <t>NYSE:NP</t>
  </si>
  <si>
    <t>Neenah, Inc.</t>
  </si>
  <si>
    <t>ORIC</t>
  </si>
  <si>
    <t>NASDAQGS:ORIC</t>
  </si>
  <si>
    <t>ORIC Pharmaceuticals, Inc.</t>
  </si>
  <si>
    <t>CBAY</t>
  </si>
  <si>
    <t>NASDAQGS:CBAY</t>
  </si>
  <si>
    <t>CymaBay Therapeutics, Inc.</t>
  </si>
  <si>
    <t>EGRX</t>
  </si>
  <si>
    <t>NASDAQGM:EGRX</t>
  </si>
  <si>
    <t>Eagle Pharmaceuticals, Inc.</t>
  </si>
  <si>
    <t>ARR</t>
  </si>
  <si>
    <t>NYSE:ARR</t>
  </si>
  <si>
    <t>ARMOUR Residential REIT, Inc.</t>
  </si>
  <si>
    <t>WINA</t>
  </si>
  <si>
    <t>NASDAQGM:WINA</t>
  </si>
  <si>
    <t>Winmark Corporation</t>
  </si>
  <si>
    <t>ALBO</t>
  </si>
  <si>
    <t>NASDAQCM:ALBO</t>
  </si>
  <si>
    <t>Albireo Pharma, Inc.</t>
  </si>
  <si>
    <t>SPWH</t>
  </si>
  <si>
    <t>NASDAQGS:SPWH</t>
  </si>
  <si>
    <t>Sportsman's Warehouse Holdings, Inc.</t>
  </si>
  <si>
    <t>SGH</t>
  </si>
  <si>
    <t>NASDAQGS:SGH</t>
  </si>
  <si>
    <t>SMART Global Holdings, Inc.</t>
  </si>
  <si>
    <t>GLT</t>
  </si>
  <si>
    <t>NYSE:GLT</t>
  </si>
  <si>
    <t>Glatfelter Corporation</t>
  </si>
  <si>
    <t>RC</t>
  </si>
  <si>
    <t>NYSE:RC</t>
  </si>
  <si>
    <t>Ready Capital Corporation</t>
  </si>
  <si>
    <t>AFIN</t>
  </si>
  <si>
    <t>NASDAQGS:AFIN</t>
  </si>
  <si>
    <t>American Finance Trust, Inc.</t>
  </si>
  <si>
    <t>PETS</t>
  </si>
  <si>
    <t>NASDAQGS:PETS</t>
  </si>
  <si>
    <t>PetMed Express, Inc.</t>
  </si>
  <si>
    <t>MBIN</t>
  </si>
  <si>
    <t>NASDAQCM:MBIN</t>
  </si>
  <si>
    <t>Merchants Bancorp</t>
  </si>
  <si>
    <t>HA</t>
  </si>
  <si>
    <t>NASDAQGS:HA</t>
  </si>
  <si>
    <t>Hawaiian Holdings, Inc.</t>
  </si>
  <si>
    <t>WRLD</t>
  </si>
  <si>
    <t>NASDAQGS:WRLD</t>
  </si>
  <si>
    <t>World Acceptance Corporation</t>
  </si>
  <si>
    <t>NX</t>
  </si>
  <si>
    <t>NYSE:NX</t>
  </si>
  <si>
    <t>Quanex Building Products Corporation</t>
  </si>
  <si>
    <t>CENX</t>
  </si>
  <si>
    <t>NASDAQGS:CENX</t>
  </si>
  <si>
    <t>Century Aluminum Company</t>
  </si>
  <si>
    <t>HLIT</t>
  </si>
  <si>
    <t>NASDAQGS:HLIT</t>
  </si>
  <si>
    <t>Harmonic Inc.</t>
  </si>
  <si>
    <t>CLW</t>
  </si>
  <si>
    <t>NYSE:CLW</t>
  </si>
  <si>
    <t>Clearwater Paper Corporation</t>
  </si>
  <si>
    <t>SRI</t>
  </si>
  <si>
    <t>NYSE:SRI</t>
  </si>
  <si>
    <t>Stoneridge, Inc.</t>
  </si>
  <si>
    <t>CNOB</t>
  </si>
  <si>
    <t>NASDAQGS:CNOB</t>
  </si>
  <si>
    <t>ConnectOne Bancorp, Inc.</t>
  </si>
  <si>
    <t>TRTX</t>
  </si>
  <si>
    <t>NYSE:TRTX</t>
  </si>
  <si>
    <t>TPG RE Finance Trust, Inc.</t>
  </si>
  <si>
    <t>EBSB</t>
  </si>
  <si>
    <t>NASDAQGS:EBSB</t>
  </si>
  <si>
    <t>Meridian Bancorp, Inc.</t>
  </si>
  <si>
    <t>BKD</t>
  </si>
  <si>
    <t>NYSE:BKD</t>
  </si>
  <si>
    <t>Brookdale Senior Living Inc.</t>
  </si>
  <si>
    <t>SBLK</t>
  </si>
  <si>
    <t>NASDAQGS:SBLK</t>
  </si>
  <si>
    <t>Star Bulk Carriers Corp.</t>
  </si>
  <si>
    <t>LORL</t>
  </si>
  <si>
    <t>NASDAQGS:LORL</t>
  </si>
  <si>
    <t>Loral Space &amp; Communications Inc.</t>
  </si>
  <si>
    <t>RMAX</t>
  </si>
  <si>
    <t>NYSE:RMAX</t>
  </si>
  <si>
    <t>RE/MAX Holdings, Inc.</t>
  </si>
  <si>
    <t>FLXN</t>
  </si>
  <si>
    <t>NASDAQGM:FLXN</t>
  </si>
  <si>
    <t>Flexion Therapeutics, Inc.</t>
  </si>
  <si>
    <t>NPK</t>
  </si>
  <si>
    <t>NYSE:NPK</t>
  </si>
  <si>
    <t>National Presto Industries, Inc.</t>
  </si>
  <si>
    <t>NTUS</t>
  </si>
  <si>
    <t>NASDAQGS:NTUS</t>
  </si>
  <si>
    <t>Natus Medical Incorporated</t>
  </si>
  <si>
    <t>CLNC</t>
  </si>
  <si>
    <t>NYSE:CLNC</t>
  </si>
  <si>
    <t>Colony Credit Real Estate, Inc.</t>
  </si>
  <si>
    <t>HSTM</t>
  </si>
  <si>
    <t>NASDAQGS:HSTM</t>
  </si>
  <si>
    <t>HealthStream, Inc.</t>
  </si>
  <si>
    <t>CRMT</t>
  </si>
  <si>
    <t>NASDAQGS:CRMT</t>
  </si>
  <si>
    <t>America's Car-Mart, Inc.</t>
  </si>
  <si>
    <t>WASH</t>
  </si>
  <si>
    <t>NASDAQGS:WASH</t>
  </si>
  <si>
    <t>Washington Trust Bancorp, Inc.</t>
  </si>
  <si>
    <t>KDMN</t>
  </si>
  <si>
    <t>NASDAQGS:KDMN</t>
  </si>
  <si>
    <t>Kadmon Holdings, Inc.</t>
  </si>
  <si>
    <t>BANC</t>
  </si>
  <si>
    <t>NYSE:BANC</t>
  </si>
  <si>
    <t>Banc of California, Inc.</t>
  </si>
  <si>
    <t>BFS</t>
  </si>
  <si>
    <t>NYSE:BFS</t>
  </si>
  <si>
    <t>Saul Centers, Inc.</t>
  </si>
  <si>
    <t>YORW</t>
  </si>
  <si>
    <t>NASDAQGS:YORW</t>
  </si>
  <si>
    <t>The York Water Company</t>
  </si>
  <si>
    <t>GMRE</t>
  </si>
  <si>
    <t>NYSE:GMRE</t>
  </si>
  <si>
    <t>Global Medical REIT Inc.</t>
  </si>
  <si>
    <t>DENN</t>
  </si>
  <si>
    <t>NASDAQCM:DENN</t>
  </si>
  <si>
    <t>Denny's Corporation</t>
  </si>
  <si>
    <t>SKT</t>
  </si>
  <si>
    <t>NYSE:SKT</t>
  </si>
  <si>
    <t>Tanger Factory Outlet Centers, Inc.</t>
  </si>
  <si>
    <t>EXTR</t>
  </si>
  <si>
    <t>NASDAQGS:EXTR</t>
  </si>
  <si>
    <t>Extreme Networks, Inc.</t>
  </si>
  <si>
    <t>EBIX</t>
  </si>
  <si>
    <t>NASDAQGS:EBIX</t>
  </si>
  <si>
    <t>Ebix, Inc.</t>
  </si>
  <si>
    <t>ATEN</t>
  </si>
  <si>
    <t>NYSE:ATEN</t>
  </si>
  <si>
    <t>A10 Networks, Inc.</t>
  </si>
  <si>
    <t>LBRT</t>
  </si>
  <si>
    <t>NYSE:LBRT</t>
  </si>
  <si>
    <t>Liberty Oilfield Services Inc.</t>
  </si>
  <si>
    <t>ODT</t>
  </si>
  <si>
    <t>NASDAQGS:ODT</t>
  </si>
  <si>
    <t>Odonate Therapeutics, Inc.</t>
  </si>
  <si>
    <t>UTL</t>
  </si>
  <si>
    <t>NYSE:UTL</t>
  </si>
  <si>
    <t>Unitil Corporation</t>
  </si>
  <si>
    <t>COWN</t>
  </si>
  <si>
    <t>NASDAQGS:COWN</t>
  </si>
  <si>
    <t>Cowen Inc.</t>
  </si>
  <si>
    <t>AMBC</t>
  </si>
  <si>
    <t>NYSE:AMBC</t>
  </si>
  <si>
    <t>Ambac Financial Group, Inc.</t>
  </si>
  <si>
    <t>ATEX</t>
  </si>
  <si>
    <t>NASDAQCM:ATEX</t>
  </si>
  <si>
    <t>Anterix Inc.</t>
  </si>
  <si>
    <t>ABTX</t>
  </si>
  <si>
    <t>NASDAQGM:ABTX</t>
  </si>
  <si>
    <t>Allegiance Bancshares, Inc.</t>
  </si>
  <si>
    <t>GERN</t>
  </si>
  <si>
    <t>NASDAQGS:GERN</t>
  </si>
  <si>
    <t>Geron Corporation</t>
  </si>
  <si>
    <t>KNL</t>
  </si>
  <si>
    <t>NYSE:KNL</t>
  </si>
  <si>
    <t>Knoll, Inc.</t>
  </si>
  <si>
    <t>VBIV</t>
  </si>
  <si>
    <t>NASDAQCM:VBIV</t>
  </si>
  <si>
    <t>VBI Vaccines Inc.</t>
  </si>
  <si>
    <t>GSBC</t>
  </si>
  <si>
    <t>NASDAQGS:GSBC</t>
  </si>
  <si>
    <t>Great Southern Bancorp, Inc.</t>
  </si>
  <si>
    <t>IHC</t>
  </si>
  <si>
    <t>NYSE:IHC</t>
  </si>
  <si>
    <t>Independence Holding Company</t>
  </si>
  <si>
    <t>GRPN</t>
  </si>
  <si>
    <t>NASDAQGS:GRPN</t>
  </si>
  <si>
    <t>Groupon, Inc.</t>
  </si>
  <si>
    <t>CTBI</t>
  </si>
  <si>
    <t>NASDAQGS:CTBI</t>
  </si>
  <si>
    <t>Community Trust Bancorp, Inc.</t>
  </si>
  <si>
    <t>VNDA</t>
  </si>
  <si>
    <t>NASDAQGM:VNDA</t>
  </si>
  <si>
    <t>Vanda Pharmaceuticals Inc.</t>
  </si>
  <si>
    <t>STFC</t>
  </si>
  <si>
    <t>NASDAQGS:STFC</t>
  </si>
  <si>
    <t>State Auto Financial Corporation</t>
  </si>
  <si>
    <t>AMRS</t>
  </si>
  <si>
    <t>NASDAQGS:AMRS</t>
  </si>
  <si>
    <t>Amyris, Inc.</t>
  </si>
  <si>
    <t>CMBM</t>
  </si>
  <si>
    <t>NASDAQGM:CMBM</t>
  </si>
  <si>
    <t>Cambium Networks Corporation</t>
  </si>
  <si>
    <t>INN</t>
  </si>
  <si>
    <t>NYSE:INN</t>
  </si>
  <si>
    <t>Summit Hotel Properties, Inc.</t>
  </si>
  <si>
    <t>UMH</t>
  </si>
  <si>
    <t>NYSE:UMH</t>
  </si>
  <si>
    <t>UMH Properties, Inc.</t>
  </si>
  <si>
    <t>RBBN</t>
  </si>
  <si>
    <t>NASDAQGS:RBBN</t>
  </si>
  <si>
    <t>Ribbon Communications Inc.</t>
  </si>
  <si>
    <t>VXRT</t>
  </si>
  <si>
    <t>NASDAQCM:VXRT</t>
  </si>
  <si>
    <t>Vaxart, Inc.</t>
  </si>
  <si>
    <t>KODK</t>
  </si>
  <si>
    <t>NYSE:KODK</t>
  </si>
  <si>
    <t>Eastman Kodak Company</t>
  </si>
  <si>
    <t>WLL</t>
  </si>
  <si>
    <t>NYSE:WLL</t>
  </si>
  <si>
    <t>Whiting Petroleum Corporation</t>
  </si>
  <si>
    <t>GOOD</t>
  </si>
  <si>
    <t>NASDAQGS:GOOD</t>
  </si>
  <si>
    <t>Gladstone Commercial Corporation</t>
  </si>
  <si>
    <t>AXDX</t>
  </si>
  <si>
    <t>NASDAQCM:AXDX</t>
  </si>
  <si>
    <t>Accelerate Diagnostics, Inc.</t>
  </si>
  <si>
    <t>ARCH</t>
  </si>
  <si>
    <t>NYSE:ARCH</t>
  </si>
  <si>
    <t>Arch Resources, Inc.</t>
  </si>
  <si>
    <t>INZY</t>
  </si>
  <si>
    <t>NASDAQGS:INZY</t>
  </si>
  <si>
    <t>Inozyme Pharma, Inc.</t>
  </si>
  <si>
    <t>UFCS</t>
  </si>
  <si>
    <t>NASDAQGS:UFCS</t>
  </si>
  <si>
    <t>United Fire Group, Inc.</t>
  </si>
  <si>
    <t>EFC</t>
  </si>
  <si>
    <t>NYSE:EFC</t>
  </si>
  <si>
    <t>Ellington Financial Inc.</t>
  </si>
  <si>
    <t>CIR</t>
  </si>
  <si>
    <t>NYSE:CIR</t>
  </si>
  <si>
    <t>CIRCOR International, Inc.</t>
  </si>
  <si>
    <t>ULH</t>
  </si>
  <si>
    <t>NASDAQGS:ULH</t>
  </si>
  <si>
    <t>Universal Logistics Holdings, Inc.</t>
  </si>
  <si>
    <t>GPRE</t>
  </si>
  <si>
    <t>NASDAQGS:GPRE</t>
  </si>
  <si>
    <t>Green Plains Inc.</t>
  </si>
  <si>
    <t>SCHN</t>
  </si>
  <si>
    <t>NASDAQGS:SCHN</t>
  </si>
  <si>
    <t>Schnitzer Steel Industries, Inc.</t>
  </si>
  <si>
    <t>IMXI</t>
  </si>
  <si>
    <t>NASDAQCM:IMXI</t>
  </si>
  <si>
    <t>International Money Express, Inc.</t>
  </si>
  <si>
    <t>CASS</t>
  </si>
  <si>
    <t>NASDAQGS:CASS</t>
  </si>
  <si>
    <t>Cass Information Systems, Inc.</t>
  </si>
  <si>
    <t>OBNK</t>
  </si>
  <si>
    <t>NASDAQGS:OBNK</t>
  </si>
  <si>
    <t>Origin Bancorp, Inc.</t>
  </si>
  <si>
    <t>UEIC</t>
  </si>
  <si>
    <t>NASDAQGS:UEIC</t>
  </si>
  <si>
    <t>Universal Electronics Inc.</t>
  </si>
  <si>
    <t>LBAI</t>
  </si>
  <si>
    <t>NASDAQGS:LBAI</t>
  </si>
  <si>
    <t>Lakeland Bancorp, Inc.</t>
  </si>
  <si>
    <t>ISEE</t>
  </si>
  <si>
    <t>NASDAQGS:ISEE</t>
  </si>
  <si>
    <t>IVERIC bio, Inc.</t>
  </si>
  <si>
    <t>MITK</t>
  </si>
  <si>
    <t>NASDAQCM:MITK</t>
  </si>
  <si>
    <t>Mitek Systems, Inc.</t>
  </si>
  <si>
    <t>BMTC</t>
  </si>
  <si>
    <t>NASDAQGS:BMTC</t>
  </si>
  <si>
    <t>Bryn Mawr Bank Corporation</t>
  </si>
  <si>
    <t>AVRO</t>
  </si>
  <si>
    <t>NASDAQGS:AVRO</t>
  </si>
  <si>
    <t>AVROBIO, Inc.</t>
  </si>
  <si>
    <t>ACCO</t>
  </si>
  <si>
    <t>NYSE:ACCO</t>
  </si>
  <si>
    <t>ACCO Brands Corporation</t>
  </si>
  <si>
    <t>CLCT</t>
  </si>
  <si>
    <t>NASDAQGM:CLCT</t>
  </si>
  <si>
    <t>Collectors Universe, Inc.</t>
  </si>
  <si>
    <t>PLYA</t>
  </si>
  <si>
    <t>NASDAQGS:PLYA</t>
  </si>
  <si>
    <t>Playa Hotels &amp; Resorts N.V.</t>
  </si>
  <si>
    <t>CMO</t>
  </si>
  <si>
    <t>NYSE:CMO</t>
  </si>
  <si>
    <t>Capstead Mortgage Corporation</t>
  </si>
  <si>
    <t>NFBK</t>
  </si>
  <si>
    <t>NASDAQGS:NFBK</t>
  </si>
  <si>
    <t>Northfield Bancorp, Inc. (Staten Island, NY)</t>
  </si>
  <si>
    <t>USLM</t>
  </si>
  <si>
    <t>NASDAQGS:USLM</t>
  </si>
  <si>
    <t>United States Lime &amp; Minerals, Inc.</t>
  </si>
  <si>
    <t>EGAN</t>
  </si>
  <si>
    <t>NASDAQCM:EGAN</t>
  </si>
  <si>
    <t>eGain Corporation</t>
  </si>
  <si>
    <t>DBD</t>
  </si>
  <si>
    <t>NYSE:DBD</t>
  </si>
  <si>
    <t>Diebold Nixdorf, Incorporated</t>
  </si>
  <si>
    <t>ICHR</t>
  </si>
  <si>
    <t>NASDAQGS:ICHR</t>
  </si>
  <si>
    <t>Ichor Holdings, Ltd.</t>
  </si>
  <si>
    <t>ADTN</t>
  </si>
  <si>
    <t>NASDAQGS:ADTN</t>
  </si>
  <si>
    <t>ADTRAN, Inc.</t>
  </si>
  <si>
    <t>TRST</t>
  </si>
  <si>
    <t>NASDAQGS:TRST</t>
  </si>
  <si>
    <t>TrustCo Bank Corp NY</t>
  </si>
  <si>
    <t>BCOV</t>
  </si>
  <si>
    <t>NASDAQGS:BCOV</t>
  </si>
  <si>
    <t>Brightcove Inc.</t>
  </si>
  <si>
    <t>MSGN</t>
  </si>
  <si>
    <t>NYSE:MSGN</t>
  </si>
  <si>
    <t>MSG Networks Inc.</t>
  </si>
  <si>
    <t>HBNC</t>
  </si>
  <si>
    <t>NASDAQGS:HBNC</t>
  </si>
  <si>
    <t>Horizon Bancorp, Inc.</t>
  </si>
  <si>
    <t>TBI</t>
  </si>
  <si>
    <t>NYSE:TBI</t>
  </si>
  <si>
    <t>TrueBlue, Inc.</t>
  </si>
  <si>
    <t>SRDX</t>
  </si>
  <si>
    <t>NASDAQGS:SRDX</t>
  </si>
  <si>
    <t>Surmodics, Inc.</t>
  </si>
  <si>
    <t>BCOR</t>
  </si>
  <si>
    <t>NASDAQGS:BCOR</t>
  </si>
  <si>
    <t>Blucora, Inc.</t>
  </si>
  <si>
    <t>ECOM</t>
  </si>
  <si>
    <t>NYSE:ECOM</t>
  </si>
  <si>
    <t>ChannelAdvisor Corporation</t>
  </si>
  <si>
    <t>MPX</t>
  </si>
  <si>
    <t>NYSE:MPX</t>
  </si>
  <si>
    <t>Marine Products Corporation</t>
  </si>
  <si>
    <t>FF</t>
  </si>
  <si>
    <t>NYSE:FF</t>
  </si>
  <si>
    <t>FutureFuel Corp.</t>
  </si>
  <si>
    <t>PROS</t>
  </si>
  <si>
    <t>NYSE:PROS</t>
  </si>
  <si>
    <t>ProSight Global, Inc.</t>
  </si>
  <si>
    <t>DLTH</t>
  </si>
  <si>
    <t>NASDAQGS:DLTH</t>
  </si>
  <si>
    <t>Duluth Holdings Inc.</t>
  </si>
  <si>
    <t>PBF</t>
  </si>
  <si>
    <t>NYSE:PBF</t>
  </si>
  <si>
    <t>PBF Energy Inc.</t>
  </si>
  <si>
    <t>CARS</t>
  </si>
  <si>
    <t>NYSE:CARS</t>
  </si>
  <si>
    <t>Cars.com, LLC</t>
  </si>
  <si>
    <t>CLAR</t>
  </si>
  <si>
    <t>NASDAQGS:CLAR</t>
  </si>
  <si>
    <t>Clarus Corporation</t>
  </si>
  <si>
    <t>REVG</t>
  </si>
  <si>
    <t>NYSE:REVG</t>
  </si>
  <si>
    <t>REV Group, Inc.</t>
  </si>
  <si>
    <t>RLMD</t>
  </si>
  <si>
    <t>NASDAQGS:RLMD</t>
  </si>
  <si>
    <t>Relmada Therapeutics, Inc.</t>
  </si>
  <si>
    <t>SCSC</t>
  </si>
  <si>
    <t>NASDAQGS:SCSC</t>
  </si>
  <si>
    <t>ScanSource, Inc.</t>
  </si>
  <si>
    <t>BY</t>
  </si>
  <si>
    <t>NYSE:BY</t>
  </si>
  <si>
    <t>Byline Bancorp, Inc.</t>
  </si>
  <si>
    <t>BLX</t>
  </si>
  <si>
    <t>NYSE:BLX</t>
  </si>
  <si>
    <t>Banco Latinoamericano de Comercio Exterior, S.A</t>
  </si>
  <si>
    <t>LE</t>
  </si>
  <si>
    <t>NASDAQCM:LE</t>
  </si>
  <si>
    <t>Lands' End, Inc.</t>
  </si>
  <si>
    <t>OSW</t>
  </si>
  <si>
    <t>NASDAQCM:OSW</t>
  </si>
  <si>
    <t>OneSpaWorld Holdings Limited</t>
  </si>
  <si>
    <t>VREX</t>
  </si>
  <si>
    <t>NASDAQGS:VREX</t>
  </si>
  <si>
    <t>Varex Imaging Corporation</t>
  </si>
  <si>
    <t>ENVA</t>
  </si>
  <si>
    <t>NYSE:ENVA</t>
  </si>
  <si>
    <t>Enova International, Inc.</t>
  </si>
  <si>
    <t>BPFH</t>
  </si>
  <si>
    <t>NASDAQGS:BPFH</t>
  </si>
  <si>
    <t>Boston Private Financial Holdings, Inc.</t>
  </si>
  <si>
    <t>OYST</t>
  </si>
  <si>
    <t>NASDAQGS:OYST</t>
  </si>
  <si>
    <t>Oyster Point Pharma, Inc.</t>
  </si>
  <si>
    <t>HONE</t>
  </si>
  <si>
    <t>NASDAQGS:HONE</t>
  </si>
  <si>
    <t>HarborOne Bancorp, Inc.</t>
  </si>
  <si>
    <t>SIGA</t>
  </si>
  <si>
    <t>NASDAQGM:SIGA</t>
  </si>
  <si>
    <t>SIGA Technologies, Inc.</t>
  </si>
  <si>
    <t>USCR</t>
  </si>
  <si>
    <t>NASDAQGS:USCR</t>
  </si>
  <si>
    <t>U.S. Concrete, Inc.</t>
  </si>
  <si>
    <t>WETF</t>
  </si>
  <si>
    <t>NASDAQGS:WETF</t>
  </si>
  <si>
    <t>WisdomTree Investments, Inc.</t>
  </si>
  <si>
    <t>TBBK</t>
  </si>
  <si>
    <t>NASDAQGS:TBBK</t>
  </si>
  <si>
    <t>The Bancorp, Inc.</t>
  </si>
  <si>
    <t>PFBC</t>
  </si>
  <si>
    <t>NASDAQGS:PFBC</t>
  </si>
  <si>
    <t>Preferred Bank</t>
  </si>
  <si>
    <t>BCEL</t>
  </si>
  <si>
    <t>NASDAQGS:BCEL</t>
  </si>
  <si>
    <t>Atreca, Inc.</t>
  </si>
  <si>
    <t>MAXN</t>
  </si>
  <si>
    <t>NASDAQGS:MAXN</t>
  </si>
  <si>
    <t>Maxeon Solar Technologies, Ltd.</t>
  </si>
  <si>
    <t>BFC</t>
  </si>
  <si>
    <t>NASDAQCM:BFC</t>
  </si>
  <si>
    <t>Bank First Corporation</t>
  </si>
  <si>
    <t>RES</t>
  </si>
  <si>
    <t>NYSE:RES</t>
  </si>
  <si>
    <t>RPC, Inc.</t>
  </si>
  <si>
    <t>QCRH</t>
  </si>
  <si>
    <t>NASDAQGM:QCRH</t>
  </si>
  <si>
    <t>QCR Holdings, Inc.</t>
  </si>
  <si>
    <t>RAD</t>
  </si>
  <si>
    <t>NYSE:RAD</t>
  </si>
  <si>
    <t>Rite Aid Corporation</t>
  </si>
  <si>
    <t>BOOM</t>
  </si>
  <si>
    <t>NASDAQGS:BOOM</t>
  </si>
  <si>
    <t>DMC Global Inc.</t>
  </si>
  <si>
    <t>MGTX</t>
  </si>
  <si>
    <t>NASDAQGS:MGTX</t>
  </si>
  <si>
    <t>MeiraGTx Holdings plc</t>
  </si>
  <si>
    <t>XENT</t>
  </si>
  <si>
    <t>NASDAQGM:XENT</t>
  </si>
  <si>
    <t>Intersect ENT, Inc.</t>
  </si>
  <si>
    <t>FBMS</t>
  </si>
  <si>
    <t>NASDAQGM:FBMS</t>
  </si>
  <si>
    <t>The First Bancshares, Inc.</t>
  </si>
  <si>
    <t>APRE</t>
  </si>
  <si>
    <t>NASDAQGS:APRE</t>
  </si>
  <si>
    <t>Aprea Therapeutics, Inc.</t>
  </si>
  <si>
    <t>TRUE</t>
  </si>
  <si>
    <t>NASDAQGS:TRUE</t>
  </si>
  <si>
    <t>TrueCar, Inc.</t>
  </si>
  <si>
    <t>HWKN</t>
  </si>
  <si>
    <t>NASDAQGS:HWKN</t>
  </si>
  <si>
    <t>Hawkins, Inc.</t>
  </si>
  <si>
    <t>ERII</t>
  </si>
  <si>
    <t>NASDAQGS:ERII</t>
  </si>
  <si>
    <t>Energy Recovery, Inc.</t>
  </si>
  <si>
    <t>MYE</t>
  </si>
  <si>
    <t>NYSE:MYE</t>
  </si>
  <si>
    <t>Myers Industries, Inc.</t>
  </si>
  <si>
    <t>CHEF</t>
  </si>
  <si>
    <t>NASDAQGS:CHEF</t>
  </si>
  <si>
    <t>The Chefs' Warehouse, Inc.</t>
  </si>
  <si>
    <t>ASMB</t>
  </si>
  <si>
    <t>NASDAQGS:ASMB</t>
  </si>
  <si>
    <t>Assembly Biosciences, Inc.</t>
  </si>
  <si>
    <t>IVR</t>
  </si>
  <si>
    <t>NYSE:IVR</t>
  </si>
  <si>
    <t>Invesco Mortgage Capital Inc.</t>
  </si>
  <si>
    <t>AXGN</t>
  </si>
  <si>
    <t>NASDAQCM:AXGN</t>
  </si>
  <si>
    <t>AxoGen, Inc.</t>
  </si>
  <si>
    <t>STNG</t>
  </si>
  <si>
    <t>NYSE:STNG</t>
  </si>
  <si>
    <t>Scorpio Tankers Inc.</t>
  </si>
  <si>
    <t>CLNE</t>
  </si>
  <si>
    <t>NASDAQGS:CLNE</t>
  </si>
  <si>
    <t>Clean Energy Fuels Corp.</t>
  </si>
  <si>
    <t>XBIT</t>
  </si>
  <si>
    <t>NASDAQGS:XBIT</t>
  </si>
  <si>
    <t>XBiotech Inc.</t>
  </si>
  <si>
    <t>SRG</t>
  </si>
  <si>
    <t>NYSE:SRG</t>
  </si>
  <si>
    <t>Seritage Growth Properties</t>
  </si>
  <si>
    <t>URGN</t>
  </si>
  <si>
    <t>NASDAQGM:URGN</t>
  </si>
  <si>
    <t>UroGen Pharma Ltd.</t>
  </si>
  <si>
    <t>LBC</t>
  </si>
  <si>
    <t>NASDAQGS:LBC</t>
  </si>
  <si>
    <t>Luther Burbank Corporation</t>
  </si>
  <si>
    <t>CBTX</t>
  </si>
  <si>
    <t>NASDAQGS:CBTX</t>
  </si>
  <si>
    <t>CBTX, Inc.</t>
  </si>
  <si>
    <t>FIXX</t>
  </si>
  <si>
    <t>NASDAQGS:FIXX</t>
  </si>
  <si>
    <t>Homology Medicines, Inc.</t>
  </si>
  <si>
    <t>AERI</t>
  </si>
  <si>
    <t>NASDAQGM:AERI</t>
  </si>
  <si>
    <t>Aerie Pharmaceuticals, Inc.</t>
  </si>
  <si>
    <t>TG</t>
  </si>
  <si>
    <t>NYSE:TG</t>
  </si>
  <si>
    <t>Tredegar Corporation</t>
  </si>
  <si>
    <t>ETNB</t>
  </si>
  <si>
    <t>NASDAQGM:ETNB</t>
  </si>
  <si>
    <t>89bio, Inc.</t>
  </si>
  <si>
    <t>SPPI</t>
  </si>
  <si>
    <t>NASDAQGS:SPPI</t>
  </si>
  <si>
    <t>Spectrum Pharmaceuticals, Inc.</t>
  </si>
  <si>
    <t>CVM</t>
  </si>
  <si>
    <t>AMEX:CVM</t>
  </si>
  <si>
    <t>CEL-SCI Corporation</t>
  </si>
  <si>
    <t>AMSW.A</t>
  </si>
  <si>
    <t>NASDAQGS:AMSW.A</t>
  </si>
  <si>
    <t>American Software, Inc.</t>
  </si>
  <si>
    <t>GOGL</t>
  </si>
  <si>
    <t>NASDAQGS:GOGL</t>
  </si>
  <si>
    <t>Golden Ocean Group Limited</t>
  </si>
  <si>
    <t>ANIK</t>
  </si>
  <si>
    <t>NASDAQGS:ANIK</t>
  </si>
  <si>
    <t>Anika Therapeutics, Inc.</t>
  </si>
  <si>
    <t>KOP</t>
  </si>
  <si>
    <t>NYSE:KOP</t>
  </si>
  <si>
    <t>Koppers Holdings Inc.</t>
  </si>
  <si>
    <t>AMAG</t>
  </si>
  <si>
    <t>NASDAQGS:AMAG</t>
  </si>
  <si>
    <t>AMAG Pharmaceuticals, Inc.</t>
  </si>
  <si>
    <t>ZIOP</t>
  </si>
  <si>
    <t>NASDAQGS:ZIOP</t>
  </si>
  <si>
    <t>ZIOPHARM Oncology, Inc.</t>
  </si>
  <si>
    <t>RIG</t>
  </si>
  <si>
    <t>NYSE:RIG</t>
  </si>
  <si>
    <t>Transocean Ltd.</t>
  </si>
  <si>
    <t>MTEM</t>
  </si>
  <si>
    <t>NASDAQCM:MTEM</t>
  </si>
  <si>
    <t>Molecular Templates, Inc.</t>
  </si>
  <si>
    <t>PTEN</t>
  </si>
  <si>
    <t>NASDAQGS:PTEN</t>
  </si>
  <si>
    <t>Patterson-UTI Energy, Inc.</t>
  </si>
  <si>
    <t>CAC</t>
  </si>
  <si>
    <t>NASDAQGS:CAC</t>
  </si>
  <si>
    <t>Camden National Corporation</t>
  </si>
  <si>
    <t>ATRS</t>
  </si>
  <si>
    <t>NASDAQCM:ATRS</t>
  </si>
  <si>
    <t>Antares Pharma, Inc.</t>
  </si>
  <si>
    <t>THFF</t>
  </si>
  <si>
    <t>NASDAQGS:THFF</t>
  </si>
  <si>
    <t>First Financial Corporation</t>
  </si>
  <si>
    <t>MNKD</t>
  </si>
  <si>
    <t>NASDAQGM:MNKD</t>
  </si>
  <si>
    <t>MannKind Corporation</t>
  </si>
  <si>
    <t>STRO</t>
  </si>
  <si>
    <t>NASDAQGM:STRO</t>
  </si>
  <si>
    <t>Sutro Biopharma, Inc.</t>
  </si>
  <si>
    <t>ZYXI</t>
  </si>
  <si>
    <t>NASDAQCM:ZYXI</t>
  </si>
  <si>
    <t>Zynex, Inc.</t>
  </si>
  <si>
    <t>CLVS</t>
  </si>
  <si>
    <t>NASDAQGS:CLVS</t>
  </si>
  <si>
    <t>Clovis Oncology, Inc.</t>
  </si>
  <si>
    <t>NLTX</t>
  </si>
  <si>
    <t>NASDAQGM:NLTX</t>
  </si>
  <si>
    <t>Neoleukin Therapeutics, Inc.</t>
  </si>
  <si>
    <t>CSV</t>
  </si>
  <si>
    <t>NYSE:CSV</t>
  </si>
  <si>
    <t>Carriage Services, Inc.</t>
  </si>
  <si>
    <t>TALO</t>
  </si>
  <si>
    <t>NYSE:TALO</t>
  </si>
  <si>
    <t>Talos Energy Inc.</t>
  </si>
  <si>
    <t>FMBH</t>
  </si>
  <si>
    <t>NASDAQGM:FMBH</t>
  </si>
  <si>
    <t>First Mid Bancshares, Inc.</t>
  </si>
  <si>
    <t>DNOW</t>
  </si>
  <si>
    <t>NYSE:DNOW</t>
  </si>
  <si>
    <t>NOW Inc.</t>
  </si>
  <si>
    <t>LLNW</t>
  </si>
  <si>
    <t>NASDAQGS:LLNW</t>
  </si>
  <si>
    <t>Limelight Networks, Inc.</t>
  </si>
  <si>
    <t>ARDX</t>
  </si>
  <si>
    <t>NASDAQGM:ARDX</t>
  </si>
  <si>
    <t>Ardelyx, Inc.</t>
  </si>
  <si>
    <t>PRTA</t>
  </si>
  <si>
    <t>NASDAQGS:PRTA</t>
  </si>
  <si>
    <t>Prothena Corporation plc</t>
  </si>
  <si>
    <t>CFB</t>
  </si>
  <si>
    <t>NASDAQGS:CFB</t>
  </si>
  <si>
    <t>CrossFirst Bankshares, Inc.</t>
  </si>
  <si>
    <t>TCS</t>
  </si>
  <si>
    <t>NYSE:TCS</t>
  </si>
  <si>
    <t>The Container Store Group, Inc.</t>
  </si>
  <si>
    <t>CAI</t>
  </si>
  <si>
    <t>NYSE:CAI</t>
  </si>
  <si>
    <t>CAI International, Inc.</t>
  </si>
  <si>
    <t>AEGN</t>
  </si>
  <si>
    <t>NASDAQGS:AEGN</t>
  </si>
  <si>
    <t>Aegion Corporation</t>
  </si>
  <si>
    <t>HVT</t>
  </si>
  <si>
    <t>NYSE:HVT</t>
  </si>
  <si>
    <t>Haverty Furniture Companies, Inc.</t>
  </si>
  <si>
    <t>VEC</t>
  </si>
  <si>
    <t>NYSE:VEC</t>
  </si>
  <si>
    <t>Vectrus, Inc.</t>
  </si>
  <si>
    <t>NSSC</t>
  </si>
  <si>
    <t>NASDAQGS:NSSC</t>
  </si>
  <si>
    <t>Napco Security Technologies, Inc.</t>
  </si>
  <si>
    <t>DFIN</t>
  </si>
  <si>
    <t>NYSE:DFIN</t>
  </si>
  <si>
    <t>Donnelley Financial Solutions, Inc.</t>
  </si>
  <si>
    <t>QTNT</t>
  </si>
  <si>
    <t>NASDAQGM:QTNT</t>
  </si>
  <si>
    <t>Quotient Limited</t>
  </si>
  <si>
    <t>PEBO</t>
  </si>
  <si>
    <t>NASDAQGS:PEBO</t>
  </si>
  <si>
    <t>Peoples Bancorp Inc.</t>
  </si>
  <si>
    <t>FSP</t>
  </si>
  <si>
    <t>AMEX:FSP</t>
  </si>
  <si>
    <t>Franklin Street Properties Corp.</t>
  </si>
  <si>
    <t>HSII</t>
  </si>
  <si>
    <t>NASDAQGS:HSII</t>
  </si>
  <si>
    <t>Heidrick &amp; Struggles International, Inc.</t>
  </si>
  <si>
    <t>BBSI</t>
  </si>
  <si>
    <t>NASDAQGS:BBSI</t>
  </si>
  <si>
    <t>Barrett Business Services, Inc.</t>
  </si>
  <si>
    <t>BYSI</t>
  </si>
  <si>
    <t>NASDAQCM:BYSI</t>
  </si>
  <si>
    <t>BeyondSpring Inc.</t>
  </si>
  <si>
    <t>VRAY</t>
  </si>
  <si>
    <t>NASDAQGM:VRAY</t>
  </si>
  <si>
    <t>ViewRay, Inc.</t>
  </si>
  <si>
    <t>UVSP</t>
  </si>
  <si>
    <t>NASDAQGS:UVSP</t>
  </si>
  <si>
    <t>Univest Financial Corporation</t>
  </si>
  <si>
    <t>SCVL</t>
  </si>
  <si>
    <t>NASDAQGS:SCVL</t>
  </si>
  <si>
    <t>Shoe Carnival, Inc.</t>
  </si>
  <si>
    <t>BOMN</t>
  </si>
  <si>
    <t>NASDAQCM:BOMN</t>
  </si>
  <si>
    <t>Boston Omaha Corporation</t>
  </si>
  <si>
    <t>HIFS</t>
  </si>
  <si>
    <t>NASDAQGM:HIFS</t>
  </si>
  <si>
    <t>Hingham Institution for Savings</t>
  </si>
  <si>
    <t>NAT</t>
  </si>
  <si>
    <t>NYSE:NAT</t>
  </si>
  <si>
    <t>Nordic American Tankers Limited</t>
  </si>
  <si>
    <t>CHUY</t>
  </si>
  <si>
    <t>NASDAQGS:CHUY</t>
  </si>
  <si>
    <t>Chuy's Holdings, Inc.</t>
  </si>
  <si>
    <t>RMR</t>
  </si>
  <si>
    <t>NASDAQCM:RMR</t>
  </si>
  <si>
    <t>The RMR Group Inc.</t>
  </si>
  <si>
    <t>KOS</t>
  </si>
  <si>
    <t>NYSE:KOS</t>
  </si>
  <si>
    <t>Kosmos Energy Ltd.</t>
  </si>
  <si>
    <t>MTSC</t>
  </si>
  <si>
    <t>NASDAQGS:MTSC</t>
  </si>
  <si>
    <t>MTS Systems Corporation</t>
  </si>
  <si>
    <t>SP</t>
  </si>
  <si>
    <t>NASDAQGS:SP</t>
  </si>
  <si>
    <t>SP Plus Corporation</t>
  </si>
  <si>
    <t>DGII</t>
  </si>
  <si>
    <t>NASDAQGS:DGII</t>
  </si>
  <si>
    <t>Digi International Inc.</t>
  </si>
  <si>
    <t>CDMO</t>
  </si>
  <si>
    <t>NASDAQCM:CDMO</t>
  </si>
  <si>
    <t>Avid Bioservices, Inc.</t>
  </si>
  <si>
    <t>HTBK</t>
  </si>
  <si>
    <t>NASDAQGS:HTBK</t>
  </si>
  <si>
    <t>Heritage Commerce Corp</t>
  </si>
  <si>
    <t>CATC</t>
  </si>
  <si>
    <t>NASDAQCM:CATC</t>
  </si>
  <si>
    <t>Cambridge Bancorp</t>
  </si>
  <si>
    <t>REX</t>
  </si>
  <si>
    <t>NYSE:REX</t>
  </si>
  <si>
    <t>REX American Resources Corporation</t>
  </si>
  <si>
    <t>GTS</t>
  </si>
  <si>
    <t>NYSE:GTS</t>
  </si>
  <si>
    <t>Triple-S Management Corporation</t>
  </si>
  <si>
    <t>DMRC</t>
  </si>
  <si>
    <t>NASDAQGS:DMRC</t>
  </si>
  <si>
    <t>Digimarc Corporation</t>
  </si>
  <si>
    <t>GTHX</t>
  </si>
  <si>
    <t>NASDAQGS:GTHX</t>
  </si>
  <si>
    <t>G1 Therapeutics, Inc.</t>
  </si>
  <si>
    <t>FLDM</t>
  </si>
  <si>
    <t>NASDAQGS:FLDM</t>
  </si>
  <si>
    <t>Fluidigm Corporation</t>
  </si>
  <si>
    <t>SI</t>
  </si>
  <si>
    <t>NYSE:SI</t>
  </si>
  <si>
    <t>Silvergate Capital Corporation</t>
  </si>
  <si>
    <t>LOVE</t>
  </si>
  <si>
    <t>NASDAQGM:LOVE</t>
  </si>
  <si>
    <t>The Lovesac Company</t>
  </si>
  <si>
    <t>WIFI</t>
  </si>
  <si>
    <t>NASDAQGS:WIFI</t>
  </si>
  <si>
    <t>Boingo Wireless, Inc.</t>
  </si>
  <si>
    <t>LPG</t>
  </si>
  <si>
    <t>NYSE:LPG</t>
  </si>
  <si>
    <t>Dorian LPG Ltd.</t>
  </si>
  <si>
    <t>TPCO</t>
  </si>
  <si>
    <t>NASDAQGM:TPCO</t>
  </si>
  <si>
    <t>Tribune Publishing Company</t>
  </si>
  <si>
    <t>VVI</t>
  </si>
  <si>
    <t>NYSE:VVI</t>
  </si>
  <si>
    <t>MoneyGram International, Inc.</t>
  </si>
  <si>
    <t>DHIL</t>
  </si>
  <si>
    <t>NASDAQGS:DHIL</t>
  </si>
  <si>
    <t>Diamond Hill Investment Group, Inc.</t>
  </si>
  <si>
    <t>WSBF</t>
  </si>
  <si>
    <t>NASDAQGS:WSBF</t>
  </si>
  <si>
    <t>Waterstone Financial, Inc.</t>
  </si>
  <si>
    <t>MIRM</t>
  </si>
  <si>
    <t>NASDAQGM:MIRM</t>
  </si>
  <si>
    <t>Mirum Pharmaceuticals, Inc.</t>
  </si>
  <si>
    <t>AROW</t>
  </si>
  <si>
    <t>NASDAQGS:AROW</t>
  </si>
  <si>
    <t>Arrow Financial Corporation</t>
  </si>
  <si>
    <t>NTST</t>
  </si>
  <si>
    <t>NYSE:NTST</t>
  </si>
  <si>
    <t>NetSTREIT Corp.</t>
  </si>
  <si>
    <t>GAN</t>
  </si>
  <si>
    <t>NASDAQCM:GAN</t>
  </si>
  <si>
    <t>GAN Limited</t>
  </si>
  <si>
    <t>WOW</t>
  </si>
  <si>
    <t>NYSE:WOW</t>
  </si>
  <si>
    <t>WideOpenWest, Inc.</t>
  </si>
  <si>
    <t>TCDA</t>
  </si>
  <si>
    <t>NASDAQGS:TCDA</t>
  </si>
  <si>
    <t>Tricida, Inc.</t>
  </si>
  <si>
    <t>RIGL</t>
  </si>
  <si>
    <t>NASDAQGS:RIGL</t>
  </si>
  <si>
    <t>Rigel Pharmaceuticals, Inc.</t>
  </si>
  <si>
    <t>DVAX</t>
  </si>
  <si>
    <t>NASDAQCM:DVAX</t>
  </si>
  <si>
    <t>Dynavax Technologies Corporation</t>
  </si>
  <si>
    <t>GDYN</t>
  </si>
  <si>
    <t>NASDAQCM:GDYN</t>
  </si>
  <si>
    <t>Grid Dynamics Holdings, Inc.</t>
  </si>
  <si>
    <t>ALTA</t>
  </si>
  <si>
    <t>NASDAQCM:ALTA</t>
  </si>
  <si>
    <t>Altabancorp</t>
  </si>
  <si>
    <t>ETH</t>
  </si>
  <si>
    <t>NYSE:ETH</t>
  </si>
  <si>
    <t>Ethan Allen Interiors Inc.</t>
  </si>
  <si>
    <t>ARLP</t>
  </si>
  <si>
    <t>NASDAQGS:ARLP</t>
  </si>
  <si>
    <t>Alliance Resource Partners, L.P.</t>
  </si>
  <si>
    <t>APLT</t>
  </si>
  <si>
    <t>NASDAQGM:APLT</t>
  </si>
  <si>
    <t>Applied Therapeutics, Inc.</t>
  </si>
  <si>
    <t>LC</t>
  </si>
  <si>
    <t>NYSE:LC</t>
  </si>
  <si>
    <t>LendingClub Corporation</t>
  </si>
  <si>
    <t>APEI</t>
  </si>
  <si>
    <t>NASDAQGS:APEI</t>
  </si>
  <si>
    <t>American Public Education, Inc.</t>
  </si>
  <si>
    <t>BMRC</t>
  </si>
  <si>
    <t>NASDAQCM:BMRC</t>
  </si>
  <si>
    <t>Bank of Marin Bancorp</t>
  </si>
  <si>
    <t>EBF</t>
  </si>
  <si>
    <t>NYSE:EBF</t>
  </si>
  <si>
    <t>Ennis, Inc.</t>
  </si>
  <si>
    <t>CRNX</t>
  </si>
  <si>
    <t>NASDAQGS:CRNX</t>
  </si>
  <si>
    <t>Crinetics Pharmaceuticals, Inc.</t>
  </si>
  <si>
    <t>RPT</t>
  </si>
  <si>
    <t>NYSE:RPT</t>
  </si>
  <si>
    <t>RPT Realty</t>
  </si>
  <si>
    <t>IIIV</t>
  </si>
  <si>
    <t>NASDAQGS:IIIV</t>
  </si>
  <si>
    <t>i3 Verticals, Inc.</t>
  </si>
  <si>
    <t>MCFT</t>
  </si>
  <si>
    <t>NASDAQGM:MCFT</t>
  </si>
  <si>
    <t>MasterCraft Boat Holdings, Inc.</t>
  </si>
  <si>
    <t>ANGO</t>
  </si>
  <si>
    <t>NASDAQGS:ANGO</t>
  </si>
  <si>
    <t>AngioDynamics, Inc.</t>
  </si>
  <si>
    <t>MRNS</t>
  </si>
  <si>
    <t>NASDAQGM:MRNS</t>
  </si>
  <si>
    <t>Marinus Pharmaceuticals, Inc.</t>
  </si>
  <si>
    <t>AVD</t>
  </si>
  <si>
    <t>NYSE:AVD</t>
  </si>
  <si>
    <t>American Vanguard Corporation</t>
  </si>
  <si>
    <t>VYGR</t>
  </si>
  <si>
    <t>NASDAQGS:VYGR</t>
  </si>
  <si>
    <t>Voyager Therapeutics, Inc.</t>
  </si>
  <si>
    <t>ASIX</t>
  </si>
  <si>
    <t>NYSE:ASIX</t>
  </si>
  <si>
    <t>AdvanSix Inc.</t>
  </si>
  <si>
    <t>CUBI</t>
  </si>
  <si>
    <t>NYSE:CUBI</t>
  </si>
  <si>
    <t>Customers Bancorp, Inc.</t>
  </si>
  <si>
    <t>DGIC.A</t>
  </si>
  <si>
    <t>NASDAQGS:DGIC.A</t>
  </si>
  <si>
    <t>Donegal Group Inc.</t>
  </si>
  <si>
    <t>DCOM</t>
  </si>
  <si>
    <t>NASDAQGS:DCOM</t>
  </si>
  <si>
    <t>Dime Community Bancshares, Inc.</t>
  </si>
  <si>
    <t>JCAP</t>
  </si>
  <si>
    <t>NYSE:JCAP</t>
  </si>
  <si>
    <t>Jernigan Capital, Inc.</t>
  </si>
  <si>
    <t>STRL</t>
  </si>
  <si>
    <t>NASDAQGS:STRL</t>
  </si>
  <si>
    <t>Sterling Construction Company, Inc.</t>
  </si>
  <si>
    <t>ARA</t>
  </si>
  <si>
    <t>NYSE:ARA</t>
  </si>
  <si>
    <t>American Renal Associates Holdings, Inc.</t>
  </si>
  <si>
    <t>CPSI</t>
  </si>
  <si>
    <t>NASDAQGS:CPSI</t>
  </si>
  <si>
    <t>Computer Programs and Systems, Inc.</t>
  </si>
  <si>
    <t>IIIN</t>
  </si>
  <si>
    <t>NASDAQGS:IIIN</t>
  </si>
  <si>
    <t>Insteel Industries, Inc.</t>
  </si>
  <si>
    <t>CTT</t>
  </si>
  <si>
    <t>NYSE:CTT</t>
  </si>
  <si>
    <t>CatchMark Timber Trust, Inc.</t>
  </si>
  <si>
    <t>AMSC</t>
  </si>
  <si>
    <t>NASDAQGS:AMSC</t>
  </si>
  <si>
    <t>American Superconductor Corporation</t>
  </si>
  <si>
    <t>FRPH</t>
  </si>
  <si>
    <t>NASDAQGS:FRPH</t>
  </si>
  <si>
    <t>FRP Holdings, Inc.</t>
  </si>
  <si>
    <t>LIND</t>
  </si>
  <si>
    <t>NASDAQCM:LIND</t>
  </si>
  <si>
    <t>Lindblad Expeditions Holdings, Inc.</t>
  </si>
  <si>
    <t>AOSL</t>
  </si>
  <si>
    <t>NASDAQGS:AOSL</t>
  </si>
  <si>
    <t>Alpha and Omega Semiconductor Limited</t>
  </si>
  <si>
    <t>BZH</t>
  </si>
  <si>
    <t>NYSE:BZH</t>
  </si>
  <si>
    <t>Beazer Homes USA, Inc.</t>
  </si>
  <si>
    <t>MERC</t>
  </si>
  <si>
    <t>NASDAQGS:MERC</t>
  </si>
  <si>
    <t>Mercer International Inc.</t>
  </si>
  <si>
    <t>PUMP</t>
  </si>
  <si>
    <t>NYSE:PUMP</t>
  </si>
  <si>
    <t>ProPetro Holding Corp.</t>
  </si>
  <si>
    <t>VHC</t>
  </si>
  <si>
    <t>NYSE:VHC</t>
  </si>
  <si>
    <t>VirnetX Holding Corp</t>
  </si>
  <si>
    <t>VKTX</t>
  </si>
  <si>
    <t>NASDAQCM:VKTX</t>
  </si>
  <si>
    <t>Viking Therapeutics, Inc.</t>
  </si>
  <si>
    <t>CODX</t>
  </si>
  <si>
    <t>NASDAQCM:CODX</t>
  </si>
  <si>
    <t>Co-Diagnostics, Inc.</t>
  </si>
  <si>
    <t>CASA</t>
  </si>
  <si>
    <t>NASDAQGS:CASA</t>
  </si>
  <si>
    <t>Casa Systems, Inc.</t>
  </si>
  <si>
    <t>DX</t>
  </si>
  <si>
    <t>NYSE:DX</t>
  </si>
  <si>
    <t>Dynex Capital, Inc.</t>
  </si>
  <si>
    <t>ORGO</t>
  </si>
  <si>
    <t>NASDAQCM:ORGO</t>
  </si>
  <si>
    <t>Organogenesis Holdings Inc.</t>
  </si>
  <si>
    <t>Nasdaq Composite, Russell 2000</t>
  </si>
  <si>
    <t>HCKT</t>
  </si>
  <si>
    <t>NASDAQGS:HCKT</t>
  </si>
  <si>
    <t>The Hackett Group, Inc.</t>
  </si>
  <si>
    <t>CPF</t>
  </si>
  <si>
    <t>NYSE:CPF</t>
  </si>
  <si>
    <t>Central Pacific Financial Corp.</t>
  </si>
  <si>
    <t>AMOT</t>
  </si>
  <si>
    <t>NASDAQGM:AMOT</t>
  </si>
  <si>
    <t>Allied Motion Technologies Inc.</t>
  </si>
  <si>
    <t>RUBY</t>
  </si>
  <si>
    <t>NASDAQGS:RUBY</t>
  </si>
  <si>
    <t>Rubius Therapeutics, Inc.</t>
  </si>
  <si>
    <t>HCI</t>
  </si>
  <si>
    <t>NYSE:HCI</t>
  </si>
  <si>
    <t>HCI Group, Inc.</t>
  </si>
  <si>
    <t>KBAL</t>
  </si>
  <si>
    <t>NASDAQGS:KBAL</t>
  </si>
  <si>
    <t>Kimball International, Inc.</t>
  </si>
  <si>
    <t>DJCO</t>
  </si>
  <si>
    <t>NASDAQCM:DJCO</t>
  </si>
  <si>
    <t>Daily Journal Corporation</t>
  </si>
  <si>
    <t>AMTB</t>
  </si>
  <si>
    <t>NASDAQGS:AMTB</t>
  </si>
  <si>
    <t>Amerant Bancorp Inc.</t>
  </si>
  <si>
    <t>CNSL</t>
  </si>
  <si>
    <t>NASDAQGS:CNSL</t>
  </si>
  <si>
    <t>Consolidated Communications Holdings, Inc.</t>
  </si>
  <si>
    <t>ARLO</t>
  </si>
  <si>
    <t>NYSE:ARLO</t>
  </si>
  <si>
    <t>Arlo Technologies, Inc.</t>
  </si>
  <si>
    <t>ALRS</t>
  </si>
  <si>
    <t>NASDAQCM:ALRS</t>
  </si>
  <si>
    <t>Alerus Financial Corporation</t>
  </si>
  <si>
    <t>OPRT</t>
  </si>
  <si>
    <t>NASDAQGS:OPRT</t>
  </si>
  <si>
    <t>Oportun Financial Corporation</t>
  </si>
  <si>
    <t>KALA</t>
  </si>
  <si>
    <t>NASDAQGS:KALA</t>
  </si>
  <si>
    <t>Kala Pharmaceuticals, Inc.</t>
  </si>
  <si>
    <t>LAWS</t>
  </si>
  <si>
    <t>NASDAQGS:LAWS</t>
  </si>
  <si>
    <t>Lawson Products, Inc.</t>
  </si>
  <si>
    <t>BCEI</t>
  </si>
  <si>
    <t>NYSE:BCEI</t>
  </si>
  <si>
    <t>Bonanza Creek Energy, Inc.</t>
  </si>
  <si>
    <t>TILE</t>
  </si>
  <si>
    <t>NASDAQGS:TILE</t>
  </si>
  <si>
    <t>Interface, Inc.</t>
  </si>
  <si>
    <t>HARP</t>
  </si>
  <si>
    <t>NASDAQGS:HARP</t>
  </si>
  <si>
    <t>Harpoon Therapeutics, Inc.</t>
  </si>
  <si>
    <t>TSC</t>
  </si>
  <si>
    <t>NASDAQGS:TSC</t>
  </si>
  <si>
    <t>TriState Capital Holdings, Inc.</t>
  </si>
  <si>
    <t>DCO</t>
  </si>
  <si>
    <t>NYSE:DCO</t>
  </si>
  <si>
    <t>Ducommun Incorporated</t>
  </si>
  <si>
    <t>SPNE</t>
  </si>
  <si>
    <t>NASDAQGS:SPNE</t>
  </si>
  <si>
    <t>SeaSpine Holdings Corporation</t>
  </si>
  <si>
    <t>AVID</t>
  </si>
  <si>
    <t>NASDAQGS:AVID</t>
  </si>
  <si>
    <t>Avid Technology, Inc.</t>
  </si>
  <si>
    <t>NEX</t>
  </si>
  <si>
    <t>NYSE:NEX</t>
  </si>
  <si>
    <t>NexTier Oilfield Solutions Inc.</t>
  </si>
  <si>
    <t>GPMT</t>
  </si>
  <si>
    <t>NYSE:GPMT</t>
  </si>
  <si>
    <t>Granite Point Mortgage Trust Inc.</t>
  </si>
  <si>
    <t>RUTH</t>
  </si>
  <si>
    <t>NASDAQGS:RUTH</t>
  </si>
  <si>
    <t>Ruth's Hospitality Group, Inc.</t>
  </si>
  <si>
    <t>PLCE</t>
  </si>
  <si>
    <t>NASDAQGS:PLCE</t>
  </si>
  <si>
    <t>The Children's Place, Inc.</t>
  </si>
  <si>
    <t>MNRL</t>
  </si>
  <si>
    <t>NYSE:MNRL</t>
  </si>
  <si>
    <t>Brigham Minerals, Inc.</t>
  </si>
  <si>
    <t>FLIC</t>
  </si>
  <si>
    <t>NASDAQCM:FLIC</t>
  </si>
  <si>
    <t>The First of Long Island Corporation</t>
  </si>
  <si>
    <t>BDGE</t>
  </si>
  <si>
    <t>NASDAQGS:BDGE</t>
  </si>
  <si>
    <t>Bridge Bancorp, Inc.</t>
  </si>
  <si>
    <t>PBYI</t>
  </si>
  <si>
    <t>NASDAQGS:PBYI</t>
  </si>
  <si>
    <t>Puma Biotechnology, Inc.</t>
  </si>
  <si>
    <t>INSW</t>
  </si>
  <si>
    <t>NYSE:INSW</t>
  </si>
  <si>
    <t>International Seaways, Inc.</t>
  </si>
  <si>
    <t>PRVL</t>
  </si>
  <si>
    <t>NASDAQGM:PRVL</t>
  </si>
  <si>
    <t>Prevail Therapeutics Inc.</t>
  </si>
  <si>
    <t>PARR</t>
  </si>
  <si>
    <t>NYSE:PARR</t>
  </si>
  <si>
    <t>Par Pacific Holdings, Inc.</t>
  </si>
  <si>
    <t>GDEN</t>
  </si>
  <si>
    <t>NASDAQGM:GDEN</t>
  </si>
  <si>
    <t>Golden Entertainment, Inc.</t>
  </si>
  <si>
    <t>SELB</t>
  </si>
  <si>
    <t>NASDAQGM:SELB</t>
  </si>
  <si>
    <t>Selecta Biosciences, Inc.</t>
  </si>
  <si>
    <t>CCBG</t>
  </si>
  <si>
    <t>NASDAQGS:CCBG</t>
  </si>
  <si>
    <t>Capital City Bank Group, Inc.</t>
  </si>
  <si>
    <t>MCBS</t>
  </si>
  <si>
    <t>NASDAQGS:MCBS</t>
  </si>
  <si>
    <t>MetroCity Bankshares, Inc.</t>
  </si>
  <si>
    <t>CMTL</t>
  </si>
  <si>
    <t>NASDAQGS:CMTL</t>
  </si>
  <si>
    <t>Comtech Telecommunications Corp.</t>
  </si>
  <si>
    <t>TRC</t>
  </si>
  <si>
    <t>NYSE:TRC</t>
  </si>
  <si>
    <t>Tejon Ranch Co.</t>
  </si>
  <si>
    <t>TXMD</t>
  </si>
  <si>
    <t>NASDAQGS:TXMD</t>
  </si>
  <si>
    <t>TherapeuticsMD, Inc.</t>
  </si>
  <si>
    <t>SGC</t>
  </si>
  <si>
    <t>NASDAQGM:SGC</t>
  </si>
  <si>
    <t>Superior Group of Companies, Inc.</t>
  </si>
  <si>
    <t>IDYA</t>
  </si>
  <si>
    <t>NASDAQGS:IDYA</t>
  </si>
  <si>
    <t>IDEAYA Biosciences, Inc.</t>
  </si>
  <si>
    <t>PROG</t>
  </si>
  <si>
    <t>NASDAQGM:PROG</t>
  </si>
  <si>
    <t>Progenity, Inc.</t>
  </si>
  <si>
    <t>LXFR</t>
  </si>
  <si>
    <t>NYSE:LXFR</t>
  </si>
  <si>
    <t>Luxfer Holdings PLC</t>
  </si>
  <si>
    <t>HCCI</t>
  </si>
  <si>
    <t>NASDAQGS:HCCI</t>
  </si>
  <si>
    <t>Heritage-Crystal Clean, Inc</t>
  </si>
  <si>
    <t>DRRX</t>
  </si>
  <si>
    <t>NASDAQCM:DRRX</t>
  </si>
  <si>
    <t>DURECT Corporation</t>
  </si>
  <si>
    <t>IMUX</t>
  </si>
  <si>
    <t>NASDAQGS:IMUX</t>
  </si>
  <si>
    <t>Immunic, Inc.</t>
  </si>
  <si>
    <t>MBWM</t>
  </si>
  <si>
    <t>NASDAQGS:MBWM</t>
  </si>
  <si>
    <t>Mercantile Bank Corporation</t>
  </si>
  <si>
    <t>BXG</t>
  </si>
  <si>
    <t>NYSE:BXG</t>
  </si>
  <si>
    <t>Bluegreen Vacations Corporation</t>
  </si>
  <si>
    <t>CBMG</t>
  </si>
  <si>
    <t>NASDAQGS:CBMG</t>
  </si>
  <si>
    <t>Cellular Biomedicine Group, Inc.</t>
  </si>
  <si>
    <t>SENE.A</t>
  </si>
  <si>
    <t>NASDAQGS:SENE.A</t>
  </si>
  <si>
    <t>Seneca Foods Corporation</t>
  </si>
  <si>
    <t>SSTI</t>
  </si>
  <si>
    <t>NASDAQCM:SSTI</t>
  </si>
  <si>
    <t>ShotSpotter, Inc.</t>
  </si>
  <si>
    <t>ORC</t>
  </si>
  <si>
    <t>NYSE:ORC</t>
  </si>
  <si>
    <t>Orchid Island Capital, Inc.</t>
  </si>
  <si>
    <t>OII</t>
  </si>
  <si>
    <t>NYSE:OII</t>
  </si>
  <si>
    <t>Oceaneering International, Inc.</t>
  </si>
  <si>
    <t>HLX</t>
  </si>
  <si>
    <t>NYSE:HLX</t>
  </si>
  <si>
    <t>Helix Energy Solutions Group, Inc.</t>
  </si>
  <si>
    <t>NODK</t>
  </si>
  <si>
    <t>NASDAQCM:NODK</t>
  </si>
  <si>
    <t>NI Holdings, Inc.</t>
  </si>
  <si>
    <t>LDL</t>
  </si>
  <si>
    <t>NYSE:LDL</t>
  </si>
  <si>
    <t>Lydall, Inc.</t>
  </si>
  <si>
    <t>UBA</t>
  </si>
  <si>
    <t>NYSE:UBA</t>
  </si>
  <si>
    <t>Urstadt Biddle Properties Inc.</t>
  </si>
  <si>
    <t>CTSO</t>
  </si>
  <si>
    <t>NASDAQCM:CTSO</t>
  </si>
  <si>
    <t>Cytosorbents Corporation</t>
  </si>
  <si>
    <t>GSKY</t>
  </si>
  <si>
    <t>NASDAQGS:GSKY</t>
  </si>
  <si>
    <t>GreenSky, Inc.</t>
  </si>
  <si>
    <t>LEGH</t>
  </si>
  <si>
    <t>NASDAQGS:LEGH</t>
  </si>
  <si>
    <t>Legacy Housing Corporation</t>
  </si>
  <si>
    <t>RGP</t>
  </si>
  <si>
    <t>NASDAQGS:RGP</t>
  </si>
  <si>
    <t>Resources Connection, Inc.</t>
  </si>
  <si>
    <t>ZIXI</t>
  </si>
  <si>
    <t>NASDAQGS:ZIXI</t>
  </si>
  <si>
    <t>Zix Corporation</t>
  </si>
  <si>
    <t>FI</t>
  </si>
  <si>
    <t>NYSE:FI</t>
  </si>
  <si>
    <t>Frank's International N.V.</t>
  </si>
  <si>
    <t>MLR</t>
  </si>
  <si>
    <t>NYSE:MLR</t>
  </si>
  <si>
    <t>Miller Industries, Inc.</t>
  </si>
  <si>
    <t>UVE</t>
  </si>
  <si>
    <t>NYSE:UVE</t>
  </si>
  <si>
    <t>Universal Insurance Holdings, Inc.</t>
  </si>
  <si>
    <t>FFIC</t>
  </si>
  <si>
    <t>NASDAQGS:FFIC</t>
  </si>
  <si>
    <t>Flushing Financial Corporation</t>
  </si>
  <si>
    <t>TITN</t>
  </si>
  <si>
    <t>NASDAQGS:TITN</t>
  </si>
  <si>
    <t>Titan Machinery Inc.</t>
  </si>
  <si>
    <t>AWH</t>
  </si>
  <si>
    <t>NASDAQCM:AWH</t>
  </si>
  <si>
    <t>Aspira Women's Health Inc.</t>
  </si>
  <si>
    <t>ESGC</t>
  </si>
  <si>
    <t>NYSE:ESGC</t>
  </si>
  <si>
    <t>Eros STX Global Corporation</t>
  </si>
  <si>
    <t>AMAL</t>
  </si>
  <si>
    <t>NASDAQGM:AMAL</t>
  </si>
  <si>
    <t>Amalgamated Bank</t>
  </si>
  <si>
    <t>CUE</t>
  </si>
  <si>
    <t>NASDAQCM:CUE</t>
  </si>
  <si>
    <t>Cue Biopharma, Inc.</t>
  </si>
  <si>
    <t>SPRO</t>
  </si>
  <si>
    <t>NASDAQGS:SPRO</t>
  </si>
  <si>
    <t>Spero Therapeutics, Inc.</t>
  </si>
  <si>
    <t>TMDX</t>
  </si>
  <si>
    <t>NASDAQGM:TMDX</t>
  </si>
  <si>
    <t>TransMedics Group, Inc.</t>
  </si>
  <si>
    <t>THR</t>
  </si>
  <si>
    <t>NYSE:THR</t>
  </si>
  <si>
    <t>Thermon Group Holdings, Inc.</t>
  </si>
  <si>
    <t>AGLE</t>
  </si>
  <si>
    <t>NASDAQGM:AGLE</t>
  </si>
  <si>
    <t>Aeglea BioTherapeutics, Inc.</t>
  </si>
  <si>
    <t>DTIL</t>
  </si>
  <si>
    <t>NASDAQGS:DTIL</t>
  </si>
  <si>
    <t>Precision BioSciences, Inc.</t>
  </si>
  <si>
    <t>OSMT</t>
  </si>
  <si>
    <t>NASDAQGS:OSMT</t>
  </si>
  <si>
    <t>Osmotica Pharmaceuticals plc</t>
  </si>
  <si>
    <t>CSTE</t>
  </si>
  <si>
    <t>NASDAQGS:CSTE</t>
  </si>
  <si>
    <t>Caesarstone Ltd.</t>
  </si>
  <si>
    <t>INS</t>
  </si>
  <si>
    <t>AMEX:INS</t>
  </si>
  <si>
    <t>Intelligent Systems Corporation</t>
  </si>
  <si>
    <t>MBI</t>
  </si>
  <si>
    <t>NYSE:MBI</t>
  </si>
  <si>
    <t>MBIA Inc.</t>
  </si>
  <si>
    <t>BNFT</t>
  </si>
  <si>
    <t>NASDAQGM:BNFT</t>
  </si>
  <si>
    <t>Benefitfocus, Inc.</t>
  </si>
  <si>
    <t>FCBC</t>
  </si>
  <si>
    <t>NASDAQGS:FCBC</t>
  </si>
  <si>
    <t>First Community Bankshares, Inc.</t>
  </si>
  <si>
    <t>VMD</t>
  </si>
  <si>
    <t>NASDAQCM:VMD</t>
  </si>
  <si>
    <t>Viemed Healthcare, Inc.</t>
  </si>
  <si>
    <t>AVXL</t>
  </si>
  <si>
    <t>NASDAQCM:AVXL</t>
  </si>
  <si>
    <t>Anavex Life Sciences Corp.</t>
  </si>
  <si>
    <t>DBI</t>
  </si>
  <si>
    <t>NYSE:DBI</t>
  </si>
  <si>
    <t>Designer Brands Inc.</t>
  </si>
  <si>
    <t>CUTR</t>
  </si>
  <si>
    <t>NASDAQGS:CUTR</t>
  </si>
  <si>
    <t>Cutera, Inc.</t>
  </si>
  <si>
    <t>RRBI</t>
  </si>
  <si>
    <t>NASDAQGS:RRBI</t>
  </si>
  <si>
    <t>Red River Bancshares, Inc.</t>
  </si>
  <si>
    <t>CDZI</t>
  </si>
  <si>
    <t>NASDAQGM:CDZI</t>
  </si>
  <si>
    <t>Cadiz Inc.</t>
  </si>
  <si>
    <t>AKBA</t>
  </si>
  <si>
    <t>NASDAQGM:AKBA</t>
  </si>
  <si>
    <t>Akebia Therapeutics, Inc.</t>
  </si>
  <si>
    <t>BFST</t>
  </si>
  <si>
    <t>NASDAQGS:BFST</t>
  </si>
  <si>
    <t>Business First Bancshares, Inc.</t>
  </si>
  <si>
    <t>WVE</t>
  </si>
  <si>
    <t>NASDAQGM:WVE</t>
  </si>
  <si>
    <t>Wave Life Sciences Ltd.</t>
  </si>
  <si>
    <t>CRD.A</t>
  </si>
  <si>
    <t>NYSE:CRD.A</t>
  </si>
  <si>
    <t>Crawford &amp; Company</t>
  </si>
  <si>
    <t>CLDT</t>
  </si>
  <si>
    <t>NYSE:CLDT</t>
  </si>
  <si>
    <t>Chatham Lodging Trust</t>
  </si>
  <si>
    <t>HBT</t>
  </si>
  <si>
    <t>NASDAQGS:HBT</t>
  </si>
  <si>
    <t>HBT Financial, Inc.</t>
  </si>
  <si>
    <t>HOFT</t>
  </si>
  <si>
    <t>NASDAQGS:HOFT</t>
  </si>
  <si>
    <t>Hooker Furniture Corporation</t>
  </si>
  <si>
    <t>OPY</t>
  </si>
  <si>
    <t>NYSE:OPY</t>
  </si>
  <si>
    <t>Oppenheimer Holdings Inc.</t>
  </si>
  <si>
    <t>IBIO</t>
  </si>
  <si>
    <t>AMEX:IBIO</t>
  </si>
  <si>
    <t>iBio, Inc.</t>
  </si>
  <si>
    <t>HFFG</t>
  </si>
  <si>
    <t>NASDAQCM:HFFG</t>
  </si>
  <si>
    <t>HF Foods Group Inc.</t>
  </si>
  <si>
    <t>VLGE.A</t>
  </si>
  <si>
    <t>NASDAQGS:VLGE.A</t>
  </si>
  <si>
    <t>Village Super Market, Inc.</t>
  </si>
  <si>
    <t>MRC</t>
  </si>
  <si>
    <t>NYSE:MRC</t>
  </si>
  <si>
    <t>MRC Global Inc.</t>
  </si>
  <si>
    <t>LAND</t>
  </si>
  <si>
    <t>NASDAQGM:LAND</t>
  </si>
  <si>
    <t>Gladstone Land Corporation</t>
  </si>
  <si>
    <t>TGI</t>
  </si>
  <si>
    <t>NYSE:TGI</t>
  </si>
  <si>
    <t>Triumph Group, Inc.</t>
  </si>
  <si>
    <t>DSKE</t>
  </si>
  <si>
    <t>NASDAQCM:DSKE</t>
  </si>
  <si>
    <t>Daseke, Inc.</t>
  </si>
  <si>
    <t>MGTA</t>
  </si>
  <si>
    <t>NASDAQGM:MGTA</t>
  </si>
  <si>
    <t>Magenta Therapeutics, Inc.</t>
  </si>
  <si>
    <t>ANIP</t>
  </si>
  <si>
    <t>NASDAQGM:ANIP</t>
  </si>
  <si>
    <t>ANI Pharmaceuticals, Inc.</t>
  </si>
  <si>
    <t>ARTN.A</t>
  </si>
  <si>
    <t>NASDAQGS:ARTN.A</t>
  </si>
  <si>
    <t>Artesian Resources Corporation</t>
  </si>
  <si>
    <t>CNCE</t>
  </si>
  <si>
    <t>NASDAQGM:CNCE</t>
  </si>
  <si>
    <t>Concert Pharmaceuticals, Inc.</t>
  </si>
  <si>
    <t>GBL</t>
  </si>
  <si>
    <t>NYSE:GBL</t>
  </si>
  <si>
    <t>GAMCO Investors, Inc.</t>
  </si>
  <si>
    <t>WLDN</t>
  </si>
  <si>
    <t>NASDAQGM:WLDN</t>
  </si>
  <si>
    <t>Willdan Group, Inc.</t>
  </si>
  <si>
    <t>VSEC</t>
  </si>
  <si>
    <t>NASDAQGS:VSEC</t>
  </si>
  <si>
    <t>VSE Corporation</t>
  </si>
  <si>
    <t>OVID</t>
  </si>
  <si>
    <t>NASDAQGS:OVID</t>
  </si>
  <si>
    <t>Ovid Therapeutics Inc.</t>
  </si>
  <si>
    <t>BWB</t>
  </si>
  <si>
    <t>NASDAQCM:BWB</t>
  </si>
  <si>
    <t>Bridgewater Bancshares, Inc.</t>
  </si>
  <si>
    <t>NPTN</t>
  </si>
  <si>
    <t>NYSE:NPTN</t>
  </si>
  <si>
    <t>NeoPhotonics Corporation</t>
  </si>
  <si>
    <t>CAL</t>
  </si>
  <si>
    <t>NYSE:CAL</t>
  </si>
  <si>
    <t>Caleres, Inc.</t>
  </si>
  <si>
    <t>VPG</t>
  </si>
  <si>
    <t>NYSE:VPG</t>
  </si>
  <si>
    <t>Vishay Precision Group, Inc.</t>
  </si>
  <si>
    <t>MSBI</t>
  </si>
  <si>
    <t>NASDAQGS:MSBI</t>
  </si>
  <si>
    <t>Midland States Bancorp, Inc.</t>
  </si>
  <si>
    <t>MOFG</t>
  </si>
  <si>
    <t>NASDAQGS:MOFG</t>
  </si>
  <si>
    <t>MidWestOne Financial Group, Inc.</t>
  </si>
  <si>
    <t>HMHC</t>
  </si>
  <si>
    <t>NASDAQGS:HMHC</t>
  </si>
  <si>
    <t>Houghton Mifflin Harcourt Company</t>
  </si>
  <si>
    <t>CURO</t>
  </si>
  <si>
    <t>NYSE:CURO</t>
  </si>
  <si>
    <t>CURO Group Holdings Corp.</t>
  </si>
  <si>
    <t>EVI</t>
  </si>
  <si>
    <t>AMEX:EVI</t>
  </si>
  <si>
    <t>EVI Industries, Inc.</t>
  </si>
  <si>
    <t>ATHX</t>
  </si>
  <si>
    <t>NASDAQCM:ATHX</t>
  </si>
  <si>
    <t>Athersys, Inc.</t>
  </si>
  <si>
    <t>NDLS</t>
  </si>
  <si>
    <t>NASDAQGS:NDLS</t>
  </si>
  <si>
    <t>Noodles &amp; Company</t>
  </si>
  <si>
    <t>FBRX</t>
  </si>
  <si>
    <t>NASDAQCM:FBRX</t>
  </si>
  <si>
    <t>Forte Biosciences, Inc.</t>
  </si>
  <si>
    <t>IBCP</t>
  </si>
  <si>
    <t>NASDAQGS:IBCP</t>
  </si>
  <si>
    <t>Independent Bank Corporation</t>
  </si>
  <si>
    <t>TAST</t>
  </si>
  <si>
    <t>NASDAQGS:TAST</t>
  </si>
  <si>
    <t>Carrols Restaurant Group, Inc.</t>
  </si>
  <si>
    <t>USX</t>
  </si>
  <si>
    <t>NYSE:USX</t>
  </si>
  <si>
    <t>U.S. Xpress Enterprises, Inc.</t>
  </si>
  <si>
    <t>BCLI</t>
  </si>
  <si>
    <t>NASDAQCM:BCLI</t>
  </si>
  <si>
    <t>Brainstorm Cell Therapeutics Inc.</t>
  </si>
  <si>
    <t>BDSI</t>
  </si>
  <si>
    <t>NASDAQGS:BDSI</t>
  </si>
  <si>
    <t>BioDelivery Sciences International, Inc.</t>
  </si>
  <si>
    <t>OOMA</t>
  </si>
  <si>
    <t>NYSE:OOMA</t>
  </si>
  <si>
    <t>Ooma, Inc.</t>
  </si>
  <si>
    <t>PAND</t>
  </si>
  <si>
    <t>NASDAQGS:PAND</t>
  </si>
  <si>
    <t>Pandion Therapeutics, Inc.</t>
  </si>
  <si>
    <t>BSRR</t>
  </si>
  <si>
    <t>NASDAQGS:BSRR</t>
  </si>
  <si>
    <t>Sierra Bancorp</t>
  </si>
  <si>
    <t>MOD</t>
  </si>
  <si>
    <t>NYSE:MOD</t>
  </si>
  <si>
    <t>Modine Manufacturing Company</t>
  </si>
  <si>
    <t>DSPG</t>
  </si>
  <si>
    <t>NASDAQGS:DSPG</t>
  </si>
  <si>
    <t>DSP Group, Inc.</t>
  </si>
  <si>
    <t>HMTV</t>
  </si>
  <si>
    <t>NASDAQGM:HMTV</t>
  </si>
  <si>
    <t>Hemisphere Media Group, Inc.</t>
  </si>
  <si>
    <t>FMNB</t>
  </si>
  <si>
    <t>NASDAQCM:FMNB</t>
  </si>
  <si>
    <t>Farmers National Banc Corp.</t>
  </si>
  <si>
    <t>CPRX</t>
  </si>
  <si>
    <t>NASDAQCM:CPRX</t>
  </si>
  <si>
    <t>Catalyst Pharmaceuticals, Inc.</t>
  </si>
  <si>
    <t>PLYM</t>
  </si>
  <si>
    <t>NYSE:PLYM</t>
  </si>
  <si>
    <t>Plymouth Industrial REIT, Inc.</t>
  </si>
  <si>
    <t>OLP</t>
  </si>
  <si>
    <t>NYSE:OLP</t>
  </si>
  <si>
    <t>One Liberty Properties, Inc.</t>
  </si>
  <si>
    <t>BLBD</t>
  </si>
  <si>
    <t>NASDAQGM:BLBD</t>
  </si>
  <si>
    <t>Blue Bird Corporation</t>
  </si>
  <si>
    <t>ORBC</t>
  </si>
  <si>
    <t>NASDAQGS:ORBC</t>
  </si>
  <si>
    <t>ORBCOMM Inc.</t>
  </si>
  <si>
    <t>CTMX</t>
  </si>
  <si>
    <t>NASDAQGS:CTMX</t>
  </si>
  <si>
    <t>CytomX Therapeutics, Inc.</t>
  </si>
  <si>
    <t>BHB</t>
  </si>
  <si>
    <t>AMEX:BHB</t>
  </si>
  <si>
    <t>Bar Harbor Bankshares</t>
  </si>
  <si>
    <t>AKTS</t>
  </si>
  <si>
    <t>NASDAQCM:AKTS</t>
  </si>
  <si>
    <t>Akoustis Technologies, Inc.</t>
  </si>
  <si>
    <t>WTRH</t>
  </si>
  <si>
    <t>NASDAQGS:WTRH</t>
  </si>
  <si>
    <t>Waitr Holdings Inc.</t>
  </si>
  <si>
    <t>PLSE</t>
  </si>
  <si>
    <t>NASDAQCM:PLSE</t>
  </si>
  <si>
    <t>Pulse Biosciences, Inc.</t>
  </si>
  <si>
    <t>SYRS</t>
  </si>
  <si>
    <t>NASDAQGS:SYRS</t>
  </si>
  <si>
    <t>Syros Pharmaceuticals, Inc.</t>
  </si>
  <si>
    <t>GNTY</t>
  </si>
  <si>
    <t>NASDAQGS:GNTY</t>
  </si>
  <si>
    <t>Guaranty Bancshares, Inc.</t>
  </si>
  <si>
    <t>CCNE</t>
  </si>
  <si>
    <t>NASDAQGS:CCNE</t>
  </si>
  <si>
    <t>CNB Financial Corporation</t>
  </si>
  <si>
    <t>NEXT</t>
  </si>
  <si>
    <t>NASDAQCM:NEXT</t>
  </si>
  <si>
    <t>NextDecade Corporation</t>
  </si>
  <si>
    <t>SNR</t>
  </si>
  <si>
    <t>NYSE:SNR</t>
  </si>
  <si>
    <t>New Senior Investment Group Inc.</t>
  </si>
  <si>
    <t>PGC</t>
  </si>
  <si>
    <t>NASDAQGS:PGC</t>
  </si>
  <si>
    <t>Peapack-Gladstone Financial Corporation</t>
  </si>
  <si>
    <t>GRIF</t>
  </si>
  <si>
    <t>NASDAQGM:GRIF</t>
  </si>
  <si>
    <t>Griffin Industrial Realty, Inc.</t>
  </si>
  <si>
    <t>OPRX</t>
  </si>
  <si>
    <t>NASDAQCM:OPRX</t>
  </si>
  <si>
    <t>OptimizeRx Corporation</t>
  </si>
  <si>
    <t>CRAI</t>
  </si>
  <si>
    <t>NASDAQGS:CRAI</t>
  </si>
  <si>
    <t>CRA International, Inc.</t>
  </si>
  <si>
    <t>HBB</t>
  </si>
  <si>
    <t>NYSE:HBB</t>
  </si>
  <si>
    <t>Hamilton Beach Brands Holding Company</t>
  </si>
  <si>
    <t>CONN</t>
  </si>
  <si>
    <t>NASDAQGS:CONN</t>
  </si>
  <si>
    <t>Conn's, Inc.</t>
  </si>
  <si>
    <t>ACRE</t>
  </si>
  <si>
    <t>NYSE:ACRE</t>
  </si>
  <si>
    <t>Ares Commercial Real Estate Corporation</t>
  </si>
  <si>
    <t>VOXX</t>
  </si>
  <si>
    <t>NASDAQGS:VOXX</t>
  </si>
  <si>
    <t>VOXX International Corporation</t>
  </si>
  <si>
    <t>CIA</t>
  </si>
  <si>
    <t>NYSE:CIA</t>
  </si>
  <si>
    <t>Citizens, Inc.</t>
  </si>
  <si>
    <t>UTMD</t>
  </si>
  <si>
    <t>NASDAQGS:UTMD</t>
  </si>
  <si>
    <t>Utah Medical Products, Inc.</t>
  </si>
  <si>
    <t>LQDT</t>
  </si>
  <si>
    <t>NASDAQGS:LQDT</t>
  </si>
  <si>
    <t>Liquidity Services, Inc.</t>
  </si>
  <si>
    <t>TACO</t>
  </si>
  <si>
    <t>NASDAQCM:TACO</t>
  </si>
  <si>
    <t>Del Taco Restaurants, Inc.</t>
  </si>
  <si>
    <t>MEIP</t>
  </si>
  <si>
    <t>NASDAQCM:MEIP</t>
  </si>
  <si>
    <t>MEI Pharma, Inc.</t>
  </si>
  <si>
    <t>FOSL</t>
  </si>
  <si>
    <t>NASDAQGS:FOSL</t>
  </si>
  <si>
    <t>Fossil Group, Inc.</t>
  </si>
  <si>
    <t>KE</t>
  </si>
  <si>
    <t>NASDAQGS:KE</t>
  </si>
  <si>
    <t>Kimball Electronics, Inc.</t>
  </si>
  <si>
    <t>SXC</t>
  </si>
  <si>
    <t>NYSE:SXC</t>
  </si>
  <si>
    <t>SunCoke Energy, Inc.</t>
  </si>
  <si>
    <t>JNCE</t>
  </si>
  <si>
    <t>NASDAQGS:JNCE</t>
  </si>
  <si>
    <t>Jounce Therapeutics, Inc.</t>
  </si>
  <si>
    <t>UFI</t>
  </si>
  <si>
    <t>NYSE:UFI</t>
  </si>
  <si>
    <t>Unifi, Inc.</t>
  </si>
  <si>
    <t>ACBI</t>
  </si>
  <si>
    <t>NASDAQGS:ACBI</t>
  </si>
  <si>
    <t>Atlantic Capital Bancshares, Inc.</t>
  </si>
  <si>
    <t>ITRN</t>
  </si>
  <si>
    <t>NASDAQGS:ITRN</t>
  </si>
  <si>
    <t>Ituran Location and Control Ltd.</t>
  </si>
  <si>
    <t>KALV</t>
  </si>
  <si>
    <t>NASDAQGM:KALV</t>
  </si>
  <si>
    <t>KalVista Pharmaceuticals, Inc.</t>
  </si>
  <si>
    <t>CDXC</t>
  </si>
  <si>
    <t>NASDAQCM:CDXC</t>
  </si>
  <si>
    <t>ChromaDex Corporation</t>
  </si>
  <si>
    <t>CPLG</t>
  </si>
  <si>
    <t>NYSE:CPLG</t>
  </si>
  <si>
    <t>CorePoint Lodging Inc.</t>
  </si>
  <si>
    <t>LNDC</t>
  </si>
  <si>
    <t>NASDAQGS:LNDC</t>
  </si>
  <si>
    <t>Landec Corporation</t>
  </si>
  <si>
    <t>AMC</t>
  </si>
  <si>
    <t>NYSE:AMC</t>
  </si>
  <si>
    <t>AMC Entertainment Holdings, Inc.</t>
  </si>
  <si>
    <t>CABA</t>
  </si>
  <si>
    <t>NASDAQGS:CABA</t>
  </si>
  <si>
    <t>Cabaletta Bio, Inc.</t>
  </si>
  <si>
    <t>ASPN</t>
  </si>
  <si>
    <t>NYSE:ASPN</t>
  </si>
  <si>
    <t>Aspen Aerogels, Inc.</t>
  </si>
  <si>
    <t>HTZ</t>
  </si>
  <si>
    <t>NYSE:HTZ</t>
  </si>
  <si>
    <t>Hertz Global Holdings, Inc.</t>
  </si>
  <si>
    <t>MPAA</t>
  </si>
  <si>
    <t>NASDAQGS:MPAA</t>
  </si>
  <si>
    <t>Motorcar Parts of America, Inc.</t>
  </si>
  <si>
    <t>UFPT</t>
  </si>
  <si>
    <t>NASDAQCM:UFPT</t>
  </si>
  <si>
    <t>UFP Technologies, Inc.</t>
  </si>
  <si>
    <t>DXPE</t>
  </si>
  <si>
    <t>NASDAQGS:DXPE</t>
  </si>
  <si>
    <t>DXP Enterprises, Inc.</t>
  </si>
  <si>
    <t>CLFD</t>
  </si>
  <si>
    <t>NASDAQGM:CLFD</t>
  </si>
  <si>
    <t>Clearfield, Inc.</t>
  </si>
  <si>
    <t>IMRA</t>
  </si>
  <si>
    <t>NASDAQGS:IMRA</t>
  </si>
  <si>
    <t>IMARA Inc.</t>
  </si>
  <si>
    <t>NXTC</t>
  </si>
  <si>
    <t>NASDAQGS:NXTC</t>
  </si>
  <si>
    <t>NextCure, Inc.</t>
  </si>
  <si>
    <t>POWL</t>
  </si>
  <si>
    <t>NASDAQGS:POWL</t>
  </si>
  <si>
    <t>Powell Industries, Inc.</t>
  </si>
  <si>
    <t>TELL</t>
  </si>
  <si>
    <t>NASDAQCM:TELL</t>
  </si>
  <si>
    <t>Tellurian Inc.</t>
  </si>
  <si>
    <t>GNK</t>
  </si>
  <si>
    <t>NYSE:GNK</t>
  </si>
  <si>
    <t>Genco Shipping &amp; Trading Limited</t>
  </si>
  <si>
    <t>HRTG</t>
  </si>
  <si>
    <t>NYSE:HRTG</t>
  </si>
  <si>
    <t>Heritage Insurance Holdings, Inc.</t>
  </si>
  <si>
    <t>HAFC</t>
  </si>
  <si>
    <t>NASDAQGS:HAFC</t>
  </si>
  <si>
    <t>Hanmi Financial Corporation</t>
  </si>
  <si>
    <t>CIO</t>
  </si>
  <si>
    <t>NYSE:CIO</t>
  </si>
  <si>
    <t>City Office REIT, Inc.</t>
  </si>
  <si>
    <t>CTRN</t>
  </si>
  <si>
    <t>NASDAQGS:CTRN</t>
  </si>
  <si>
    <t>Citi Trends, Inc.</t>
  </si>
  <si>
    <t>VYNE</t>
  </si>
  <si>
    <t>NASDAQGS:VYNE</t>
  </si>
  <si>
    <t>VYNE Therapeutics Inc.</t>
  </si>
  <si>
    <t>RBNC</t>
  </si>
  <si>
    <t>NASDAQCM:RBNC</t>
  </si>
  <si>
    <t>Reliant Bancorp, Inc.</t>
  </si>
  <si>
    <t>CSPR</t>
  </si>
  <si>
    <t>NYSE:CSPR</t>
  </si>
  <si>
    <t>Casper Sleep Inc.</t>
  </si>
  <si>
    <t>WTBA</t>
  </si>
  <si>
    <t>NASDAQGS:WTBA</t>
  </si>
  <si>
    <t>West Bancorporation, Inc.</t>
  </si>
  <si>
    <t>CPS</t>
  </si>
  <si>
    <t>NYSE:CPS</t>
  </si>
  <si>
    <t>Cooper-Standard Holdings Inc.</t>
  </si>
  <si>
    <t>GCO</t>
  </si>
  <si>
    <t>NYSE:GCO</t>
  </si>
  <si>
    <t>Genesco Inc.</t>
  </si>
  <si>
    <t>HEAR</t>
  </si>
  <si>
    <t>NASDAQGM:HEAR</t>
  </si>
  <si>
    <t>Turtle Beach Corporation</t>
  </si>
  <si>
    <t>APTS</t>
  </si>
  <si>
    <t>NYSE:APTS</t>
  </si>
  <si>
    <t>Preferred Apartment Communities, Inc.</t>
  </si>
  <si>
    <t>CZNC</t>
  </si>
  <si>
    <t>NASDAQCM:CZNC</t>
  </si>
  <si>
    <t>Citizens &amp; Northern Corporation</t>
  </si>
  <si>
    <t>AFMD</t>
  </si>
  <si>
    <t>NASDAQGM:AFMD</t>
  </si>
  <si>
    <t>Affimed N.V.</t>
  </si>
  <si>
    <t>EQBK</t>
  </si>
  <si>
    <t>NASDAQGS:EQBK</t>
  </si>
  <si>
    <t>Equity Bancshares, Inc.</t>
  </si>
  <si>
    <t>BH</t>
  </si>
  <si>
    <t>NYSE:BH</t>
  </si>
  <si>
    <t>Biglari Holdings Inc.</t>
  </si>
  <si>
    <t>MTW</t>
  </si>
  <si>
    <t>NYSE:MTW</t>
  </si>
  <si>
    <t>The Manitowoc Company, Inc.</t>
  </si>
  <si>
    <t>IRMD</t>
  </si>
  <si>
    <t>NASDAQCM:IRMD</t>
  </si>
  <si>
    <t>IRadimed Corporation</t>
  </si>
  <si>
    <t>FULC</t>
  </si>
  <si>
    <t>NASDAQGM:FULC</t>
  </si>
  <si>
    <t>Fulcrum Therapeutics, Inc.</t>
  </si>
  <si>
    <t>IBEX</t>
  </si>
  <si>
    <t>NASDAQGM:IBEX</t>
  </si>
  <si>
    <t>IBEX Limited</t>
  </si>
  <si>
    <t>EBTC</t>
  </si>
  <si>
    <t>NASDAQGS:EBTC</t>
  </si>
  <si>
    <t>Enterprise Bancorp, Inc.</t>
  </si>
  <si>
    <t>XOMA</t>
  </si>
  <si>
    <t>NASDAQGM:XOMA</t>
  </si>
  <si>
    <t>XOMA Corporation</t>
  </si>
  <si>
    <t>RFL</t>
  </si>
  <si>
    <t>NYSE:RFL</t>
  </si>
  <si>
    <t>Rafael Holdings, Inc.</t>
  </si>
  <si>
    <t>OSBC</t>
  </si>
  <si>
    <t>NASDAQGS:OSBC</t>
  </si>
  <si>
    <t>Old Second Bancorp, Inc.</t>
  </si>
  <si>
    <t>NWPX</t>
  </si>
  <si>
    <t>NASDAQGS:NWPX</t>
  </si>
  <si>
    <t>Northwest Pipe Company</t>
  </si>
  <si>
    <t>EIGR</t>
  </si>
  <si>
    <t>NASDAQGM:EIGR</t>
  </si>
  <si>
    <t>Eiger BioPharmaceuticals, Inc.</t>
  </si>
  <si>
    <t>JYNT</t>
  </si>
  <si>
    <t>NASDAQCM:JYNT</t>
  </si>
  <si>
    <t>The Joint Corp.</t>
  </si>
  <si>
    <t>INFU</t>
  </si>
  <si>
    <t>AMEX:INFU</t>
  </si>
  <si>
    <t>InfuSystem Holdings Inc.</t>
  </si>
  <si>
    <t>LOOP</t>
  </si>
  <si>
    <t>NASDAQGM:LOOP</t>
  </si>
  <si>
    <t>Loop Industries, Inc.</t>
  </si>
  <si>
    <t>ESCA</t>
  </si>
  <si>
    <t>NASDAQGM:ESCA</t>
  </si>
  <si>
    <t>Escalade, Incorporated</t>
  </si>
  <si>
    <t>VERI</t>
  </si>
  <si>
    <t>NASDAQGM:VERI</t>
  </si>
  <si>
    <t>Veritone, Inc.</t>
  </si>
  <si>
    <t>MOV</t>
  </si>
  <si>
    <t>NYSE:MOV</t>
  </si>
  <si>
    <t>Movado Group, Inc.</t>
  </si>
  <si>
    <t>CMPI</t>
  </si>
  <si>
    <t>NASDAQGM:CMPI</t>
  </si>
  <si>
    <t>Checkmate Pharmaceuticals, Inc.</t>
  </si>
  <si>
    <t>ODC</t>
  </si>
  <si>
    <t>NYSE:ODC</t>
  </si>
  <si>
    <t>Oil-Dri Corporation of America</t>
  </si>
  <si>
    <t>CNBK.A</t>
  </si>
  <si>
    <t>NASDAQGS:CNBK.A</t>
  </si>
  <si>
    <t>Century Bancorp, Inc.</t>
  </si>
  <si>
    <t>SPFI</t>
  </si>
  <si>
    <t>NASDAQGS:SPFI</t>
  </si>
  <si>
    <t>South Plains Financial, Inc.</t>
  </si>
  <si>
    <t>VALU</t>
  </si>
  <si>
    <t>NASDAQCM:VALU</t>
  </si>
  <si>
    <t>Value Line, Inc.</t>
  </si>
  <si>
    <t>RYI</t>
  </si>
  <si>
    <t>NYSE:RYI</t>
  </si>
  <si>
    <t>Ryerson Holding Corporation</t>
  </si>
  <si>
    <t>REV</t>
  </si>
  <si>
    <t>NYSE:REV</t>
  </si>
  <si>
    <t>Revlon, Inc.</t>
  </si>
  <si>
    <t>KZR</t>
  </si>
  <si>
    <t>NASDAQGS:KZR</t>
  </si>
  <si>
    <t>Kezar Life Sciences, Inc.</t>
  </si>
  <si>
    <t>FTHM</t>
  </si>
  <si>
    <t>NASDAQCM:FTHM</t>
  </si>
  <si>
    <t>Fathom Holdings Inc.</t>
  </si>
  <si>
    <t>ARAY</t>
  </si>
  <si>
    <t>NASDAQGS:ARAY</t>
  </si>
  <si>
    <t>Accuray Incorporated</t>
  </si>
  <si>
    <t>CCRN</t>
  </si>
  <si>
    <t>NASDAQGS:CCRN</t>
  </si>
  <si>
    <t>Cross Country Healthcare, Inc.</t>
  </si>
  <si>
    <t>CAMP</t>
  </si>
  <si>
    <t>NASDAQGS:CAMP</t>
  </si>
  <si>
    <t>CalAmp Corp.</t>
  </si>
  <si>
    <t>EZPW</t>
  </si>
  <si>
    <t>NASDAQGS:EZPW</t>
  </si>
  <si>
    <t>EZCORP, Inc.</t>
  </si>
  <si>
    <t>ITIC</t>
  </si>
  <si>
    <t>NASDAQGS:ITIC</t>
  </si>
  <si>
    <t>Investors Title Company</t>
  </si>
  <si>
    <t>RDVT</t>
  </si>
  <si>
    <t>NASDAQCM:RDVT</t>
  </si>
  <si>
    <t>Red Violet, Inc.</t>
  </si>
  <si>
    <t>WTTR</t>
  </si>
  <si>
    <t>NYSE:WTTR</t>
  </si>
  <si>
    <t>Select Energy Services, Inc.</t>
  </si>
  <si>
    <t>PFIS</t>
  </si>
  <si>
    <t>NASDAQGS:PFIS</t>
  </si>
  <si>
    <t>Peoples Financial Services Corp.</t>
  </si>
  <si>
    <t>HTBI</t>
  </si>
  <si>
    <t>NASDAQGS:HTBI</t>
  </si>
  <si>
    <t>HomeTrust Bancshares, Inc.</t>
  </si>
  <si>
    <t>VRS</t>
  </si>
  <si>
    <t>NYSE:VRS</t>
  </si>
  <si>
    <t>Verso Corporation</t>
  </si>
  <si>
    <t>WSR</t>
  </si>
  <si>
    <t>NYSE:WSR</t>
  </si>
  <si>
    <t>Whitestone REIT</t>
  </si>
  <si>
    <t>IVC</t>
  </si>
  <si>
    <t>NYSE:IVC</t>
  </si>
  <si>
    <t>Invacare Corporation</t>
  </si>
  <si>
    <t>RLGT</t>
  </si>
  <si>
    <t>AMEX:RLGT</t>
  </si>
  <si>
    <t>Radiant Logistics, Inc.</t>
  </si>
  <si>
    <t>CALA</t>
  </si>
  <si>
    <t>NASDAQGS:CALA</t>
  </si>
  <si>
    <t>Calithera Biosciences, Inc.</t>
  </si>
  <si>
    <t>RVI</t>
  </si>
  <si>
    <t>NYSE:RVI</t>
  </si>
  <si>
    <t>Retail Value Inc.</t>
  </si>
  <si>
    <t>CASI</t>
  </si>
  <si>
    <t>NASDAQCM:CASI</t>
  </si>
  <si>
    <t>CASI Pharmaceuticals, Inc.</t>
  </si>
  <si>
    <t>MNOV</t>
  </si>
  <si>
    <t>NASDAQGM:MNOV</t>
  </si>
  <si>
    <t>MediciNova, Inc.</t>
  </si>
  <si>
    <t>AGRX</t>
  </si>
  <si>
    <t>NASDAQCM:AGRX</t>
  </si>
  <si>
    <t>Agile Therapeutics, Inc.</t>
  </si>
  <si>
    <t>FISI</t>
  </si>
  <si>
    <t>NASDAQGS:FISI</t>
  </si>
  <si>
    <t>Financial Institutions, Inc.</t>
  </si>
  <si>
    <t>LCI</t>
  </si>
  <si>
    <t>NYSE:LCI</t>
  </si>
  <si>
    <t>Lannett Company, Inc.</t>
  </si>
  <si>
    <t>NGVC</t>
  </si>
  <si>
    <t>NYSE:NGVC</t>
  </si>
  <si>
    <t>Natural Grocers by Vitamin Cottage, Inc.</t>
  </si>
  <si>
    <t>RMNI</t>
  </si>
  <si>
    <t>NASDAQGM:RMNI</t>
  </si>
  <si>
    <t>Rimini Street, Inc.</t>
  </si>
  <si>
    <t>KRMD</t>
  </si>
  <si>
    <t>NASDAQCM:KRMD</t>
  </si>
  <si>
    <t>Repro Med Systems, Inc.</t>
  </si>
  <si>
    <t>PDLI</t>
  </si>
  <si>
    <t>NASDAQGS:PDLI</t>
  </si>
  <si>
    <t>PDL BioPharma, Inc.</t>
  </si>
  <si>
    <t>CECE</t>
  </si>
  <si>
    <t>NASDAQGS:CECE</t>
  </si>
  <si>
    <t>CECO Environmental Corp.</t>
  </si>
  <si>
    <t>GHL</t>
  </si>
  <si>
    <t>NYSE:GHL</t>
  </si>
  <si>
    <t>Greenhill &amp; Co., Inc.</t>
  </si>
  <si>
    <t>CNTG</t>
  </si>
  <si>
    <t>NASDAQGM:CNTG</t>
  </si>
  <si>
    <t>Centogene N.V.</t>
  </si>
  <si>
    <t>RBB</t>
  </si>
  <si>
    <t>NASDAQGS:RBB</t>
  </si>
  <si>
    <t>RBB Bancorp</t>
  </si>
  <si>
    <t>NBEV</t>
  </si>
  <si>
    <t>NASDAQCM:NBEV</t>
  </si>
  <si>
    <t>NewAge, Inc.</t>
  </si>
  <si>
    <t>FNLC</t>
  </si>
  <si>
    <t>NASDAQGS:FNLC</t>
  </si>
  <si>
    <t>The First Bancorp, Inc.</t>
  </si>
  <si>
    <t>AMNB</t>
  </si>
  <si>
    <t>NASDAQGS:AMNB</t>
  </si>
  <si>
    <t>American National Bankshares Inc.</t>
  </si>
  <si>
    <t>GWRS</t>
  </si>
  <si>
    <t>NASDAQGM:GWRS</t>
  </si>
  <si>
    <t>Global Water Resources, Inc.</t>
  </si>
  <si>
    <t>NH</t>
  </si>
  <si>
    <t>NASDAQGS:NH</t>
  </si>
  <si>
    <t>NantHealth, Inc.</t>
  </si>
  <si>
    <t>GWGH</t>
  </si>
  <si>
    <t>NASDAQCM:GWGH</t>
  </si>
  <si>
    <t>GWG Holdings, Inc.</t>
  </si>
  <si>
    <t>LMNR</t>
  </si>
  <si>
    <t>NASDAQGS:LMNR</t>
  </si>
  <si>
    <t>Limoneira Company</t>
  </si>
  <si>
    <t>RVP</t>
  </si>
  <si>
    <t>AMEX:RVP</t>
  </si>
  <si>
    <t>Retractable Technologies, Inc.</t>
  </si>
  <si>
    <t>PLPC</t>
  </si>
  <si>
    <t>NASDAQGS:PLPC</t>
  </si>
  <si>
    <t>Preformed Line Products Company</t>
  </si>
  <si>
    <t>PBFS</t>
  </si>
  <si>
    <t>NASDAQCM:PBFS</t>
  </si>
  <si>
    <t>Pioneer Bancorp, Inc.</t>
  </si>
  <si>
    <t>NCNA</t>
  </si>
  <si>
    <t>NASDAQGS:NCNA</t>
  </si>
  <si>
    <t>NuCana plc</t>
  </si>
  <si>
    <t>HOOK</t>
  </si>
  <si>
    <t>NASDAQGS:HOOK</t>
  </si>
  <si>
    <t>HOOKIPA Pharma Inc.</t>
  </si>
  <si>
    <t>SCU</t>
  </si>
  <si>
    <t>NYSE:SCU</t>
  </si>
  <si>
    <t>Sculptor Capital Management, Inc.</t>
  </si>
  <si>
    <t>GRTX</t>
  </si>
  <si>
    <t>NASDAQGM:GRTX</t>
  </si>
  <si>
    <t>Galera Therapeutics, Inc.</t>
  </si>
  <si>
    <t>RYAM</t>
  </si>
  <si>
    <t>NYSE:RYAM</t>
  </si>
  <si>
    <t>Rayonier Advanced Materials Inc.</t>
  </si>
  <si>
    <t>FNKO</t>
  </si>
  <si>
    <t>NASDAQGS:FNKO</t>
  </si>
  <si>
    <t>Funko, Inc.</t>
  </si>
  <si>
    <t>GLRE</t>
  </si>
  <si>
    <t>NASDAQGS:GLRE</t>
  </si>
  <si>
    <t>Greenlight Capital Re, Ltd.</t>
  </si>
  <si>
    <t>PAYS</t>
  </si>
  <si>
    <t>NASDAQCM:PAYS</t>
  </si>
  <si>
    <t>PaySign, Inc.</t>
  </si>
  <si>
    <t>MCBC</t>
  </si>
  <si>
    <t>NASDAQGS:MCBC</t>
  </si>
  <si>
    <t>Macatawa Bank Corporation</t>
  </si>
  <si>
    <t>IDT</t>
  </si>
  <si>
    <t>NYSE:IDT</t>
  </si>
  <si>
    <t>IDT Corporation</t>
  </si>
  <si>
    <t>SMBC</t>
  </si>
  <si>
    <t>NASDAQGM:SMBC</t>
  </si>
  <si>
    <t>Southern Missouri Bancorp, Inc.</t>
  </si>
  <si>
    <t>FDBC</t>
  </si>
  <si>
    <t>NASDAQGM:FDBC</t>
  </si>
  <si>
    <t>Fidelity D &amp; D Bancorp, Inc.</t>
  </si>
  <si>
    <t>SMMF</t>
  </si>
  <si>
    <t>NASDAQGS:SMMF</t>
  </si>
  <si>
    <t>Summit Financial Group, Inc.</t>
  </si>
  <si>
    <t>VRTV</t>
  </si>
  <si>
    <t>NYSE:VRTV</t>
  </si>
  <si>
    <t>Veritiv Corporation</t>
  </si>
  <si>
    <t>CVLG</t>
  </si>
  <si>
    <t>NASDAQGS:CVLG</t>
  </si>
  <si>
    <t>Covenant Logistics Group, Inc.</t>
  </si>
  <si>
    <t>SONA</t>
  </si>
  <si>
    <t>NASDAQGM:SONA</t>
  </si>
  <si>
    <t>Southern National Bancorp of Virginia, Inc.</t>
  </si>
  <si>
    <t>DMTK</t>
  </si>
  <si>
    <t>NASDAQCM:DMTK</t>
  </si>
  <si>
    <t>DermTech, Inc.</t>
  </si>
  <si>
    <t>KLDO</t>
  </si>
  <si>
    <t>NASDAQGS:KLDO</t>
  </si>
  <si>
    <t>Kaleido Biosciences, Inc.</t>
  </si>
  <si>
    <t>MCS</t>
  </si>
  <si>
    <t>NYSE:MCS</t>
  </si>
  <si>
    <t>The Marcus Corporation</t>
  </si>
  <si>
    <t>FC</t>
  </si>
  <si>
    <t>NYSE:FC</t>
  </si>
  <si>
    <t>Franklin Covey Co.</t>
  </si>
  <si>
    <t>PKOH</t>
  </si>
  <si>
    <t>NASDAQGS:PKOH</t>
  </si>
  <si>
    <t>Park-Ohio Holdings Corp.</t>
  </si>
  <si>
    <t>CSTR</t>
  </si>
  <si>
    <t>NASDAQGS:CSTR</t>
  </si>
  <si>
    <t>Capstar Financial Holdings, Inc.</t>
  </si>
  <si>
    <t>NVEC</t>
  </si>
  <si>
    <t>NASDAQCM:NVEC</t>
  </si>
  <si>
    <t>NVE Corporation</t>
  </si>
  <si>
    <t>TDW</t>
  </si>
  <si>
    <t>NYSE:TDW</t>
  </si>
  <si>
    <t>Tidewater Inc.</t>
  </si>
  <si>
    <t>STXS</t>
  </si>
  <si>
    <t>AMEX:STXS</t>
  </si>
  <si>
    <t>Stereotaxis, Inc.</t>
  </si>
  <si>
    <t>XERS</t>
  </si>
  <si>
    <t>NASDAQGS:XERS</t>
  </si>
  <si>
    <t>Xeris Pharmaceuticals, Inc.</t>
  </si>
  <si>
    <t>LTRP.A</t>
  </si>
  <si>
    <t>NASDAQGS:LTRP.A</t>
  </si>
  <si>
    <t>Liberty TripAdvisor Holdings, Inc.</t>
  </si>
  <si>
    <t>DSSI</t>
  </si>
  <si>
    <t>NYSE:DSSI</t>
  </si>
  <si>
    <t>Diamond S Shipping Inc.</t>
  </si>
  <si>
    <t>GTT</t>
  </si>
  <si>
    <t>NYSE:GTT</t>
  </si>
  <si>
    <t>GTT Communications, Inc.</t>
  </si>
  <si>
    <t>NNBR</t>
  </si>
  <si>
    <t>NASDAQGS:NNBR</t>
  </si>
  <si>
    <t>NN, Inc.</t>
  </si>
  <si>
    <t>RM</t>
  </si>
  <si>
    <t>NYSE:RM</t>
  </si>
  <si>
    <t>Regional Management Corp.</t>
  </si>
  <si>
    <t>ICAD</t>
  </si>
  <si>
    <t>NASDAQCM:ICAD</t>
  </si>
  <si>
    <t>iCAD, Inc.</t>
  </si>
  <si>
    <t>MCB</t>
  </si>
  <si>
    <t>NYSE:MCB</t>
  </si>
  <si>
    <t>Metropolitan Bank Holding Corp.</t>
  </si>
  <si>
    <t>AXTI</t>
  </si>
  <si>
    <t>NASDAQGS:AXTI</t>
  </si>
  <si>
    <t>AXT, Inc.</t>
  </si>
  <si>
    <t>ALTG</t>
  </si>
  <si>
    <t>NYSE:ALTG</t>
  </si>
  <si>
    <t>Alta Equipment Group Inc.</t>
  </si>
  <si>
    <t>SMBK</t>
  </si>
  <si>
    <t>NASDAQCM:SMBK</t>
  </si>
  <si>
    <t>SmartFinancial, Inc.</t>
  </si>
  <si>
    <t>FRGI</t>
  </si>
  <si>
    <t>NASDAQGS:FRGI</t>
  </si>
  <si>
    <t>Fiesta Restaurant Group, Inc.</t>
  </si>
  <si>
    <t>CIVB</t>
  </si>
  <si>
    <t>NASDAQCM:CIVB</t>
  </si>
  <si>
    <t>Civista Bancshares, Inc.</t>
  </si>
  <si>
    <t>PTSI</t>
  </si>
  <si>
    <t>NASDAQGM:PTSI</t>
  </si>
  <si>
    <t>P.A.M. Transportation Services, Inc.</t>
  </si>
  <si>
    <t>TRNS</t>
  </si>
  <si>
    <t>NASDAQGM:TRNS</t>
  </si>
  <si>
    <t>Transcat, Inc.</t>
  </si>
  <si>
    <t>STXB</t>
  </si>
  <si>
    <t>NASDAQGS:STXB</t>
  </si>
  <si>
    <t>Spirit of Texas Bancshares, Inc.</t>
  </si>
  <si>
    <t>ACET</t>
  </si>
  <si>
    <t>NASDAQGM:ACET</t>
  </si>
  <si>
    <t>Adicet Bio, Inc.</t>
  </si>
  <si>
    <t>GNE</t>
  </si>
  <si>
    <t>NYSE:GNE</t>
  </si>
  <si>
    <t>Genie Energy Ltd.</t>
  </si>
  <si>
    <t>ASPU</t>
  </si>
  <si>
    <t>NASDAQGM:ASPU</t>
  </si>
  <si>
    <t>Aspen Group, Inc.</t>
  </si>
  <si>
    <t>COFS</t>
  </si>
  <si>
    <t>NASDAQCM:COFS</t>
  </si>
  <si>
    <t>ChoiceOne Financial Services, Inc.</t>
  </si>
  <si>
    <t>FMAO</t>
  </si>
  <si>
    <t>NASDAQCM:FMAO</t>
  </si>
  <si>
    <t>Farmers &amp; Merchants Bancorp, Inc.</t>
  </si>
  <si>
    <t>ALCO</t>
  </si>
  <si>
    <t>NASDAQGS:ALCO</t>
  </si>
  <si>
    <t>Alico, Inc.</t>
  </si>
  <si>
    <t>AMRK</t>
  </si>
  <si>
    <t>NASDAQGS:AMRK</t>
  </si>
  <si>
    <t>A-Mark Precious Metals, Inc.</t>
  </si>
  <si>
    <t>HBCP</t>
  </si>
  <si>
    <t>NASDAQGS:HBCP</t>
  </si>
  <si>
    <t>Home Bancorp, Inc.</t>
  </si>
  <si>
    <t>VRA</t>
  </si>
  <si>
    <t>NASDAQGS:VRA</t>
  </si>
  <si>
    <t>Vera Bradley, Inc.</t>
  </si>
  <si>
    <t>PKE</t>
  </si>
  <si>
    <t>NYSE:PKE</t>
  </si>
  <si>
    <t>Park Aerospace Corp.</t>
  </si>
  <si>
    <t>AAOI</t>
  </si>
  <si>
    <t>NASDAQGM:AAOI</t>
  </si>
  <si>
    <t>Applied Optoelectronics, Inc.</t>
  </si>
  <si>
    <t>PRTK</t>
  </si>
  <si>
    <t>NASDAQGM:PRTK</t>
  </si>
  <si>
    <t>Paratek Pharmaceuticals, Inc.</t>
  </si>
  <si>
    <t>SCPH</t>
  </si>
  <si>
    <t>NASDAQGS:SCPH</t>
  </si>
  <si>
    <t>scPharmaceuticals Inc.</t>
  </si>
  <si>
    <t>SAVA</t>
  </si>
  <si>
    <t>NASDAQCM:SAVA</t>
  </si>
  <si>
    <t>Cassava Sciences, Inc.</t>
  </si>
  <si>
    <t>BRY</t>
  </si>
  <si>
    <t>NASDAQGS:BRY</t>
  </si>
  <si>
    <t>Berry Corporation</t>
  </si>
  <si>
    <t>CHMA</t>
  </si>
  <si>
    <t>NASDAQGS:CHMA</t>
  </si>
  <si>
    <t>Chiasma, Inc.</t>
  </si>
  <si>
    <t>INBK</t>
  </si>
  <si>
    <t>NASDAQGS:INBK</t>
  </si>
  <si>
    <t>First Internet Bancorp</t>
  </si>
  <si>
    <t>RICK</t>
  </si>
  <si>
    <t>NASDAQGM:RICK</t>
  </si>
  <si>
    <t>RCI Hospitality Holdings, Inc.</t>
  </si>
  <si>
    <t>NL</t>
  </si>
  <si>
    <t>NYSE:NL</t>
  </si>
  <si>
    <t>NL Industries, Inc.</t>
  </si>
  <si>
    <t>AOUT</t>
  </si>
  <si>
    <t>NASDAQGS:AOUT</t>
  </si>
  <si>
    <t>American Outdoor Brands, Inc.</t>
  </si>
  <si>
    <t>LCUT</t>
  </si>
  <si>
    <t>NASDAQGS:LCUT</t>
  </si>
  <si>
    <t>Lifetime Brands, Inc.</t>
  </si>
  <si>
    <t>QEP</t>
  </si>
  <si>
    <t>NYSE:QEP</t>
  </si>
  <si>
    <t>QEP Resources, Inc.</t>
  </si>
  <si>
    <t>APTX</t>
  </si>
  <si>
    <t>NASDAQGS:APTX</t>
  </si>
  <si>
    <t>Aptinyx Inc.</t>
  </si>
  <si>
    <t>TELA</t>
  </si>
  <si>
    <t>NASDAQGM:TELA</t>
  </si>
  <si>
    <t>TELA Bio, Inc.</t>
  </si>
  <si>
    <t>EVLO</t>
  </si>
  <si>
    <t>NASDAQGS:EVLO</t>
  </si>
  <si>
    <t>Evelo Biosciences, Inc.</t>
  </si>
  <si>
    <t>NATH</t>
  </si>
  <si>
    <t>NASDAQGS:NATH</t>
  </si>
  <si>
    <t>Nathan's Famous, Inc.</t>
  </si>
  <si>
    <t>BRT</t>
  </si>
  <si>
    <t>NYSE:BRT</t>
  </si>
  <si>
    <t>BRT Apartments Corp.</t>
  </si>
  <si>
    <t>SRT</t>
  </si>
  <si>
    <t>NYSE:SRT</t>
  </si>
  <si>
    <t>StarTek, Inc.</t>
  </si>
  <si>
    <t>WTI</t>
  </si>
  <si>
    <t>NYSE:WTI</t>
  </si>
  <si>
    <t>W&amp;T Offshore, Inc.</t>
  </si>
  <si>
    <t>FCAP</t>
  </si>
  <si>
    <t>NASDAQCM:FCAP</t>
  </si>
  <si>
    <t>First Capital, Inc.</t>
  </si>
  <si>
    <t>DZSI</t>
  </si>
  <si>
    <t>NASDAQCM:DZSI</t>
  </si>
  <si>
    <t>DASAN Zhone Solutions, Inc.</t>
  </si>
  <si>
    <t>PCSB</t>
  </si>
  <si>
    <t>NASDAQCM:PCSB</t>
  </si>
  <si>
    <t>PCSB Financial Corporation</t>
  </si>
  <si>
    <t>GNSS</t>
  </si>
  <si>
    <t>NASDAQCM:GNSS</t>
  </si>
  <si>
    <t>Genasys Inc.</t>
  </si>
  <si>
    <t>OESX</t>
  </si>
  <si>
    <t>NASDAQCM:OESX</t>
  </si>
  <si>
    <t>Orion Energy Systems, Inc.</t>
  </si>
  <si>
    <t>NSCO</t>
  </si>
  <si>
    <t>NYSE:NSCO</t>
  </si>
  <si>
    <t>Nesco Holdings, Inc.</t>
  </si>
  <si>
    <t>UBX</t>
  </si>
  <si>
    <t>NASDAQGS:UBX</t>
  </si>
  <si>
    <t>Unity Biotechnology, Inc.</t>
  </si>
  <si>
    <t>PCYO</t>
  </si>
  <si>
    <t>NASDAQCM:PCYO</t>
  </si>
  <si>
    <t>Pure Cycle Corporation</t>
  </si>
  <si>
    <t>SIEN</t>
  </si>
  <si>
    <t>NASDAQGS:SIEN</t>
  </si>
  <si>
    <t>Sientra, Inc.</t>
  </si>
  <si>
    <t>SFST</t>
  </si>
  <si>
    <t>NASDAQGM:SFST</t>
  </si>
  <si>
    <t>Southern First Bancshares, Inc.</t>
  </si>
  <si>
    <t>DYAI</t>
  </si>
  <si>
    <t>NASDAQCM:DYAI</t>
  </si>
  <si>
    <t>Dyadic International, Inc.</t>
  </si>
  <si>
    <t>NATR</t>
  </si>
  <si>
    <t>NASDAQCM:NATR</t>
  </si>
  <si>
    <t>Nature's Sunshine Products, Inc.</t>
  </si>
  <si>
    <t>APT</t>
  </si>
  <si>
    <t>AMEX:APT</t>
  </si>
  <si>
    <t>Alpha Pro Tech, Ltd.</t>
  </si>
  <si>
    <t>FBIO</t>
  </si>
  <si>
    <t>NASDAQCM:FBIO</t>
  </si>
  <si>
    <t>Fortress Biotech, Inc.</t>
  </si>
  <si>
    <t>MLP</t>
  </si>
  <si>
    <t>NYSE:MLP</t>
  </si>
  <si>
    <t>Maui Land &amp; Pineapple Company, Inc.</t>
  </si>
  <si>
    <t>ATRO</t>
  </si>
  <si>
    <t>NASDAQGS:ATRO</t>
  </si>
  <si>
    <t>Astronics Corporation</t>
  </si>
  <si>
    <t>XONE</t>
  </si>
  <si>
    <t>NASDAQGS:XONE</t>
  </si>
  <si>
    <t>The ExOne Company</t>
  </si>
  <si>
    <t>MHH</t>
  </si>
  <si>
    <t>AMEX:MHH</t>
  </si>
  <si>
    <t>Mastech Digital, Inc.</t>
  </si>
  <si>
    <t>ETM</t>
  </si>
  <si>
    <t>NYSE:ETM</t>
  </si>
  <si>
    <t>Entercom Communications Corp.</t>
  </si>
  <si>
    <t>TCI</t>
  </si>
  <si>
    <t>NYSE:TCI</t>
  </si>
  <si>
    <t>Transcontinental Realty Investors, Inc.</t>
  </si>
  <si>
    <t>CMCL</t>
  </si>
  <si>
    <t>AMEX:CMCL</t>
  </si>
  <si>
    <t>Caledonia Mining Corporation Plc</t>
  </si>
  <si>
    <t>BBCP</t>
  </si>
  <si>
    <t>NASDAQCM:BBCP</t>
  </si>
  <si>
    <t>Concrete Pumping Holdings, Inc.</t>
  </si>
  <si>
    <t>MSON</t>
  </si>
  <si>
    <t>NASDAQGM:MSON</t>
  </si>
  <si>
    <t>Misonix, Inc.</t>
  </si>
  <si>
    <t>APYX</t>
  </si>
  <si>
    <t>NASDAQGS:APYX</t>
  </si>
  <si>
    <t>Apyx Medical Corporation</t>
  </si>
  <si>
    <t>BRG</t>
  </si>
  <si>
    <t>AMEX:BRG</t>
  </si>
  <si>
    <t>Bluerock Residential Growth REIT, Inc.</t>
  </si>
  <si>
    <t>HAYN</t>
  </si>
  <si>
    <t>NASDAQGS:HAYN</t>
  </si>
  <si>
    <t>Haynes International, Inc.</t>
  </si>
  <si>
    <t>PRQR</t>
  </si>
  <si>
    <t>NASDAQGM:PRQR</t>
  </si>
  <si>
    <t>ProQR Therapeutics N.V.</t>
  </si>
  <si>
    <t>CTO</t>
  </si>
  <si>
    <t>AMEX:CTO</t>
  </si>
  <si>
    <t>CTO Realty Growth, Inc.</t>
  </si>
  <si>
    <t>UIHC</t>
  </si>
  <si>
    <t>NASDAQCM:UIHC</t>
  </si>
  <si>
    <t>United Insurance Holdings Corp.</t>
  </si>
  <si>
    <t>GAIA</t>
  </si>
  <si>
    <t>NASDAQGM:GAIA</t>
  </si>
  <si>
    <t>Gaia, Inc.</t>
  </si>
  <si>
    <t>VSTM</t>
  </si>
  <si>
    <t>NASDAQGM:VSTM</t>
  </si>
  <si>
    <t>Verastem, Inc.</t>
  </si>
  <si>
    <t>LYTS</t>
  </si>
  <si>
    <t>NASDAQGS:LYTS</t>
  </si>
  <si>
    <t>LSI Industries Inc.</t>
  </si>
  <si>
    <t>UUUU</t>
  </si>
  <si>
    <t>AMEX:UUUU</t>
  </si>
  <si>
    <t>Energy Fuels Inc.</t>
  </si>
  <si>
    <t>NWFL</t>
  </si>
  <si>
    <t>NASDAQGM:NWFL</t>
  </si>
  <si>
    <t>Norwood Financial Corp.</t>
  </si>
  <si>
    <t>HURC</t>
  </si>
  <si>
    <t>NASDAQGS:HURC</t>
  </si>
  <si>
    <t>Hurco Companies, Inc.</t>
  </si>
  <si>
    <t>RGS</t>
  </si>
  <si>
    <t>NYSE:RGS</t>
  </si>
  <si>
    <t>Regis Corporation</t>
  </si>
  <si>
    <t>RGCO</t>
  </si>
  <si>
    <t>NASDAQGM:RGCO</t>
  </si>
  <si>
    <t>RGC Resources, Inc.</t>
  </si>
  <si>
    <t>NBSE</t>
  </si>
  <si>
    <t>NASDAQCM:NBSE</t>
  </si>
  <si>
    <t>NeuBase Therapeutics, Inc.</t>
  </si>
  <si>
    <t>EVFM</t>
  </si>
  <si>
    <t>NASDAQCM:EVFM</t>
  </si>
  <si>
    <t>Evofem Biosciences, Inc.</t>
  </si>
  <si>
    <t>LUNA</t>
  </si>
  <si>
    <t>NASDAQCM:LUNA</t>
  </si>
  <si>
    <t>Luna Innovations Incorporated</t>
  </si>
  <si>
    <t>MTRX</t>
  </si>
  <si>
    <t>NASDAQGS:MTRX</t>
  </si>
  <si>
    <t>Matrix Service Company</t>
  </si>
  <si>
    <t>MVBF</t>
  </si>
  <si>
    <t>NASDAQCM:MVBF</t>
  </si>
  <si>
    <t>MVB Financial Corp.</t>
  </si>
  <si>
    <t>TBNK</t>
  </si>
  <si>
    <t>NASDAQGS:TBNK</t>
  </si>
  <si>
    <t>Territorial Bancorp Inc.</t>
  </si>
  <si>
    <t>PTVC.B</t>
  </si>
  <si>
    <t>NASDAQGM:PTVC.B</t>
  </si>
  <si>
    <t>Protective Insurance Corporation</t>
  </si>
  <si>
    <t>GCBC</t>
  </si>
  <si>
    <t>NASDAQCM:GCBC</t>
  </si>
  <si>
    <t>Greene County Bancorp, Inc.</t>
  </si>
  <si>
    <t>VRCA</t>
  </si>
  <si>
    <t>NASDAQGM:VRCA</t>
  </si>
  <si>
    <t>Verrica Pharmaceuticals Inc.</t>
  </si>
  <si>
    <t>ONEW</t>
  </si>
  <si>
    <t>NASDAQGM:ONEW</t>
  </si>
  <si>
    <t>OneWater Marine Inc.</t>
  </si>
  <si>
    <t>NBR</t>
  </si>
  <si>
    <t>NYSE:NBR</t>
  </si>
  <si>
    <t>Nabors Industries Ltd.</t>
  </si>
  <si>
    <t>MR</t>
  </si>
  <si>
    <t>NYSE:MR</t>
  </si>
  <si>
    <t>Montage Resources Corporation</t>
  </si>
  <si>
    <t>SLCA</t>
  </si>
  <si>
    <t>NYSE:SLCA</t>
  </si>
  <si>
    <t>U.S. Silica Holdings, Inc.</t>
  </si>
  <si>
    <t>TARA</t>
  </si>
  <si>
    <t>NASDAQGM:TARA</t>
  </si>
  <si>
    <t>Protara Therapeutics, Inc.</t>
  </si>
  <si>
    <t>FPI</t>
  </si>
  <si>
    <t>NYSE:FPI</t>
  </si>
  <si>
    <t>Farmland Partners Inc.</t>
  </si>
  <si>
    <t>WRTC</t>
  </si>
  <si>
    <t>NASDAQCM:WRTC</t>
  </si>
  <si>
    <t>Wrap Technologies, Inc.</t>
  </si>
  <si>
    <t>CPE</t>
  </si>
  <si>
    <t>NYSE:CPE</t>
  </si>
  <si>
    <t>Callon Petroleum Company</t>
  </si>
  <si>
    <t>HT</t>
  </si>
  <si>
    <t>NYSE:HT</t>
  </si>
  <si>
    <t>Hersha Hospitality Trust</t>
  </si>
  <si>
    <t>FENC</t>
  </si>
  <si>
    <t>NASDAQCM:FENC</t>
  </si>
  <si>
    <t>Fennec Pharmaceuticals Inc.</t>
  </si>
  <si>
    <t>LAKE</t>
  </si>
  <si>
    <t>NASDAQGM:LAKE</t>
  </si>
  <si>
    <t>Lakeland Industries, Inc.</t>
  </si>
  <si>
    <t>TNAV</t>
  </si>
  <si>
    <t>NASDAQGS:TNAV</t>
  </si>
  <si>
    <t>Telenav, Inc.</t>
  </si>
  <si>
    <t>SBT</t>
  </si>
  <si>
    <t>NASDAQCM:SBT</t>
  </si>
  <si>
    <t>Sterling Bancorp, Inc. (Southfield, MI)</t>
  </si>
  <si>
    <t>PFHD</t>
  </si>
  <si>
    <t>NASDAQGS:PFHD</t>
  </si>
  <si>
    <t>Professional Holding Corp.</t>
  </si>
  <si>
    <t>RCKY</t>
  </si>
  <si>
    <t>NASDAQGS:RCKY</t>
  </si>
  <si>
    <t>Rocky Brands, Inc.</t>
  </si>
  <si>
    <t>PWFL</t>
  </si>
  <si>
    <t>NASDAQGM:PWFL</t>
  </si>
  <si>
    <t>PowerFleet, Inc.</t>
  </si>
  <si>
    <t>OPTN</t>
  </si>
  <si>
    <t>NASDAQGS:OPTN</t>
  </si>
  <si>
    <t>OptiNose, Inc.</t>
  </si>
  <si>
    <t>NRIM</t>
  </si>
  <si>
    <t>NASDAQGS:NRIM</t>
  </si>
  <si>
    <t>Northrim BanCorp, Inc.</t>
  </si>
  <si>
    <t>RRGB</t>
  </si>
  <si>
    <t>NASDAQGS:RRGB</t>
  </si>
  <si>
    <t>Red Robin Gourmet Burgers, Inc.</t>
  </si>
  <si>
    <t>TLYS</t>
  </si>
  <si>
    <t>NYSE:TLYS</t>
  </si>
  <si>
    <t>Tilly's, Inc.</t>
  </si>
  <si>
    <t>ETON</t>
  </si>
  <si>
    <t>NASDAQGM:ETON</t>
  </si>
  <si>
    <t>Eton Pharmaceuticals, Inc.</t>
  </si>
  <si>
    <t>FSBW</t>
  </si>
  <si>
    <t>NASDAQCM:FSBW</t>
  </si>
  <si>
    <t>FS Bancorp, Inc.</t>
  </si>
  <si>
    <t>ACNB</t>
  </si>
  <si>
    <t>NASDAQCM:ACNB</t>
  </si>
  <si>
    <t>ACNB Corporation</t>
  </si>
  <si>
    <t>GORO</t>
  </si>
  <si>
    <t>AMEX:GORO</t>
  </si>
  <si>
    <t>Gold Resource Corporation</t>
  </si>
  <si>
    <t>CARE</t>
  </si>
  <si>
    <t>NASDAQGS:CARE</t>
  </si>
  <si>
    <t>Carter Bank &amp; Trust</t>
  </si>
  <si>
    <t>XGN</t>
  </si>
  <si>
    <t>NASDAQGM:XGN</t>
  </si>
  <si>
    <t>Exagen Inc.</t>
  </si>
  <si>
    <t>PRTH</t>
  </si>
  <si>
    <t>NASDAQCM:PRTH</t>
  </si>
  <si>
    <t>Priority Technology Holdings, Inc.</t>
  </si>
  <si>
    <t>MEC</t>
  </si>
  <si>
    <t>NYSE:MEC</t>
  </si>
  <si>
    <t>Mayville Engineering Company, Inc.</t>
  </si>
  <si>
    <t>PFBI</t>
  </si>
  <si>
    <t>NASDAQGM:PFBI</t>
  </si>
  <si>
    <t>Premier Financial Bancorp, Inc.</t>
  </si>
  <si>
    <t>HBMD</t>
  </si>
  <si>
    <t>NASDAQCM:HBMD</t>
  </si>
  <si>
    <t>Howard Bancorp, Inc.</t>
  </si>
  <si>
    <t>AJX</t>
  </si>
  <si>
    <t>NYSE:AJX</t>
  </si>
  <si>
    <t>Great Ajax Corp.</t>
  </si>
  <si>
    <t>SWKH</t>
  </si>
  <si>
    <t>NASDAQCM:SWKH</t>
  </si>
  <si>
    <t>SWK Holdings Corporation</t>
  </si>
  <si>
    <t>NKSH</t>
  </si>
  <si>
    <t>NASDAQCM:NKSH</t>
  </si>
  <si>
    <t>National Bankshares, Inc.</t>
  </si>
  <si>
    <t>IMMR</t>
  </si>
  <si>
    <t>NASDAQGS:IMMR</t>
  </si>
  <si>
    <t>Immersion Corporation</t>
  </si>
  <si>
    <t>DAKT</t>
  </si>
  <si>
    <t>NASDAQGS:DAKT</t>
  </si>
  <si>
    <t>Daktronics, Inc.</t>
  </si>
  <si>
    <t>ADMA</t>
  </si>
  <si>
    <t>NASDAQGM:ADMA</t>
  </si>
  <si>
    <t>ADMA Biologics, Inc.</t>
  </si>
  <si>
    <t>LQDA</t>
  </si>
  <si>
    <t>NASDAQCM:LQDA</t>
  </si>
  <si>
    <t>Liquidia Technologies, Inc.</t>
  </si>
  <si>
    <t>TWI</t>
  </si>
  <si>
    <t>NYSE:TWI</t>
  </si>
  <si>
    <t>Titan International, Inc.</t>
  </si>
  <si>
    <t>CCB</t>
  </si>
  <si>
    <t>NASDAQGS:CCB</t>
  </si>
  <si>
    <t>Coastal Financial Corporation</t>
  </si>
  <si>
    <t>STRS</t>
  </si>
  <si>
    <t>NASDAQGS:STRS</t>
  </si>
  <si>
    <t>Stratus Properties Inc.</t>
  </si>
  <si>
    <t>GFN</t>
  </si>
  <si>
    <t>NASDAQGM:GFN</t>
  </si>
  <si>
    <t>General Finance Corporation</t>
  </si>
  <si>
    <t>MBIO</t>
  </si>
  <si>
    <t>NASDAQGM:MBIO</t>
  </si>
  <si>
    <t>Mustang Bio, Inc.</t>
  </si>
  <si>
    <t>AT</t>
  </si>
  <si>
    <t>NYSE:AT</t>
  </si>
  <si>
    <t>Atlantic Power Corporation</t>
  </si>
  <si>
    <t>FLNT</t>
  </si>
  <si>
    <t>NASDAQGM:FLNT</t>
  </si>
  <si>
    <t>Fluent, Inc.</t>
  </si>
  <si>
    <t>MBII</t>
  </si>
  <si>
    <t>NASDAQCM:MBII</t>
  </si>
  <si>
    <t>Marrone Bio Innovations, Inc.</t>
  </si>
  <si>
    <t>EEX</t>
  </si>
  <si>
    <t>NYSE:EEX</t>
  </si>
  <si>
    <t>Emerald Holding, Inc.</t>
  </si>
  <si>
    <t>ATLO</t>
  </si>
  <si>
    <t>NASDAQCM:ATLO</t>
  </si>
  <si>
    <t>Ames National Corporation</t>
  </si>
  <si>
    <t>ASPS</t>
  </si>
  <si>
    <t>NASDAQGS:ASPS</t>
  </si>
  <si>
    <t>Altisource Portfolio Solutions S.A.</t>
  </si>
  <si>
    <t>LOGC</t>
  </si>
  <si>
    <t>NASDAQGM:LOGC</t>
  </si>
  <si>
    <t>LogicBio Therapeutics, Inc.</t>
  </si>
  <si>
    <t>ATLC</t>
  </si>
  <si>
    <t>NASDAQGS:ATLC</t>
  </si>
  <si>
    <t>Atlanticus Holdings Corporation</t>
  </si>
  <si>
    <t>TISI</t>
  </si>
  <si>
    <t>NYSE:TISI</t>
  </si>
  <si>
    <t>Team, Inc.</t>
  </si>
  <si>
    <t>AQST</t>
  </si>
  <si>
    <t>NASDAQGM:AQST</t>
  </si>
  <si>
    <t>Aquestive Therapeutics, Inc.</t>
  </si>
  <si>
    <t>FPRX</t>
  </si>
  <si>
    <t>NASDAQGS:FPRX</t>
  </si>
  <si>
    <t>Five Prime Therapeutics, Inc.</t>
  </si>
  <si>
    <t>ATOM</t>
  </si>
  <si>
    <t>NASDAQCM:ATOM</t>
  </si>
  <si>
    <t>Atomera Incorporated</t>
  </si>
  <si>
    <t>MCF</t>
  </si>
  <si>
    <t>AMEX:MCF</t>
  </si>
  <si>
    <t>Contango Oil &amp; Gas Company</t>
  </si>
  <si>
    <t>TMST</t>
  </si>
  <si>
    <t>NYSE:TMST</t>
  </si>
  <si>
    <t>TimkenSteel Corporation</t>
  </si>
  <si>
    <t>TIPT</t>
  </si>
  <si>
    <t>NASDAQCM:TIPT</t>
  </si>
  <si>
    <t>Tiptree Inc.</t>
  </si>
  <si>
    <t>SMSI</t>
  </si>
  <si>
    <t>NASDAQCM:SMSI</t>
  </si>
  <si>
    <t>Smith Micro Software, Inc.</t>
  </si>
  <si>
    <t>GPX</t>
  </si>
  <si>
    <t>NYSE:GPX</t>
  </si>
  <si>
    <t>GP Strategies Corporation</t>
  </si>
  <si>
    <t>FVCB</t>
  </si>
  <si>
    <t>NASDAQCM:FVCB</t>
  </si>
  <si>
    <t>FVCBankcorp, Inc.</t>
  </si>
  <si>
    <t>SOI</t>
  </si>
  <si>
    <t>NYSE:SOI</t>
  </si>
  <si>
    <t>Solaris Oilfield Infrastructure, Inc.</t>
  </si>
  <si>
    <t>LCNB</t>
  </si>
  <si>
    <t>NASDAQCM:LCNB</t>
  </si>
  <si>
    <t>LCNB Corp.</t>
  </si>
  <si>
    <t>GENC</t>
  </si>
  <si>
    <t>NASDAQGM:GENC</t>
  </si>
  <si>
    <t>Gencor Industries, Inc.</t>
  </si>
  <si>
    <t>CERC</t>
  </si>
  <si>
    <t>NASDAQCM:CERC</t>
  </si>
  <si>
    <t>Cerecor Inc.</t>
  </si>
  <si>
    <t>CYBE</t>
  </si>
  <si>
    <t>NASDAQGM:CYBE</t>
  </si>
  <si>
    <t>CyberOptics Corporation</t>
  </si>
  <si>
    <t>MPB</t>
  </si>
  <si>
    <t>NASDAQGM:MPB</t>
  </si>
  <si>
    <t>Mid Penn Bancorp, Inc.</t>
  </si>
  <si>
    <t>CMRX</t>
  </si>
  <si>
    <t>NASDAQGM:CMRX</t>
  </si>
  <si>
    <t>Chimerix, Inc.</t>
  </si>
  <si>
    <t>GCI</t>
  </si>
  <si>
    <t>NYSE:GCI</t>
  </si>
  <si>
    <t>Gannett Co., Inc.</t>
  </si>
  <si>
    <t>BRID</t>
  </si>
  <si>
    <t>NASDAQGM:BRID</t>
  </si>
  <si>
    <t>Bridgford Foods Corporation</t>
  </si>
  <si>
    <t>OSG</t>
  </si>
  <si>
    <t>NYSE:OSG</t>
  </si>
  <si>
    <t>Overseas Shipholding Group, Inc.</t>
  </si>
  <si>
    <t>PICO</t>
  </si>
  <si>
    <t>NASDAQGS:PICO</t>
  </si>
  <si>
    <t>PICO Holdings, Inc.</t>
  </si>
  <si>
    <t>ANH</t>
  </si>
  <si>
    <t>NYSE:ANH</t>
  </si>
  <si>
    <t>Anworth Mortgage Asset Corporation</t>
  </si>
  <si>
    <t>EGLE</t>
  </si>
  <si>
    <t>NASDAQGS:EGLE</t>
  </si>
  <si>
    <t>Eagle Bulk Shipping Inc.</t>
  </si>
  <si>
    <t>VERU</t>
  </si>
  <si>
    <t>NASDAQCM:VERU</t>
  </si>
  <si>
    <t>Veru Inc.</t>
  </si>
  <si>
    <t>CVCY</t>
  </si>
  <si>
    <t>NASDAQCM:CVCY</t>
  </si>
  <si>
    <t>Central Valley Community Bancorp</t>
  </si>
  <si>
    <t>SPOK</t>
  </si>
  <si>
    <t>NASDAQGS:SPOK</t>
  </si>
  <si>
    <t>Spok Holdings, Inc.</t>
  </si>
  <si>
    <t>VERY</t>
  </si>
  <si>
    <t>NASDAQCM:VERY</t>
  </si>
  <si>
    <t>Vericity, Inc.</t>
  </si>
  <si>
    <t>FCBP</t>
  </si>
  <si>
    <t>NASDAQCM:FCBP</t>
  </si>
  <si>
    <t>First Choice Bancorp</t>
  </si>
  <si>
    <t>ACRS</t>
  </si>
  <si>
    <t>NASDAQGS:ACRS</t>
  </si>
  <si>
    <t>Aclaris Therapeutics, Inc.</t>
  </si>
  <si>
    <t>BCBP</t>
  </si>
  <si>
    <t>NASDAQGM:BCBP</t>
  </si>
  <si>
    <t>BCB Bancorp, Inc.</t>
  </si>
  <si>
    <t>UEC</t>
  </si>
  <si>
    <t>AMEX:UEC</t>
  </si>
  <si>
    <t>Uranium Energy Corp.</t>
  </si>
  <si>
    <t>LFVN</t>
  </si>
  <si>
    <t>NASDAQCM:LFVN</t>
  </si>
  <si>
    <t>LifeVantage Corporation</t>
  </si>
  <si>
    <t>KVHI</t>
  </si>
  <si>
    <t>NASDAQGS:KVHI</t>
  </si>
  <si>
    <t>KVH Industries, Inc.</t>
  </si>
  <si>
    <t>ACRX</t>
  </si>
  <si>
    <t>NASDAQGM:ACRX</t>
  </si>
  <si>
    <t>AcelRx Pharmaceuticals, Inc.</t>
  </si>
  <si>
    <t>CHMG</t>
  </si>
  <si>
    <t>NASDAQGS:CHMG</t>
  </si>
  <si>
    <t>Chemung Financial Corporation</t>
  </si>
  <si>
    <t>GTYH</t>
  </si>
  <si>
    <t>NASDAQCM:GTYH</t>
  </si>
  <si>
    <t>GTY Technology Holdings Inc.</t>
  </si>
  <si>
    <t>CIX</t>
  </si>
  <si>
    <t>AMEX:CIX</t>
  </si>
  <si>
    <t>CompX International Inc.</t>
  </si>
  <si>
    <t>AXLA</t>
  </si>
  <si>
    <t>NASDAQGM:AXLA</t>
  </si>
  <si>
    <t>Axcella Health Inc.</t>
  </si>
  <si>
    <t>SM</t>
  </si>
  <si>
    <t>NYSE:SM</t>
  </si>
  <si>
    <t>SM Energy Company</t>
  </si>
  <si>
    <t>CRMD</t>
  </si>
  <si>
    <t>AMEX:CRMD</t>
  </si>
  <si>
    <t>CorMedix Inc.</t>
  </si>
  <si>
    <t>UTI</t>
  </si>
  <si>
    <t>NYSE:UTI</t>
  </si>
  <si>
    <t>Universal Technical Institute, Inc.</t>
  </si>
  <si>
    <t>PDLB</t>
  </si>
  <si>
    <t>NASDAQGM:PDLB</t>
  </si>
  <si>
    <t>PDL Community Bancorp</t>
  </si>
  <si>
    <t>SOLY</t>
  </si>
  <si>
    <t>NASDAQCM:SOLY</t>
  </si>
  <si>
    <t>Soliton, Inc.</t>
  </si>
  <si>
    <t>CHMI</t>
  </si>
  <si>
    <t>NYSE:CHMI</t>
  </si>
  <si>
    <t>Cherry Hill Mortgage Investment Corporation</t>
  </si>
  <si>
    <t>ACTG</t>
  </si>
  <si>
    <t>NASDAQGS:ACTG</t>
  </si>
  <si>
    <t>Acacia Research Corporation</t>
  </si>
  <si>
    <t>CKPT</t>
  </si>
  <si>
    <t>NASDAQCM:CKPT</t>
  </si>
  <si>
    <t>Checkpoint Therapeutics, Inc.</t>
  </si>
  <si>
    <t>CFRX</t>
  </si>
  <si>
    <t>NASDAQCM:CFRX</t>
  </si>
  <si>
    <t>ContraFect Corporation</t>
  </si>
  <si>
    <t>ITI</t>
  </si>
  <si>
    <t>NASDAQCM:ITI</t>
  </si>
  <si>
    <t>Iteris, Inc.</t>
  </si>
  <si>
    <t>SLDB</t>
  </si>
  <si>
    <t>NASDAQGS:SLDB</t>
  </si>
  <si>
    <t>Solid Biosciences Inc.</t>
  </si>
  <si>
    <t>NBN</t>
  </si>
  <si>
    <t>NASDAQGM:NBN</t>
  </si>
  <si>
    <t>Northeast Bank</t>
  </si>
  <si>
    <t>OIS</t>
  </si>
  <si>
    <t>NYSE:OIS</t>
  </si>
  <si>
    <t>Oil States International, Inc.</t>
  </si>
  <si>
    <t>PVBC</t>
  </si>
  <si>
    <t>NASDAQCM:PVBC</t>
  </si>
  <si>
    <t>Provident Bancorp, Inc.</t>
  </si>
  <si>
    <t>CWCO</t>
  </si>
  <si>
    <t>NASDAQGS:CWCO</t>
  </si>
  <si>
    <t>Consolidated Water Co. Ltd.</t>
  </si>
  <si>
    <t>TSBK</t>
  </si>
  <si>
    <t>NASDAQGM:TSBK</t>
  </si>
  <si>
    <t>Timberland Bancorp, Inc.</t>
  </si>
  <si>
    <t>NCMI</t>
  </si>
  <si>
    <t>NASDAQGS:NCMI</t>
  </si>
  <si>
    <t>National CineMedia, Inc.</t>
  </si>
  <si>
    <t>ORRF</t>
  </si>
  <si>
    <t>NASDAQCM:ORRF</t>
  </si>
  <si>
    <t>Orrstown Financial Services, Inc.</t>
  </si>
  <si>
    <t>WEYS</t>
  </si>
  <si>
    <t>NASDAQGS:WEYS</t>
  </si>
  <si>
    <t>Weyco Group, Inc.</t>
  </si>
  <si>
    <t>SRGA</t>
  </si>
  <si>
    <t>NASDAQGS:SRGA</t>
  </si>
  <si>
    <t>Surgalign Holdings, Inc.</t>
  </si>
  <si>
    <t>FRBA</t>
  </si>
  <si>
    <t>NASDAQGM:FRBA</t>
  </si>
  <si>
    <t>First Bank</t>
  </si>
  <si>
    <t>LIVX</t>
  </si>
  <si>
    <t>NASDAQCM:LIVX</t>
  </si>
  <si>
    <t>LiveXLive Media, Inc.</t>
  </si>
  <si>
    <t>EVC</t>
  </si>
  <si>
    <t>NYSE:EVC</t>
  </si>
  <si>
    <t>Entravision Communications Corporation</t>
  </si>
  <si>
    <t>STND</t>
  </si>
  <si>
    <t>NASDAQCM:STND</t>
  </si>
  <si>
    <t>Standard AVB Financial Corp.</t>
  </si>
  <si>
    <t>NYMX</t>
  </si>
  <si>
    <t>NASDAQCM:NYMX</t>
  </si>
  <si>
    <t>Nymox Pharmaceutical Corporation</t>
  </si>
  <si>
    <t>LYRA</t>
  </si>
  <si>
    <t>NASDAQGM:LYRA</t>
  </si>
  <si>
    <t>Lyra Therapeutics, Inc.</t>
  </si>
  <si>
    <t>GSIT</t>
  </si>
  <si>
    <t>NASDAQGS:GSIT</t>
  </si>
  <si>
    <t>GSI Technology, Inc.</t>
  </si>
  <si>
    <t>KIN</t>
  </si>
  <si>
    <t>NASDAQCM:KIN</t>
  </si>
  <si>
    <t>Kindred Biosciences, Inc.</t>
  </si>
  <si>
    <t>ENOB</t>
  </si>
  <si>
    <t>NASDAQCM:ENOB</t>
  </si>
  <si>
    <t>Enochian Biosciences, Inc.</t>
  </si>
  <si>
    <t>TREC</t>
  </si>
  <si>
    <t>NYSE:TREC</t>
  </si>
  <si>
    <t>Trecora Resources</t>
  </si>
  <si>
    <t>GALT</t>
  </si>
  <si>
    <t>NASDAQCM:GALT</t>
  </si>
  <si>
    <t>Galectin Therapeutics, Inc.</t>
  </si>
  <si>
    <t>FSTR</t>
  </si>
  <si>
    <t>NASDAQGS:FSTR</t>
  </si>
  <si>
    <t>L.B. Foster Company</t>
  </si>
  <si>
    <t>MMAC</t>
  </si>
  <si>
    <t>NASDAQCM:MMAC</t>
  </si>
  <si>
    <t>MMA Capital Holdings, Inc.</t>
  </si>
  <si>
    <t>AVEO</t>
  </si>
  <si>
    <t>NASDAQCM:AVEO</t>
  </si>
  <si>
    <t>AVEO Pharmaceuticals, Inc.</t>
  </si>
  <si>
    <t>PWOD</t>
  </si>
  <si>
    <t>NASDAQGS:PWOD</t>
  </si>
  <si>
    <t>Penns Woods Bancorp, Inc.</t>
  </si>
  <si>
    <t>UNTY</t>
  </si>
  <si>
    <t>NASDAQGM:UNTY</t>
  </si>
  <si>
    <t>Unity Bancorp, Inc.</t>
  </si>
  <si>
    <t>CATO</t>
  </si>
  <si>
    <t>NYSE:CATO</t>
  </si>
  <si>
    <t>The Cato Corporation</t>
  </si>
  <si>
    <t>RMBI</t>
  </si>
  <si>
    <t>NASDAQCM:RMBI</t>
  </si>
  <si>
    <t>Richmond Mutual Bancorporation, Inc.</t>
  </si>
  <si>
    <t>PKBK</t>
  </si>
  <si>
    <t>NASDAQCM:PKBK</t>
  </si>
  <si>
    <t>Parke Bancorp, Inc.</t>
  </si>
  <si>
    <t>WNEB</t>
  </si>
  <si>
    <t>NASDAQGS:WNEB</t>
  </si>
  <si>
    <t>Western New England Bancorp, Inc.</t>
  </si>
  <si>
    <t>FVE</t>
  </si>
  <si>
    <t>NASDAQCM:FVE</t>
  </si>
  <si>
    <t>Five Star Senior Living Inc.</t>
  </si>
  <si>
    <t>ISTR</t>
  </si>
  <si>
    <t>NASDAQGM:ISTR</t>
  </si>
  <si>
    <t>Investar Holding Corporation</t>
  </si>
  <si>
    <t>GLYC</t>
  </si>
  <si>
    <t>NASDAQGM:GLYC</t>
  </si>
  <si>
    <t>GlycoMimetics, Inc.</t>
  </si>
  <si>
    <t>FBIZ</t>
  </si>
  <si>
    <t>NASDAQGS:FBIZ</t>
  </si>
  <si>
    <t>First Business Financial Services, Inc.</t>
  </si>
  <si>
    <t>PCB</t>
  </si>
  <si>
    <t>NASDAQGS:PCB</t>
  </si>
  <si>
    <t>PCB Bancorp</t>
  </si>
  <si>
    <t>VNRX</t>
  </si>
  <si>
    <t>AMEX:VNRX</t>
  </si>
  <si>
    <t>VolitionRx Limited</t>
  </si>
  <si>
    <t>GHM</t>
  </si>
  <si>
    <t>NYSE:GHM</t>
  </si>
  <si>
    <t>Graham Corporation</t>
  </si>
  <si>
    <t>OFED</t>
  </si>
  <si>
    <t>NASDAQCM:OFED</t>
  </si>
  <si>
    <t>Oconee Federal Financial Corp.</t>
  </si>
  <si>
    <t>IDN</t>
  </si>
  <si>
    <t>NASDAQGM:IDN</t>
  </si>
  <si>
    <t>Intellicheck, Inc.</t>
  </si>
  <si>
    <t>EARN</t>
  </si>
  <si>
    <t>NYSE:EARN</t>
  </si>
  <si>
    <t>Ellington Residential Mortgage REIT</t>
  </si>
  <si>
    <t>SPKE</t>
  </si>
  <si>
    <t>NASDAQGS:SPKE</t>
  </si>
  <si>
    <t>Spark Energy, Inc.</t>
  </si>
  <si>
    <t>NC</t>
  </si>
  <si>
    <t>NYSE:NC</t>
  </si>
  <si>
    <t>NACCO Industries, Inc.</t>
  </si>
  <si>
    <t>SALT</t>
  </si>
  <si>
    <t>NYSE:SALT</t>
  </si>
  <si>
    <t>Scorpio Bulkers Inc.</t>
  </si>
  <si>
    <t>FGBI</t>
  </si>
  <si>
    <t>NASDAQGM:FGBI</t>
  </si>
  <si>
    <t>First Guaranty Bancshares, Inc.</t>
  </si>
  <si>
    <t>PANL</t>
  </si>
  <si>
    <t>NASDAQCM:PANL</t>
  </si>
  <si>
    <t>Pangaea Logistics Solutions, Ltd.</t>
  </si>
  <si>
    <t>CBNK</t>
  </si>
  <si>
    <t>NASDAQGS:CBNK</t>
  </si>
  <si>
    <t>Capital Bancorp, Inc.</t>
  </si>
  <si>
    <t>AUBN</t>
  </si>
  <si>
    <t>NASDAQGM:AUBN</t>
  </si>
  <si>
    <t>Auburn National Bancorporation, Inc.</t>
  </si>
  <si>
    <t>FCCY</t>
  </si>
  <si>
    <t>NASDAQGM:FCCY</t>
  </si>
  <si>
    <t>1st Constitution Bancorp</t>
  </si>
  <si>
    <t>AGTC</t>
  </si>
  <si>
    <t>NASDAQGM:AGTC</t>
  </si>
  <si>
    <t>Applied Genetic Technologies Corporation</t>
  </si>
  <si>
    <t>SCOR</t>
  </si>
  <si>
    <t>NASDAQGS:SCOR</t>
  </si>
  <si>
    <t>comScore, Inc.</t>
  </si>
  <si>
    <t>BPRN</t>
  </si>
  <si>
    <t>NASDAQGS:BPRN</t>
  </si>
  <si>
    <t>The Bank of Princeton</t>
  </si>
  <si>
    <t>XCUR</t>
  </si>
  <si>
    <t>NASDAQCM:XCUR</t>
  </si>
  <si>
    <t>Exicure, Inc.</t>
  </si>
  <si>
    <t>ESSA</t>
  </si>
  <si>
    <t>NASDAQGS:ESSA</t>
  </si>
  <si>
    <t>ESSA Bancorp, Inc.</t>
  </si>
  <si>
    <t>NERV</t>
  </si>
  <si>
    <t>NASDAQGM:NERV</t>
  </si>
  <si>
    <t>Minerva Neurosciences, Inc.</t>
  </si>
  <si>
    <t>FSFG</t>
  </si>
  <si>
    <t>NASDAQCM:FSFG</t>
  </si>
  <si>
    <t>First Savings Financial Group, Inc.</t>
  </si>
  <si>
    <t>CNTY</t>
  </si>
  <si>
    <t>NASDAQCM:CNTY</t>
  </si>
  <si>
    <t>Century Casinos, Inc.</t>
  </si>
  <si>
    <t>LXRX</t>
  </si>
  <si>
    <t>NASDAQGS:LXRX</t>
  </si>
  <si>
    <t>Lexicon Pharmaceuticals, Inc.</t>
  </si>
  <si>
    <t>EML</t>
  </si>
  <si>
    <t>NASDAQGM:EML</t>
  </si>
  <si>
    <t>The Eastern Company</t>
  </si>
  <si>
    <t>WLFC</t>
  </si>
  <si>
    <t>NASDAQGM:WLFC</t>
  </si>
  <si>
    <t>Willis Lease Finance Corporation</t>
  </si>
  <si>
    <t>FRBK</t>
  </si>
  <si>
    <t>NASDAQGM:FRBK</t>
  </si>
  <si>
    <t>Republic First Bancorp, Inc.</t>
  </si>
  <si>
    <t>SLCT</t>
  </si>
  <si>
    <t>NASDAQGM:SLCT</t>
  </si>
  <si>
    <t>Select Bancorp, Inc.</t>
  </si>
  <si>
    <t>EXTN</t>
  </si>
  <si>
    <t>NYSE:EXTN</t>
  </si>
  <si>
    <t>Exterran Corporation</t>
  </si>
  <si>
    <t>PFSW</t>
  </si>
  <si>
    <t>NASDAQCM:PFSW</t>
  </si>
  <si>
    <t>PFSweb, Inc.</t>
  </si>
  <si>
    <t>CVLY</t>
  </si>
  <si>
    <t>NASDAQGM:CVLY</t>
  </si>
  <si>
    <t>Codorus Valley Bancorp, Inc.</t>
  </si>
  <si>
    <t>SLNO</t>
  </si>
  <si>
    <t>NASDAQCM:SLNO</t>
  </si>
  <si>
    <t>Soleno Therapeutics, Inc.</t>
  </si>
  <si>
    <t>EBMT</t>
  </si>
  <si>
    <t>NASDAQGM:EBMT</t>
  </si>
  <si>
    <t>Eagle Bancorp Montana, Inc.</t>
  </si>
  <si>
    <t>CHS</t>
  </si>
  <si>
    <t>NYSE:CHS</t>
  </si>
  <si>
    <t>Chico's FAS, Inc.</t>
  </si>
  <si>
    <t>ARL</t>
  </si>
  <si>
    <t>NYSE:ARL</t>
  </si>
  <si>
    <t>American Realty Investors, Inc.</t>
  </si>
  <si>
    <t>SHBI</t>
  </si>
  <si>
    <t>NASDAQGS:SHBI</t>
  </si>
  <si>
    <t>Shore Bancshares, Inc.</t>
  </si>
  <si>
    <t>BCML</t>
  </si>
  <si>
    <t>NASDAQGS:BCML</t>
  </si>
  <si>
    <t>BayCom Corp</t>
  </si>
  <si>
    <t>BOCH</t>
  </si>
  <si>
    <t>NASDAQGM:BOCH</t>
  </si>
  <si>
    <t>Bank of Commerce Holdings</t>
  </si>
  <si>
    <t>FONR</t>
  </si>
  <si>
    <t>NASDAQCM:FONR</t>
  </si>
  <si>
    <t>FONAR Corporation</t>
  </si>
  <si>
    <t>TCFC</t>
  </si>
  <si>
    <t>NASDAQCM:TCFC</t>
  </si>
  <si>
    <t>The Community Financial Corporation</t>
  </si>
  <si>
    <t>ZEUS</t>
  </si>
  <si>
    <t>NASDAQGS:ZEUS</t>
  </si>
  <si>
    <t>Olympic Steel, Inc.</t>
  </si>
  <si>
    <t>PIRS</t>
  </si>
  <si>
    <t>NASDAQCM:PIRS</t>
  </si>
  <si>
    <t>Pieris Pharmaceuticals, Inc.</t>
  </si>
  <si>
    <t>SREV</t>
  </si>
  <si>
    <t>NASDAQGS:SREV</t>
  </si>
  <si>
    <t>ServiceSource International, Inc.</t>
  </si>
  <si>
    <t>BELF.B</t>
  </si>
  <si>
    <t>NASDAQGS:BELF.B</t>
  </si>
  <si>
    <t>Bel Fuse Inc.</t>
  </si>
  <si>
    <t>HROW</t>
  </si>
  <si>
    <t>NASDAQGM:HROW</t>
  </si>
  <si>
    <t>Harrow Health, Inc.</t>
  </si>
  <si>
    <t>QUAD</t>
  </si>
  <si>
    <t>NYSE:QUAD</t>
  </si>
  <si>
    <t>Quad/Graphics, Inc.</t>
  </si>
  <si>
    <t>MBCN</t>
  </si>
  <si>
    <t>NASDAQCM:MBCN</t>
  </si>
  <si>
    <t>Middlefield Banc Corp.</t>
  </si>
  <si>
    <t>BTU</t>
  </si>
  <si>
    <t>NYSE:BTU</t>
  </si>
  <si>
    <t>Peabody Energy Corporation</t>
  </si>
  <si>
    <t>SBBP</t>
  </si>
  <si>
    <t>NASDAQGS:SBBP</t>
  </si>
  <si>
    <t>Strongbridge Biopharma plc</t>
  </si>
  <si>
    <t>HBIO</t>
  </si>
  <si>
    <t>NASDAQGM:HBIO</t>
  </si>
  <si>
    <t>Harvard Bioscience, Inc.</t>
  </si>
  <si>
    <t>CBIO</t>
  </si>
  <si>
    <t>NASDAQCM:CBIO</t>
  </si>
  <si>
    <t>Catalyst Biosciences, Inc.</t>
  </si>
  <si>
    <t>IVAC</t>
  </si>
  <si>
    <t>NASDAQGS:IVAC</t>
  </si>
  <si>
    <t>Intevac, Inc.</t>
  </si>
  <si>
    <t>LEVL</t>
  </si>
  <si>
    <t>NASDAQGS:LEVL</t>
  </si>
  <si>
    <t>Level One Bancorp, Inc.</t>
  </si>
  <si>
    <t>IPI</t>
  </si>
  <si>
    <t>NYSE:IPI</t>
  </si>
  <si>
    <t>Intrepid Potash, Inc.</t>
  </si>
  <si>
    <t>HWBK</t>
  </si>
  <si>
    <t>NASDAQGS:HWBK</t>
  </si>
  <si>
    <t>Hawthorn Bancshares, Inc.</t>
  </si>
  <si>
    <t>ASUR</t>
  </si>
  <si>
    <t>NASDAQCM:ASUR</t>
  </si>
  <si>
    <t>Asure Software, Inc.</t>
  </si>
  <si>
    <t>CLXT</t>
  </si>
  <si>
    <t>NASDAQGM:CLXT</t>
  </si>
  <si>
    <t>Calyxt, Inc.</t>
  </si>
  <si>
    <t>EVBN</t>
  </si>
  <si>
    <t>AMEX:EVBN</t>
  </si>
  <si>
    <t>Evans Bancorp, Inc.</t>
  </si>
  <si>
    <t>SNFC.A</t>
  </si>
  <si>
    <t>NASDAQGM:SNFC.A</t>
  </si>
  <si>
    <t>Security National Financial Corporation</t>
  </si>
  <si>
    <t>GDP</t>
  </si>
  <si>
    <t>AMEX:GDP</t>
  </si>
  <si>
    <t>Goodrich Petroleum Corporation</t>
  </si>
  <si>
    <t>SNCR</t>
  </si>
  <si>
    <t>NASDAQGS:SNCR</t>
  </si>
  <si>
    <t>Synchronoss Technologies, Inc.</t>
  </si>
  <si>
    <t>CIZN</t>
  </si>
  <si>
    <t>NASDAQGM:CIZN</t>
  </si>
  <si>
    <t>Citizens Holding Company</t>
  </si>
  <si>
    <t>BWFG</t>
  </si>
  <si>
    <t>NASDAQGM:BWFG</t>
  </si>
  <si>
    <t>Bankwell Financial Group, Inc.</t>
  </si>
  <si>
    <t>AYTU</t>
  </si>
  <si>
    <t>NASDAQCM:AYTU</t>
  </si>
  <si>
    <t>Aytu BioScience, Inc.</t>
  </si>
  <si>
    <t>MNSB</t>
  </si>
  <si>
    <t>NASDAQCM:MNSB</t>
  </si>
  <si>
    <t>MainStreet Bancshares, Inc.</t>
  </si>
  <si>
    <t>GNPX</t>
  </si>
  <si>
    <t>NASDAQCM:GNPX</t>
  </si>
  <si>
    <t>Genprex, Inc.</t>
  </si>
  <si>
    <t>CDTX</t>
  </si>
  <si>
    <t>NASDAQGM:CDTX</t>
  </si>
  <si>
    <t>Cidara Therapeutics, Inc.</t>
  </si>
  <si>
    <t>ICBK</t>
  </si>
  <si>
    <t>NASDAQGM:ICBK</t>
  </si>
  <si>
    <t>County Bancorp, Inc.</t>
  </si>
  <si>
    <t>WMC</t>
  </si>
  <si>
    <t>NYSE:WMC</t>
  </si>
  <si>
    <t>Western Asset Mortgage Capital Corporation</t>
  </si>
  <si>
    <t>PVAC</t>
  </si>
  <si>
    <t>NASDAQGS:PVAC</t>
  </si>
  <si>
    <t>Penn Virginia Corporation</t>
  </si>
  <si>
    <t>SBFG</t>
  </si>
  <si>
    <t>NASDAQCM:SBFG</t>
  </si>
  <si>
    <t>SB Financial Group, Inc.</t>
  </si>
  <si>
    <t>CMCT</t>
  </si>
  <si>
    <t>NASDAQGM:CMCT</t>
  </si>
  <si>
    <t>CIM Commercial Trust Corporation</t>
  </si>
  <si>
    <t>ESXB</t>
  </si>
  <si>
    <t>NASDAQCM:ESXB</t>
  </si>
  <si>
    <t>Community Bankers Trust Corporation</t>
  </si>
  <si>
    <t>CBAN</t>
  </si>
  <si>
    <t>NASDAQGM:CBAN</t>
  </si>
  <si>
    <t>Colony Bankcorp, Inc.</t>
  </si>
  <si>
    <t>RESN</t>
  </si>
  <si>
    <t>NASDAQCM:RESN</t>
  </si>
  <si>
    <t>Resonant Inc.</t>
  </si>
  <si>
    <t>ESQ</t>
  </si>
  <si>
    <t>NASDAQCM:ESQ</t>
  </si>
  <si>
    <t>Esquire Financial Holdings, Inc.</t>
  </si>
  <si>
    <t>TYME</t>
  </si>
  <si>
    <t>NASDAQCM:TYME</t>
  </si>
  <si>
    <t>Tyme Technologies, Inc.</t>
  </si>
  <si>
    <t>MESA</t>
  </si>
  <si>
    <t>NASDAQGS:MESA</t>
  </si>
  <si>
    <t>Mesa Air Group, Inc.</t>
  </si>
  <si>
    <t>CFFI</t>
  </si>
  <si>
    <t>NASDAQGS:CFFI</t>
  </si>
  <si>
    <t>C&amp;F Financial Corporation</t>
  </si>
  <si>
    <t>GSM</t>
  </si>
  <si>
    <t>NASDAQCM:GSM</t>
  </si>
  <si>
    <t>Ferroglobe PLC</t>
  </si>
  <si>
    <t>PNRG</t>
  </si>
  <si>
    <t>NASDAQCM:PNRG</t>
  </si>
  <si>
    <t>PrimeEnergy Resources Corporation</t>
  </si>
  <si>
    <t>FNWB</t>
  </si>
  <si>
    <t>NASDAQGM:FNWB</t>
  </si>
  <si>
    <t>First Northwest Bancorp</t>
  </si>
  <si>
    <t>CSBR</t>
  </si>
  <si>
    <t>NASDAQCM:CSBR</t>
  </si>
  <si>
    <t>Champions Oncology, Inc.</t>
  </si>
  <si>
    <t>ELA</t>
  </si>
  <si>
    <t>AMEX:ELA</t>
  </si>
  <si>
    <t>Envela Corporation</t>
  </si>
  <si>
    <t>MG</t>
  </si>
  <si>
    <t>NYSE:MG</t>
  </si>
  <si>
    <t>Mistras Group, Inc.</t>
  </si>
  <si>
    <t>SIEB</t>
  </si>
  <si>
    <t>NASDAQCM:SIEB</t>
  </si>
  <si>
    <t>Siebert Financial Corp.</t>
  </si>
  <si>
    <t>MYFW</t>
  </si>
  <si>
    <t>NASDAQGS:MYFW</t>
  </si>
  <si>
    <t>First Western Financial, Inc.</t>
  </si>
  <si>
    <t>OVLY</t>
  </si>
  <si>
    <t>NASDAQCM:OVLY</t>
  </si>
  <si>
    <t>Oak Valley Bancorp</t>
  </si>
  <si>
    <t>WPG</t>
  </si>
  <si>
    <t>NYSE:WPG</t>
  </si>
  <si>
    <t>Washington Prime Group Inc.</t>
  </si>
  <si>
    <t>AGFS</t>
  </si>
  <si>
    <t>NASDAQGS:AGFS</t>
  </si>
  <si>
    <t>AgroFresh Solutions, Inc.</t>
  </si>
  <si>
    <t>FNCB</t>
  </si>
  <si>
    <t>NASDAQCM:FNCB</t>
  </si>
  <si>
    <t>FNCB Bancorp, Inc.</t>
  </si>
  <si>
    <t>AGS</t>
  </si>
  <si>
    <t>NYSE:AGS</t>
  </si>
  <si>
    <t>PlayAGS, Inc.</t>
  </si>
  <si>
    <t>BFIN</t>
  </si>
  <si>
    <t>NASDAQGS:BFIN</t>
  </si>
  <si>
    <t>BankFinancial Corporation</t>
  </si>
  <si>
    <t>CALB</t>
  </si>
  <si>
    <t>NASDAQGS:CALB</t>
  </si>
  <si>
    <t>California BanCorp</t>
  </si>
  <si>
    <t>CBFV</t>
  </si>
  <si>
    <t>NASDAQGM:CBFV</t>
  </si>
  <si>
    <t>CB Financial Services, Inc.</t>
  </si>
  <si>
    <t>SGA</t>
  </si>
  <si>
    <t>NASDAQGM:SGA</t>
  </si>
  <si>
    <t>Saga Communications, Inc.</t>
  </si>
  <si>
    <t>IIN</t>
  </si>
  <si>
    <t>NASDAQGM:IIN</t>
  </si>
  <si>
    <t>IntriCon Corporation</t>
  </si>
  <si>
    <t>LARK</t>
  </si>
  <si>
    <t>NASDAQGM:LARK</t>
  </si>
  <si>
    <t>Landmark Bancorp, Inc.</t>
  </si>
  <si>
    <t>MRBK</t>
  </si>
  <si>
    <t>NASDAQGS:MRBK</t>
  </si>
  <si>
    <t>Meridian Corporation</t>
  </si>
  <si>
    <t>FCCO</t>
  </si>
  <si>
    <t>NASDAQCM:FCCO</t>
  </si>
  <si>
    <t>First Community Corporation</t>
  </si>
  <si>
    <t>HCHC</t>
  </si>
  <si>
    <t>NYSE:HCHC</t>
  </si>
  <si>
    <t>HC2 Holdings, Inc.</t>
  </si>
  <si>
    <t>CEIX</t>
  </si>
  <si>
    <t>NYSE:CEIX</t>
  </si>
  <si>
    <t>CONSOL Energy Inc.</t>
  </si>
  <si>
    <t>MFNC</t>
  </si>
  <si>
    <t>NASDAQCM:MFNC</t>
  </si>
  <si>
    <t>Mackinac Financial Corporation</t>
  </si>
  <si>
    <t>OCX</t>
  </si>
  <si>
    <t>AMEX:OCX</t>
  </si>
  <si>
    <t>OncoCyte Corporation</t>
  </si>
  <si>
    <t>ELOX</t>
  </si>
  <si>
    <t>NASDAQGM:ELOX</t>
  </si>
  <si>
    <t>Eloxx Pharmaceuticals, Inc.</t>
  </si>
  <si>
    <t>BNED</t>
  </si>
  <si>
    <t>NYSE:BNED</t>
  </si>
  <si>
    <t>Barnes &amp; Noble Education, Inc.</t>
  </si>
  <si>
    <t>EOLS</t>
  </si>
  <si>
    <t>NASDAQGM:EOLS</t>
  </si>
  <si>
    <t>Evolus, Inc.</t>
  </si>
  <si>
    <t>PLBC</t>
  </si>
  <si>
    <t>NASDAQCM:PLBC</t>
  </si>
  <si>
    <t>Plumas Bancorp</t>
  </si>
  <si>
    <t>GRTS</t>
  </si>
  <si>
    <t>NASDAQGS:GRTS</t>
  </si>
  <si>
    <t>Gritstone Oncology, Inc.</t>
  </si>
  <si>
    <t>PINE</t>
  </si>
  <si>
    <t>NYSE:PINE</t>
  </si>
  <si>
    <t>Alpine Income Property Trust, Inc.</t>
  </si>
  <si>
    <t>RVSB</t>
  </si>
  <si>
    <t>NASDAQGS:RVSB</t>
  </si>
  <si>
    <t>Riverview Bancorp, Inc.</t>
  </si>
  <si>
    <t>OVBC</t>
  </si>
  <si>
    <t>NASDAQGM:OVBC</t>
  </si>
  <si>
    <t>Ohio Valley Banc Corp.</t>
  </si>
  <si>
    <t>KRUS</t>
  </si>
  <si>
    <t>NASDAQGM:KRUS</t>
  </si>
  <si>
    <t>Kura Sushi USA, Inc.</t>
  </si>
  <si>
    <t>ALSK</t>
  </si>
  <si>
    <t>NASDAQGS:ALSK</t>
  </si>
  <si>
    <t>Alaska Communications Systems Group, Inc.</t>
  </si>
  <si>
    <t>LKCO</t>
  </si>
  <si>
    <t>NASDAQCM:LKCO</t>
  </si>
  <si>
    <t>Luokung Technology Corp.</t>
  </si>
  <si>
    <t>SAMG</t>
  </si>
  <si>
    <t>NASDAQGM:SAMG</t>
  </si>
  <si>
    <t>Silvercrest Asset Management Group Inc.</t>
  </si>
  <si>
    <t>PEBK</t>
  </si>
  <si>
    <t>NASDAQGM:PEBK</t>
  </si>
  <si>
    <t>Peoples Bancorp of North Carolina, Inc.</t>
  </si>
  <si>
    <t>BSGM</t>
  </si>
  <si>
    <t>NASDAQCM:BSGM</t>
  </si>
  <si>
    <t>BioSig Technologies, Inc.</t>
  </si>
  <si>
    <t>UBFO</t>
  </si>
  <si>
    <t>NASDAQGS:UBFO</t>
  </si>
  <si>
    <t>United Security Bancshares</t>
  </si>
  <si>
    <t>KOPN</t>
  </si>
  <si>
    <t>NASDAQCM:KOPN</t>
  </si>
  <si>
    <t>Kopin Corporation</t>
  </si>
  <si>
    <t>FRAF</t>
  </si>
  <si>
    <t>NASDAQCM:FRAF</t>
  </si>
  <si>
    <t>Franklin Financial Services Corporation</t>
  </si>
  <si>
    <t>SMED</t>
  </si>
  <si>
    <t>NASDAQCM:SMED</t>
  </si>
  <si>
    <t>Sharps Compliance Corp.</t>
  </si>
  <si>
    <t>OPBK</t>
  </si>
  <si>
    <t>NASDAQGM:OPBK</t>
  </si>
  <si>
    <t>OP Bancorp</t>
  </si>
  <si>
    <t>BSBK</t>
  </si>
  <si>
    <t>NASDAQCM:BSBK</t>
  </si>
  <si>
    <t>Bogota Financial Corp.</t>
  </si>
  <si>
    <t>ORGS</t>
  </si>
  <si>
    <t>NASDAQCM:ORGS</t>
  </si>
  <si>
    <t>Orgenesis Inc.</t>
  </si>
  <si>
    <t>CLPR</t>
  </si>
  <si>
    <t>NYSE:CLPR</t>
  </si>
  <si>
    <t>Clipper Realty Inc.</t>
  </si>
  <si>
    <t>III</t>
  </si>
  <si>
    <t>NASDAQGM:III</t>
  </si>
  <si>
    <t>Information Services Group, Inc.</t>
  </si>
  <si>
    <t>PROV</t>
  </si>
  <si>
    <t>NASDAQGS:PROV</t>
  </si>
  <si>
    <t>Provident Financial Holdings, Inc.</t>
  </si>
  <si>
    <t>LJPC</t>
  </si>
  <si>
    <t>NASDAQCM:LJPC</t>
  </si>
  <si>
    <t>La Jolla Pharmaceutical Company</t>
  </si>
  <si>
    <t>CEMI</t>
  </si>
  <si>
    <t>NASDAQCM:CEMI</t>
  </si>
  <si>
    <t>Chembio Diagnostics, Inc.</t>
  </si>
  <si>
    <t>PCTI</t>
  </si>
  <si>
    <t>NASDAQGS:PCTI</t>
  </si>
  <si>
    <t>PCTEL, Inc.</t>
  </si>
  <si>
    <t>PXLW</t>
  </si>
  <si>
    <t>NASDAQGM:PXLW</t>
  </si>
  <si>
    <t>Pixelworks, Inc.</t>
  </si>
  <si>
    <t>PAVM</t>
  </si>
  <si>
    <t>NASDAQCM:PAVM</t>
  </si>
  <si>
    <t>PAVmed Inc.</t>
  </si>
  <si>
    <t>LPI</t>
  </si>
  <si>
    <t>NYSE:LPI</t>
  </si>
  <si>
    <t>Laredo Petroleum, Inc.</t>
  </si>
  <si>
    <t>SAL</t>
  </si>
  <si>
    <t>NASDAQCM:SAL</t>
  </si>
  <si>
    <t>Salisbury Bancorp, Inc.</t>
  </si>
  <si>
    <t>MLSS</t>
  </si>
  <si>
    <t>AMEX:MLSS</t>
  </si>
  <si>
    <t>Milestone Scientific Inc.</t>
  </si>
  <si>
    <t>PBIP</t>
  </si>
  <si>
    <t>NASDAQGM:PBIP</t>
  </si>
  <si>
    <t>Prudential Bancorp, Inc.</t>
  </si>
  <si>
    <t>ASC</t>
  </si>
  <si>
    <t>NYSE:ASC</t>
  </si>
  <si>
    <t>Ardmore Shipping Corporation</t>
  </si>
  <si>
    <t>FLMN</t>
  </si>
  <si>
    <t>NASDAQCM:FLMN</t>
  </si>
  <si>
    <t>Falcon Minerals Corporation</t>
  </si>
  <si>
    <t>ABEO</t>
  </si>
  <si>
    <t>NASDAQCM:ABEO</t>
  </si>
  <si>
    <t>Abeona Therapeutics Inc.</t>
  </si>
  <si>
    <t>PTRS</t>
  </si>
  <si>
    <t>NASDAQCM:PTRS</t>
  </si>
  <si>
    <t>Partners Bancorp</t>
  </si>
  <si>
    <t>AI</t>
  </si>
  <si>
    <t>NYSE:AI</t>
  </si>
  <si>
    <t>Arlington Asset Investment Corp.</t>
  </si>
  <si>
    <t>ULBI</t>
  </si>
  <si>
    <t>NASDAQGM:ULBI</t>
  </si>
  <si>
    <t>Ultralife Corporation</t>
  </si>
  <si>
    <t>AVCO</t>
  </si>
  <si>
    <t>NASDAQCM:AVCO</t>
  </si>
  <si>
    <t>Avalon GloboCare Corp.</t>
  </si>
  <si>
    <t>SB</t>
  </si>
  <si>
    <t>NYSE:SB</t>
  </si>
  <si>
    <t>Safe Bulkers, Inc.</t>
  </si>
  <si>
    <t>TEUM</t>
  </si>
  <si>
    <t>NASDAQCM:TEUM</t>
  </si>
  <si>
    <t>Pareteum Corporation</t>
  </si>
  <si>
    <t>XAIR</t>
  </si>
  <si>
    <t>NASDAQCM:XAIR</t>
  </si>
  <si>
    <t>Beyond Air, Inc.</t>
  </si>
  <si>
    <t>ENZ</t>
  </si>
  <si>
    <t>NYSE:ENZ</t>
  </si>
  <si>
    <t>Enzo Biochem, Inc.</t>
  </si>
  <si>
    <t>DHX</t>
  </si>
  <si>
    <t>NYSE:DHX</t>
  </si>
  <si>
    <t>DHI Group, Inc.</t>
  </si>
  <si>
    <t>XFOR</t>
  </si>
  <si>
    <t>NASDAQCM:XFOR</t>
  </si>
  <si>
    <t>X4 Pharmaceuticals, Inc.</t>
  </si>
  <si>
    <t>RRD</t>
  </si>
  <si>
    <t>NYSE:RRD</t>
  </si>
  <si>
    <t>R. R. Donnelley &amp; Sons Company</t>
  </si>
  <si>
    <t>PCYG</t>
  </si>
  <si>
    <t>NASDAQCM:PCYG</t>
  </si>
  <si>
    <t>Park City Group, Inc.</t>
  </si>
  <si>
    <t>NRBO</t>
  </si>
  <si>
    <t>NASDAQCM:NRBO</t>
  </si>
  <si>
    <t>NeuroBo Pharmaceuticals, Inc.</t>
  </si>
  <si>
    <t>PZN</t>
  </si>
  <si>
    <t>NYSE:PZN</t>
  </si>
  <si>
    <t>Pzena Investment Management, Inc</t>
  </si>
  <si>
    <t>VERO</t>
  </si>
  <si>
    <t>NASDAQGM:VERO</t>
  </si>
  <si>
    <t>Venus Concept Inc.</t>
  </si>
  <si>
    <t>BSVN</t>
  </si>
  <si>
    <t>NASDAQGS:BSVN</t>
  </si>
  <si>
    <t>Bank7 Corp.</t>
  </si>
  <si>
    <t>AE</t>
  </si>
  <si>
    <t>AMEX:AE</t>
  </si>
  <si>
    <t>Adams Resources &amp; Energy, Inc.</t>
  </si>
  <si>
    <t>GASS</t>
  </si>
  <si>
    <t>NASDAQGS:GASS</t>
  </si>
  <si>
    <t>StealthGas Inc.</t>
  </si>
  <si>
    <t>NMRD</t>
  </si>
  <si>
    <t>NASDAQCM:NMRD</t>
  </si>
  <si>
    <t>Nemaura Medical Inc.</t>
  </si>
  <si>
    <t>FUNC</t>
  </si>
  <si>
    <t>NASDAQGS:FUNC</t>
  </si>
  <si>
    <t>First United Corporation</t>
  </si>
  <si>
    <t>REFR</t>
  </si>
  <si>
    <t>NASDAQCM:REFR</t>
  </si>
  <si>
    <t>Research Frontiers Incorporated</t>
  </si>
  <si>
    <t>LMST</t>
  </si>
  <si>
    <t>NASDAQCM:LMST</t>
  </si>
  <si>
    <t>Limestone Bancorp, Inc.</t>
  </si>
  <si>
    <t>TH</t>
  </si>
  <si>
    <t>NASDAQCM:TH</t>
  </si>
  <si>
    <t>Target Hospitality Corp.</t>
  </si>
  <si>
    <t>PHAS</t>
  </si>
  <si>
    <t>NASDAQGM:PHAS</t>
  </si>
  <si>
    <t>PhaseBio Pharmaceuticals, Inc.</t>
  </si>
  <si>
    <t>MRLN</t>
  </si>
  <si>
    <t>NASDAQGS:MRLN</t>
  </si>
  <si>
    <t>Marlin Business Services Corp.</t>
  </si>
  <si>
    <t>BGSF</t>
  </si>
  <si>
    <t>NYSE:BGSF</t>
  </si>
  <si>
    <t>BG Staffing, Inc.</t>
  </si>
  <si>
    <t>WHG</t>
  </si>
  <si>
    <t>NYSE:WHG</t>
  </si>
  <si>
    <t>Westwood Holdings Group, Inc.</t>
  </si>
  <si>
    <t>RMTI</t>
  </si>
  <si>
    <t>NASDAQGM:RMTI</t>
  </si>
  <si>
    <t>Rockwell Medical, Inc.</t>
  </si>
  <si>
    <t>CRBP</t>
  </si>
  <si>
    <t>NASDAQGM:CRBP</t>
  </si>
  <si>
    <t>Corbus Pharmaceuticals Holdings, Inc.</t>
  </si>
  <si>
    <t>CYCN</t>
  </si>
  <si>
    <t>NASDAQGS:CYCN</t>
  </si>
  <si>
    <t>Cyclerion Therapeutics, Inc.</t>
  </si>
  <si>
    <t>ESTE</t>
  </si>
  <si>
    <t>NYSE:ESTE</t>
  </si>
  <si>
    <t>Earthstone Energy, Inc.</t>
  </si>
  <si>
    <t>BLPH</t>
  </si>
  <si>
    <t>NASDAQCM:BLPH</t>
  </si>
  <si>
    <t>Bellerophon Therapeutics, Inc.</t>
  </si>
  <si>
    <t>ARAV</t>
  </si>
  <si>
    <t>NASDAQGS:ARAV</t>
  </si>
  <si>
    <t>Aravive, Inc.</t>
  </si>
  <si>
    <t>GEOS</t>
  </si>
  <si>
    <t>NASDAQGS:GEOS</t>
  </si>
  <si>
    <t>Geospace Technologies Corporation</t>
  </si>
  <si>
    <t>ELMD</t>
  </si>
  <si>
    <t>AMEX:ELMD</t>
  </si>
  <si>
    <t>Electromed, Inc.</t>
  </si>
  <si>
    <t>ADES</t>
  </si>
  <si>
    <t>NASDAQGM:ADES</t>
  </si>
  <si>
    <t>Advanced Emissions Solutions, Inc.</t>
  </si>
  <si>
    <t>EPM</t>
  </si>
  <si>
    <t>AMEX:EPM</t>
  </si>
  <si>
    <t>Evolution Petroleum Corporation</t>
  </si>
  <si>
    <t>VTVT</t>
  </si>
  <si>
    <t>NASDAQCM:VTVT</t>
  </si>
  <si>
    <t>vTv Therapeutics Inc.</t>
  </si>
  <si>
    <t>FNHC</t>
  </si>
  <si>
    <t>NASDAQGM:FNHC</t>
  </si>
  <si>
    <t>FedNat Holding Company</t>
  </si>
  <si>
    <t>ASRT</t>
  </si>
  <si>
    <t>NASDAQGS:ASRT</t>
  </si>
  <si>
    <t>Assertio Holdings, Inc.</t>
  </si>
  <si>
    <t>NR</t>
  </si>
  <si>
    <t>NYSE:NR</t>
  </si>
  <si>
    <t>Newpark Resources, Inc.</t>
  </si>
  <si>
    <t>ECOR</t>
  </si>
  <si>
    <t>NASDAQGS:ECOR</t>
  </si>
  <si>
    <t>electroCore, Inc.</t>
  </si>
  <si>
    <t>MRKR</t>
  </si>
  <si>
    <t>NASDAQGM:MRKR</t>
  </si>
  <si>
    <t>Marker Therapeutics, Inc.</t>
  </si>
  <si>
    <t>FARM</t>
  </si>
  <si>
    <t>NASDAQGS:FARM</t>
  </si>
  <si>
    <t>Farmer Bros. Co.</t>
  </si>
  <si>
    <t>SYBX</t>
  </si>
  <si>
    <t>NASDAQGM:SYBX</t>
  </si>
  <si>
    <t>Synlogic, Inc.</t>
  </si>
  <si>
    <t>STSA</t>
  </si>
  <si>
    <t>NASDAQGM:STSA</t>
  </si>
  <si>
    <t>Satsuma Pharmaceuticals, Inc.</t>
  </si>
  <si>
    <t>CORR</t>
  </si>
  <si>
    <t>NYSE:CORR</t>
  </si>
  <si>
    <t>CorEnergy Infrastructure Trust, Inc.</t>
  </si>
  <si>
    <t>SVRA</t>
  </si>
  <si>
    <t>NASDAQGS:SVRA</t>
  </si>
  <si>
    <t>Savara Inc.</t>
  </si>
  <si>
    <t>BKEP</t>
  </si>
  <si>
    <t>NASDAQGM:BKEP</t>
  </si>
  <si>
    <t>Blueknight Energy Partners, L.P.</t>
  </si>
  <si>
    <t>SND</t>
  </si>
  <si>
    <t>NASDAQGS:SND</t>
  </si>
  <si>
    <t>Smart Sand, Inc.</t>
  </si>
  <si>
    <t>CWBR</t>
  </si>
  <si>
    <t>NASDAQCM:CWBR</t>
  </si>
  <si>
    <t>CohBar, Inc.</t>
  </si>
  <si>
    <t>ATXI</t>
  </si>
  <si>
    <t>NASDAQCM:ATXI</t>
  </si>
  <si>
    <t>Avenue Therapeutics, Inc.</t>
  </si>
  <si>
    <t>ALRN</t>
  </si>
  <si>
    <t>NASDAQCM:ALRN</t>
  </si>
  <si>
    <t>Aileron Therapeutics, Inc.</t>
  </si>
  <si>
    <t>EXPR</t>
  </si>
  <si>
    <t>NYSE:EXPR</t>
  </si>
  <si>
    <t>Express, Inc.</t>
  </si>
  <si>
    <t>GPOR</t>
  </si>
  <si>
    <t>NASDAQGS:GPOR</t>
  </si>
  <si>
    <t>Gulfport Energy Corporation</t>
  </si>
  <si>
    <t>CCLP</t>
  </si>
  <si>
    <t>NASDAQGS:CCLP</t>
  </si>
  <si>
    <t>CSI Compressco LP</t>
  </si>
  <si>
    <t>REPH</t>
  </si>
  <si>
    <t>NASDAQCM:REPH</t>
  </si>
  <si>
    <t>Recro Pharma, Inc.</t>
  </si>
  <si>
    <t>ALTM</t>
  </si>
  <si>
    <t>NASDAQGM:ALTM</t>
  </si>
  <si>
    <t>Altus Midstream Company</t>
  </si>
  <si>
    <t>KERN</t>
  </si>
  <si>
    <t>NASDAQCM:KERN</t>
  </si>
  <si>
    <t>Akerna Corp.</t>
  </si>
  <si>
    <t>GNLN</t>
  </si>
  <si>
    <t>NASDAQGM:GNLN</t>
  </si>
  <si>
    <t>Greenlane Holdings, Inc.</t>
  </si>
  <si>
    <t>BLCM</t>
  </si>
  <si>
    <t>NASDAQCM:BLCM</t>
  </si>
  <si>
    <t>Bellicum Pharmaceuticals, Inc.</t>
  </si>
  <si>
    <t>CATB</t>
  </si>
  <si>
    <t>NASDAQGM:CATB</t>
  </si>
  <si>
    <t>Catabasis Pharmaceuticals, Inc.</t>
  </si>
  <si>
    <t>SEAC</t>
  </si>
  <si>
    <t>NASDAQGS:SEAC</t>
  </si>
  <si>
    <t>SeaChange International, Inc.</t>
  </si>
  <si>
    <t>SLS</t>
  </si>
  <si>
    <t>NASDAQCM:SLS</t>
  </si>
  <si>
    <t>SELLAS Life Sciences Group, Inc.</t>
  </si>
  <si>
    <t>EYEG</t>
  </si>
  <si>
    <t>NASDAQCM:EYEG</t>
  </si>
  <si>
    <t>EyeGate Pharmaceuticals, Inc.</t>
  </si>
  <si>
    <t>SQBG</t>
  </si>
  <si>
    <t>NASDAQCM:SQBG</t>
  </si>
  <si>
    <t>Sequential Brands Group, Inc.</t>
  </si>
  <si>
    <t>QMCO</t>
  </si>
  <si>
    <t>NASDAQGM:QMCO</t>
  </si>
  <si>
    <t>Quantum Corporation</t>
  </si>
  <si>
    <t>GOCO</t>
  </si>
  <si>
    <t>NASDAQGS:GOCO</t>
  </si>
  <si>
    <t>GoHealth, Inc.</t>
  </si>
  <si>
    <t>NM</t>
  </si>
  <si>
    <t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</si>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</sst>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_-* #,##0.0_-;\-* #,##0.0_-;_-* &quot;-&quot;??_-;_-@_-"/>
  </numFmts>
  <fonts count="8" x14ac:knownFonts="1">
    <font>
      <sz val="10"/>
      <color rgb="FF000000"/>
      <name val="Trebuchet MS"/>
    </font>
    <font>
      <b/>
      <sz val="20"/>
      <color rgb="FF1551C3"/>
      <name val="Trebuchet MS"/>
      <family val="2"/>
    </font>
    <font>
      <b/>
      <sz val="10"/>
      <color rgb="FF434343"/>
      <name val="Trebuchet MS"/>
      <family val="2"/>
    </font>
    <font>
      <b/>
      <sz val="11"/>
      <color rgb="FF1551C3"/>
      <name val="Trebuchet MS"/>
      <family val="2"/>
    </font>
    <font>
      <sz val="11"/>
      <name val="Trebuchet MS"/>
      <family val="2"/>
    </font>
    <font>
      <sz val="10"/>
      <color rgb="FF434343"/>
      <name val="Trebuchet MS"/>
      <family val="2"/>
    </font>
    <font>
      <sz val="10"/>
      <color rgb="FF000000"/>
      <name val="Trebuchet MS"/>
      <family val="2"/>
    </font>
    <font>
      <b/>
      <sz val="10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1">
    <xf numFmtId="0" fontId="0" fillId="0" borderId="0" xfId="0" applyFont="1"/>
    <xf numFmtId="0" fontId="6" fillId="0" borderId="0" xfId="1" applyFont="1"/>
    <xf numFmtId="0" fontId="2" fillId="0" borderId="0" xfId="1" applyFont="1"/>
    <xf numFmtId="0" fontId="4" fillId="2" borderId="0" xfId="1" applyFont="1" applyFill="1"/>
    <xf numFmtId="0" fontId="5" fillId="0" borderId="0" xfId="1" applyFont="1" applyAlignment="1">
      <alignment horizontal="left"/>
    </xf>
    <xf numFmtId="0" fontId="7" fillId="3" borderId="0" xfId="1" applyFont="1" applyFill="1" applyAlignment="1">
      <alignment wrapText="1"/>
    </xf>
    <xf numFmtId="0" fontId="7" fillId="3" borderId="0" xfId="1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7" fillId="3" borderId="0" xfId="1" applyFont="1" applyFill="1" applyAlignment="1" applyProtection="1">
      <alignment horizontal="fill"/>
    </xf>
    <xf numFmtId="0" fontId="5" fillId="0" borderId="0" xfId="0" applyFont="1" applyAlignment="1" applyProtection="1">
      <alignment horizontal="fill"/>
    </xf>
    <xf numFmtId="0" fontId="0" fillId="0" borderId="0" xfId="0" applyFont="1" applyAlignment="1" applyProtection="1">
      <alignment horizontal="fill"/>
    </xf>
    <xf numFmtId="165" fontId="0" fillId="0" borderId="0" xfId="2" applyNumberFormat="1" applyFont="1"/>
    <xf numFmtId="165" fontId="0" fillId="0" borderId="0" xfId="0" applyNumberFormat="1"/>
    <xf numFmtId="9" fontId="0" fillId="0" borderId="0" xfId="3" applyFont="1"/>
    <xf numFmtId="164" fontId="0" fillId="0" borderId="0" xfId="2" applyFont="1"/>
    <xf numFmtId="166" fontId="0" fillId="0" borderId="0" xfId="3" applyNumberFormat="1" applyFont="1"/>
    <xf numFmtId="167" fontId="0" fillId="0" borderId="0" xfId="2" applyNumberFormat="1" applyFont="1"/>
    <xf numFmtId="0" fontId="1" fillId="0" borderId="0" xfId="1" applyFont="1" applyAlignment="1">
      <alignment horizontal="left"/>
    </xf>
    <xf numFmtId="0" fontId="6" fillId="0" borderId="0" xfId="1" applyFont="1"/>
    <xf numFmtId="0" fontId="3" fillId="2" borderId="0" xfId="1" applyFont="1" applyFill="1"/>
    <xf numFmtId="0" fontId="4" fillId="2" borderId="0" xfId="1" applyFont="1" applyFill="1"/>
  </cellXfs>
  <cellStyles count="4">
    <cellStyle name="Comma 2" xfId="2" xr:uid="{00000000-0005-0000-0000-000001000000}"/>
    <cellStyle name="Normal" xfId="0" builtinId="0"/>
    <cellStyle name="Normal 2" xfId="1" xr:uid="{00000000-0005-0000-0000-000003000000}"/>
    <cellStyle name="Percent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6607DB-A8D7-449E-8EE5-DE4225ED1EF5}">
  <we:reference id="wa200001556" version="1.1.0.0" store="en-001" storeType="OMEX"/>
  <we:alternateReferences>
    <we:reference id="wa200001556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_xldudf_FNBX</we:customFunctionIds>
      </we:customFunctionIdList>
    </a:ext>
    <a:ext xmlns:a="http://schemas.openxmlformats.org/drawingml/2006/main" uri="{0858819E-0033-43BF-8937-05EC82904868}">
      <we:backgroundApp state="1" runtimeId="Taskpan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172"/>
  <sheetViews>
    <sheetView showGridLines="0" tabSelected="1" workbookViewId="0"/>
  </sheetViews>
  <sheetFormatPr defaultColWidth="15" defaultRowHeight="15" customHeight="1" x14ac:dyDescent="0.3"/>
  <cols>
    <col min="1" max="1" width="10.42578125" customWidth="1"/>
    <col min="2" max="2" width="10.85546875" customWidth="1"/>
    <col min="3" max="3" width="30" customWidth="1"/>
    <col min="5" max="5" width="35" customWidth="1"/>
    <col min="6" max="6" width="17.7109375" style="10" customWidth="1"/>
  </cols>
  <sheetData>
    <row r="1" spans="1:23" ht="45" x14ac:dyDescent="0.3">
      <c r="A1" s="6" t="s">
        <v>0</v>
      </c>
      <c r="B1" s="6" t="s">
        <v>1741</v>
      </c>
      <c r="C1" s="6" t="s">
        <v>2</v>
      </c>
      <c r="D1" s="6" t="s">
        <v>3</v>
      </c>
      <c r="E1" s="6" t="s">
        <v>1742</v>
      </c>
      <c r="F1" s="8" t="s">
        <v>1743</v>
      </c>
      <c r="G1" s="6" t="s">
        <v>1744</v>
      </c>
      <c r="H1" s="5" t="s">
        <v>1745</v>
      </c>
      <c r="I1" s="6" t="s">
        <v>1746</v>
      </c>
      <c r="J1" s="6" t="s">
        <v>603</v>
      </c>
      <c r="K1" s="6" t="s">
        <v>1735</v>
      </c>
      <c r="L1" s="6" t="s">
        <v>1747</v>
      </c>
      <c r="M1" s="6" t="s">
        <v>1736</v>
      </c>
      <c r="N1" s="5" t="s">
        <v>1748</v>
      </c>
      <c r="O1" s="5" t="s">
        <v>1749</v>
      </c>
      <c r="P1" s="5" t="s">
        <v>1755</v>
      </c>
      <c r="Q1" s="5" t="s">
        <v>1756</v>
      </c>
      <c r="R1" s="5" t="s">
        <v>1757</v>
      </c>
      <c r="S1" s="5" t="s">
        <v>1750</v>
      </c>
      <c r="T1" s="5" t="s">
        <v>1751</v>
      </c>
      <c r="U1" s="5" t="s">
        <v>1752</v>
      </c>
      <c r="V1" s="5" t="s">
        <v>1753</v>
      </c>
      <c r="W1" s="5" t="s">
        <v>1754</v>
      </c>
    </row>
    <row r="2" spans="1:23" x14ac:dyDescent="0.3">
      <c r="A2" s="7" t="s">
        <v>38</v>
      </c>
      <c r="B2" s="7" t="s">
        <v>39</v>
      </c>
      <c r="C2" s="7" t="s">
        <v>40</v>
      </c>
      <c r="D2" s="7" t="s">
        <v>31</v>
      </c>
      <c r="E2" s="7" t="s">
        <v>41</v>
      </c>
      <c r="F2" s="9" t="s">
        <v>42</v>
      </c>
      <c r="G2" s="11">
        <v>2242197.6477600001</v>
      </c>
      <c r="H2" s="11">
        <v>-69552</v>
      </c>
      <c r="I2" s="11">
        <v>0</v>
      </c>
      <c r="J2" s="12">
        <v>2172645.6477600001</v>
      </c>
      <c r="K2" s="11">
        <v>77344</v>
      </c>
      <c r="L2" s="11">
        <v>57411</v>
      </c>
      <c r="M2" s="11">
        <v>65339</v>
      </c>
      <c r="N2" s="13">
        <v>0.2854299518990227</v>
      </c>
      <c r="O2" s="13">
        <v>3.816326057176167E-2</v>
      </c>
      <c r="P2" s="13">
        <v>0.21304503028780891</v>
      </c>
      <c r="Q2" s="13">
        <v>3.8621398596440759E-2</v>
      </c>
      <c r="R2" s="13">
        <v>0.73685561552234213</v>
      </c>
      <c r="S2" s="14">
        <v>1.2976369999999999</v>
      </c>
      <c r="T2" s="13">
        <v>-3.2012583401121203E-2</v>
      </c>
      <c r="U2" s="15">
        <v>28.090681213280927</v>
      </c>
      <c r="V2" s="16">
        <v>39.055192345717721</v>
      </c>
      <c r="W2" s="16">
        <v>34.316375331119239</v>
      </c>
    </row>
    <row r="3" spans="1:23" x14ac:dyDescent="0.3">
      <c r="A3" s="7" t="s">
        <v>183</v>
      </c>
      <c r="B3" s="7" t="s">
        <v>184</v>
      </c>
      <c r="C3" s="7" t="s">
        <v>185</v>
      </c>
      <c r="D3" s="7" t="s">
        <v>29</v>
      </c>
      <c r="E3" s="7" t="s">
        <v>186</v>
      </c>
      <c r="F3" s="9" t="s">
        <v>187</v>
      </c>
      <c r="G3" s="11">
        <v>1608875.203313</v>
      </c>
      <c r="H3" s="11">
        <v>28412</v>
      </c>
      <c r="I3" s="11">
        <v>0</v>
      </c>
      <c r="J3" s="12">
        <v>1637287.203313</v>
      </c>
      <c r="K3" s="11">
        <v>43708</v>
      </c>
      <c r="L3" s="11">
        <v>17377</v>
      </c>
      <c r="M3" s="11">
        <v>82775</v>
      </c>
      <c r="N3" s="13">
        <v>0.18343935877342238</v>
      </c>
      <c r="O3" s="13">
        <v>0.14560427968306633</v>
      </c>
      <c r="P3" s="13">
        <v>7.5785629219970035E-2</v>
      </c>
      <c r="Q3" s="13">
        <v>0.18157388922236573</v>
      </c>
      <c r="R3" s="13">
        <v>0.24952075989173123</v>
      </c>
      <c r="S3" s="14">
        <v>1.201049</v>
      </c>
      <c r="T3" s="13">
        <v>1.7353094767069085E-2</v>
      </c>
      <c r="U3" s="15">
        <v>37.459668786332024</v>
      </c>
      <c r="V3" s="16">
        <v>92.58647656747425</v>
      </c>
      <c r="W3" s="16">
        <v>19.436728520845666</v>
      </c>
    </row>
    <row r="4" spans="1:23" x14ac:dyDescent="0.3">
      <c r="A4" s="7" t="s">
        <v>1058</v>
      </c>
      <c r="B4" s="7" t="s">
        <v>1059</v>
      </c>
      <c r="C4" s="7" t="s">
        <v>1060</v>
      </c>
      <c r="D4" s="7" t="s">
        <v>31</v>
      </c>
      <c r="E4" s="7" t="s">
        <v>63</v>
      </c>
      <c r="F4" s="9" t="s">
        <v>42</v>
      </c>
      <c r="G4" s="11">
        <v>1693097.4672970001</v>
      </c>
      <c r="H4" s="11">
        <v>-54733</v>
      </c>
      <c r="I4" s="11">
        <v>0</v>
      </c>
      <c r="J4" s="12">
        <v>1638364.4672970001</v>
      </c>
      <c r="K4" s="11">
        <v>68123</v>
      </c>
      <c r="L4" s="11">
        <v>47496</v>
      </c>
      <c r="M4" s="11">
        <v>123392</v>
      </c>
      <c r="N4" s="13">
        <v>0.47738847447742438</v>
      </c>
      <c r="O4" s="13">
        <v>4.8941050765042737E-2</v>
      </c>
      <c r="P4" s="13">
        <v>0.32764997186315198</v>
      </c>
      <c r="Q4" s="13">
        <v>4.9867461361670973E-2</v>
      </c>
      <c r="R4" s="13">
        <v>0.4139932796694748</v>
      </c>
      <c r="S4" s="14">
        <v>0.82309699999999997</v>
      </c>
      <c r="T4" s="13">
        <v>-3.3407096584741842E-2</v>
      </c>
      <c r="U4" s="15">
        <v>24.050092733687595</v>
      </c>
      <c r="V4" s="16">
        <v>35.64715907227977</v>
      </c>
      <c r="W4" s="16">
        <v>13.721290418317233</v>
      </c>
    </row>
    <row r="5" spans="1:23" x14ac:dyDescent="0.3">
      <c r="A5" s="7" t="s">
        <v>704</v>
      </c>
      <c r="B5" s="7" t="s">
        <v>705</v>
      </c>
      <c r="C5" s="7" t="s">
        <v>706</v>
      </c>
      <c r="D5" s="7" t="s">
        <v>167</v>
      </c>
      <c r="E5" s="7" t="s">
        <v>286</v>
      </c>
      <c r="F5" s="9" t="s">
        <v>386</v>
      </c>
      <c r="G5" s="11">
        <v>1164683.9660749999</v>
      </c>
      <c r="H5" s="11">
        <v>-105501</v>
      </c>
      <c r="I5" s="11">
        <v>0</v>
      </c>
      <c r="J5" s="12">
        <v>1059182.9660749999</v>
      </c>
      <c r="K5" s="11">
        <v>48075</v>
      </c>
      <c r="L5" s="11">
        <v>35713</v>
      </c>
      <c r="M5" s="11">
        <v>212920</v>
      </c>
      <c r="N5" s="13">
        <v>0.37810652898568509</v>
      </c>
      <c r="O5" s="13">
        <v>0.10608826983131814</v>
      </c>
      <c r="P5" s="13">
        <v>0.21193208684847953</v>
      </c>
      <c r="Q5" s="13">
        <v>8.0472227498209703E-2</v>
      </c>
      <c r="R5" s="13">
        <v>0.1751113660824391</v>
      </c>
      <c r="S5" s="14">
        <v>0.99737500000000001</v>
      </c>
      <c r="T5" s="13">
        <v>-9.9606020280852553E-2</v>
      </c>
      <c r="U5" s="15">
        <v>22.031886969838791</v>
      </c>
      <c r="V5" s="16">
        <v>32.612325093803371</v>
      </c>
      <c r="W5" s="16">
        <v>5.470054321223933</v>
      </c>
    </row>
    <row r="6" spans="1:23" x14ac:dyDescent="0.3">
      <c r="A6" s="7" t="s">
        <v>629</v>
      </c>
      <c r="B6" s="7" t="s">
        <v>630</v>
      </c>
      <c r="C6" s="7" t="s">
        <v>631</v>
      </c>
      <c r="D6" s="7" t="s">
        <v>167</v>
      </c>
      <c r="E6" s="7" t="s">
        <v>286</v>
      </c>
      <c r="F6" s="9" t="s">
        <v>386</v>
      </c>
      <c r="G6" s="11">
        <v>760750.489497</v>
      </c>
      <c r="H6" s="11">
        <v>-44476</v>
      </c>
      <c r="I6" s="11">
        <v>0</v>
      </c>
      <c r="J6" s="12">
        <v>716274.489497</v>
      </c>
      <c r="K6" s="11">
        <v>30221</v>
      </c>
      <c r="L6" s="11">
        <v>25276</v>
      </c>
      <c r="M6" s="11">
        <v>117731</v>
      </c>
      <c r="N6" s="13">
        <v>0.52874657923450896</v>
      </c>
      <c r="O6" s="13">
        <v>0.11942833304926825</v>
      </c>
      <c r="P6" s="13">
        <v>0.3055280407261679</v>
      </c>
      <c r="Q6" s="13">
        <v>0.11034475081171569</v>
      </c>
      <c r="R6" s="13">
        <v>0.23875690738204317</v>
      </c>
      <c r="S6" s="14">
        <v>1.1931750000000001</v>
      </c>
      <c r="T6" s="13">
        <v>-6.2093513942166272E-2</v>
      </c>
      <c r="U6" s="15">
        <v>23.701217348764104</v>
      </c>
      <c r="V6" s="16">
        <v>30.097740524489634</v>
      </c>
      <c r="W6" s="16">
        <v>6.4617686887650665</v>
      </c>
    </row>
    <row r="7" spans="1:23" x14ac:dyDescent="0.3">
      <c r="A7" s="7" t="s">
        <v>312</v>
      </c>
      <c r="B7" s="7" t="s">
        <v>313</v>
      </c>
      <c r="C7" s="7" t="s">
        <v>314</v>
      </c>
      <c r="D7" s="7" t="s">
        <v>10</v>
      </c>
      <c r="E7" s="7" t="s">
        <v>315</v>
      </c>
      <c r="F7" s="9" t="s">
        <v>124</v>
      </c>
      <c r="G7" s="11">
        <v>522169.12729400001</v>
      </c>
      <c r="H7" s="11">
        <v>-38032</v>
      </c>
      <c r="I7" s="11">
        <v>4060</v>
      </c>
      <c r="J7" s="12">
        <v>488197.12729400001</v>
      </c>
      <c r="K7" s="11">
        <v>71545</v>
      </c>
      <c r="L7" s="11">
        <v>35845</v>
      </c>
      <c r="M7" s="11">
        <v>419215</v>
      </c>
      <c r="N7" s="13">
        <v>0.16676027108656655</v>
      </c>
      <c r="O7" s="13">
        <v>-6.9242559300745743E-2</v>
      </c>
      <c r="P7" s="13">
        <v>9.1622930325191115E-2</v>
      </c>
      <c r="Q7" s="13">
        <v>-8.9807064469268005E-2</v>
      </c>
      <c r="R7" s="13">
        <v>8.8205186253328155E-2</v>
      </c>
      <c r="S7" s="14">
        <v>0.86876600000000004</v>
      </c>
      <c r="T7" s="13">
        <v>-7.7902957378724047E-2</v>
      </c>
      <c r="U7" s="15">
        <v>6.8236372533929694</v>
      </c>
      <c r="V7" s="16">
        <v>14.567418811382341</v>
      </c>
      <c r="W7" s="16">
        <v>1.2455878899705402</v>
      </c>
    </row>
    <row r="8" spans="1:23" x14ac:dyDescent="0.3">
      <c r="A8" s="7" t="s">
        <v>1545</v>
      </c>
      <c r="B8" s="7" t="s">
        <v>1546</v>
      </c>
      <c r="C8" s="7" t="s">
        <v>1547</v>
      </c>
      <c r="D8" s="7" t="s">
        <v>83</v>
      </c>
      <c r="E8" s="7" t="s">
        <v>188</v>
      </c>
      <c r="F8" s="9" t="s">
        <v>911</v>
      </c>
      <c r="G8" s="11">
        <v>407983.03052899998</v>
      </c>
      <c r="H8" s="11">
        <v>54875</v>
      </c>
      <c r="I8" s="11">
        <v>6073</v>
      </c>
      <c r="J8" s="12">
        <v>468931.03052899998</v>
      </c>
      <c r="K8" s="11">
        <v>38024</v>
      </c>
      <c r="L8" s="11">
        <v>19742</v>
      </c>
      <c r="M8" s="11">
        <v>87504</v>
      </c>
      <c r="N8" s="13">
        <v>6.4381380077384504E-2</v>
      </c>
      <c r="O8" s="13">
        <v>2.6202743756917224E-2</v>
      </c>
      <c r="P8" s="13">
        <v>2.9188147826049414E-2</v>
      </c>
      <c r="Q8" s="13">
        <v>2.6615642246152094E-2</v>
      </c>
      <c r="R8" s="13">
        <v>0.25793049385941991</v>
      </c>
      <c r="S8" s="14">
        <v>0.43517</v>
      </c>
      <c r="T8" s="13">
        <v>0.11702147315372934</v>
      </c>
      <c r="U8" s="15">
        <v>12.332501328871238</v>
      </c>
      <c r="V8" s="16">
        <v>20.665739566862527</v>
      </c>
      <c r="W8" s="16">
        <v>4.6624500654712921</v>
      </c>
    </row>
    <row r="9" spans="1:23" x14ac:dyDescent="0.3">
      <c r="A9" s="7" t="s">
        <v>1474</v>
      </c>
      <c r="B9" s="7" t="s">
        <v>1475</v>
      </c>
      <c r="C9" s="7" t="s">
        <v>1476</v>
      </c>
      <c r="D9" s="7" t="s">
        <v>31</v>
      </c>
      <c r="E9" s="7" t="s">
        <v>69</v>
      </c>
      <c r="F9" s="9" t="s">
        <v>801</v>
      </c>
      <c r="G9" s="11">
        <v>481104.87267299998</v>
      </c>
      <c r="H9" s="11">
        <v>4599</v>
      </c>
      <c r="I9" s="11">
        <v>0</v>
      </c>
      <c r="J9" s="12">
        <v>485703.87267299998</v>
      </c>
      <c r="K9" s="11">
        <v>14892</v>
      </c>
      <c r="L9" s="11">
        <v>10866</v>
      </c>
      <c r="M9" s="11">
        <v>36210</v>
      </c>
      <c r="N9" s="13">
        <v>0.73372077129450797</v>
      </c>
      <c r="O9" s="13">
        <v>6.4932293577446787E-2</v>
      </c>
      <c r="P9" s="13">
        <v>0.55310689069802632</v>
      </c>
      <c r="Q9" s="13">
        <v>7.2555241888535349E-2</v>
      </c>
      <c r="R9" s="13">
        <v>0.34716468365757464</v>
      </c>
      <c r="S9" s="14">
        <v>0.96010399999999996</v>
      </c>
      <c r="T9" s="13">
        <v>9.468732408267776E-3</v>
      </c>
      <c r="U9" s="15">
        <v>32.615086803182912</v>
      </c>
      <c r="V9" s="16">
        <v>44.276170869961348</v>
      </c>
      <c r="W9" s="16">
        <v>13.286519543579121</v>
      </c>
    </row>
    <row r="10" spans="1:23" x14ac:dyDescent="0.3">
      <c r="A10" s="7" t="s">
        <v>1424</v>
      </c>
      <c r="B10" s="7" t="s">
        <v>1425</v>
      </c>
      <c r="C10" s="7" t="s">
        <v>1426</v>
      </c>
      <c r="D10" s="7" t="s">
        <v>29</v>
      </c>
      <c r="E10" s="7" t="s">
        <v>620</v>
      </c>
      <c r="F10" s="9" t="s">
        <v>305</v>
      </c>
      <c r="G10" s="11">
        <v>606978.75536900002</v>
      </c>
      <c r="H10" s="11">
        <v>632</v>
      </c>
      <c r="I10" s="11">
        <v>1469</v>
      </c>
      <c r="J10" s="12">
        <v>609079.75536900002</v>
      </c>
      <c r="K10" s="11">
        <v>4019</v>
      </c>
      <c r="L10" s="11">
        <v>556</v>
      </c>
      <c r="M10" s="11">
        <v>17500</v>
      </c>
      <c r="N10" s="13">
        <v>0.21964243505556441</v>
      </c>
      <c r="O10" s="13">
        <v>0.22989113260678962</v>
      </c>
      <c r="P10" s="13">
        <v>0.1269912512996568</v>
      </c>
      <c r="Q10" s="13" t="s">
        <v>9699</v>
      </c>
      <c r="R10" s="13">
        <v>4.829867246613203E-2</v>
      </c>
      <c r="S10" s="14">
        <v>2.1511809999999998</v>
      </c>
      <c r="T10" s="13">
        <v>1.0376309414800926E-3</v>
      </c>
      <c r="U10" s="15">
        <v>151.55007598133864</v>
      </c>
      <c r="V10" s="16">
        <v>1091.6884089370503</v>
      </c>
      <c r="W10" s="16">
        <v>34.684500306800004</v>
      </c>
    </row>
    <row r="11" spans="1:23" x14ac:dyDescent="0.3">
      <c r="A11" s="7" t="s">
        <v>868</v>
      </c>
      <c r="B11" s="7" t="s">
        <v>869</v>
      </c>
      <c r="C11" s="7" t="s">
        <v>870</v>
      </c>
      <c r="D11" s="7" t="s">
        <v>20</v>
      </c>
      <c r="E11" s="7" t="s">
        <v>71</v>
      </c>
      <c r="F11" s="9" t="s">
        <v>871</v>
      </c>
      <c r="G11" s="11">
        <v>402041.91686699999</v>
      </c>
      <c r="H11" s="11">
        <v>6977</v>
      </c>
      <c r="I11" s="11">
        <v>0</v>
      </c>
      <c r="J11" s="12">
        <v>409018.91686699999</v>
      </c>
      <c r="K11" s="11">
        <v>27264</v>
      </c>
      <c r="L11" s="11">
        <v>16986</v>
      </c>
      <c r="M11" s="11">
        <v>64473</v>
      </c>
      <c r="N11" s="13">
        <v>0.35306943022874238</v>
      </c>
      <c r="O11" s="13">
        <v>3.1858445226983667E-2</v>
      </c>
      <c r="P11" s="13">
        <v>0.27697763080394772</v>
      </c>
      <c r="Q11" s="13">
        <v>7.1750773292932557E-2</v>
      </c>
      <c r="R11" s="13">
        <v>0.27690878116772494</v>
      </c>
      <c r="S11" s="14">
        <v>0.67506500000000003</v>
      </c>
      <c r="T11" s="13">
        <v>1.7057890753421314E-2</v>
      </c>
      <c r="U11" s="15">
        <v>15.002160976635857</v>
      </c>
      <c r="V11" s="16">
        <v>23.669016652949487</v>
      </c>
      <c r="W11" s="16">
        <v>6.2358183560094922</v>
      </c>
    </row>
    <row r="12" spans="1:23" x14ac:dyDescent="0.3">
      <c r="A12" s="7" t="s">
        <v>1184</v>
      </c>
      <c r="B12" s="7" t="s">
        <v>1185</v>
      </c>
      <c r="C12" s="7" t="s">
        <v>1186</v>
      </c>
      <c r="D12" s="7" t="s">
        <v>83</v>
      </c>
      <c r="E12" s="7" t="s">
        <v>362</v>
      </c>
      <c r="F12" s="9" t="s">
        <v>911</v>
      </c>
      <c r="G12" s="11">
        <v>338590.18468900002</v>
      </c>
      <c r="H12" s="11">
        <v>18263</v>
      </c>
      <c r="I12" s="11">
        <v>394</v>
      </c>
      <c r="J12" s="12">
        <v>357247.18468900002</v>
      </c>
      <c r="K12" s="11">
        <v>20041</v>
      </c>
      <c r="L12" s="11">
        <v>13711</v>
      </c>
      <c r="M12" s="11">
        <v>48576</v>
      </c>
      <c r="N12" s="13">
        <v>0.28658646833230078</v>
      </c>
      <c r="O12" s="13">
        <v>3.0068304013410652E-2</v>
      </c>
      <c r="P12" s="13">
        <v>0.19862777308949497</v>
      </c>
      <c r="Q12" s="13">
        <v>3.4307600780072445E-2</v>
      </c>
      <c r="R12" s="13">
        <v>0.28931656572393688</v>
      </c>
      <c r="S12" s="14">
        <v>0.36482900000000001</v>
      </c>
      <c r="T12" s="13">
        <v>5.1121466543952686E-2</v>
      </c>
      <c r="U12" s="15">
        <v>17.825816311012424</v>
      </c>
      <c r="V12" s="16">
        <v>24.694784092261688</v>
      </c>
      <c r="W12" s="16">
        <v>6.9703183606925236</v>
      </c>
    </row>
    <row r="13" spans="1:23" x14ac:dyDescent="0.3">
      <c r="A13" s="7" t="s">
        <v>1130</v>
      </c>
      <c r="B13" s="7" t="s">
        <v>1131</v>
      </c>
      <c r="C13" s="7" t="s">
        <v>1132</v>
      </c>
      <c r="D13" s="7" t="s">
        <v>31</v>
      </c>
      <c r="E13" s="7" t="s">
        <v>64</v>
      </c>
      <c r="F13" s="9" t="s">
        <v>75</v>
      </c>
      <c r="G13" s="11">
        <v>328769.46999999997</v>
      </c>
      <c r="H13" s="11">
        <v>-2458</v>
      </c>
      <c r="I13" s="11">
        <v>0</v>
      </c>
      <c r="J13" s="12">
        <v>326311.46999999997</v>
      </c>
      <c r="K13" s="11">
        <v>5119</v>
      </c>
      <c r="L13" s="11">
        <v>3826</v>
      </c>
      <c r="M13" s="11">
        <v>15334</v>
      </c>
      <c r="N13" s="13">
        <v>0.25745547575451316</v>
      </c>
      <c r="O13" s="13">
        <v>7.4239201499824103E-2</v>
      </c>
      <c r="P13" s="13">
        <v>0.39160111667478559</v>
      </c>
      <c r="Q13" s="13">
        <v>0.14464993322604069</v>
      </c>
      <c r="R13" s="13">
        <v>0.28823263522675907</v>
      </c>
      <c r="S13" s="14">
        <v>1.468766</v>
      </c>
      <c r="T13" s="13">
        <v>-7.5326803559801325E-3</v>
      </c>
      <c r="U13" s="15">
        <v>63.745159210783349</v>
      </c>
      <c r="V13" s="16">
        <v>85.930337166753787</v>
      </c>
      <c r="W13" s="16">
        <v>21.440554975870612</v>
      </c>
    </row>
    <row r="14" spans="1:23" x14ac:dyDescent="0.3">
      <c r="A14" s="7" t="s">
        <v>875</v>
      </c>
      <c r="B14" s="7" t="s">
        <v>876</v>
      </c>
      <c r="C14" s="7" t="s">
        <v>877</v>
      </c>
      <c r="D14" s="7" t="s">
        <v>10</v>
      </c>
      <c r="E14" s="7" t="s">
        <v>11</v>
      </c>
      <c r="F14" s="9" t="s">
        <v>255</v>
      </c>
      <c r="G14" s="11">
        <v>370874.866675</v>
      </c>
      <c r="H14" s="11">
        <v>-642402</v>
      </c>
      <c r="I14" s="11">
        <v>0</v>
      </c>
      <c r="J14" s="12">
        <v>-271527.133325</v>
      </c>
      <c r="K14" s="11">
        <v>0</v>
      </c>
      <c r="L14" s="11">
        <v>25515</v>
      </c>
      <c r="M14" s="11">
        <v>271113</v>
      </c>
      <c r="N14" s="13">
        <v>8.3057729307355013E-2</v>
      </c>
      <c r="O14" s="13">
        <v>2.7572868196869438E-2</v>
      </c>
      <c r="P14" s="13">
        <v>0.25844952976026503</v>
      </c>
      <c r="Q14" s="13">
        <v>2.2811541502167909E-3</v>
      </c>
      <c r="R14" s="13">
        <v>9.9795612481264478E-2</v>
      </c>
      <c r="S14" s="14">
        <v>1.2104980000000001</v>
      </c>
      <c r="T14" s="13">
        <v>2.3658851037589947</v>
      </c>
      <c r="U14" s="15" t="s">
        <v>9700</v>
      </c>
      <c r="V14" s="16">
        <v>14.535562087987458</v>
      </c>
      <c r="W14" s="16">
        <v>1.3679715346552914</v>
      </c>
    </row>
    <row r="15" spans="1:23" x14ac:dyDescent="0.3">
      <c r="A15" s="7" t="s">
        <v>1456</v>
      </c>
      <c r="B15" s="7" t="s">
        <v>1457</v>
      </c>
      <c r="C15" s="7" t="s">
        <v>1458</v>
      </c>
      <c r="D15" s="7" t="s">
        <v>20</v>
      </c>
      <c r="E15" s="7" t="s">
        <v>52</v>
      </c>
      <c r="F15" s="9" t="s">
        <v>871</v>
      </c>
      <c r="G15" s="11">
        <v>317864.426057</v>
      </c>
      <c r="H15" s="11">
        <v>26244</v>
      </c>
      <c r="I15" s="11">
        <v>4720</v>
      </c>
      <c r="J15" s="12">
        <v>348828.426057</v>
      </c>
      <c r="K15" s="11">
        <v>26139</v>
      </c>
      <c r="L15" s="11">
        <v>16732</v>
      </c>
      <c r="M15" s="11">
        <v>69951</v>
      </c>
      <c r="N15" s="13">
        <v>9.6376913611067067E-2</v>
      </c>
      <c r="O15" s="13">
        <v>4.6116984620477641E-2</v>
      </c>
      <c r="P15" s="13">
        <v>6.4483252644493907E-2</v>
      </c>
      <c r="Q15" s="13">
        <v>5.1799436509883057E-2</v>
      </c>
      <c r="R15" s="13">
        <v>0.27834013990201867</v>
      </c>
      <c r="S15" s="14">
        <v>0.73228300000000002</v>
      </c>
      <c r="T15" s="13">
        <v>7.5234694307027672E-2</v>
      </c>
      <c r="U15" s="15">
        <v>13.345132792264433</v>
      </c>
      <c r="V15" s="16">
        <v>18.997395771993784</v>
      </c>
      <c r="W15" s="16">
        <v>4.5441012431130368</v>
      </c>
    </row>
    <row r="16" spans="1:23" x14ac:dyDescent="0.3">
      <c r="A16" s="7" t="s">
        <v>975</v>
      </c>
      <c r="B16" s="7" t="s">
        <v>976</v>
      </c>
      <c r="C16" s="7" t="s">
        <v>977</v>
      </c>
      <c r="D16" s="7" t="s">
        <v>31</v>
      </c>
      <c r="E16" s="7" t="s">
        <v>69</v>
      </c>
      <c r="F16" s="9" t="s">
        <v>70</v>
      </c>
      <c r="G16" s="11">
        <v>331218.47761900001</v>
      </c>
      <c r="H16" s="11">
        <v>1949</v>
      </c>
      <c r="I16" s="11">
        <v>85</v>
      </c>
      <c r="J16" s="12">
        <v>333252.47761900001</v>
      </c>
      <c r="K16" s="11">
        <v>9029</v>
      </c>
      <c r="L16" s="11">
        <v>6726</v>
      </c>
      <c r="M16" s="11">
        <v>5881</v>
      </c>
      <c r="N16" s="13">
        <v>0.63256055261871291</v>
      </c>
      <c r="O16" s="13">
        <v>6.1162165952603598E-2</v>
      </c>
      <c r="P16" s="13">
        <v>0.49013364614277605</v>
      </c>
      <c r="Q16" s="13">
        <v>5.8904390621121516E-2</v>
      </c>
      <c r="R16" s="13">
        <v>1.2519311307584924</v>
      </c>
      <c r="S16" s="14">
        <v>1.183727</v>
      </c>
      <c r="T16" s="13">
        <v>5.8484186341991656E-3</v>
      </c>
      <c r="U16" s="15">
        <v>36.909123670284643</v>
      </c>
      <c r="V16" s="16">
        <v>49.244495631727624</v>
      </c>
      <c r="W16" s="16">
        <v>56.320094817037919</v>
      </c>
    </row>
    <row r="17" spans="1:23" x14ac:dyDescent="0.3">
      <c r="A17" s="7" t="s">
        <v>743</v>
      </c>
      <c r="B17" s="7" t="s">
        <v>744</v>
      </c>
      <c r="C17" s="7" t="s">
        <v>745</v>
      </c>
      <c r="D17" s="7" t="s">
        <v>29</v>
      </c>
      <c r="E17" s="7" t="s">
        <v>30</v>
      </c>
      <c r="F17" s="9" t="s">
        <v>746</v>
      </c>
      <c r="G17" s="11">
        <v>290725.27490100003</v>
      </c>
      <c r="H17" s="11">
        <v>26392</v>
      </c>
      <c r="I17" s="11">
        <v>0</v>
      </c>
      <c r="J17" s="12">
        <v>317117.27490100003</v>
      </c>
      <c r="K17" s="11">
        <v>21929</v>
      </c>
      <c r="L17" s="11">
        <v>12490</v>
      </c>
      <c r="M17" s="11">
        <v>1535</v>
      </c>
      <c r="N17" s="13">
        <v>0.16396078547693321</v>
      </c>
      <c r="O17" s="13">
        <v>3.5214033931888489E-2</v>
      </c>
      <c r="P17" s="13">
        <v>0.10282829299656801</v>
      </c>
      <c r="Q17" s="13">
        <v>3.6746249423438959E-2</v>
      </c>
      <c r="R17" s="13">
        <v>16.273615635179151</v>
      </c>
      <c r="S17" s="14">
        <v>1.045669</v>
      </c>
      <c r="T17" s="13">
        <v>8.3224731318214201E-2</v>
      </c>
      <c r="U17" s="15">
        <v>14.461091472524968</v>
      </c>
      <c r="V17" s="16">
        <v>23.276643306725383</v>
      </c>
      <c r="W17" s="16">
        <v>189.39757322540717</v>
      </c>
    </row>
    <row r="18" spans="1:23" x14ac:dyDescent="0.3">
      <c r="A18" s="7" t="s">
        <v>1507</v>
      </c>
      <c r="B18" s="7" t="s">
        <v>1508</v>
      </c>
      <c r="C18" s="7" t="s">
        <v>1509</v>
      </c>
      <c r="D18" s="7" t="s">
        <v>167</v>
      </c>
      <c r="E18" s="7" t="s">
        <v>226</v>
      </c>
      <c r="F18" s="9" t="s">
        <v>516</v>
      </c>
      <c r="G18" s="11">
        <v>244106.186709</v>
      </c>
      <c r="H18" s="11">
        <v>129495</v>
      </c>
      <c r="I18" s="11">
        <v>1461</v>
      </c>
      <c r="J18" s="12">
        <v>375062.18670900003</v>
      </c>
      <c r="K18" s="11">
        <v>47530</v>
      </c>
      <c r="L18" s="11">
        <v>18308</v>
      </c>
      <c r="M18" s="11">
        <v>66530</v>
      </c>
      <c r="N18" s="13">
        <v>0.36505236775513988</v>
      </c>
      <c r="O18" s="13">
        <v>2.2446837459428881E-3</v>
      </c>
      <c r="P18" s="13">
        <v>0.15567107616910345</v>
      </c>
      <c r="Q18" s="13">
        <v>8.7661526683691093E-3</v>
      </c>
      <c r="R18" s="13">
        <v>0.29531413823695457</v>
      </c>
      <c r="S18" s="14">
        <v>0.40314899999999998</v>
      </c>
      <c r="T18" s="13">
        <v>0.34526274465645201</v>
      </c>
      <c r="U18" s="15">
        <v>7.8910622072164953</v>
      </c>
      <c r="V18" s="16">
        <v>13.333307117598864</v>
      </c>
      <c r="W18" s="16">
        <v>3.6691144853299265</v>
      </c>
    </row>
    <row r="19" spans="1:23" x14ac:dyDescent="0.3">
      <c r="A19" s="7" t="s">
        <v>1244</v>
      </c>
      <c r="B19" s="7" t="s">
        <v>1245</v>
      </c>
      <c r="C19" s="7" t="s">
        <v>1246</v>
      </c>
      <c r="D19" s="7" t="s">
        <v>31</v>
      </c>
      <c r="E19" s="7" t="s">
        <v>69</v>
      </c>
      <c r="F19" s="9" t="s">
        <v>75</v>
      </c>
      <c r="G19" s="11">
        <v>285295.23857300001</v>
      </c>
      <c r="H19" s="11">
        <v>-4494</v>
      </c>
      <c r="I19" s="11">
        <v>44</v>
      </c>
      <c r="J19" s="12">
        <v>280845.23857300001</v>
      </c>
      <c r="K19" s="11">
        <v>4030</v>
      </c>
      <c r="L19" s="11">
        <v>3142</v>
      </c>
      <c r="M19" s="11">
        <v>18527</v>
      </c>
      <c r="N19" s="13">
        <v>0.31565119102826911</v>
      </c>
      <c r="O19" s="13">
        <v>0.14799969208164421</v>
      </c>
      <c r="P19" s="13">
        <v>0.2379683021689607</v>
      </c>
      <c r="Q19" s="13">
        <v>0.1537385343683384</v>
      </c>
      <c r="R19" s="13">
        <v>0.17971743979866156</v>
      </c>
      <c r="S19" s="14">
        <v>1.1034120000000001</v>
      </c>
      <c r="T19" s="13">
        <v>-1.6001695534645415E-2</v>
      </c>
      <c r="U19" s="15">
        <v>69.688644807196027</v>
      </c>
      <c r="V19" s="16">
        <v>90.800521506365371</v>
      </c>
      <c r="W19" s="16">
        <v>15.398890191234415</v>
      </c>
    </row>
    <row r="20" spans="1:23" x14ac:dyDescent="0.3">
      <c r="A20" s="7" t="s">
        <v>72</v>
      </c>
      <c r="B20" s="7" t="s">
        <v>73</v>
      </c>
      <c r="C20" s="7" t="s">
        <v>74</v>
      </c>
      <c r="D20" s="7" t="s">
        <v>31</v>
      </c>
      <c r="E20" s="7" t="s">
        <v>63</v>
      </c>
      <c r="F20" s="9" t="s">
        <v>75</v>
      </c>
      <c r="G20" s="11">
        <v>241859.91965900001</v>
      </c>
      <c r="H20" s="11">
        <v>-1284</v>
      </c>
      <c r="I20" s="11">
        <v>0</v>
      </c>
      <c r="J20" s="12">
        <v>240575.91965900001</v>
      </c>
      <c r="K20" s="11">
        <v>4992.9998109999997</v>
      </c>
      <c r="L20" s="11">
        <v>5260</v>
      </c>
      <c r="M20" s="11">
        <v>13264</v>
      </c>
      <c r="N20" s="13">
        <v>0.50400355573144895</v>
      </c>
      <c r="O20" s="13">
        <v>8.2385222502797895E-2</v>
      </c>
      <c r="P20" s="13">
        <v>0.37153113165264123</v>
      </c>
      <c r="Q20" s="13">
        <v>4.4747278057533535E-2</v>
      </c>
      <c r="R20" s="13">
        <v>0.44212538751638797</v>
      </c>
      <c r="S20" s="14">
        <v>0.96797900000000003</v>
      </c>
      <c r="T20" s="13">
        <v>-5.3371925245884232E-3</v>
      </c>
      <c r="U20" s="15">
        <v>48.182641451135439</v>
      </c>
      <c r="V20" s="16">
        <v>45.980973319201524</v>
      </c>
      <c r="W20" s="16">
        <v>18.234312398899277</v>
      </c>
    </row>
    <row r="21" spans="1:23" x14ac:dyDescent="0.3">
      <c r="A21" s="7" t="s">
        <v>451</v>
      </c>
      <c r="B21" s="7" t="s">
        <v>452</v>
      </c>
      <c r="C21" s="7" t="s">
        <v>453</v>
      </c>
      <c r="D21" s="7" t="s">
        <v>31</v>
      </c>
      <c r="E21" s="7" t="s">
        <v>63</v>
      </c>
      <c r="F21" s="9" t="s">
        <v>801</v>
      </c>
      <c r="G21" s="11">
        <v>211623.42064999999</v>
      </c>
      <c r="H21" s="11">
        <v>-3269</v>
      </c>
      <c r="I21" s="11">
        <v>0</v>
      </c>
      <c r="J21" s="12">
        <v>208354.42064999999</v>
      </c>
      <c r="K21" s="11">
        <v>2022</v>
      </c>
      <c r="L21" s="11">
        <v>3557</v>
      </c>
      <c r="M21" s="11">
        <v>40310</v>
      </c>
      <c r="N21" s="13">
        <v>0.30550805691799521</v>
      </c>
      <c r="O21" s="13">
        <v>0.18868101673575466</v>
      </c>
      <c r="P21" s="13">
        <v>0.16657916704492332</v>
      </c>
      <c r="Q21" s="13">
        <v>0.49302568189446561</v>
      </c>
      <c r="R21" s="13">
        <v>9.667205696503553E-2</v>
      </c>
      <c r="S21" s="14">
        <v>1.207349</v>
      </c>
      <c r="T21" s="13">
        <v>-1.5689611911289199E-2</v>
      </c>
      <c r="U21" s="15">
        <v>103.04372930267061</v>
      </c>
      <c r="V21" s="16">
        <v>59.494917247680625</v>
      </c>
      <c r="W21" s="16">
        <v>5.2498988005457701</v>
      </c>
    </row>
    <row r="22" spans="1:23" x14ac:dyDescent="0.3">
      <c r="A22" s="7" t="s">
        <v>1091</v>
      </c>
      <c r="B22" s="7" t="s">
        <v>1092</v>
      </c>
      <c r="C22" s="7" t="s">
        <v>1093</v>
      </c>
      <c r="D22" s="7" t="s">
        <v>167</v>
      </c>
      <c r="E22" s="7" t="s">
        <v>235</v>
      </c>
      <c r="F22" s="9" t="s">
        <v>386</v>
      </c>
      <c r="G22" s="11">
        <v>232971.76156799999</v>
      </c>
      <c r="H22" s="11">
        <v>9744.7420000000002</v>
      </c>
      <c r="I22" s="11">
        <v>0</v>
      </c>
      <c r="J22" s="12">
        <v>242716.50356799999</v>
      </c>
      <c r="K22" s="11">
        <v>4201.1440000000002</v>
      </c>
      <c r="L22" s="11">
        <v>2806.2089999999998</v>
      </c>
      <c r="M22" s="11">
        <v>10333.323</v>
      </c>
      <c r="N22" s="13">
        <v>0.25759416864756246</v>
      </c>
      <c r="O22" s="13">
        <v>0.16910895193022246</v>
      </c>
      <c r="P22" s="13">
        <v>0.17459513094931972</v>
      </c>
      <c r="Q22" s="13">
        <v>0.16936751342366807</v>
      </c>
      <c r="R22" s="13">
        <v>0.32640152027109542</v>
      </c>
      <c r="S22" s="14">
        <v>0.93228299999999997</v>
      </c>
      <c r="T22" s="13">
        <v>4.0148658442049005E-2</v>
      </c>
      <c r="U22" s="15">
        <v>57.77390719480217</v>
      </c>
      <c r="V22" s="16">
        <v>83.020103480531915</v>
      </c>
      <c r="W22" s="16">
        <v>22.545676890967211</v>
      </c>
    </row>
    <row r="23" spans="1:23" x14ac:dyDescent="0.3">
      <c r="A23" s="7" t="s">
        <v>513</v>
      </c>
      <c r="B23" s="7" t="s">
        <v>514</v>
      </c>
      <c r="C23" s="7" t="s">
        <v>515</v>
      </c>
      <c r="D23" s="7" t="s">
        <v>167</v>
      </c>
      <c r="E23" s="7" t="s">
        <v>235</v>
      </c>
      <c r="F23" s="9" t="s">
        <v>516</v>
      </c>
      <c r="G23" s="11">
        <v>308597.17455599998</v>
      </c>
      <c r="H23" s="11">
        <v>44409</v>
      </c>
      <c r="I23" s="11">
        <v>13929</v>
      </c>
      <c r="J23" s="12">
        <v>366935.17455599998</v>
      </c>
      <c r="K23" s="11">
        <v>9709</v>
      </c>
      <c r="L23" s="11">
        <v>-2864</v>
      </c>
      <c r="M23" s="11">
        <v>97512</v>
      </c>
      <c r="N23" s="13">
        <v>0.22726885824358356</v>
      </c>
      <c r="O23" s="13">
        <v>0.11179580755933349</v>
      </c>
      <c r="P23" s="13">
        <v>0.12470954343892171</v>
      </c>
      <c r="Q23" s="13" t="s">
        <v>9699</v>
      </c>
      <c r="R23" s="13">
        <v>-3.2842398237272412E-2</v>
      </c>
      <c r="S23" s="14">
        <v>1.170078</v>
      </c>
      <c r="T23" s="13">
        <v>0.12102682729649974</v>
      </c>
      <c r="U23" s="15">
        <v>37.793302560098873</v>
      </c>
      <c r="V23" s="16" t="s">
        <v>9700</v>
      </c>
      <c r="W23" s="16">
        <v>3.1647097234801871</v>
      </c>
    </row>
    <row r="24" spans="1:23" x14ac:dyDescent="0.3">
      <c r="A24" s="7" t="s">
        <v>908</v>
      </c>
      <c r="B24" s="7" t="s">
        <v>909</v>
      </c>
      <c r="C24" s="7" t="s">
        <v>910</v>
      </c>
      <c r="D24" s="7" t="s">
        <v>83</v>
      </c>
      <c r="E24" s="7" t="s">
        <v>282</v>
      </c>
      <c r="F24" s="9" t="s">
        <v>911</v>
      </c>
      <c r="G24" s="11">
        <v>226732.65012899999</v>
      </c>
      <c r="H24" s="11">
        <v>31735</v>
      </c>
      <c r="I24" s="11">
        <v>1709</v>
      </c>
      <c r="J24" s="12">
        <v>260176.65012899999</v>
      </c>
      <c r="K24" s="11">
        <v>11313</v>
      </c>
      <c r="L24" s="11">
        <v>8333</v>
      </c>
      <c r="M24" s="11">
        <v>20316</v>
      </c>
      <c r="N24" s="13">
        <v>0.33948350265431027</v>
      </c>
      <c r="O24" s="13">
        <v>2.5540566305090717E-2</v>
      </c>
      <c r="P24" s="13">
        <v>0.25677009032460146</v>
      </c>
      <c r="Q24" s="13">
        <v>2.7447354039638938E-2</v>
      </c>
      <c r="R24" s="13">
        <v>0.44657020364415861</v>
      </c>
      <c r="S24" s="14">
        <v>0.56692900000000002</v>
      </c>
      <c r="T24" s="13">
        <v>0.12197481973983926</v>
      </c>
      <c r="U24" s="15">
        <v>22.998024408114556</v>
      </c>
      <c r="V24" s="16">
        <v>27.209006375735029</v>
      </c>
      <c r="W24" s="16">
        <v>11.160299770082693</v>
      </c>
    </row>
    <row r="25" spans="1:23" x14ac:dyDescent="0.3">
      <c r="A25" s="7" t="s">
        <v>263</v>
      </c>
      <c r="B25" s="7" t="s">
        <v>264</v>
      </c>
      <c r="C25" s="7" t="s">
        <v>265</v>
      </c>
      <c r="D25" s="7" t="s">
        <v>10</v>
      </c>
      <c r="E25" s="7" t="s">
        <v>11</v>
      </c>
      <c r="F25" s="9" t="s">
        <v>124</v>
      </c>
      <c r="G25" s="11">
        <v>252689.566961</v>
      </c>
      <c r="H25" s="11">
        <v>-286028</v>
      </c>
      <c r="I25" s="11">
        <v>0</v>
      </c>
      <c r="J25" s="12">
        <v>-33338.433038999996</v>
      </c>
      <c r="K25" s="11">
        <v>0</v>
      </c>
      <c r="L25" s="11">
        <v>19418</v>
      </c>
      <c r="M25" s="11">
        <v>268850</v>
      </c>
      <c r="N25" s="13">
        <v>3.0210392087035833E-2</v>
      </c>
      <c r="O25" s="13">
        <v>6.9697070032602726E-2</v>
      </c>
      <c r="P25" s="13">
        <v>0.2332689569399653</v>
      </c>
      <c r="Q25" s="13">
        <v>-1.8640913273184623E-3</v>
      </c>
      <c r="R25" s="13">
        <v>7.3491852371665681E-2</v>
      </c>
      <c r="S25" s="14">
        <v>1.591601</v>
      </c>
      <c r="T25" s="13">
        <v>8.5795274080637949</v>
      </c>
      <c r="U25" s="15" t="s">
        <v>9700</v>
      </c>
      <c r="V25" s="16">
        <v>13.013161343135236</v>
      </c>
      <c r="W25" s="16">
        <v>0.93989052245118099</v>
      </c>
    </row>
    <row r="26" spans="1:23" x14ac:dyDescent="0.3">
      <c r="A26" s="7" t="s">
        <v>1181</v>
      </c>
      <c r="B26" s="7" t="s">
        <v>1182</v>
      </c>
      <c r="C26" s="7" t="s">
        <v>1183</v>
      </c>
      <c r="D26" s="7" t="s">
        <v>20</v>
      </c>
      <c r="E26" s="7" t="s">
        <v>71</v>
      </c>
      <c r="F26" s="9" t="s">
        <v>48</v>
      </c>
      <c r="G26" s="11">
        <v>204215.49104699999</v>
      </c>
      <c r="H26" s="11">
        <v>52633</v>
      </c>
      <c r="I26" s="11">
        <v>236</v>
      </c>
      <c r="J26" s="12">
        <v>257084.49104699999</v>
      </c>
      <c r="K26" s="11">
        <v>19320</v>
      </c>
      <c r="L26" s="11">
        <v>8686</v>
      </c>
      <c r="M26" s="11">
        <v>65495</v>
      </c>
      <c r="N26" s="13">
        <v>0.45610055833798613</v>
      </c>
      <c r="O26" s="13">
        <v>4.1281909051407162E-3</v>
      </c>
      <c r="P26" s="13">
        <v>0.35078774913893429</v>
      </c>
      <c r="Q26" s="13">
        <v>4.2877796033995441E-3</v>
      </c>
      <c r="R26" s="13">
        <v>0.13327911740561441</v>
      </c>
      <c r="S26" s="14">
        <v>0.65249299999999999</v>
      </c>
      <c r="T26" s="13">
        <v>0.20473035843448711</v>
      </c>
      <c r="U26" s="15">
        <v>13.306650675310559</v>
      </c>
      <c r="V26" s="16">
        <v>23.510878545590604</v>
      </c>
      <c r="W26" s="16">
        <v>3.1180317741354302</v>
      </c>
    </row>
    <row r="27" spans="1:23" x14ac:dyDescent="0.3">
      <c r="A27" s="7" t="s">
        <v>1046</v>
      </c>
      <c r="B27" s="7" t="s">
        <v>1047</v>
      </c>
      <c r="C27" s="7" t="s">
        <v>1048</v>
      </c>
      <c r="D27" s="7" t="s">
        <v>20</v>
      </c>
      <c r="E27" s="7" t="s">
        <v>71</v>
      </c>
      <c r="F27" s="9" t="s">
        <v>871</v>
      </c>
      <c r="G27" s="11">
        <v>200935.334986</v>
      </c>
      <c r="H27" s="11">
        <v>21379</v>
      </c>
      <c r="I27" s="11">
        <v>84</v>
      </c>
      <c r="J27" s="12">
        <v>222398.334986</v>
      </c>
      <c r="K27" s="11">
        <v>19006</v>
      </c>
      <c r="L27" s="11">
        <v>11517</v>
      </c>
      <c r="M27" s="11">
        <v>29270</v>
      </c>
      <c r="N27" s="13">
        <v>0.43124627802590465</v>
      </c>
      <c r="O27" s="13">
        <v>4.0953074855449856E-2</v>
      </c>
      <c r="P27" s="13">
        <v>0.31661167255213474</v>
      </c>
      <c r="Q27" s="13">
        <v>7.4282192772775923E-2</v>
      </c>
      <c r="R27" s="13">
        <v>0.4111452234756533</v>
      </c>
      <c r="S27" s="14">
        <v>0.44409399999999999</v>
      </c>
      <c r="T27" s="13">
        <v>9.6129316801521064E-2</v>
      </c>
      <c r="U27" s="15">
        <v>11.701480321266969</v>
      </c>
      <c r="V27" s="16">
        <v>17.446846833897716</v>
      </c>
      <c r="W27" s="16">
        <v>6.8648901600956611</v>
      </c>
    </row>
    <row r="28" spans="1:23" x14ac:dyDescent="0.3">
      <c r="A28" s="7" t="s">
        <v>1599</v>
      </c>
      <c r="B28" s="7" t="s">
        <v>1600</v>
      </c>
      <c r="C28" s="7" t="s">
        <v>1601</v>
      </c>
      <c r="D28" s="7" t="s">
        <v>167</v>
      </c>
      <c r="E28" s="7" t="s">
        <v>168</v>
      </c>
      <c r="F28" s="9" t="s">
        <v>386</v>
      </c>
      <c r="G28" s="11">
        <v>228857.66421300001</v>
      </c>
      <c r="H28" s="11">
        <v>95884</v>
      </c>
      <c r="I28" s="11">
        <v>2649</v>
      </c>
      <c r="J28" s="12">
        <v>327390.66421299998</v>
      </c>
      <c r="K28" s="11">
        <v>31847</v>
      </c>
      <c r="L28" s="11">
        <v>10316</v>
      </c>
      <c r="M28" s="11">
        <v>88825</v>
      </c>
      <c r="N28" s="13">
        <v>0.31402840167950929</v>
      </c>
      <c r="O28" s="13">
        <v>2.4889915851310951E-2</v>
      </c>
      <c r="P28" s="13">
        <v>0.13708542961066728</v>
      </c>
      <c r="Q28" s="13">
        <v>4.0591266033636941E-2</v>
      </c>
      <c r="R28" s="13">
        <v>0.12555988315481986</v>
      </c>
      <c r="S28" s="14">
        <v>1.0173220000000001</v>
      </c>
      <c r="T28" s="13">
        <v>0.2928733482076874</v>
      </c>
      <c r="U28" s="15">
        <v>10.280110032750336</v>
      </c>
      <c r="V28" s="16">
        <v>22.184728985362543</v>
      </c>
      <c r="W28" s="16">
        <v>2.5765005821896989</v>
      </c>
    </row>
    <row r="29" spans="1:23" x14ac:dyDescent="0.3">
      <c r="A29" s="7" t="s">
        <v>1097</v>
      </c>
      <c r="B29" s="7" t="s">
        <v>1098</v>
      </c>
      <c r="C29" s="7" t="s">
        <v>1099</v>
      </c>
      <c r="D29" s="7" t="s">
        <v>29</v>
      </c>
      <c r="E29" s="7" t="s">
        <v>428</v>
      </c>
      <c r="F29" s="9" t="s">
        <v>746</v>
      </c>
      <c r="G29" s="11">
        <v>223621.789625</v>
      </c>
      <c r="H29" s="11">
        <v>993</v>
      </c>
      <c r="I29" s="11">
        <v>0</v>
      </c>
      <c r="J29" s="12">
        <v>224614.789625</v>
      </c>
      <c r="K29" s="11">
        <v>4889</v>
      </c>
      <c r="L29" s="11">
        <v>2826</v>
      </c>
      <c r="M29" s="11">
        <v>10640</v>
      </c>
      <c r="N29" s="13">
        <v>0.17130668783574127</v>
      </c>
      <c r="O29" s="13">
        <v>9.2943616158856823E-2</v>
      </c>
      <c r="P29" s="13">
        <v>0.12598965798378001</v>
      </c>
      <c r="Q29" s="13">
        <v>0.11589459127844037</v>
      </c>
      <c r="R29" s="13">
        <v>0.28272722725226351</v>
      </c>
      <c r="S29" s="14">
        <v>0.845669</v>
      </c>
      <c r="T29" s="13">
        <v>4.4209021216182528E-3</v>
      </c>
      <c r="U29" s="15">
        <v>45.942890084884432</v>
      </c>
      <c r="V29" s="16">
        <v>79.130144948690727</v>
      </c>
      <c r="W29" s="16">
        <v>21.01708549107143</v>
      </c>
    </row>
    <row r="30" spans="1:23" x14ac:dyDescent="0.3">
      <c r="A30" s="7" t="s">
        <v>1382</v>
      </c>
      <c r="B30" s="7" t="s">
        <v>1383</v>
      </c>
      <c r="C30" s="7" t="s">
        <v>1384</v>
      </c>
      <c r="D30" s="7" t="s">
        <v>167</v>
      </c>
      <c r="E30" s="7" t="s">
        <v>226</v>
      </c>
      <c r="F30" s="9" t="s">
        <v>1385</v>
      </c>
      <c r="G30" s="11">
        <v>202351.28558200001</v>
      </c>
      <c r="H30" s="11">
        <v>177849</v>
      </c>
      <c r="I30" s="11">
        <v>19503</v>
      </c>
      <c r="J30" s="12">
        <v>399703.28558200004</v>
      </c>
      <c r="K30" s="11">
        <v>54941</v>
      </c>
      <c r="L30" s="11">
        <v>11101</v>
      </c>
      <c r="M30" s="11">
        <v>195056</v>
      </c>
      <c r="N30" s="13">
        <v>0.32793678264799686</v>
      </c>
      <c r="O30" s="13">
        <v>7.7806957529682474E-3</v>
      </c>
      <c r="P30" s="13">
        <v>0.13576939003484451</v>
      </c>
      <c r="Q30" s="13">
        <v>5.456727059212696E-2</v>
      </c>
      <c r="R30" s="13">
        <v>6.1126262541759388E-2</v>
      </c>
      <c r="S30" s="14">
        <v>0.67296500000000004</v>
      </c>
      <c r="T30" s="13">
        <v>0.44495255959939783</v>
      </c>
      <c r="U30" s="15">
        <v>7.2751367026810589</v>
      </c>
      <c r="V30" s="16">
        <v>18.228203367444376</v>
      </c>
      <c r="W30" s="16">
        <v>1.0374009801390371</v>
      </c>
    </row>
    <row r="31" spans="1:23" x14ac:dyDescent="0.3">
      <c r="A31" s="7" t="s">
        <v>1408</v>
      </c>
      <c r="B31" s="7" t="s">
        <v>1409</v>
      </c>
      <c r="C31" s="7" t="s">
        <v>1410</v>
      </c>
      <c r="D31" s="7" t="s">
        <v>20</v>
      </c>
      <c r="E31" s="7" t="s">
        <v>21</v>
      </c>
      <c r="F31" s="9" t="s">
        <v>48</v>
      </c>
      <c r="G31" s="11">
        <v>184375.13085300001</v>
      </c>
      <c r="H31" s="11">
        <v>13567</v>
      </c>
      <c r="I31" s="11">
        <v>0</v>
      </c>
      <c r="J31" s="12">
        <v>197942.13085300001</v>
      </c>
      <c r="K31" s="11">
        <v>8361</v>
      </c>
      <c r="L31" s="11">
        <v>4879</v>
      </c>
      <c r="M31" s="11">
        <v>31824</v>
      </c>
      <c r="N31" s="13">
        <v>0.29168681665126944</v>
      </c>
      <c r="O31" s="13">
        <v>4.0632528134717738E-2</v>
      </c>
      <c r="P31" s="13">
        <v>0.23804199990674402</v>
      </c>
      <c r="Q31" s="13">
        <v>8.0602320331853994E-2</v>
      </c>
      <c r="R31" s="13">
        <v>0.15949917455335982</v>
      </c>
      <c r="S31" s="14">
        <v>0.86036699999999999</v>
      </c>
      <c r="T31" s="13">
        <v>6.8540234166092784E-2</v>
      </c>
      <c r="U31" s="15">
        <v>23.674456506757565</v>
      </c>
      <c r="V31" s="16">
        <v>37.78953286595614</v>
      </c>
      <c r="W31" s="16">
        <v>5.7935875707956264</v>
      </c>
    </row>
    <row r="32" spans="1:23" x14ac:dyDescent="0.3">
      <c r="A32" s="7" t="s">
        <v>59</v>
      </c>
      <c r="B32" s="7" t="s">
        <v>60</v>
      </c>
      <c r="C32" s="7" t="s">
        <v>61</v>
      </c>
      <c r="D32" s="7" t="s">
        <v>20</v>
      </c>
      <c r="E32" s="7" t="s">
        <v>57</v>
      </c>
      <c r="F32" s="9" t="s">
        <v>48</v>
      </c>
      <c r="G32" s="11">
        <v>185527.02032400001</v>
      </c>
      <c r="H32" s="11">
        <v>13832</v>
      </c>
      <c r="I32" s="11">
        <v>209</v>
      </c>
      <c r="J32" s="12">
        <v>199568.02032400001</v>
      </c>
      <c r="K32" s="11">
        <v>7823</v>
      </c>
      <c r="L32" s="11">
        <v>3382</v>
      </c>
      <c r="M32" s="11">
        <v>31595</v>
      </c>
      <c r="N32" s="13">
        <v>0.28793354375910774</v>
      </c>
      <c r="O32" s="13">
        <v>5.3141766731379603E-2</v>
      </c>
      <c r="P32" s="13">
        <v>0.20479071782367925</v>
      </c>
      <c r="Q32" s="13">
        <v>9.8957777212616893E-2</v>
      </c>
      <c r="R32" s="13">
        <v>0.10588104995016059</v>
      </c>
      <c r="S32" s="14">
        <v>0.82939600000000002</v>
      </c>
      <c r="T32" s="13">
        <v>6.9309701912879912E-2</v>
      </c>
      <c r="U32" s="15">
        <v>25.51042059619072</v>
      </c>
      <c r="V32" s="16">
        <v>54.857191107037259</v>
      </c>
      <c r="W32" s="16">
        <v>5.8720373579363825</v>
      </c>
    </row>
    <row r="33" spans="1:23" x14ac:dyDescent="0.3">
      <c r="A33" s="7" t="s">
        <v>1628</v>
      </c>
      <c r="B33" s="7" t="s">
        <v>1629</v>
      </c>
      <c r="C33" s="7" t="s">
        <v>1630</v>
      </c>
      <c r="D33" s="7" t="s">
        <v>83</v>
      </c>
      <c r="E33" s="7" t="s">
        <v>282</v>
      </c>
      <c r="F33" s="9" t="s">
        <v>440</v>
      </c>
      <c r="G33" s="11">
        <v>199029.37296899999</v>
      </c>
      <c r="H33" s="11">
        <v>34866</v>
      </c>
      <c r="I33" s="11">
        <v>112</v>
      </c>
      <c r="J33" s="12">
        <v>234007.37296899999</v>
      </c>
      <c r="K33" s="11">
        <v>12583</v>
      </c>
      <c r="L33" s="11">
        <v>7041</v>
      </c>
      <c r="M33" s="11">
        <v>13595</v>
      </c>
      <c r="N33" s="13">
        <v>0.19789625212822742</v>
      </c>
      <c r="O33" s="13">
        <v>3.5814155759342547E-2</v>
      </c>
      <c r="P33" s="13">
        <v>0.11575631627374541</v>
      </c>
      <c r="Q33" s="13">
        <v>3.6497620703975997E-2</v>
      </c>
      <c r="R33" s="13">
        <v>0.50999565406345071</v>
      </c>
      <c r="S33" s="14">
        <v>0.57952700000000001</v>
      </c>
      <c r="T33" s="13">
        <v>0.14899530539415465</v>
      </c>
      <c r="U33" s="15">
        <v>18.597105059922118</v>
      </c>
      <c r="V33" s="16">
        <v>28.267202523647207</v>
      </c>
      <c r="W33" s="16">
        <v>14.639895032659066</v>
      </c>
    </row>
    <row r="34" spans="1:23" x14ac:dyDescent="0.3">
      <c r="A34" s="7" t="s">
        <v>820</v>
      </c>
      <c r="B34" s="7" t="s">
        <v>821</v>
      </c>
      <c r="C34" s="7" t="s">
        <v>822</v>
      </c>
      <c r="D34" s="7" t="s">
        <v>31</v>
      </c>
      <c r="E34" s="7" t="s">
        <v>64</v>
      </c>
      <c r="F34" s="9" t="s">
        <v>42</v>
      </c>
      <c r="G34" s="11">
        <v>189204.66</v>
      </c>
      <c r="H34" s="11">
        <v>17829</v>
      </c>
      <c r="I34" s="11">
        <v>0</v>
      </c>
      <c r="J34" s="12">
        <v>207033.66</v>
      </c>
      <c r="K34" s="11">
        <v>37046</v>
      </c>
      <c r="L34" s="11">
        <v>21947</v>
      </c>
      <c r="M34" s="11">
        <v>74554</v>
      </c>
      <c r="N34" s="13">
        <v>0.44731071131533823</v>
      </c>
      <c r="O34" s="13">
        <v>1.2948701295996345E-2</v>
      </c>
      <c r="P34" s="13">
        <v>0.26854933868337316</v>
      </c>
      <c r="Q34" s="13">
        <v>7.1961067336694384E-3</v>
      </c>
      <c r="R34" s="13">
        <v>0.29499448909916931</v>
      </c>
      <c r="S34" s="14">
        <v>0.73333300000000001</v>
      </c>
      <c r="T34" s="13">
        <v>8.6116431502007929E-2</v>
      </c>
      <c r="U34" s="15">
        <v>5.5885563893537764</v>
      </c>
      <c r="V34" s="16">
        <v>8.6209805440379093</v>
      </c>
      <c r="W34" s="16">
        <v>2.5378203718110361</v>
      </c>
    </row>
    <row r="35" spans="1:23" x14ac:dyDescent="0.3">
      <c r="A35" s="7" t="s">
        <v>1157</v>
      </c>
      <c r="B35" s="7" t="s">
        <v>1158</v>
      </c>
      <c r="C35" s="7" t="s">
        <v>1159</v>
      </c>
      <c r="D35" s="7" t="s">
        <v>31</v>
      </c>
      <c r="E35" s="7" t="s">
        <v>63</v>
      </c>
      <c r="F35" s="9" t="s">
        <v>70</v>
      </c>
      <c r="G35" s="11">
        <v>191803.81510000001</v>
      </c>
      <c r="H35" s="11">
        <v>32309</v>
      </c>
      <c r="I35" s="11">
        <v>699</v>
      </c>
      <c r="J35" s="12">
        <v>224811.81510000001</v>
      </c>
      <c r="K35" s="11">
        <v>17271</v>
      </c>
      <c r="L35" s="11">
        <v>10380</v>
      </c>
      <c r="M35" s="11">
        <v>8616</v>
      </c>
      <c r="N35" s="13">
        <v>0.50935279264321376</v>
      </c>
      <c r="O35" s="13">
        <v>4.1209029100520711E-2</v>
      </c>
      <c r="P35" s="13">
        <v>0.32719375264206524</v>
      </c>
      <c r="Q35" s="13">
        <v>4.4625159010041271E-2</v>
      </c>
      <c r="R35" s="13">
        <v>0.88415672913117549</v>
      </c>
      <c r="S35" s="14">
        <v>0.74173199999999995</v>
      </c>
      <c r="T35" s="13">
        <v>0.14371575615644766</v>
      </c>
      <c r="U35" s="15">
        <v>13.016722546465173</v>
      </c>
      <c r="V35" s="16">
        <v>18.478209547206166</v>
      </c>
      <c r="W35" s="16">
        <v>22.261352727483754</v>
      </c>
    </row>
    <row r="36" spans="1:23" x14ac:dyDescent="0.3">
      <c r="A36" s="7" t="s">
        <v>510</v>
      </c>
      <c r="B36" s="7" t="s">
        <v>511</v>
      </c>
      <c r="C36" s="7" t="s">
        <v>512</v>
      </c>
      <c r="D36" s="7" t="s">
        <v>20</v>
      </c>
      <c r="E36" s="7" t="s">
        <v>57</v>
      </c>
      <c r="F36" s="9" t="s">
        <v>48</v>
      </c>
      <c r="G36" s="11">
        <v>158364.448718</v>
      </c>
      <c r="H36" s="11">
        <v>17073.099999999999</v>
      </c>
      <c r="I36" s="11">
        <v>11.5</v>
      </c>
      <c r="J36" s="12">
        <v>175449.04871800001</v>
      </c>
      <c r="K36" s="11">
        <v>5608.2</v>
      </c>
      <c r="L36" s="11">
        <v>3681</v>
      </c>
      <c r="M36" s="11">
        <v>37972.5</v>
      </c>
      <c r="N36" s="13">
        <v>0.29603799548062532</v>
      </c>
      <c r="O36" s="13">
        <v>7.6571573371809754E-2</v>
      </c>
      <c r="P36" s="13">
        <v>0.21215335592937387</v>
      </c>
      <c r="Q36" s="13">
        <v>0.11035400842042642</v>
      </c>
      <c r="R36" s="13">
        <v>9.402707482163547E-2</v>
      </c>
      <c r="S36" s="14">
        <v>0.68661399999999995</v>
      </c>
      <c r="T36" s="13">
        <v>9.731087244275495E-2</v>
      </c>
      <c r="U36" s="15">
        <v>31.284378003280914</v>
      </c>
      <c r="V36" s="16">
        <v>43.022126791089377</v>
      </c>
      <c r="W36" s="16">
        <v>4.1705036201988284</v>
      </c>
    </row>
    <row r="37" spans="1:23" x14ac:dyDescent="0.3">
      <c r="A37" s="7" t="s">
        <v>437</v>
      </c>
      <c r="B37" s="7" t="s">
        <v>438</v>
      </c>
      <c r="C37" s="7" t="s">
        <v>439</v>
      </c>
      <c r="D37" s="7" t="s">
        <v>83</v>
      </c>
      <c r="E37" s="7" t="s">
        <v>188</v>
      </c>
      <c r="F37" s="9" t="s">
        <v>440</v>
      </c>
      <c r="G37" s="11">
        <v>160363.081554</v>
      </c>
      <c r="H37" s="11">
        <v>-4224</v>
      </c>
      <c r="I37" s="11">
        <v>449</v>
      </c>
      <c r="J37" s="12">
        <v>156588.081554</v>
      </c>
      <c r="K37" s="11">
        <v>8284</v>
      </c>
      <c r="L37" s="11">
        <v>4324</v>
      </c>
      <c r="M37" s="11">
        <v>15309</v>
      </c>
      <c r="N37" s="13">
        <v>4.3413774391539296E-2</v>
      </c>
      <c r="O37" s="13">
        <v>2.7550564179855463E-2</v>
      </c>
      <c r="P37" s="13">
        <v>2.4764609379329287E-2</v>
      </c>
      <c r="Q37" s="13">
        <v>3.6874262876346098E-2</v>
      </c>
      <c r="R37" s="13">
        <v>0.2815012532144136</v>
      </c>
      <c r="S37" s="14">
        <v>0.67401500000000003</v>
      </c>
      <c r="T37" s="13">
        <v>-2.6975233096162159E-2</v>
      </c>
      <c r="U37" s="15">
        <v>18.902472423225497</v>
      </c>
      <c r="V37" s="16">
        <v>37.086744115171136</v>
      </c>
      <c r="W37" s="16">
        <v>10.47508534548305</v>
      </c>
    </row>
    <row r="38" spans="1:23" x14ac:dyDescent="0.3">
      <c r="A38" s="7" t="s">
        <v>987</v>
      </c>
      <c r="B38" s="7" t="s">
        <v>988</v>
      </c>
      <c r="C38" s="7" t="s">
        <v>989</v>
      </c>
      <c r="D38" s="7" t="s">
        <v>29</v>
      </c>
      <c r="E38" s="7" t="s">
        <v>291</v>
      </c>
      <c r="F38" s="9" t="s">
        <v>746</v>
      </c>
      <c r="G38" s="11">
        <v>157903.920576</v>
      </c>
      <c r="H38" s="11">
        <v>47602.6</v>
      </c>
      <c r="I38" s="11">
        <v>0</v>
      </c>
      <c r="J38" s="12">
        <v>205506.52057600001</v>
      </c>
      <c r="K38" s="11">
        <v>8963.4</v>
      </c>
      <c r="L38" s="11">
        <v>4925.5</v>
      </c>
      <c r="M38" s="11">
        <v>-8472.1</v>
      </c>
      <c r="N38" s="13">
        <v>0.50877576486342913</v>
      </c>
      <c r="O38" s="13">
        <v>2.6290812379230921E-2</v>
      </c>
      <c r="P38" s="13">
        <v>0.28541157845479409</v>
      </c>
      <c r="Q38" s="13">
        <v>2.5046559837478721E-2</v>
      </c>
      <c r="R38" s="13" t="s">
        <v>9699</v>
      </c>
      <c r="S38" s="14">
        <v>0.58057700000000001</v>
      </c>
      <c r="T38" s="13">
        <v>0.2316354725221271</v>
      </c>
      <c r="U38" s="15">
        <v>22.927295510185868</v>
      </c>
      <c r="V38" s="16">
        <v>32.05845509613237</v>
      </c>
      <c r="W38" s="16" t="s">
        <v>9700</v>
      </c>
    </row>
    <row r="39" spans="1:23" x14ac:dyDescent="0.3">
      <c r="A39" s="7" t="s">
        <v>222</v>
      </c>
      <c r="B39" s="7" t="s">
        <v>223</v>
      </c>
      <c r="C39" s="7" t="s">
        <v>224</v>
      </c>
      <c r="D39" s="7" t="s">
        <v>31</v>
      </c>
      <c r="E39" s="7" t="s">
        <v>64</v>
      </c>
      <c r="F39" s="9" t="s">
        <v>225</v>
      </c>
      <c r="G39" s="11">
        <v>198818.74922991989</v>
      </c>
      <c r="H39" s="11">
        <v>218.9</v>
      </c>
      <c r="I39" s="11">
        <v>0</v>
      </c>
      <c r="J39" s="12">
        <v>199037.64922991989</v>
      </c>
      <c r="K39" s="11">
        <v>4230.1000000000004</v>
      </c>
      <c r="L39" s="11">
        <v>3337.2</v>
      </c>
      <c r="M39" s="11">
        <v>13742.5</v>
      </c>
      <c r="N39" s="13">
        <v>0.36393861329858612</v>
      </c>
      <c r="O39" s="13">
        <v>9.6169380904965074E-2</v>
      </c>
      <c r="P39" s="13">
        <v>0.28629030100863451</v>
      </c>
      <c r="Q39" s="13">
        <v>9.2017287559332139E-2</v>
      </c>
      <c r="R39" s="13">
        <v>0.25856137849815602</v>
      </c>
      <c r="S39" s="14">
        <v>0.88371999999999995</v>
      </c>
      <c r="T39" s="13">
        <v>1.0997919280444071E-3</v>
      </c>
      <c r="U39" s="15">
        <v>47.05270542774872</v>
      </c>
      <c r="V39" s="16">
        <v>59.5765160104039</v>
      </c>
      <c r="W39" s="16">
        <v>14.467436727663809</v>
      </c>
    </row>
    <row r="40" spans="1:23" x14ac:dyDescent="0.3">
      <c r="A40" s="7" t="s">
        <v>457</v>
      </c>
      <c r="B40" s="7" t="s">
        <v>458</v>
      </c>
      <c r="C40" s="7" t="s">
        <v>459</v>
      </c>
      <c r="D40" s="7" t="s">
        <v>31</v>
      </c>
      <c r="E40" s="7" t="s">
        <v>32</v>
      </c>
      <c r="F40" s="9" t="s">
        <v>42</v>
      </c>
      <c r="G40" s="11">
        <v>188838.23858</v>
      </c>
      <c r="H40" s="11">
        <v>-14423</v>
      </c>
      <c r="I40" s="11">
        <v>0</v>
      </c>
      <c r="J40" s="12">
        <v>174415.23858</v>
      </c>
      <c r="K40" s="11">
        <v>15220</v>
      </c>
      <c r="L40" s="11">
        <v>10462</v>
      </c>
      <c r="M40" s="11">
        <v>38157</v>
      </c>
      <c r="N40" s="13">
        <v>0.36187640250438263</v>
      </c>
      <c r="O40" s="13">
        <v>3.1147048901892127E-2</v>
      </c>
      <c r="P40" s="13">
        <v>0.27798999424259485</v>
      </c>
      <c r="Q40" s="13">
        <v>3.9739265027199266E-2</v>
      </c>
      <c r="R40" s="13">
        <v>0.28828878478919812</v>
      </c>
      <c r="S40" s="14">
        <v>0.93753200000000003</v>
      </c>
      <c r="T40" s="13">
        <v>-8.2693462551923308E-2</v>
      </c>
      <c r="U40" s="15">
        <v>11.459608316688568</v>
      </c>
      <c r="V40" s="16">
        <v>18.049917662014913</v>
      </c>
      <c r="W40" s="16">
        <v>4.9489802285294964</v>
      </c>
    </row>
    <row r="41" spans="1:23" x14ac:dyDescent="0.3">
      <c r="A41" s="7" t="s">
        <v>1758</v>
      </c>
      <c r="B41" s="7" t="s">
        <v>1759</v>
      </c>
      <c r="C41" s="7" t="s">
        <v>1760</v>
      </c>
      <c r="D41" s="7" t="s">
        <v>31</v>
      </c>
      <c r="E41" s="7" t="s">
        <v>63</v>
      </c>
      <c r="F41" s="9" t="s">
        <v>305</v>
      </c>
      <c r="G41" s="11">
        <v>116976.88426799999</v>
      </c>
      <c r="H41" s="11">
        <v>-1801.559</v>
      </c>
      <c r="I41" s="11">
        <v>0</v>
      </c>
      <c r="J41" s="12">
        <v>115175.325268</v>
      </c>
      <c r="K41" s="11">
        <v>448.34500000000003</v>
      </c>
      <c r="L41" s="11">
        <v>427.04500000000002</v>
      </c>
      <c r="M41" s="11">
        <v>1499.9179999999999</v>
      </c>
      <c r="N41" s="13">
        <v>0.35194886853209617</v>
      </c>
      <c r="O41" s="13">
        <v>0.53232901039608693</v>
      </c>
      <c r="P41" s="13">
        <v>0.29696183805152926</v>
      </c>
      <c r="Q41" s="13">
        <v>0.5479981848546629</v>
      </c>
      <c r="R41" s="13">
        <v>0.37444591374450753</v>
      </c>
      <c r="S41" s="14">
        <v>0</v>
      </c>
      <c r="T41" s="13">
        <v>-1.5641883327075268E-2</v>
      </c>
      <c r="U41" s="15">
        <v>256.88995141687764</v>
      </c>
      <c r="V41" s="16">
        <v>273.92168101253964</v>
      </c>
      <c r="W41" s="16">
        <v>77.988852902625339</v>
      </c>
    </row>
    <row r="42" spans="1:23" x14ac:dyDescent="0.3">
      <c r="A42" s="7" t="s">
        <v>1085</v>
      </c>
      <c r="B42" s="7" t="s">
        <v>1086</v>
      </c>
      <c r="C42" s="7" t="s">
        <v>1087</v>
      </c>
      <c r="D42" s="7" t="s">
        <v>100</v>
      </c>
      <c r="E42" s="7" t="s">
        <v>106</v>
      </c>
      <c r="F42" s="9" t="s">
        <v>543</v>
      </c>
      <c r="G42" s="11">
        <v>146362.42780400001</v>
      </c>
      <c r="H42" s="11">
        <v>46335</v>
      </c>
      <c r="I42" s="11">
        <v>4940</v>
      </c>
      <c r="J42" s="12">
        <v>197637.42780400001</v>
      </c>
      <c r="K42" s="11">
        <v>9618</v>
      </c>
      <c r="L42" s="11">
        <v>3899</v>
      </c>
      <c r="M42" s="11">
        <v>42227</v>
      </c>
      <c r="N42" s="13">
        <v>0.57992137695598411</v>
      </c>
      <c r="O42" s="13">
        <v>4.3992132153296559E-2</v>
      </c>
      <c r="P42" s="13">
        <v>0.23663805667534024</v>
      </c>
      <c r="Q42" s="13">
        <v>5.1678837232110197E-2</v>
      </c>
      <c r="R42" s="13">
        <v>0.10555096847548018</v>
      </c>
      <c r="S42" s="14">
        <v>0.14908099999999999</v>
      </c>
      <c r="T42" s="13">
        <v>0.23444445981128187</v>
      </c>
      <c r="U42" s="15">
        <v>20.548703244333542</v>
      </c>
      <c r="V42" s="16">
        <v>37.538452886381123</v>
      </c>
      <c r="W42" s="16">
        <v>3.4660863382196228</v>
      </c>
    </row>
    <row r="43" spans="1:23" x14ac:dyDescent="0.3">
      <c r="A43" s="7" t="s">
        <v>44</v>
      </c>
      <c r="B43" s="7" t="s">
        <v>45</v>
      </c>
      <c r="C43" s="7" t="s">
        <v>46</v>
      </c>
      <c r="D43" s="7" t="s">
        <v>20</v>
      </c>
      <c r="E43" s="7" t="s">
        <v>47</v>
      </c>
      <c r="F43" s="9" t="s">
        <v>48</v>
      </c>
      <c r="G43" s="11">
        <v>181490.71928399999</v>
      </c>
      <c r="H43" s="11">
        <v>79135</v>
      </c>
      <c r="I43" s="11">
        <v>19</v>
      </c>
      <c r="J43" s="12">
        <v>260644.71928399999</v>
      </c>
      <c r="K43" s="11">
        <v>18372</v>
      </c>
      <c r="L43" s="11">
        <v>7381</v>
      </c>
      <c r="M43" s="11">
        <v>15289</v>
      </c>
      <c r="N43" s="13">
        <v>0.52277940574465676</v>
      </c>
      <c r="O43" s="13">
        <v>8.4432700392911952E-2</v>
      </c>
      <c r="P43" s="13">
        <v>0.41377624276165959</v>
      </c>
      <c r="Q43" s="13">
        <v>0.13595257577701014</v>
      </c>
      <c r="R43" s="13">
        <v>0.95926653569089715</v>
      </c>
      <c r="S43" s="14">
        <v>0.81522300000000003</v>
      </c>
      <c r="T43" s="13">
        <v>0.30361251982156617</v>
      </c>
      <c r="U43" s="15">
        <v>14.187062882865229</v>
      </c>
      <c r="V43" s="16">
        <v>24.58890655520932</v>
      </c>
      <c r="W43" s="16">
        <v>11.870672986068415</v>
      </c>
    </row>
    <row r="44" spans="1:23" x14ac:dyDescent="0.3">
      <c r="A44" s="7" t="s">
        <v>240</v>
      </c>
      <c r="B44" s="7" t="s">
        <v>241</v>
      </c>
      <c r="C44" s="7" t="s">
        <v>242</v>
      </c>
      <c r="D44" s="7" t="s">
        <v>31</v>
      </c>
      <c r="E44" s="7" t="s">
        <v>64</v>
      </c>
      <c r="F44" s="9" t="s">
        <v>79</v>
      </c>
      <c r="G44" s="11">
        <v>176147.451405</v>
      </c>
      <c r="H44" s="11">
        <v>34071</v>
      </c>
      <c r="I44" s="11">
        <v>0</v>
      </c>
      <c r="J44" s="12">
        <v>210218.451405</v>
      </c>
      <c r="K44" s="11">
        <v>11040</v>
      </c>
      <c r="L44" s="11">
        <v>2960</v>
      </c>
      <c r="M44" s="11">
        <v>23901</v>
      </c>
      <c r="N44" s="13">
        <v>0.59002848064434077</v>
      </c>
      <c r="O44" s="13">
        <v>5.0647576150266271E-2</v>
      </c>
      <c r="P44" s="13">
        <v>0.45478106626600373</v>
      </c>
      <c r="Q44" s="13">
        <v>0.18537906469850651</v>
      </c>
      <c r="R44" s="13">
        <v>0.10914677865410222</v>
      </c>
      <c r="S44" s="14">
        <v>1.028346</v>
      </c>
      <c r="T44" s="13">
        <v>0.1620742602387453</v>
      </c>
      <c r="U44" s="15">
        <v>19.041526395380433</v>
      </c>
      <c r="V44" s="16">
        <v>59.50927412331081</v>
      </c>
      <c r="W44" s="16">
        <v>7.3698778881636748</v>
      </c>
    </row>
    <row r="45" spans="1:23" x14ac:dyDescent="0.3">
      <c r="A45" s="7" t="s">
        <v>1002</v>
      </c>
      <c r="B45" s="7" t="s">
        <v>1003</v>
      </c>
      <c r="C45" s="7" t="s">
        <v>1004</v>
      </c>
      <c r="D45" s="7" t="s">
        <v>20</v>
      </c>
      <c r="E45" s="7" t="s">
        <v>57</v>
      </c>
      <c r="F45" s="9" t="s">
        <v>48</v>
      </c>
      <c r="G45" s="11">
        <v>154294.266753</v>
      </c>
      <c r="H45" s="11">
        <v>15704</v>
      </c>
      <c r="I45" s="11">
        <v>152</v>
      </c>
      <c r="J45" s="12">
        <v>170150.266753</v>
      </c>
      <c r="K45" s="11">
        <v>6556</v>
      </c>
      <c r="L45" s="11">
        <v>3707</v>
      </c>
      <c r="M45" s="11">
        <v>50316</v>
      </c>
      <c r="N45" s="13">
        <v>0.31595121288547923</v>
      </c>
      <c r="O45" s="13">
        <v>4.8725474610872288E-2</v>
      </c>
      <c r="P45" s="13">
        <v>0.23517675578221403</v>
      </c>
      <c r="Q45" s="13">
        <v>6.4939410777037798E-2</v>
      </c>
      <c r="R45" s="13">
        <v>7.3593933017013752E-2</v>
      </c>
      <c r="S45" s="14">
        <v>0.70026200000000005</v>
      </c>
      <c r="T45" s="13">
        <v>9.2294889098215968E-2</v>
      </c>
      <c r="U45" s="15">
        <v>25.953365886668703</v>
      </c>
      <c r="V45" s="16">
        <v>41.622408080118696</v>
      </c>
      <c r="W45" s="16">
        <v>3.0665050233126641</v>
      </c>
    </row>
    <row r="46" spans="1:23" x14ac:dyDescent="0.3">
      <c r="A46" s="7" t="s">
        <v>1247</v>
      </c>
      <c r="B46" s="7" t="s">
        <v>1248</v>
      </c>
      <c r="C46" s="7" t="s">
        <v>1249</v>
      </c>
      <c r="D46" s="7" t="s">
        <v>31</v>
      </c>
      <c r="E46" s="7" t="s">
        <v>64</v>
      </c>
      <c r="F46" s="9" t="s">
        <v>75</v>
      </c>
      <c r="G46" s="11">
        <v>165510.54</v>
      </c>
      <c r="H46" s="11">
        <v>5112</v>
      </c>
      <c r="I46" s="11">
        <v>0</v>
      </c>
      <c r="J46" s="12">
        <v>170622.54</v>
      </c>
      <c r="K46" s="11">
        <v>7620</v>
      </c>
      <c r="L46" s="11">
        <v>5198</v>
      </c>
      <c r="M46" s="11">
        <v>6077</v>
      </c>
      <c r="N46" s="13">
        <v>0.37897486772395023</v>
      </c>
      <c r="O46" s="13">
        <v>6.6378897435807716E-2</v>
      </c>
      <c r="P46" s="13">
        <v>0.27293997656378072</v>
      </c>
      <c r="Q46" s="13">
        <v>7.230186540348793E-2</v>
      </c>
      <c r="R46" s="13">
        <v>0.9462952849080648</v>
      </c>
      <c r="S46" s="14">
        <v>1.3616790000000001</v>
      </c>
      <c r="T46" s="13">
        <v>2.9960871523774055E-2</v>
      </c>
      <c r="U46" s="15">
        <v>22.391409448818898</v>
      </c>
      <c r="V46" s="16">
        <v>31.841196614082342</v>
      </c>
      <c r="W46" s="16">
        <v>27.235566891558335</v>
      </c>
    </row>
    <row r="47" spans="1:23" x14ac:dyDescent="0.3">
      <c r="A47" s="7" t="s">
        <v>1411</v>
      </c>
      <c r="B47" s="7" t="s">
        <v>1412</v>
      </c>
      <c r="C47" s="7" t="s">
        <v>1413</v>
      </c>
      <c r="D47" s="7" t="s">
        <v>167</v>
      </c>
      <c r="E47" s="7" t="s">
        <v>1310</v>
      </c>
      <c r="F47" s="9" t="s">
        <v>236</v>
      </c>
      <c r="G47" s="11">
        <v>164146.951126</v>
      </c>
      <c r="H47" s="11">
        <v>96016</v>
      </c>
      <c r="I47" s="11">
        <v>0</v>
      </c>
      <c r="J47" s="12">
        <v>260162.951126</v>
      </c>
      <c r="K47" s="11">
        <v>20092</v>
      </c>
      <c r="L47" s="11">
        <v>3065</v>
      </c>
      <c r="M47" s="11">
        <v>64487</v>
      </c>
      <c r="N47" s="13">
        <v>0.3588066640615013</v>
      </c>
      <c r="O47" s="13">
        <v>9.8542890762247648E-2</v>
      </c>
      <c r="P47" s="13">
        <v>8.0283149624152894E-2</v>
      </c>
      <c r="Q47" s="13">
        <v>8.8496674148652588E-2</v>
      </c>
      <c r="R47" s="13">
        <v>5.9507034620303934E-2</v>
      </c>
      <c r="S47" s="14">
        <v>0.52965799999999996</v>
      </c>
      <c r="T47" s="13">
        <v>0.36906100420692994</v>
      </c>
      <c r="U47" s="15">
        <v>12.948584069579931</v>
      </c>
      <c r="V47" s="16">
        <v>53.55528584861338</v>
      </c>
      <c r="W47" s="16">
        <v>2.5454270027447392</v>
      </c>
    </row>
    <row r="48" spans="1:23" x14ac:dyDescent="0.3">
      <c r="A48" s="7" t="s">
        <v>66</v>
      </c>
      <c r="B48" s="7" t="s">
        <v>67</v>
      </c>
      <c r="C48" s="7" t="s">
        <v>68</v>
      </c>
      <c r="D48" s="7" t="s">
        <v>31</v>
      </c>
      <c r="E48" s="7" t="s">
        <v>69</v>
      </c>
      <c r="F48" s="9" t="s">
        <v>70</v>
      </c>
      <c r="G48" s="11">
        <v>164565.330124</v>
      </c>
      <c r="H48" s="11">
        <v>-5248.2820000000002</v>
      </c>
      <c r="I48" s="11">
        <v>519.71500000000003</v>
      </c>
      <c r="J48" s="12">
        <v>159836.76312399999</v>
      </c>
      <c r="K48" s="11">
        <v>7409.4309999999996</v>
      </c>
      <c r="L48" s="11">
        <v>5251.1469999999999</v>
      </c>
      <c r="M48" s="11">
        <v>18426.216</v>
      </c>
      <c r="N48" s="13">
        <v>0.18518572871268354</v>
      </c>
      <c r="O48" s="13">
        <v>4.2932127184821312E-2</v>
      </c>
      <c r="P48" s="13">
        <v>0.11245602176643754</v>
      </c>
      <c r="Q48" s="13">
        <v>2.748486650480686E-2</v>
      </c>
      <c r="R48" s="13">
        <v>0.31754274151689199</v>
      </c>
      <c r="S48" s="14">
        <v>1.0839890000000001</v>
      </c>
      <c r="T48" s="13">
        <v>-3.2835262034982701E-2</v>
      </c>
      <c r="U48" s="15">
        <v>21.572069855836432</v>
      </c>
      <c r="V48" s="16">
        <v>31.338930356358336</v>
      </c>
      <c r="W48" s="16">
        <v>8.9310431465689977</v>
      </c>
    </row>
    <row r="49" spans="1:23" x14ac:dyDescent="0.3">
      <c r="A49" s="7" t="s">
        <v>1465</v>
      </c>
      <c r="B49" s="7" t="s">
        <v>1466</v>
      </c>
      <c r="C49" s="7" t="s">
        <v>1467</v>
      </c>
      <c r="D49" s="7" t="s">
        <v>26</v>
      </c>
      <c r="E49" s="7" t="s">
        <v>43</v>
      </c>
      <c r="F49" s="9" t="s">
        <v>641</v>
      </c>
      <c r="G49" s="11">
        <v>150889.311912</v>
      </c>
      <c r="H49" s="11">
        <v>19510</v>
      </c>
      <c r="I49" s="11">
        <v>14</v>
      </c>
      <c r="J49" s="12">
        <v>170413.311912</v>
      </c>
      <c r="K49" s="11">
        <v>8655</v>
      </c>
      <c r="L49" s="11">
        <v>4584</v>
      </c>
      <c r="M49" s="11">
        <v>5606</v>
      </c>
      <c r="N49" s="13">
        <v>0.14358546866828448</v>
      </c>
      <c r="O49" s="13">
        <v>7.0199647671009613E-2</v>
      </c>
      <c r="P49" s="13">
        <v>8.7791903251494538E-2</v>
      </c>
      <c r="Q49" s="13">
        <v>7.893252293633779E-2</v>
      </c>
      <c r="R49" s="13">
        <v>0.82224215246636767</v>
      </c>
      <c r="S49" s="14">
        <v>1.0041990000000001</v>
      </c>
      <c r="T49" s="13">
        <v>0.11448636131240028</v>
      </c>
      <c r="U49" s="15">
        <v>19.689579654766032</v>
      </c>
      <c r="V49" s="16">
        <v>32.916516560209423</v>
      </c>
      <c r="W49" s="16">
        <v>26.915681753835177</v>
      </c>
    </row>
    <row r="50" spans="1:23" x14ac:dyDescent="0.3">
      <c r="A50" s="7" t="s">
        <v>1761</v>
      </c>
      <c r="B50" s="7" t="s">
        <v>1762</v>
      </c>
      <c r="C50" s="7" t="s">
        <v>1763</v>
      </c>
      <c r="D50" s="7" t="s">
        <v>20</v>
      </c>
      <c r="E50" s="7" t="s">
        <v>71</v>
      </c>
      <c r="F50" s="9" t="s">
        <v>1764</v>
      </c>
      <c r="G50" s="11">
        <v>128927.7977546722</v>
      </c>
      <c r="H50" s="11">
        <v>16173</v>
      </c>
      <c r="I50" s="11">
        <v>1423</v>
      </c>
      <c r="J50" s="12">
        <v>146523.79775467218</v>
      </c>
      <c r="K50" s="11">
        <v>7705</v>
      </c>
      <c r="L50" s="11">
        <v>2497</v>
      </c>
      <c r="M50" s="11">
        <v>13618</v>
      </c>
      <c r="N50" s="13">
        <v>0.37672567923767347</v>
      </c>
      <c r="O50" s="13">
        <v>0.11248272788272229</v>
      </c>
      <c r="P50" s="13">
        <v>0.2491870908646491</v>
      </c>
      <c r="Q50" s="13">
        <v>0.23386921952443829</v>
      </c>
      <c r="R50" s="13">
        <v>0.2050166262982881</v>
      </c>
      <c r="S50" s="14">
        <v>0.232041</v>
      </c>
      <c r="T50" s="13">
        <v>0.11037797441668</v>
      </c>
      <c r="U50" s="15">
        <v>19.016716126498661</v>
      </c>
      <c r="V50" s="16">
        <v>51.633078796424584</v>
      </c>
      <c r="W50" s="16">
        <v>9.4674546743040242</v>
      </c>
    </row>
    <row r="51" spans="1:23" x14ac:dyDescent="0.3">
      <c r="A51" s="7" t="s">
        <v>1566</v>
      </c>
      <c r="B51" s="7" t="s">
        <v>1567</v>
      </c>
      <c r="C51" s="7" t="s">
        <v>1568</v>
      </c>
      <c r="D51" s="7" t="s">
        <v>8</v>
      </c>
      <c r="E51" s="7" t="s">
        <v>9</v>
      </c>
      <c r="F51" s="9" t="s">
        <v>435</v>
      </c>
      <c r="G51" s="11">
        <v>174372.37486099999</v>
      </c>
      <c r="H51" s="11">
        <v>59967</v>
      </c>
      <c r="I51" s="11">
        <v>7212</v>
      </c>
      <c r="J51" s="12">
        <v>241551.37486099999</v>
      </c>
      <c r="K51" s="11">
        <v>18672</v>
      </c>
      <c r="L51" s="11">
        <v>3320</v>
      </c>
      <c r="M51" s="11">
        <v>184612</v>
      </c>
      <c r="N51" s="13">
        <v>0.15156315807288917</v>
      </c>
      <c r="O51" s="13">
        <v>4.032603258315226E-2</v>
      </c>
      <c r="P51" s="13">
        <v>4.704933015792357E-2</v>
      </c>
      <c r="Q51" s="13">
        <v>1.096522419200574E-2</v>
      </c>
      <c r="R51" s="13">
        <v>1.8077127261342446E-2</v>
      </c>
      <c r="S51" s="14">
        <v>1.331758</v>
      </c>
      <c r="T51" s="13">
        <v>0.24825774655394875</v>
      </c>
      <c r="U51" s="15">
        <v>12.936556065820479</v>
      </c>
      <c r="V51" s="16">
        <v>52.521799656927705</v>
      </c>
      <c r="W51" s="16">
        <v>0.94453434696011085</v>
      </c>
    </row>
    <row r="52" spans="1:23" x14ac:dyDescent="0.3">
      <c r="A52" s="7" t="s">
        <v>1436</v>
      </c>
      <c r="B52" s="7" t="s">
        <v>1437</v>
      </c>
      <c r="C52" s="7" t="s">
        <v>1438</v>
      </c>
      <c r="D52" s="7" t="s">
        <v>31</v>
      </c>
      <c r="E52" s="7" t="s">
        <v>64</v>
      </c>
      <c r="F52" s="9" t="s">
        <v>75</v>
      </c>
      <c r="G52" s="11">
        <v>149183.954967</v>
      </c>
      <c r="H52" s="11">
        <v>1279</v>
      </c>
      <c r="I52" s="11">
        <v>0</v>
      </c>
      <c r="J52" s="12">
        <v>150462.954967</v>
      </c>
      <c r="K52" s="11">
        <v>6376</v>
      </c>
      <c r="L52" s="11">
        <v>4977</v>
      </c>
      <c r="M52" s="11">
        <v>8325</v>
      </c>
      <c r="N52" s="13">
        <v>0.49093063341474713</v>
      </c>
      <c r="O52" s="13">
        <v>3.3039232354161285E-2</v>
      </c>
      <c r="P52" s="13">
        <v>0.37877121462272767</v>
      </c>
      <c r="Q52" s="13">
        <v>3.6085699882033806E-2</v>
      </c>
      <c r="R52" s="13">
        <v>0.57203928365106871</v>
      </c>
      <c r="S52" s="14">
        <v>1.07769</v>
      </c>
      <c r="T52" s="13">
        <v>8.5004312209640848E-3</v>
      </c>
      <c r="U52" s="15">
        <v>23.598330452791718</v>
      </c>
      <c r="V52" s="16">
        <v>29.974674496081978</v>
      </c>
      <c r="W52" s="16">
        <v>17.91999459063063</v>
      </c>
    </row>
    <row r="53" spans="1:23" x14ac:dyDescent="0.3">
      <c r="A53" s="7" t="s">
        <v>306</v>
      </c>
      <c r="B53" s="7" t="s">
        <v>307</v>
      </c>
      <c r="C53" s="7" t="s">
        <v>308</v>
      </c>
      <c r="D53" s="7" t="s">
        <v>20</v>
      </c>
      <c r="E53" s="7" t="s">
        <v>71</v>
      </c>
      <c r="F53" s="9" t="s">
        <v>48</v>
      </c>
      <c r="G53" s="11">
        <v>138816.53575000001</v>
      </c>
      <c r="H53" s="11">
        <v>24032</v>
      </c>
      <c r="I53" s="11">
        <v>72</v>
      </c>
      <c r="J53" s="12">
        <v>162920.53575000001</v>
      </c>
      <c r="K53" s="11">
        <v>16818</v>
      </c>
      <c r="L53" s="11">
        <v>-44</v>
      </c>
      <c r="M53" s="11">
        <v>50230</v>
      </c>
      <c r="N53" s="13">
        <v>0.502478863752581</v>
      </c>
      <c r="O53" s="13">
        <v>0.12255624043929947</v>
      </c>
      <c r="P53" s="13">
        <v>0.37440310354270628</v>
      </c>
      <c r="Q53" s="13">
        <v>0.19922956830389782</v>
      </c>
      <c r="R53" s="13">
        <v>-1.2978202518951125E-3</v>
      </c>
      <c r="S53" s="14">
        <v>0.64671900000000004</v>
      </c>
      <c r="T53" s="13">
        <v>0.14750749430923105</v>
      </c>
      <c r="U53" s="15">
        <v>9.6872717178023553</v>
      </c>
      <c r="V53" s="16" t="s">
        <v>9700</v>
      </c>
      <c r="W53" s="16">
        <v>2.7636180718694008</v>
      </c>
    </row>
    <row r="54" spans="1:23" x14ac:dyDescent="0.3">
      <c r="A54" s="7" t="s">
        <v>482</v>
      </c>
      <c r="B54" s="7" t="s">
        <v>483</v>
      </c>
      <c r="C54" s="7" t="s">
        <v>484</v>
      </c>
      <c r="D54" s="7" t="s">
        <v>8</v>
      </c>
      <c r="E54" s="7" t="s">
        <v>9</v>
      </c>
      <c r="F54" s="9" t="s">
        <v>485</v>
      </c>
      <c r="G54" s="11">
        <v>162420.286073</v>
      </c>
      <c r="H54" s="11">
        <v>27916</v>
      </c>
      <c r="I54" s="11">
        <v>264</v>
      </c>
      <c r="J54" s="12">
        <v>190600.286073</v>
      </c>
      <c r="K54" s="11">
        <v>15761</v>
      </c>
      <c r="L54" s="11">
        <v>-11488</v>
      </c>
      <c r="M54" s="11">
        <v>132038</v>
      </c>
      <c r="N54" s="13">
        <v>0.23650352901602273</v>
      </c>
      <c r="O54" s="13">
        <v>3.6259524271231802E-2</v>
      </c>
      <c r="P54" s="13">
        <v>6.4976453655562177E-2</v>
      </c>
      <c r="Q54" s="13">
        <v>0.1590516681112546</v>
      </c>
      <c r="R54" s="13">
        <v>-7.9884567911965645E-2</v>
      </c>
      <c r="S54" s="14">
        <v>1.329658</v>
      </c>
      <c r="T54" s="13">
        <v>0.1464635787026477</v>
      </c>
      <c r="U54" s="15">
        <v>12.093159448829388</v>
      </c>
      <c r="V54" s="16" t="s">
        <v>9700</v>
      </c>
      <c r="W54" s="16">
        <v>1.2301025922310245</v>
      </c>
    </row>
    <row r="55" spans="1:23" x14ac:dyDescent="0.3">
      <c r="A55" s="7" t="s">
        <v>173</v>
      </c>
      <c r="B55" s="7" t="s">
        <v>174</v>
      </c>
      <c r="C55" s="7" t="s">
        <v>175</v>
      </c>
      <c r="D55" s="7" t="s">
        <v>20</v>
      </c>
      <c r="E55" s="7" t="s">
        <v>47</v>
      </c>
      <c r="F55" s="9" t="s">
        <v>1765</v>
      </c>
      <c r="G55" s="11">
        <v>128653.441565</v>
      </c>
      <c r="H55" s="11">
        <v>21927</v>
      </c>
      <c r="I55" s="11">
        <v>0</v>
      </c>
      <c r="J55" s="12">
        <v>150580.44156499999</v>
      </c>
      <c r="K55" s="11">
        <v>12647</v>
      </c>
      <c r="L55" s="11">
        <v>7352</v>
      </c>
      <c r="M55" s="11">
        <v>10959</v>
      </c>
      <c r="N55" s="13">
        <v>0.59320804972534158</v>
      </c>
      <c r="O55" s="13">
        <v>4.576988480466615E-2</v>
      </c>
      <c r="P55" s="13">
        <v>0.38382287003951981</v>
      </c>
      <c r="Q55" s="13">
        <v>4.3721300626777815E-2</v>
      </c>
      <c r="R55" s="13">
        <v>0.6718450150781321</v>
      </c>
      <c r="S55" s="14">
        <v>0.75485500000000005</v>
      </c>
      <c r="T55" s="13">
        <v>0.14561652079187806</v>
      </c>
      <c r="U55" s="15">
        <v>11.906415874515694</v>
      </c>
      <c r="V55" s="16">
        <v>17.499107938656149</v>
      </c>
      <c r="W55" s="16">
        <v>11.739523821972808</v>
      </c>
    </row>
    <row r="56" spans="1:23" x14ac:dyDescent="0.3">
      <c r="A56" s="7" t="s">
        <v>859</v>
      </c>
      <c r="B56" s="7" t="s">
        <v>860</v>
      </c>
      <c r="C56" s="7" t="s">
        <v>861</v>
      </c>
      <c r="D56" s="7" t="s">
        <v>29</v>
      </c>
      <c r="E56" s="7" t="s">
        <v>186</v>
      </c>
      <c r="F56" s="9" t="s">
        <v>225</v>
      </c>
      <c r="G56" s="11">
        <v>128314.31683</v>
      </c>
      <c r="H56" s="11">
        <v>-87546.976999999999</v>
      </c>
      <c r="I56" s="11">
        <v>24518.407999999999</v>
      </c>
      <c r="J56" s="12">
        <v>65285.747829999993</v>
      </c>
      <c r="K56" s="11">
        <v>16720.733</v>
      </c>
      <c r="L56" s="11">
        <v>28713.725999999999</v>
      </c>
      <c r="M56" s="11">
        <v>175076.87899999999</v>
      </c>
      <c r="N56" s="13">
        <v>6.1708210381543283E-2</v>
      </c>
      <c r="O56" s="13">
        <v>0.25929456503520321</v>
      </c>
      <c r="P56" s="13">
        <v>5.5371601565417872E-2</v>
      </c>
      <c r="Q56" s="13">
        <v>0.23596578102897414</v>
      </c>
      <c r="R56" s="13">
        <v>0.25359507278282928</v>
      </c>
      <c r="S56" s="14">
        <v>0.914435</v>
      </c>
      <c r="T56" s="13">
        <v>-1.3409814532257003</v>
      </c>
      <c r="U56" s="15">
        <v>3.9044788186020307</v>
      </c>
      <c r="V56" s="16">
        <v>4.4687449072265997</v>
      </c>
      <c r="W56" s="16">
        <v>0.73290269716311318</v>
      </c>
    </row>
    <row r="57" spans="1:23" x14ac:dyDescent="0.3">
      <c r="A57" s="7" t="s">
        <v>951</v>
      </c>
      <c r="B57" s="7" t="s">
        <v>952</v>
      </c>
      <c r="C57" s="7" t="s">
        <v>953</v>
      </c>
      <c r="D57" s="7" t="s">
        <v>29</v>
      </c>
      <c r="E57" s="7" t="s">
        <v>30</v>
      </c>
      <c r="F57" s="9" t="s">
        <v>621</v>
      </c>
      <c r="G57" s="11">
        <v>120613.509819</v>
      </c>
      <c r="H57" s="11">
        <v>16144</v>
      </c>
      <c r="I57" s="11">
        <v>0</v>
      </c>
      <c r="J57" s="12">
        <v>136757.509819</v>
      </c>
      <c r="K57" s="11">
        <v>10803</v>
      </c>
      <c r="L57" s="11">
        <v>5367</v>
      </c>
      <c r="M57" s="11">
        <v>4073</v>
      </c>
      <c r="N57" s="13">
        <v>0.1356148640718044</v>
      </c>
      <c r="O57" s="13">
        <v>5.6365513507414367E-2</v>
      </c>
      <c r="P57" s="13">
        <v>7.9256865241084246E-2</v>
      </c>
      <c r="Q57" s="13">
        <v>6.5397874175597837E-2</v>
      </c>
      <c r="R57" s="13">
        <v>1.6368090644617976</v>
      </c>
      <c r="S57" s="14">
        <v>1.360104</v>
      </c>
      <c r="T57" s="13">
        <v>0.11804836181476801</v>
      </c>
      <c r="U57" s="15">
        <v>12.659215941775432</v>
      </c>
      <c r="V57" s="16">
        <v>22.473171197875907</v>
      </c>
      <c r="W57" s="16">
        <v>29.612941276454702</v>
      </c>
    </row>
    <row r="58" spans="1:23" x14ac:dyDescent="0.3">
      <c r="A58" s="7" t="s">
        <v>942</v>
      </c>
      <c r="B58" s="7" t="s">
        <v>943</v>
      </c>
      <c r="C58" s="7" t="s">
        <v>944</v>
      </c>
      <c r="D58" s="7" t="s">
        <v>20</v>
      </c>
      <c r="E58" s="7" t="s">
        <v>71</v>
      </c>
      <c r="F58" s="9" t="s">
        <v>48</v>
      </c>
      <c r="G58" s="11">
        <v>151145.28401800001</v>
      </c>
      <c r="H58" s="11">
        <v>12333.3</v>
      </c>
      <c r="I58" s="11">
        <v>169.1</v>
      </c>
      <c r="J58" s="12">
        <v>163647.684018</v>
      </c>
      <c r="K58" s="11">
        <v>7741.8</v>
      </c>
      <c r="L58" s="11">
        <v>5572.6</v>
      </c>
      <c r="M58" s="11">
        <v>4996</v>
      </c>
      <c r="N58" s="13">
        <v>0.38922819098667549</v>
      </c>
      <c r="O58" s="13">
        <v>4.2829784768040335E-2</v>
      </c>
      <c r="P58" s="13">
        <v>0.28633792162781352</v>
      </c>
      <c r="Q58" s="13">
        <v>5.6031470457550414E-2</v>
      </c>
      <c r="R58" s="13">
        <v>1.3576144419811438</v>
      </c>
      <c r="S58" s="14">
        <v>0.33543299999999998</v>
      </c>
      <c r="T58" s="13">
        <v>7.5364952910934133E-2</v>
      </c>
      <c r="U58" s="15">
        <v>21.138195770750986</v>
      </c>
      <c r="V58" s="16">
        <v>27.122937949610595</v>
      </c>
      <c r="W58" s="16">
        <v>30.253259411128905</v>
      </c>
    </row>
    <row r="59" spans="1:23" x14ac:dyDescent="0.3">
      <c r="A59" s="7" t="s">
        <v>383</v>
      </c>
      <c r="B59" s="7" t="s">
        <v>384</v>
      </c>
      <c r="C59" s="7" t="s">
        <v>385</v>
      </c>
      <c r="D59" s="7" t="s">
        <v>167</v>
      </c>
      <c r="E59" s="7" t="s">
        <v>168</v>
      </c>
      <c r="F59" s="9" t="s">
        <v>386</v>
      </c>
      <c r="G59" s="11">
        <v>128139.94520099999</v>
      </c>
      <c r="H59" s="11">
        <v>79718</v>
      </c>
      <c r="I59" s="11">
        <v>6806</v>
      </c>
      <c r="J59" s="12">
        <v>214663.94520099999</v>
      </c>
      <c r="K59" s="11">
        <v>17523</v>
      </c>
      <c r="L59" s="11">
        <v>2690</v>
      </c>
      <c r="M59" s="11">
        <v>33712</v>
      </c>
      <c r="N59" s="13">
        <v>0.40051228828899993</v>
      </c>
      <c r="O59" s="13">
        <v>4.3513167728688851E-2</v>
      </c>
      <c r="P59" s="13">
        <v>9.5085422604254302E-2</v>
      </c>
      <c r="Q59" s="13">
        <v>0.14057421035278095</v>
      </c>
      <c r="R59" s="13">
        <v>8.9846359385437544E-2</v>
      </c>
      <c r="S59" s="14">
        <v>1.0115479999999999</v>
      </c>
      <c r="T59" s="13">
        <v>0.37136185084717543</v>
      </c>
      <c r="U59" s="15">
        <v>12.250410614677852</v>
      </c>
      <c r="V59" s="16">
        <v>47.635667360966544</v>
      </c>
      <c r="W59" s="16">
        <v>3.8010187826589936</v>
      </c>
    </row>
    <row r="60" spans="1:23" x14ac:dyDescent="0.3">
      <c r="A60" s="7" t="s">
        <v>1462</v>
      </c>
      <c r="B60" s="7" t="s">
        <v>1463</v>
      </c>
      <c r="C60" s="7" t="s">
        <v>1464</v>
      </c>
      <c r="D60" s="7" t="s">
        <v>26</v>
      </c>
      <c r="E60" s="7" t="s">
        <v>216</v>
      </c>
      <c r="F60" s="9" t="s">
        <v>641</v>
      </c>
      <c r="G60" s="11">
        <v>135798.053674</v>
      </c>
      <c r="H60" s="11">
        <v>27000</v>
      </c>
      <c r="I60" s="11">
        <v>0</v>
      </c>
      <c r="J60" s="12">
        <v>162798.053674</v>
      </c>
      <c r="K60" s="11">
        <v>10204</v>
      </c>
      <c r="L60" s="11">
        <v>5372</v>
      </c>
      <c r="M60" s="11">
        <v>17199</v>
      </c>
      <c r="N60" s="13">
        <v>0.54591437286064459</v>
      </c>
      <c r="O60" s="13">
        <v>2.7088915147754467E-2</v>
      </c>
      <c r="P60" s="13">
        <v>0.29895257707848277</v>
      </c>
      <c r="Q60" s="13">
        <v>2.7757592308073953E-2</v>
      </c>
      <c r="R60" s="13">
        <v>0.3050972596904728</v>
      </c>
      <c r="S60" s="14">
        <v>1.121259</v>
      </c>
      <c r="T60" s="13">
        <v>0.16584964863318935</v>
      </c>
      <c r="U60" s="15">
        <v>15.954336894747158</v>
      </c>
      <c r="V60" s="16">
        <v>25.278863304914371</v>
      </c>
      <c r="W60" s="16">
        <v>7.8956947307401588</v>
      </c>
    </row>
    <row r="61" spans="1:23" x14ac:dyDescent="0.3">
      <c r="A61" s="7" t="s">
        <v>1766</v>
      </c>
      <c r="B61" s="7" t="s">
        <v>1767</v>
      </c>
      <c r="C61" s="7" t="s">
        <v>1768</v>
      </c>
      <c r="D61" s="7" t="s">
        <v>20</v>
      </c>
      <c r="E61" s="7" t="s">
        <v>71</v>
      </c>
      <c r="F61" s="9" t="s">
        <v>1764</v>
      </c>
      <c r="G61" s="11">
        <v>120891.2336271949</v>
      </c>
      <c r="H61" s="11">
        <v>8959</v>
      </c>
      <c r="I61" s="11">
        <v>0</v>
      </c>
      <c r="J61" s="12">
        <v>129850.2336271949</v>
      </c>
      <c r="K61" s="11">
        <v>10755</v>
      </c>
      <c r="L61" s="11">
        <v>11223</v>
      </c>
      <c r="M61" s="11">
        <v>63486</v>
      </c>
      <c r="N61" s="13">
        <v>0.32789391389716466</v>
      </c>
      <c r="O61" s="13">
        <v>4.3164885593223179E-2</v>
      </c>
      <c r="P61" s="13">
        <v>0.21683227256140053</v>
      </c>
      <c r="Q61" s="13">
        <v>0.13445616905040314</v>
      </c>
      <c r="R61" s="13">
        <v>0.18760289828426252</v>
      </c>
      <c r="S61" s="14">
        <v>0.40155000000000002</v>
      </c>
      <c r="T61" s="13">
        <v>6.8994870087963331E-2</v>
      </c>
      <c r="U61" s="15">
        <v>12.073475930004175</v>
      </c>
      <c r="V61" s="16">
        <v>10.77173960858905</v>
      </c>
      <c r="W61" s="16">
        <v>1.9042187825220507</v>
      </c>
    </row>
    <row r="62" spans="1:23" x14ac:dyDescent="0.3">
      <c r="A62" s="7" t="s">
        <v>1708</v>
      </c>
      <c r="B62" s="7" t="s">
        <v>1709</v>
      </c>
      <c r="C62" s="7" t="s">
        <v>1710</v>
      </c>
      <c r="D62" s="7" t="s">
        <v>116</v>
      </c>
      <c r="E62" s="7" t="s">
        <v>117</v>
      </c>
      <c r="F62" s="9" t="s">
        <v>145</v>
      </c>
      <c r="G62" s="11">
        <v>132687.59225399999</v>
      </c>
      <c r="H62" s="11">
        <v>12604</v>
      </c>
      <c r="I62" s="11">
        <v>2417</v>
      </c>
      <c r="J62" s="12">
        <v>147708.59225399999</v>
      </c>
      <c r="K62" s="11">
        <v>8418</v>
      </c>
      <c r="L62" s="11">
        <v>2242</v>
      </c>
      <c r="M62" s="11">
        <v>48592</v>
      </c>
      <c r="N62" s="13">
        <v>0.32719692454556759</v>
      </c>
      <c r="O62" s="13">
        <v>3.5405191565194505E-2</v>
      </c>
      <c r="P62" s="13">
        <v>0.16772949250783017</v>
      </c>
      <c r="Q62" s="13">
        <v>0.10400721370879662</v>
      </c>
      <c r="R62" s="13">
        <v>4.6989319653519469E-2</v>
      </c>
      <c r="S62" s="14">
        <v>0.81574800000000003</v>
      </c>
      <c r="T62" s="13">
        <v>8.5330174823724111E-2</v>
      </c>
      <c r="U62" s="15">
        <v>17.546756029223094</v>
      </c>
      <c r="V62" s="16">
        <v>59.182690568242634</v>
      </c>
      <c r="W62" s="16">
        <v>2.7306468606766545</v>
      </c>
    </row>
    <row r="63" spans="1:23" x14ac:dyDescent="0.3">
      <c r="A63" s="7" t="s">
        <v>768</v>
      </c>
      <c r="B63" s="7" t="s">
        <v>769</v>
      </c>
      <c r="C63" s="7" t="s">
        <v>770</v>
      </c>
      <c r="D63" s="7" t="s">
        <v>26</v>
      </c>
      <c r="E63" s="7" t="s">
        <v>463</v>
      </c>
      <c r="F63" s="9" t="s">
        <v>262</v>
      </c>
      <c r="G63" s="11">
        <v>145908.53859700001</v>
      </c>
      <c r="H63" s="11">
        <v>7990</v>
      </c>
      <c r="I63" s="11">
        <v>246</v>
      </c>
      <c r="J63" s="12">
        <v>154144.53859700001</v>
      </c>
      <c r="K63" s="11">
        <v>7552</v>
      </c>
      <c r="L63" s="11">
        <v>4982</v>
      </c>
      <c r="M63" s="11">
        <v>18320</v>
      </c>
      <c r="N63" s="13">
        <v>0.25278764154882527</v>
      </c>
      <c r="O63" s="13">
        <v>2.3014539820511049E-2</v>
      </c>
      <c r="P63" s="13">
        <v>0.16523859234196156</v>
      </c>
      <c r="Q63" s="13">
        <v>1.4240038074736505E-2</v>
      </c>
      <c r="R63" s="13">
        <v>0.27537793991653536</v>
      </c>
      <c r="S63" s="14">
        <v>1.1485559999999999</v>
      </c>
      <c r="T63" s="13">
        <v>5.1834467005602382E-2</v>
      </c>
      <c r="U63" s="15">
        <v>20.41108826761123</v>
      </c>
      <c r="V63" s="16">
        <v>29.287141428542753</v>
      </c>
      <c r="W63" s="16">
        <v>7.9644398797489089</v>
      </c>
    </row>
    <row r="64" spans="1:23" x14ac:dyDescent="0.3">
      <c r="A64" s="7" t="s">
        <v>1205</v>
      </c>
      <c r="B64" s="7" t="s">
        <v>1206</v>
      </c>
      <c r="C64" s="7" t="s">
        <v>1207</v>
      </c>
      <c r="D64" s="7" t="s">
        <v>83</v>
      </c>
      <c r="E64" s="7" t="s">
        <v>1039</v>
      </c>
      <c r="F64" s="9" t="s">
        <v>397</v>
      </c>
      <c r="G64" s="11">
        <v>127995.796862</v>
      </c>
      <c r="H64" s="11">
        <v>24669</v>
      </c>
      <c r="I64" s="11">
        <v>1847</v>
      </c>
      <c r="J64" s="12">
        <v>154511.79686200002</v>
      </c>
      <c r="K64" s="11">
        <v>12371</v>
      </c>
      <c r="L64" s="11">
        <v>7696</v>
      </c>
      <c r="M64" s="11">
        <v>-10245</v>
      </c>
      <c r="N64" s="13">
        <v>0.44975246801979962</v>
      </c>
      <c r="O64" s="13">
        <v>3.7344590872706362E-2</v>
      </c>
      <c r="P64" s="13">
        <v>0.29335054536741934</v>
      </c>
      <c r="Q64" s="13">
        <v>4.5490418937788046E-2</v>
      </c>
      <c r="R64" s="13" t="s">
        <v>9699</v>
      </c>
      <c r="S64" s="14">
        <v>0.76902800000000004</v>
      </c>
      <c r="T64" s="13">
        <v>0.15965771223301972</v>
      </c>
      <c r="U64" s="15">
        <v>12.48983888626627</v>
      </c>
      <c r="V64" s="16">
        <v>16.631470486226611</v>
      </c>
      <c r="W64" s="16" t="s">
        <v>9700</v>
      </c>
    </row>
    <row r="65" spans="1:23" x14ac:dyDescent="0.3">
      <c r="A65" s="7" t="s">
        <v>1769</v>
      </c>
      <c r="B65" s="7" t="s">
        <v>1770</v>
      </c>
      <c r="C65" s="7" t="s">
        <v>1771</v>
      </c>
      <c r="D65" s="7" t="s">
        <v>29</v>
      </c>
      <c r="E65" s="7" t="s">
        <v>186</v>
      </c>
      <c r="F65" s="9" t="s">
        <v>225</v>
      </c>
      <c r="G65" s="11">
        <v>170483.87485699999</v>
      </c>
      <c r="H65" s="11">
        <v>-36723.748</v>
      </c>
      <c r="I65" s="11">
        <v>0</v>
      </c>
      <c r="J65" s="12">
        <v>133760.126857</v>
      </c>
      <c r="K65" s="11">
        <v>-8724.4050000000007</v>
      </c>
      <c r="L65" s="11">
        <v>-7555.0230000000001</v>
      </c>
      <c r="M65" s="11">
        <v>28403.662</v>
      </c>
      <c r="N65" s="13">
        <v>0.14972212327396034</v>
      </c>
      <c r="O65" s="13" t="s">
        <v>9699</v>
      </c>
      <c r="P65" s="13">
        <v>0.17859837031967385</v>
      </c>
      <c r="Q65" s="13" t="s">
        <v>9699</v>
      </c>
      <c r="R65" s="13">
        <v>-0.27796289981051853</v>
      </c>
      <c r="S65" s="14">
        <v>1.553372</v>
      </c>
      <c r="T65" s="13">
        <v>-0.2745492910548788</v>
      </c>
      <c r="U65" s="15" t="s">
        <v>9700</v>
      </c>
      <c r="V65" s="16" t="s">
        <v>9700</v>
      </c>
      <c r="W65" s="16">
        <v>6.0021793970439443</v>
      </c>
    </row>
    <row r="66" spans="1:23" x14ac:dyDescent="0.3">
      <c r="A66" s="7" t="s">
        <v>180</v>
      </c>
      <c r="B66" s="7" t="s">
        <v>181</v>
      </c>
      <c r="C66" s="7" t="s">
        <v>182</v>
      </c>
      <c r="D66" s="7" t="s">
        <v>6</v>
      </c>
      <c r="E66" s="7" t="s">
        <v>7</v>
      </c>
      <c r="F66" s="9" t="s">
        <v>1341</v>
      </c>
      <c r="G66" s="11">
        <v>97944.603745999993</v>
      </c>
      <c r="H66" s="11">
        <v>30068</v>
      </c>
      <c r="I66" s="11">
        <v>1012.3</v>
      </c>
      <c r="J66" s="12">
        <v>129024.903746</v>
      </c>
      <c r="K66" s="11">
        <v>4896.3</v>
      </c>
      <c r="L66" s="11">
        <v>1888.2</v>
      </c>
      <c r="M66" s="11">
        <v>4744</v>
      </c>
      <c r="N66" s="13">
        <v>0.65230257127781255</v>
      </c>
      <c r="O66" s="13">
        <v>3.6389470084318809E-2</v>
      </c>
      <c r="P66" s="13">
        <v>0.29683734533323591</v>
      </c>
      <c r="Q66" s="13">
        <v>5.0639052765515835E-2</v>
      </c>
      <c r="R66" s="13">
        <v>0.42090480489517512</v>
      </c>
      <c r="S66" s="14">
        <v>0.27139099999999999</v>
      </c>
      <c r="T66" s="13">
        <v>0.23304028235659244</v>
      </c>
      <c r="U66" s="15">
        <v>26.351511089189795</v>
      </c>
      <c r="V66" s="16">
        <v>51.871943515517422</v>
      </c>
      <c r="W66" s="16">
        <v>20.64599573060708</v>
      </c>
    </row>
    <row r="67" spans="1:23" x14ac:dyDescent="0.3">
      <c r="A67" s="7" t="s">
        <v>1298</v>
      </c>
      <c r="B67" s="7" t="s">
        <v>1299</v>
      </c>
      <c r="C67" s="7" t="s">
        <v>1300</v>
      </c>
      <c r="D67" s="7" t="s">
        <v>29</v>
      </c>
      <c r="E67" s="7" t="s">
        <v>291</v>
      </c>
      <c r="F67" s="9" t="s">
        <v>187</v>
      </c>
      <c r="G67" s="11">
        <v>120198.617</v>
      </c>
      <c r="H67" s="11">
        <v>20763.900000000001</v>
      </c>
      <c r="I67" s="11">
        <v>5.7</v>
      </c>
      <c r="J67" s="12">
        <v>140968.217</v>
      </c>
      <c r="K67" s="11">
        <v>3103.1</v>
      </c>
      <c r="L67" s="11">
        <v>928.3</v>
      </c>
      <c r="M67" s="11">
        <v>-7799.4</v>
      </c>
      <c r="N67" s="13">
        <v>0.22574086604704369</v>
      </c>
      <c r="O67" s="13">
        <v>0.10331199034067273</v>
      </c>
      <c r="P67" s="13">
        <v>0.1280320687189927</v>
      </c>
      <c r="Q67" s="13">
        <v>0.17657306182402244</v>
      </c>
      <c r="R67" s="13" t="s">
        <v>9699</v>
      </c>
      <c r="S67" s="14">
        <v>0.80577399999999999</v>
      </c>
      <c r="T67" s="13">
        <v>0.14729490407046861</v>
      </c>
      <c r="U67" s="15">
        <v>45.428190196899877</v>
      </c>
      <c r="V67" s="16">
        <v>129.48251319616503</v>
      </c>
      <c r="W67" s="16" t="s">
        <v>9700</v>
      </c>
    </row>
    <row r="68" spans="1:23" x14ac:dyDescent="0.3">
      <c r="A68" s="7" t="s">
        <v>945</v>
      </c>
      <c r="B68" s="7" t="s">
        <v>946</v>
      </c>
      <c r="C68" s="7" t="s">
        <v>947</v>
      </c>
      <c r="D68" s="7" t="s">
        <v>26</v>
      </c>
      <c r="E68" s="7" t="s">
        <v>125</v>
      </c>
      <c r="F68" s="9" t="s">
        <v>577</v>
      </c>
      <c r="G68" s="11">
        <v>97342.361256000004</v>
      </c>
      <c r="H68" s="11">
        <v>9090</v>
      </c>
      <c r="I68" s="11">
        <v>33</v>
      </c>
      <c r="J68" s="12">
        <v>106465.361256</v>
      </c>
      <c r="K68" s="11">
        <v>9706</v>
      </c>
      <c r="L68" s="11">
        <v>6539</v>
      </c>
      <c r="M68" s="11">
        <v>4986</v>
      </c>
      <c r="N68" s="13">
        <v>0.15734492537352499</v>
      </c>
      <c r="O68" s="13">
        <v>3.910126405054748E-2</v>
      </c>
      <c r="P68" s="13">
        <v>0.1095523385253826</v>
      </c>
      <c r="Q68" s="13">
        <v>3.7133270252479589E-2</v>
      </c>
      <c r="R68" s="13">
        <v>1.4908433190142438</v>
      </c>
      <c r="S68" s="14">
        <v>0.92598400000000003</v>
      </c>
      <c r="T68" s="13">
        <v>8.5379882177290978E-2</v>
      </c>
      <c r="U68" s="15">
        <v>10.969025474551824</v>
      </c>
      <c r="V68" s="16">
        <v>14.886429309680381</v>
      </c>
      <c r="W68" s="16">
        <v>19.523137034897715</v>
      </c>
    </row>
    <row r="69" spans="1:23" x14ac:dyDescent="0.3">
      <c r="A69" s="7" t="s">
        <v>798</v>
      </c>
      <c r="B69" s="7" t="s">
        <v>799</v>
      </c>
      <c r="C69" s="7" t="s">
        <v>800</v>
      </c>
      <c r="D69" s="7" t="s">
        <v>31</v>
      </c>
      <c r="E69" s="7" t="s">
        <v>69</v>
      </c>
      <c r="F69" s="9" t="s">
        <v>801</v>
      </c>
      <c r="G69" s="11">
        <v>110143.570108</v>
      </c>
      <c r="H69" s="11">
        <v>54792</v>
      </c>
      <c r="I69" s="11">
        <v>126</v>
      </c>
      <c r="J69" s="12">
        <v>165061.57010800001</v>
      </c>
      <c r="K69" s="11">
        <v>15690</v>
      </c>
      <c r="L69" s="11">
        <v>7904</v>
      </c>
      <c r="M69" s="11">
        <v>21334</v>
      </c>
      <c r="N69" s="13">
        <v>0.24971922012767039</v>
      </c>
      <c r="O69" s="13">
        <v>1.2868247809788347E-2</v>
      </c>
      <c r="P69" s="13">
        <v>0.13837770020085222</v>
      </c>
      <c r="Q69" s="13">
        <v>1.3001433268715168E-2</v>
      </c>
      <c r="R69" s="13">
        <v>0.40368705954447964</v>
      </c>
      <c r="S69" s="14">
        <v>1.239895</v>
      </c>
      <c r="T69" s="13">
        <v>0.33194885983545119</v>
      </c>
      <c r="U69" s="15">
        <v>10.520176552453794</v>
      </c>
      <c r="V69" s="16">
        <v>13.935168282894736</v>
      </c>
      <c r="W69" s="16">
        <v>5.1628185107340396</v>
      </c>
    </row>
    <row r="70" spans="1:23" x14ac:dyDescent="0.3">
      <c r="A70" s="7" t="s">
        <v>1109</v>
      </c>
      <c r="B70" s="7" t="s">
        <v>1110</v>
      </c>
      <c r="C70" s="7" t="s">
        <v>1111</v>
      </c>
      <c r="D70" s="7" t="s">
        <v>31</v>
      </c>
      <c r="E70" s="7" t="s">
        <v>63</v>
      </c>
      <c r="F70" s="9" t="s">
        <v>93</v>
      </c>
      <c r="G70" s="11">
        <v>109563.486</v>
      </c>
      <c r="H70" s="11">
        <v>-748.48299999999995</v>
      </c>
      <c r="I70" s="11">
        <v>0</v>
      </c>
      <c r="J70" s="12">
        <v>108815.00300000001</v>
      </c>
      <c r="K70" s="11">
        <v>525.12400000000002</v>
      </c>
      <c r="L70" s="11">
        <v>700.57899999999995</v>
      </c>
      <c r="M70" s="11">
        <v>2673.7159999999999</v>
      </c>
      <c r="N70" s="13">
        <v>0.34920937934120577</v>
      </c>
      <c r="O70" s="13">
        <v>0.27781280934514418</v>
      </c>
      <c r="P70" s="13">
        <v>0.23308344561727559</v>
      </c>
      <c r="Q70" s="13">
        <v>0.13935182639027288</v>
      </c>
      <c r="R70" s="13">
        <v>0.34148024865537507</v>
      </c>
      <c r="S70" s="14">
        <v>1.1595800000000001</v>
      </c>
      <c r="T70" s="13">
        <v>-6.8784908272253587E-3</v>
      </c>
      <c r="U70" s="15">
        <v>207.21772952674036</v>
      </c>
      <c r="V70" s="16">
        <v>156.38990891819483</v>
      </c>
      <c r="W70" s="16">
        <v>40.977981954702749</v>
      </c>
    </row>
    <row r="71" spans="1:23" x14ac:dyDescent="0.3">
      <c r="A71" s="7" t="s">
        <v>1593</v>
      </c>
      <c r="B71" s="7" t="s">
        <v>1594</v>
      </c>
      <c r="C71" s="7" t="s">
        <v>1595</v>
      </c>
      <c r="D71" s="7" t="s">
        <v>31</v>
      </c>
      <c r="E71" s="7" t="s">
        <v>64</v>
      </c>
      <c r="F71" s="9" t="s">
        <v>79</v>
      </c>
      <c r="G71" s="11">
        <v>112171.560297</v>
      </c>
      <c r="H71" s="11">
        <v>-1193</v>
      </c>
      <c r="I71" s="11">
        <v>0</v>
      </c>
      <c r="J71" s="12">
        <v>110978.560297</v>
      </c>
      <c r="K71" s="11">
        <v>1433</v>
      </c>
      <c r="L71" s="11">
        <v>879</v>
      </c>
      <c r="M71" s="11">
        <v>3867</v>
      </c>
      <c r="N71" s="13">
        <v>0.28981242469860607</v>
      </c>
      <c r="O71" s="13">
        <v>0.21337346906938315</v>
      </c>
      <c r="P71" s="13">
        <v>0.22095905387280695</v>
      </c>
      <c r="Q71" s="13">
        <v>0.29290839079484909</v>
      </c>
      <c r="R71" s="13">
        <v>0.29091510838987256</v>
      </c>
      <c r="S71" s="14">
        <v>2.267191</v>
      </c>
      <c r="T71" s="13">
        <v>-1.0749824081401869E-2</v>
      </c>
      <c r="U71" s="15">
        <v>77.444912977669233</v>
      </c>
      <c r="V71" s="16">
        <v>127.61269658361775</v>
      </c>
      <c r="W71" s="16">
        <v>29.007385647013191</v>
      </c>
    </row>
    <row r="72" spans="1:23" x14ac:dyDescent="0.3">
      <c r="A72" s="7" t="s">
        <v>296</v>
      </c>
      <c r="B72" s="7" t="s">
        <v>297</v>
      </c>
      <c r="C72" s="7" t="s">
        <v>298</v>
      </c>
      <c r="D72" s="7" t="s">
        <v>10</v>
      </c>
      <c r="E72" s="7" t="s">
        <v>15</v>
      </c>
      <c r="F72" s="9" t="s">
        <v>124</v>
      </c>
      <c r="G72" s="11">
        <v>105769.22551800001</v>
      </c>
      <c r="H72" s="11">
        <v>1672</v>
      </c>
      <c r="I72" s="11">
        <v>2143</v>
      </c>
      <c r="J72" s="12">
        <v>109584.22551800001</v>
      </c>
      <c r="K72" s="11">
        <v>5908</v>
      </c>
      <c r="L72" s="11">
        <v>4685</v>
      </c>
      <c r="M72" s="11">
        <v>36016</v>
      </c>
      <c r="N72" s="13">
        <v>0.43802869916804488</v>
      </c>
      <c r="O72" s="13">
        <v>4.620516346902992E-2</v>
      </c>
      <c r="P72" s="13">
        <v>0.31903149146369947</v>
      </c>
      <c r="Q72" s="13">
        <v>4.2705760240657309E-2</v>
      </c>
      <c r="R72" s="13">
        <v>0.14136994568497285</v>
      </c>
      <c r="S72" s="14">
        <v>1.1916009999999999</v>
      </c>
      <c r="T72" s="13">
        <v>1.5257670454817074E-2</v>
      </c>
      <c r="U72" s="15">
        <v>18.548447108666217</v>
      </c>
      <c r="V72" s="16">
        <v>22.576142052934902</v>
      </c>
      <c r="W72" s="16">
        <v>2.9367288293536209</v>
      </c>
    </row>
    <row r="73" spans="1:23" x14ac:dyDescent="0.3">
      <c r="A73" s="7" t="s">
        <v>1029</v>
      </c>
      <c r="B73" s="7" t="s">
        <v>1030</v>
      </c>
      <c r="C73" s="7" t="s">
        <v>1031</v>
      </c>
      <c r="D73" s="7" t="s">
        <v>26</v>
      </c>
      <c r="E73" s="7" t="s">
        <v>463</v>
      </c>
      <c r="F73" s="9" t="s">
        <v>262</v>
      </c>
      <c r="G73" s="11">
        <v>100816.927836</v>
      </c>
      <c r="H73" s="11">
        <v>15889</v>
      </c>
      <c r="I73" s="11">
        <v>63</v>
      </c>
      <c r="J73" s="12">
        <v>116768.927836</v>
      </c>
      <c r="K73" s="11">
        <v>8597</v>
      </c>
      <c r="L73" s="11">
        <v>4964</v>
      </c>
      <c r="M73" s="11">
        <v>11943</v>
      </c>
      <c r="N73" s="13">
        <v>0.2678545758972008</v>
      </c>
      <c r="O73" s="13">
        <v>2.188213763592417E-2</v>
      </c>
      <c r="P73" s="13">
        <v>0.16742337814740998</v>
      </c>
      <c r="Q73" s="13">
        <v>4.141271993217388E-2</v>
      </c>
      <c r="R73" s="13">
        <v>0.43964219289699763</v>
      </c>
      <c r="S73" s="14">
        <v>0.92335900000000004</v>
      </c>
      <c r="T73" s="13">
        <v>0.13607215801720671</v>
      </c>
      <c r="U73" s="15">
        <v>13.58252039502152</v>
      </c>
      <c r="V73" s="16">
        <v>20.309614793714747</v>
      </c>
      <c r="W73" s="16">
        <v>8.4415078151218292</v>
      </c>
    </row>
    <row r="74" spans="1:23" x14ac:dyDescent="0.3">
      <c r="A74" s="7" t="s">
        <v>1529</v>
      </c>
      <c r="B74" s="7" t="s">
        <v>1530</v>
      </c>
      <c r="C74" s="7" t="s">
        <v>1531</v>
      </c>
      <c r="D74" s="7" t="s">
        <v>10</v>
      </c>
      <c r="E74" s="7" t="s">
        <v>11</v>
      </c>
      <c r="F74" s="9" t="s">
        <v>124</v>
      </c>
      <c r="G74" s="11">
        <v>119734.81797600001</v>
      </c>
      <c r="H74" s="11">
        <v>-137376</v>
      </c>
      <c r="I74" s="11">
        <v>859</v>
      </c>
      <c r="J74" s="12">
        <v>-16782.182023999994</v>
      </c>
      <c r="K74" s="11">
        <v>0</v>
      </c>
      <c r="L74" s="11">
        <v>3182</v>
      </c>
      <c r="M74" s="11">
        <v>182032</v>
      </c>
      <c r="N74" s="13">
        <v>6.9984787227717171E-2</v>
      </c>
      <c r="O74" s="13">
        <v>-6.5099069857442737E-3</v>
      </c>
      <c r="P74" s="13">
        <v>0.12715242134791388</v>
      </c>
      <c r="Q74" s="13" t="s">
        <v>9699</v>
      </c>
      <c r="R74" s="13">
        <v>9.6690709544463346E-3</v>
      </c>
      <c r="S74" s="14">
        <v>1.2477689999999999</v>
      </c>
      <c r="T74" s="13">
        <v>8.1858246921371887</v>
      </c>
      <c r="U74" s="15" t="s">
        <v>9700</v>
      </c>
      <c r="V74" s="16">
        <v>37.62879257573853</v>
      </c>
      <c r="W74" s="16">
        <v>0.65776796374263868</v>
      </c>
    </row>
    <row r="75" spans="1:23" x14ac:dyDescent="0.3">
      <c r="A75" s="7" t="s">
        <v>325</v>
      </c>
      <c r="B75" s="7" t="s">
        <v>326</v>
      </c>
      <c r="C75" s="7" t="s">
        <v>327</v>
      </c>
      <c r="D75" s="7" t="s">
        <v>10</v>
      </c>
      <c r="E75" s="7" t="s">
        <v>11</v>
      </c>
      <c r="F75" s="9" t="s">
        <v>124</v>
      </c>
      <c r="G75" s="11">
        <v>123376.93051799999</v>
      </c>
      <c r="H75" s="11">
        <v>-367920</v>
      </c>
      <c r="I75" s="11">
        <v>719</v>
      </c>
      <c r="J75" s="12">
        <v>-243824.06948200002</v>
      </c>
      <c r="K75" s="11">
        <v>0</v>
      </c>
      <c r="L75" s="11">
        <v>12047</v>
      </c>
      <c r="M75" s="11">
        <v>194595</v>
      </c>
      <c r="N75" s="13">
        <v>8.2895561096945097E-2</v>
      </c>
      <c r="O75" s="13">
        <v>5.8714293527256878E-2</v>
      </c>
      <c r="P75" s="13">
        <v>0.19577620836472648</v>
      </c>
      <c r="Q75" s="13">
        <v>-4.566948070956367E-3</v>
      </c>
      <c r="R75" s="13">
        <v>6.1617567441161716E-2</v>
      </c>
      <c r="S75" s="14">
        <v>1.937532</v>
      </c>
      <c r="T75" s="13">
        <v>1.5089568506572777</v>
      </c>
      <c r="U75" s="15" t="s">
        <v>9700</v>
      </c>
      <c r="V75" s="16">
        <v>10.241299121607039</v>
      </c>
      <c r="W75" s="16">
        <v>0.63401901651121562</v>
      </c>
    </row>
    <row r="76" spans="1:23" x14ac:dyDescent="0.3">
      <c r="A76" s="7" t="s">
        <v>259</v>
      </c>
      <c r="B76" s="7" t="s">
        <v>260</v>
      </c>
      <c r="C76" s="7" t="s">
        <v>261</v>
      </c>
      <c r="D76" s="7" t="s">
        <v>26</v>
      </c>
      <c r="E76" s="7" t="s">
        <v>125</v>
      </c>
      <c r="F76" s="9" t="s">
        <v>262</v>
      </c>
      <c r="G76" s="11">
        <v>123507.804703</v>
      </c>
      <c r="H76" s="11">
        <v>33843</v>
      </c>
      <c r="I76" s="11">
        <v>268</v>
      </c>
      <c r="J76" s="12">
        <v>157618.804703</v>
      </c>
      <c r="K76" s="11">
        <v>-2212</v>
      </c>
      <c r="L76" s="11">
        <v>-4463</v>
      </c>
      <c r="M76" s="11">
        <v>-11553</v>
      </c>
      <c r="N76" s="13">
        <v>0.10359791396713713</v>
      </c>
      <c r="O76" s="13">
        <v>0.54774103037490307</v>
      </c>
      <c r="P76" s="13">
        <v>2.8030229543818074E-2</v>
      </c>
      <c r="Q76" s="13" t="s">
        <v>9699</v>
      </c>
      <c r="R76" s="13" t="s">
        <v>9699</v>
      </c>
      <c r="S76" s="14">
        <v>1.6603669999999999</v>
      </c>
      <c r="T76" s="13">
        <v>0.21471422818977803</v>
      </c>
      <c r="U76" s="15" t="s">
        <v>9700</v>
      </c>
      <c r="V76" s="16" t="s">
        <v>9700</v>
      </c>
      <c r="W76" s="16" t="s">
        <v>9700</v>
      </c>
    </row>
    <row r="77" spans="1:23" x14ac:dyDescent="0.3">
      <c r="A77" s="7" t="s">
        <v>823</v>
      </c>
      <c r="B77" s="7" t="s">
        <v>824</v>
      </c>
      <c r="C77" s="7" t="s">
        <v>825</v>
      </c>
      <c r="D77" s="7" t="s">
        <v>31</v>
      </c>
      <c r="E77" s="7" t="s">
        <v>63</v>
      </c>
      <c r="F77" s="9" t="s">
        <v>79</v>
      </c>
      <c r="G77" s="11">
        <v>104889.13136499999</v>
      </c>
      <c r="H77" s="11">
        <v>-3159</v>
      </c>
      <c r="I77" s="11">
        <v>0</v>
      </c>
      <c r="J77" s="12">
        <v>101730.13136499999</v>
      </c>
      <c r="K77" s="11">
        <v>2559</v>
      </c>
      <c r="L77" s="11">
        <v>1967</v>
      </c>
      <c r="M77" s="11">
        <v>5245</v>
      </c>
      <c r="N77" s="13">
        <v>0.39131514301169867</v>
      </c>
      <c r="O77" s="13">
        <v>9.1846793381108238E-2</v>
      </c>
      <c r="P77" s="13">
        <v>0.2827915791672706</v>
      </c>
      <c r="Q77" s="13">
        <v>8.529773507129268E-2</v>
      </c>
      <c r="R77" s="13">
        <v>0.44311781932867761</v>
      </c>
      <c r="S77" s="14">
        <v>0.98635099999999998</v>
      </c>
      <c r="T77" s="13">
        <v>-3.1052746689825335E-2</v>
      </c>
      <c r="U77" s="15">
        <v>39.753861416568967</v>
      </c>
      <c r="V77" s="16">
        <v>53.324418589222162</v>
      </c>
      <c r="W77" s="16">
        <v>19.997927810295518</v>
      </c>
    </row>
    <row r="78" spans="1:23" x14ac:dyDescent="0.3">
      <c r="A78" s="7" t="s">
        <v>1052</v>
      </c>
      <c r="B78" s="7" t="s">
        <v>1053</v>
      </c>
      <c r="C78" s="7" t="s">
        <v>1054</v>
      </c>
      <c r="D78" s="7" t="s">
        <v>10</v>
      </c>
      <c r="E78" s="7" t="s">
        <v>15</v>
      </c>
      <c r="F78" s="9" t="s">
        <v>124</v>
      </c>
      <c r="G78" s="11">
        <v>120564.971246</v>
      </c>
      <c r="H78" s="11">
        <v>-274650</v>
      </c>
      <c r="I78" s="11">
        <v>1424</v>
      </c>
      <c r="J78" s="12">
        <v>-152661.028754</v>
      </c>
      <c r="K78" s="11">
        <v>0</v>
      </c>
      <c r="L78" s="11">
        <v>9850</v>
      </c>
      <c r="M78" s="11">
        <v>89818</v>
      </c>
      <c r="N78" s="13">
        <v>6.4949511319805878E-2</v>
      </c>
      <c r="O78" s="13">
        <v>2.9293129475616686E-2</v>
      </c>
      <c r="P78" s="13">
        <v>0.20376076907386115</v>
      </c>
      <c r="Q78" s="13">
        <v>2.6676618326687551E-2</v>
      </c>
      <c r="R78" s="13">
        <v>0.12123380340323672</v>
      </c>
      <c r="S78" s="14">
        <v>1.5774269999999999</v>
      </c>
      <c r="T78" s="13">
        <v>1.7990839066240976</v>
      </c>
      <c r="U78" s="15" t="s">
        <v>9700</v>
      </c>
      <c r="V78" s="16">
        <v>12.240098603654822</v>
      </c>
      <c r="W78" s="16">
        <v>1.3423252716159344</v>
      </c>
    </row>
    <row r="79" spans="1:23" x14ac:dyDescent="0.3">
      <c r="A79" s="7" t="s">
        <v>648</v>
      </c>
      <c r="B79" s="7" t="s">
        <v>649</v>
      </c>
      <c r="C79" s="7" t="s">
        <v>650</v>
      </c>
      <c r="D79" s="7" t="s">
        <v>31</v>
      </c>
      <c r="E79" s="7" t="s">
        <v>69</v>
      </c>
      <c r="F79" s="9" t="s">
        <v>93</v>
      </c>
      <c r="G79" s="11">
        <v>83650.794563000003</v>
      </c>
      <c r="H79" s="11">
        <v>17823</v>
      </c>
      <c r="I79" s="11">
        <v>190</v>
      </c>
      <c r="J79" s="12">
        <v>101663.794563</v>
      </c>
      <c r="K79" s="11">
        <v>4451</v>
      </c>
      <c r="L79" s="11">
        <v>-104</v>
      </c>
      <c r="M79" s="11">
        <v>49221</v>
      </c>
      <c r="N79" s="13">
        <v>0.45953134093571429</v>
      </c>
      <c r="O79" s="13">
        <v>8.9854210295150505E-2</v>
      </c>
      <c r="P79" s="13">
        <v>0.31312774092637985</v>
      </c>
      <c r="Q79" s="13">
        <v>0.33909178511327953</v>
      </c>
      <c r="R79" s="13">
        <v>-2.1175656139922222E-3</v>
      </c>
      <c r="S79" s="14">
        <v>0.84199400000000002</v>
      </c>
      <c r="T79" s="13">
        <v>0.17531314935284331</v>
      </c>
      <c r="U79" s="15">
        <v>22.84066379757358</v>
      </c>
      <c r="V79" s="16" t="s">
        <v>9700</v>
      </c>
      <c r="W79" s="16">
        <v>1.6994940079031309</v>
      </c>
    </row>
    <row r="80" spans="1:23" x14ac:dyDescent="0.3">
      <c r="A80" s="7" t="s">
        <v>334</v>
      </c>
      <c r="B80" s="7" t="s">
        <v>335</v>
      </c>
      <c r="C80" s="7" t="s">
        <v>336</v>
      </c>
      <c r="D80" s="7" t="s">
        <v>26</v>
      </c>
      <c r="E80" s="7" t="s">
        <v>115</v>
      </c>
      <c r="F80" s="9" t="s">
        <v>262</v>
      </c>
      <c r="G80" s="11">
        <v>95928.547611999995</v>
      </c>
      <c r="H80" s="11">
        <v>29626</v>
      </c>
      <c r="I80" s="11">
        <v>45</v>
      </c>
      <c r="J80" s="12">
        <v>125599.54761199999</v>
      </c>
      <c r="K80" s="11">
        <v>7485</v>
      </c>
      <c r="L80" s="11">
        <v>3316</v>
      </c>
      <c r="M80" s="11">
        <v>14994</v>
      </c>
      <c r="N80" s="13">
        <v>0.17299110063620016</v>
      </c>
      <c r="O80" s="13">
        <v>-2.4298287852775324E-3</v>
      </c>
      <c r="P80" s="13">
        <v>9.6421787348372867E-2</v>
      </c>
      <c r="Q80" s="13">
        <v>-3.999848456402999E-3</v>
      </c>
      <c r="R80" s="13">
        <v>0.22179860205344304</v>
      </c>
      <c r="S80" s="14">
        <v>0.97427799999999998</v>
      </c>
      <c r="T80" s="13">
        <v>0.23587664576245243</v>
      </c>
      <c r="U80" s="15">
        <v>16.780166681629925</v>
      </c>
      <c r="V80" s="16">
        <v>28.928995057901083</v>
      </c>
      <c r="W80" s="16">
        <v>6.3977956257169533</v>
      </c>
    </row>
    <row r="81" spans="1:23" x14ac:dyDescent="0.3">
      <c r="A81" s="7" t="s">
        <v>841</v>
      </c>
      <c r="B81" s="7" t="s">
        <v>842</v>
      </c>
      <c r="C81" s="7" t="s">
        <v>843</v>
      </c>
      <c r="D81" s="7" t="s">
        <v>20</v>
      </c>
      <c r="E81" s="7" t="s">
        <v>57</v>
      </c>
      <c r="F81" s="9" t="s">
        <v>149</v>
      </c>
      <c r="G81" s="11">
        <v>95837.108330999996</v>
      </c>
      <c r="H81" s="11">
        <v>-4784.1000000000004</v>
      </c>
      <c r="I81" s="11">
        <v>28.9</v>
      </c>
      <c r="J81" s="12">
        <v>91081.908330999984</v>
      </c>
      <c r="K81" s="11">
        <v>1292.8</v>
      </c>
      <c r="L81" s="11">
        <v>1053.0999999999999</v>
      </c>
      <c r="M81" s="11">
        <v>9286.7000000000007</v>
      </c>
      <c r="N81" s="13">
        <v>0.44214980325559045</v>
      </c>
      <c r="O81" s="13">
        <v>8.6779617177725754E-2</v>
      </c>
      <c r="P81" s="13">
        <v>0.33936676971692037</v>
      </c>
      <c r="Q81" s="13">
        <v>7.3410051644575924E-2</v>
      </c>
      <c r="R81" s="13">
        <v>0.12375434803045973</v>
      </c>
      <c r="S81" s="14">
        <v>0.94750599999999996</v>
      </c>
      <c r="T81" s="13">
        <v>-5.2525249938924684E-2</v>
      </c>
      <c r="U81" s="15">
        <v>70.453208795637366</v>
      </c>
      <c r="V81" s="16">
        <v>91.004755798119845</v>
      </c>
      <c r="W81" s="16">
        <v>10.319823869727674</v>
      </c>
    </row>
    <row r="82" spans="1:23" x14ac:dyDescent="0.3">
      <c r="A82" s="7" t="s">
        <v>568</v>
      </c>
      <c r="B82" s="7" t="s">
        <v>569</v>
      </c>
      <c r="C82" s="7" t="s">
        <v>570</v>
      </c>
      <c r="D82" s="7" t="s">
        <v>83</v>
      </c>
      <c r="E82" s="7" t="s">
        <v>243</v>
      </c>
      <c r="F82" s="9" t="s">
        <v>85</v>
      </c>
      <c r="G82" s="11">
        <v>93098.989103999993</v>
      </c>
      <c r="H82" s="11">
        <v>3814</v>
      </c>
      <c r="I82" s="11">
        <v>29</v>
      </c>
      <c r="J82" s="12">
        <v>96941.989103999993</v>
      </c>
      <c r="K82" s="11">
        <v>2635</v>
      </c>
      <c r="L82" s="11">
        <v>612</v>
      </c>
      <c r="M82" s="11">
        <v>4481</v>
      </c>
      <c r="N82" s="13">
        <v>0.23414129030110198</v>
      </c>
      <c r="O82" s="13">
        <v>6.4655619770117134E-2</v>
      </c>
      <c r="P82" s="13">
        <v>0.13851322302178287</v>
      </c>
      <c r="Q82" s="13">
        <v>0.15983133818822681</v>
      </c>
      <c r="R82" s="13">
        <v>0.13627254509018036</v>
      </c>
      <c r="S82" s="14">
        <v>0.84251900000000002</v>
      </c>
      <c r="T82" s="13">
        <v>3.9343116798524903E-2</v>
      </c>
      <c r="U82" s="15">
        <v>36.790128692220108</v>
      </c>
      <c r="V82" s="16">
        <v>152.12253121568625</v>
      </c>
      <c r="W82" s="16">
        <v>20.776386767239455</v>
      </c>
    </row>
    <row r="83" spans="1:23" x14ac:dyDescent="0.3">
      <c r="A83" s="7" t="s">
        <v>1719</v>
      </c>
      <c r="B83" s="7" t="s">
        <v>1720</v>
      </c>
      <c r="C83" s="7" t="s">
        <v>1721</v>
      </c>
      <c r="D83" s="7" t="s">
        <v>26</v>
      </c>
      <c r="E83" s="7" t="s">
        <v>125</v>
      </c>
      <c r="F83" s="9" t="s">
        <v>577</v>
      </c>
      <c r="G83" s="11">
        <v>104454.55089499999</v>
      </c>
      <c r="H83" s="11">
        <v>24431</v>
      </c>
      <c r="I83" s="11">
        <v>1731</v>
      </c>
      <c r="J83" s="12">
        <v>130616.55089499999</v>
      </c>
      <c r="K83" s="11">
        <v>12234</v>
      </c>
      <c r="L83" s="11">
        <v>-2511</v>
      </c>
      <c r="M83" s="11">
        <v>70110</v>
      </c>
      <c r="N83" s="13">
        <v>0.17108103559777482</v>
      </c>
      <c r="O83" s="13">
        <v>5.4353618077904731E-3</v>
      </c>
      <c r="P83" s="13">
        <v>8.7541879264782921E-2</v>
      </c>
      <c r="Q83" s="13">
        <v>3.3555544804337867E-2</v>
      </c>
      <c r="R83" s="13">
        <v>-1.0491791229891499E-2</v>
      </c>
      <c r="S83" s="14">
        <v>1.0057739999999999</v>
      </c>
      <c r="T83" s="13">
        <v>0.18704367733335409</v>
      </c>
      <c r="U83" s="15">
        <v>10.676520426271047</v>
      </c>
      <c r="V83" s="16" t="s">
        <v>9700</v>
      </c>
      <c r="W83" s="16">
        <v>1.4898666509057195</v>
      </c>
    </row>
    <row r="84" spans="1:23" x14ac:dyDescent="0.3">
      <c r="A84" s="7" t="s">
        <v>1342</v>
      </c>
      <c r="B84" s="7" t="s">
        <v>1343</v>
      </c>
      <c r="C84" s="7" t="s">
        <v>1344</v>
      </c>
      <c r="D84" s="7" t="s">
        <v>10</v>
      </c>
      <c r="E84" s="7" t="s">
        <v>15</v>
      </c>
      <c r="F84" s="9" t="s">
        <v>16</v>
      </c>
      <c r="G84" s="11">
        <v>76734.558000000005</v>
      </c>
      <c r="H84" s="11">
        <v>1627</v>
      </c>
      <c r="I84" s="11">
        <v>2567</v>
      </c>
      <c r="J84" s="12">
        <v>80928.558000000005</v>
      </c>
      <c r="K84" s="11">
        <v>4046</v>
      </c>
      <c r="L84" s="11">
        <v>2426</v>
      </c>
      <c r="M84" s="11">
        <v>3009</v>
      </c>
      <c r="N84" s="13">
        <v>0.55194677946565818</v>
      </c>
      <c r="O84" s="13">
        <v>4.3789258786641305E-2</v>
      </c>
      <c r="P84" s="13">
        <v>0.38285919734935014</v>
      </c>
      <c r="Q84" s="13">
        <v>5.3685707223084966E-2</v>
      </c>
      <c r="R84" s="13">
        <v>6.1573604060913709</v>
      </c>
      <c r="S84" s="14">
        <v>1.013123</v>
      </c>
      <c r="T84" s="13">
        <v>2.0104151614810682E-2</v>
      </c>
      <c r="U84" s="15">
        <v>20.002115175481958</v>
      </c>
      <c r="V84" s="16">
        <v>31.630073371805445</v>
      </c>
      <c r="W84" s="16">
        <v>25.501680957128617</v>
      </c>
    </row>
    <row r="85" spans="1:23" x14ac:dyDescent="0.3">
      <c r="A85" s="7" t="s">
        <v>1399</v>
      </c>
      <c r="B85" s="7" t="s">
        <v>1400</v>
      </c>
      <c r="C85" s="7" t="s">
        <v>1401</v>
      </c>
      <c r="D85" s="7" t="s">
        <v>29</v>
      </c>
      <c r="E85" s="7" t="s">
        <v>287</v>
      </c>
      <c r="F85" s="9" t="s">
        <v>621</v>
      </c>
      <c r="G85" s="11">
        <v>86308.250851000004</v>
      </c>
      <c r="H85" s="11">
        <v>9009</v>
      </c>
      <c r="I85" s="11">
        <v>0</v>
      </c>
      <c r="J85" s="12">
        <v>95317.250851000004</v>
      </c>
      <c r="K85" s="11">
        <v>8744</v>
      </c>
      <c r="L85" s="11">
        <v>3822</v>
      </c>
      <c r="M85" s="11">
        <v>13319</v>
      </c>
      <c r="N85" s="13">
        <v>9.1791533537313591E-2</v>
      </c>
      <c r="O85" s="13">
        <v>3.1515210189676512E-2</v>
      </c>
      <c r="P85" s="13">
        <v>4.7454735972093487E-2</v>
      </c>
      <c r="Q85" s="13">
        <v>4.6816185784231079E-2</v>
      </c>
      <c r="R85" s="13">
        <v>0.30735199485199483</v>
      </c>
      <c r="S85" s="14">
        <v>0.98057700000000003</v>
      </c>
      <c r="T85" s="13">
        <v>9.4515944591004569E-2</v>
      </c>
      <c r="U85" s="15">
        <v>10.900874982959744</v>
      </c>
      <c r="V85" s="16">
        <v>22.581959929618002</v>
      </c>
      <c r="W85" s="16">
        <v>6.4800849050979803</v>
      </c>
    </row>
    <row r="86" spans="1:23" x14ac:dyDescent="0.3">
      <c r="A86" s="7" t="s">
        <v>1376</v>
      </c>
      <c r="B86" s="7" t="s">
        <v>1377</v>
      </c>
      <c r="C86" s="7" t="s">
        <v>1378</v>
      </c>
      <c r="D86" s="7" t="s">
        <v>20</v>
      </c>
      <c r="E86" s="7" t="s">
        <v>57</v>
      </c>
      <c r="F86" s="9" t="s">
        <v>22</v>
      </c>
      <c r="G86" s="11">
        <v>88419.783685000002</v>
      </c>
      <c r="H86" s="11">
        <v>6376</v>
      </c>
      <c r="I86" s="11">
        <v>0</v>
      </c>
      <c r="J86" s="12">
        <v>94795.783685000002</v>
      </c>
      <c r="K86" s="11">
        <v>3857</v>
      </c>
      <c r="L86" s="11">
        <v>1756</v>
      </c>
      <c r="M86" s="11">
        <v>12986</v>
      </c>
      <c r="N86" s="13">
        <v>0.29088207374635644</v>
      </c>
      <c r="O86" s="13">
        <v>3.7382134109813503E-2</v>
      </c>
      <c r="P86" s="13">
        <v>0.21597668517666987</v>
      </c>
      <c r="Q86" s="13">
        <v>7.9938225075879332E-2</v>
      </c>
      <c r="R86" s="13">
        <v>0.1388087427374412</v>
      </c>
      <c r="S86" s="14">
        <v>0.88556400000000002</v>
      </c>
      <c r="T86" s="13">
        <v>6.7260375431749356E-2</v>
      </c>
      <c r="U86" s="15">
        <v>24.577594940368162</v>
      </c>
      <c r="V86" s="16">
        <v>50.352951984624148</v>
      </c>
      <c r="W86" s="16">
        <v>6.8088544343908826</v>
      </c>
    </row>
    <row r="87" spans="1:23" x14ac:dyDescent="0.3">
      <c r="A87" s="7" t="s">
        <v>999</v>
      </c>
      <c r="B87" s="7" t="s">
        <v>1000</v>
      </c>
      <c r="C87" s="7" t="s">
        <v>1001</v>
      </c>
      <c r="D87" s="7" t="s">
        <v>83</v>
      </c>
      <c r="E87" s="7" t="s">
        <v>84</v>
      </c>
      <c r="F87" s="9" t="s">
        <v>440</v>
      </c>
      <c r="G87" s="11">
        <v>81748.103533000001</v>
      </c>
      <c r="H87" s="11">
        <v>18002</v>
      </c>
      <c r="I87" s="11">
        <v>85</v>
      </c>
      <c r="J87" s="12">
        <v>99835.103533000001</v>
      </c>
      <c r="K87" s="11">
        <v>5296</v>
      </c>
      <c r="L87" s="11">
        <v>3073</v>
      </c>
      <c r="M87" s="11">
        <v>27028</v>
      </c>
      <c r="N87" s="13">
        <v>0.2089868040622275</v>
      </c>
      <c r="O87" s="13">
        <v>2.5803923384965177E-2</v>
      </c>
      <c r="P87" s="13">
        <v>0.14795074009722961</v>
      </c>
      <c r="Q87" s="13">
        <v>2.3328292408156148E-2</v>
      </c>
      <c r="R87" s="13">
        <v>0.11434631341978456</v>
      </c>
      <c r="S87" s="14">
        <v>0.61784700000000004</v>
      </c>
      <c r="T87" s="13">
        <v>0.1803173369179662</v>
      </c>
      <c r="U87" s="15">
        <v>18.851039186744714</v>
      </c>
      <c r="V87" s="16">
        <v>26.602051263586073</v>
      </c>
      <c r="W87" s="16">
        <v>3.0245709461669379</v>
      </c>
    </row>
    <row r="88" spans="1:23" x14ac:dyDescent="0.3">
      <c r="A88" s="7" t="s">
        <v>1590</v>
      </c>
      <c r="B88" s="7" t="s">
        <v>1591</v>
      </c>
      <c r="C88" s="7" t="s">
        <v>1592</v>
      </c>
      <c r="D88" s="7" t="s">
        <v>20</v>
      </c>
      <c r="E88" s="7" t="s">
        <v>71</v>
      </c>
      <c r="F88" s="9" t="s">
        <v>22</v>
      </c>
      <c r="G88" s="11">
        <v>76912.591148000007</v>
      </c>
      <c r="H88" s="11">
        <v>4240</v>
      </c>
      <c r="I88" s="11">
        <v>5</v>
      </c>
      <c r="J88" s="12">
        <v>81157.591148000007</v>
      </c>
      <c r="K88" s="11">
        <v>2784</v>
      </c>
      <c r="L88" s="11">
        <v>1663</v>
      </c>
      <c r="M88" s="11">
        <v>3607</v>
      </c>
      <c r="N88" s="13">
        <v>0.43709255734551339</v>
      </c>
      <c r="O88" s="13">
        <v>4.2193466973192706E-2</v>
      </c>
      <c r="P88" s="13">
        <v>0.29605536029049329</v>
      </c>
      <c r="Q88" s="13">
        <v>5.876696952371141E-2</v>
      </c>
      <c r="R88" s="13">
        <v>0.52961783439490451</v>
      </c>
      <c r="S88" s="14">
        <v>0.67244000000000004</v>
      </c>
      <c r="T88" s="13">
        <v>5.224403460013842E-2</v>
      </c>
      <c r="U88" s="15">
        <v>29.151433602011497</v>
      </c>
      <c r="V88" s="16">
        <v>46.249303155742638</v>
      </c>
      <c r="W88" s="16">
        <v>21.323146977543669</v>
      </c>
    </row>
    <row r="89" spans="1:23" x14ac:dyDescent="0.3">
      <c r="A89" s="7" t="s">
        <v>1772</v>
      </c>
      <c r="B89" s="7" t="s">
        <v>1773</v>
      </c>
      <c r="C89" s="7" t="s">
        <v>1774</v>
      </c>
      <c r="D89" s="7" t="s">
        <v>31</v>
      </c>
      <c r="E89" s="7" t="s">
        <v>69</v>
      </c>
      <c r="F89" s="9" t="s">
        <v>1775</v>
      </c>
      <c r="G89" s="11">
        <v>108937.312144</v>
      </c>
      <c r="H89" s="11">
        <v>-212.869</v>
      </c>
      <c r="I89" s="11">
        <v>0</v>
      </c>
      <c r="J89" s="12">
        <v>108724.44314399999</v>
      </c>
      <c r="K89" s="11">
        <v>14.91</v>
      </c>
      <c r="L89" s="11">
        <v>310.08600000000001</v>
      </c>
      <c r="M89" s="11">
        <v>2062.835</v>
      </c>
      <c r="N89" s="13">
        <v>9.2169613855038621E-2</v>
      </c>
      <c r="O89" s="13">
        <v>0.3861559340111107</v>
      </c>
      <c r="P89" s="13">
        <v>8.7336445577683858E-2</v>
      </c>
      <c r="Q89" s="13">
        <v>0.18776219267240934</v>
      </c>
      <c r="R89" s="13">
        <v>0.18721444508274246</v>
      </c>
      <c r="S89" s="14">
        <v>2.7107610000000002</v>
      </c>
      <c r="T89" s="13">
        <v>-1.9578762037720061E-3</v>
      </c>
      <c r="U89" s="15">
        <v>7292.0485006036206</v>
      </c>
      <c r="V89" s="16">
        <v>351.31322324774413</v>
      </c>
      <c r="W89" s="16">
        <v>52.80951319131195</v>
      </c>
    </row>
    <row r="90" spans="1:23" x14ac:dyDescent="0.3">
      <c r="A90" s="7" t="s">
        <v>479</v>
      </c>
      <c r="B90" s="7" t="s">
        <v>480</v>
      </c>
      <c r="C90" s="7" t="s">
        <v>481</v>
      </c>
      <c r="D90" s="7" t="s">
        <v>20</v>
      </c>
      <c r="E90" s="7" t="s">
        <v>52</v>
      </c>
      <c r="F90" s="9" t="s">
        <v>48</v>
      </c>
      <c r="G90" s="11">
        <v>87985.165334999998</v>
      </c>
      <c r="H90" s="11">
        <v>75186</v>
      </c>
      <c r="I90" s="11">
        <v>305</v>
      </c>
      <c r="J90" s="12">
        <v>163476.165335</v>
      </c>
      <c r="K90" s="11">
        <v>18515</v>
      </c>
      <c r="L90" s="11">
        <v>7953</v>
      </c>
      <c r="M90" s="11">
        <v>69112</v>
      </c>
      <c r="N90" s="13">
        <v>6.6869425621816789E-2</v>
      </c>
      <c r="O90" s="13">
        <v>3.2316511199346643E-2</v>
      </c>
      <c r="P90" s="13">
        <v>3.7240342762697123E-2</v>
      </c>
      <c r="Q90" s="13">
        <v>6.5217520720699529E-2</v>
      </c>
      <c r="R90" s="13">
        <v>0.12100044893890627</v>
      </c>
      <c r="S90" s="14">
        <v>0.79422499999999996</v>
      </c>
      <c r="T90" s="13">
        <v>0.45992025715752943</v>
      </c>
      <c r="U90" s="15">
        <v>8.8293905122873344</v>
      </c>
      <c r="V90" s="16">
        <v>11.063141623915504</v>
      </c>
      <c r="W90" s="16">
        <v>1.2730808735820118</v>
      </c>
    </row>
    <row r="91" spans="1:23" x14ac:dyDescent="0.3">
      <c r="A91" s="7" t="s">
        <v>251</v>
      </c>
      <c r="B91" s="7" t="s">
        <v>252</v>
      </c>
      <c r="C91" s="7" t="s">
        <v>253</v>
      </c>
      <c r="D91" s="7" t="s">
        <v>10</v>
      </c>
      <c r="E91" s="7" t="s">
        <v>254</v>
      </c>
      <c r="F91" s="9" t="s">
        <v>255</v>
      </c>
      <c r="G91" s="11">
        <v>92235.883486999999</v>
      </c>
      <c r="H91" s="11">
        <v>13449</v>
      </c>
      <c r="I91" s="11">
        <v>0</v>
      </c>
      <c r="J91" s="12">
        <v>105684.883487</v>
      </c>
      <c r="K91" s="11">
        <v>0</v>
      </c>
      <c r="L91" s="11">
        <v>3390</v>
      </c>
      <c r="M91" s="11">
        <v>21869</v>
      </c>
      <c r="N91" s="13">
        <v>0.27692049456455659</v>
      </c>
      <c r="O91" s="13">
        <v>0.27310456848796116</v>
      </c>
      <c r="P91" s="13">
        <v>0.15134156747508237</v>
      </c>
      <c r="Q91" s="13">
        <v>3.0382442569214074E-2</v>
      </c>
      <c r="R91" s="13">
        <v>0.14625562435960263</v>
      </c>
      <c r="S91" s="14">
        <v>1.362204</v>
      </c>
      <c r="T91" s="13">
        <v>0.12725566378331035</v>
      </c>
      <c r="U91" s="15" t="s">
        <v>9700</v>
      </c>
      <c r="V91" s="16">
        <v>27.208225217404131</v>
      </c>
      <c r="W91" s="16">
        <v>4.2176543731766429</v>
      </c>
    </row>
    <row r="92" spans="1:23" x14ac:dyDescent="0.3">
      <c r="A92" s="7" t="s">
        <v>692</v>
      </c>
      <c r="B92" s="7" t="s">
        <v>693</v>
      </c>
      <c r="C92" s="7" t="s">
        <v>694</v>
      </c>
      <c r="D92" s="7" t="s">
        <v>20</v>
      </c>
      <c r="E92" s="7" t="s">
        <v>47</v>
      </c>
      <c r="F92" s="9" t="s">
        <v>176</v>
      </c>
      <c r="G92" s="11">
        <v>71451.104493000006</v>
      </c>
      <c r="H92" s="11">
        <v>2255</v>
      </c>
      <c r="I92" s="11">
        <v>26</v>
      </c>
      <c r="J92" s="12">
        <v>73732.104493000006</v>
      </c>
      <c r="K92" s="11">
        <v>6346</v>
      </c>
      <c r="L92" s="11">
        <v>1268</v>
      </c>
      <c r="M92" s="11">
        <v>17471</v>
      </c>
      <c r="N92" s="13">
        <v>0.5133867223053683</v>
      </c>
      <c r="O92" s="13">
        <v>6.5309891925505736E-2</v>
      </c>
      <c r="P92" s="13">
        <v>0.34507795053743079</v>
      </c>
      <c r="Q92" s="13">
        <v>4.3287905917422043E-2</v>
      </c>
      <c r="R92" s="13">
        <v>6.665089752687324E-2</v>
      </c>
      <c r="S92" s="14">
        <v>0.54278199999999999</v>
      </c>
      <c r="T92" s="13">
        <v>3.058369234821021E-2</v>
      </c>
      <c r="U92" s="15">
        <v>11.618673887960922</v>
      </c>
      <c r="V92" s="16">
        <v>56.349451492902212</v>
      </c>
      <c r="W92" s="16">
        <v>4.0896974696926343</v>
      </c>
    </row>
    <row r="93" spans="1:23" x14ac:dyDescent="0.3">
      <c r="A93" s="7" t="s">
        <v>1202</v>
      </c>
      <c r="B93" s="7" t="s">
        <v>1203</v>
      </c>
      <c r="C93" s="7" t="s">
        <v>1204</v>
      </c>
      <c r="D93" s="7" t="s">
        <v>6</v>
      </c>
      <c r="E93" s="7" t="s">
        <v>7</v>
      </c>
      <c r="F93" s="9" t="s">
        <v>130</v>
      </c>
      <c r="G93" s="11">
        <v>72185.125950000001</v>
      </c>
      <c r="H93" s="11">
        <v>16026.689</v>
      </c>
      <c r="I93" s="11">
        <v>4392.1319999999996</v>
      </c>
      <c r="J93" s="12">
        <v>92603.946949999998</v>
      </c>
      <c r="K93" s="11">
        <v>3006.0140000000001</v>
      </c>
      <c r="L93" s="11">
        <v>1586.9110000000001</v>
      </c>
      <c r="M93" s="11">
        <v>36489.307000000001</v>
      </c>
      <c r="N93" s="13">
        <v>0.80609356212007666</v>
      </c>
      <c r="O93" s="13">
        <v>5.5950250895063558E-2</v>
      </c>
      <c r="P93" s="13">
        <v>0.32852611643370105</v>
      </c>
      <c r="Q93" s="13">
        <v>3.3195358987441193E-3</v>
      </c>
      <c r="R93" s="13">
        <v>5.7932777865157103E-2</v>
      </c>
      <c r="S93" s="14">
        <v>0.82047199999999998</v>
      </c>
      <c r="T93" s="13">
        <v>0.17306701850033834</v>
      </c>
      <c r="U93" s="15">
        <v>30.806226102074039</v>
      </c>
      <c r="V93" s="16">
        <v>45.487822536991679</v>
      </c>
      <c r="W93" s="16">
        <v>1.9782542307531354</v>
      </c>
    </row>
    <row r="94" spans="1:23" x14ac:dyDescent="0.3">
      <c r="A94" s="7" t="s">
        <v>195</v>
      </c>
      <c r="B94" s="7" t="s">
        <v>196</v>
      </c>
      <c r="C94" s="7" t="s">
        <v>197</v>
      </c>
      <c r="D94" s="7" t="s">
        <v>20</v>
      </c>
      <c r="E94" s="7" t="s">
        <v>52</v>
      </c>
      <c r="F94" s="9" t="s">
        <v>22</v>
      </c>
      <c r="G94" s="11">
        <v>75432.017223000003</v>
      </c>
      <c r="H94" s="11">
        <v>18868</v>
      </c>
      <c r="I94" s="11">
        <v>0</v>
      </c>
      <c r="J94" s="12">
        <v>94300.017223000003</v>
      </c>
      <c r="K94" s="11">
        <v>9285</v>
      </c>
      <c r="L94" s="11">
        <v>4955</v>
      </c>
      <c r="M94" s="11">
        <v>33921</v>
      </c>
      <c r="N94" s="13">
        <v>7.8563396994794241E-2</v>
      </c>
      <c r="O94" s="13">
        <v>5.628803739317223E-2</v>
      </c>
      <c r="P94" s="13">
        <v>5.0188262383536797E-2</v>
      </c>
      <c r="Q94" s="13">
        <v>5.4120852405217024E-2</v>
      </c>
      <c r="R94" s="13">
        <v>0.1518704120883331</v>
      </c>
      <c r="S94" s="14">
        <v>0.99265000000000003</v>
      </c>
      <c r="T94" s="13">
        <v>0.20008479908737545</v>
      </c>
      <c r="U94" s="15">
        <v>10.156167713839526</v>
      </c>
      <c r="V94" s="16">
        <v>15.223414172149345</v>
      </c>
      <c r="W94" s="16">
        <v>2.2237557036349167</v>
      </c>
    </row>
    <row r="95" spans="1:23" x14ac:dyDescent="0.3">
      <c r="A95" s="7" t="s">
        <v>495</v>
      </c>
      <c r="B95" s="7" t="s">
        <v>496</v>
      </c>
      <c r="C95" s="7" t="s">
        <v>497</v>
      </c>
      <c r="D95" s="7" t="s">
        <v>26</v>
      </c>
      <c r="E95" s="7" t="s">
        <v>115</v>
      </c>
      <c r="F95" s="9" t="s">
        <v>160</v>
      </c>
      <c r="G95" s="11">
        <v>84375.664176000006</v>
      </c>
      <c r="H95" s="11">
        <v>39563</v>
      </c>
      <c r="I95" s="11">
        <v>7</v>
      </c>
      <c r="J95" s="12">
        <v>123945.66417600001</v>
      </c>
      <c r="K95" s="11">
        <v>5450</v>
      </c>
      <c r="L95" s="11">
        <v>2751</v>
      </c>
      <c r="M95" s="11">
        <v>12944</v>
      </c>
      <c r="N95" s="13">
        <v>0.18927023583366825</v>
      </c>
      <c r="O95" s="13">
        <v>3.0188323268661499E-2</v>
      </c>
      <c r="P95" s="13">
        <v>0.1221054722504781</v>
      </c>
      <c r="Q95" s="13">
        <v>7.3911507822849165E-2</v>
      </c>
      <c r="R95" s="13">
        <v>0.22595482546201232</v>
      </c>
      <c r="S95" s="14">
        <v>0.98162700000000003</v>
      </c>
      <c r="T95" s="13">
        <v>0.31919632092835004</v>
      </c>
      <c r="U95" s="15">
        <v>22.74232370201835</v>
      </c>
      <c r="V95" s="16">
        <v>30.6709066434024</v>
      </c>
      <c r="W95" s="16">
        <v>6.5185154647713235</v>
      </c>
    </row>
    <row r="96" spans="1:23" x14ac:dyDescent="0.3">
      <c r="A96" s="7" t="s">
        <v>273</v>
      </c>
      <c r="B96" s="7" t="s">
        <v>274</v>
      </c>
      <c r="C96" s="7" t="s">
        <v>275</v>
      </c>
      <c r="D96" s="7" t="s">
        <v>20</v>
      </c>
      <c r="E96" s="7" t="s">
        <v>57</v>
      </c>
      <c r="F96" s="9" t="s">
        <v>22</v>
      </c>
      <c r="G96" s="11">
        <v>71520.409669000001</v>
      </c>
      <c r="H96" s="11">
        <v>15528</v>
      </c>
      <c r="I96" s="11">
        <v>0</v>
      </c>
      <c r="J96" s="12">
        <v>87048.409669000001</v>
      </c>
      <c r="K96" s="11">
        <v>4674</v>
      </c>
      <c r="L96" s="11">
        <v>874</v>
      </c>
      <c r="M96" s="11">
        <v>23765</v>
      </c>
      <c r="N96" s="13">
        <v>0.3101470272934238</v>
      </c>
      <c r="O96" s="13">
        <v>2.5928351615973178E-2</v>
      </c>
      <c r="P96" s="13">
        <v>0.20195656507856613</v>
      </c>
      <c r="Q96" s="13">
        <v>0.17769001444929433</v>
      </c>
      <c r="R96" s="13">
        <v>3.4209000490611478E-2</v>
      </c>
      <c r="S96" s="14">
        <v>0.77952699999999997</v>
      </c>
      <c r="T96" s="13">
        <v>0.17838350015864665</v>
      </c>
      <c r="U96" s="15">
        <v>18.623964413564398</v>
      </c>
      <c r="V96" s="16">
        <v>81.831132344393595</v>
      </c>
      <c r="W96" s="16">
        <v>3.0094849429413002</v>
      </c>
    </row>
    <row r="97" spans="1:23" x14ac:dyDescent="0.3">
      <c r="A97" s="7" t="s">
        <v>638</v>
      </c>
      <c r="B97" s="7" t="s">
        <v>639</v>
      </c>
      <c r="C97" s="7" t="s">
        <v>640</v>
      </c>
      <c r="D97" s="7" t="s">
        <v>26</v>
      </c>
      <c r="E97" s="7" t="s">
        <v>43</v>
      </c>
      <c r="F97" s="9" t="s">
        <v>641</v>
      </c>
      <c r="G97" s="11">
        <v>72438.491381</v>
      </c>
      <c r="H97" s="11">
        <v>30111</v>
      </c>
      <c r="I97" s="11">
        <v>0</v>
      </c>
      <c r="J97" s="12">
        <v>102549.491381</v>
      </c>
      <c r="K97" s="11">
        <v>7900</v>
      </c>
      <c r="L97" s="11">
        <v>2452</v>
      </c>
      <c r="M97" s="11">
        <v>21039</v>
      </c>
      <c r="N97" s="13">
        <v>0.1275064478365234</v>
      </c>
      <c r="O97" s="13">
        <v>6.8478075143845407E-2</v>
      </c>
      <c r="P97" s="13">
        <v>5.9009176718486614E-2</v>
      </c>
      <c r="Q97" s="13">
        <v>0.16086515806178103</v>
      </c>
      <c r="R97" s="13">
        <v>0.12328076981208122</v>
      </c>
      <c r="S97" s="14">
        <v>1.35328</v>
      </c>
      <c r="T97" s="13">
        <v>0.29362407940307794</v>
      </c>
      <c r="U97" s="15">
        <v>12.980948276075949</v>
      </c>
      <c r="V97" s="16">
        <v>29.542614755709625</v>
      </c>
      <c r="W97" s="16">
        <v>3.4430577204715052</v>
      </c>
    </row>
    <row r="98" spans="1:23" x14ac:dyDescent="0.3">
      <c r="A98" s="7" t="s">
        <v>1036</v>
      </c>
      <c r="B98" s="7" t="s">
        <v>1037</v>
      </c>
      <c r="C98" s="7" t="s">
        <v>1038</v>
      </c>
      <c r="D98" s="7" t="s">
        <v>83</v>
      </c>
      <c r="E98" s="7" t="s">
        <v>1039</v>
      </c>
      <c r="F98" s="9" t="s">
        <v>397</v>
      </c>
      <c r="G98" s="11">
        <v>79075.73547</v>
      </c>
      <c r="H98" s="11">
        <v>25132</v>
      </c>
      <c r="I98" s="11">
        <v>132</v>
      </c>
      <c r="J98" s="12">
        <v>104339.73547</v>
      </c>
      <c r="K98" s="11">
        <v>11840</v>
      </c>
      <c r="L98" s="11">
        <v>734</v>
      </c>
      <c r="M98" s="11">
        <v>3271</v>
      </c>
      <c r="N98" s="13">
        <v>0.58003782529567727</v>
      </c>
      <c r="O98" s="13">
        <v>1.2493559124074238E-2</v>
      </c>
      <c r="P98" s="13">
        <v>0.41087641024658961</v>
      </c>
      <c r="Q98" s="13" t="s">
        <v>9699</v>
      </c>
      <c r="R98" s="13">
        <v>0.10610932475884244</v>
      </c>
      <c r="S98" s="14">
        <v>0.56010400000000005</v>
      </c>
      <c r="T98" s="13">
        <v>0.24086700897594293</v>
      </c>
      <c r="U98" s="15">
        <v>8.8124776579391888</v>
      </c>
      <c r="V98" s="16">
        <v>107.73260963215259</v>
      </c>
      <c r="W98" s="16">
        <v>24.174789199021706</v>
      </c>
    </row>
    <row r="99" spans="1:23" x14ac:dyDescent="0.3">
      <c r="A99" s="7" t="s">
        <v>720</v>
      </c>
      <c r="B99" s="7" t="s">
        <v>721</v>
      </c>
      <c r="C99" s="7" t="s">
        <v>722</v>
      </c>
      <c r="D99" s="7" t="s">
        <v>10</v>
      </c>
      <c r="E99" s="7" t="s">
        <v>15</v>
      </c>
      <c r="F99" s="9" t="s">
        <v>255</v>
      </c>
      <c r="G99" s="11">
        <v>86048.663870999997</v>
      </c>
      <c r="H99" s="11">
        <v>-245523</v>
      </c>
      <c r="I99" s="11">
        <v>1668</v>
      </c>
      <c r="J99" s="12">
        <v>-157806.336129</v>
      </c>
      <c r="K99" s="11">
        <v>0</v>
      </c>
      <c r="L99" s="11">
        <v>6870</v>
      </c>
      <c r="M99" s="11">
        <v>94318</v>
      </c>
      <c r="N99" s="13">
        <v>6.7229471652712106E-2</v>
      </c>
      <c r="O99" s="13">
        <v>5.9465678137656353E-2</v>
      </c>
      <c r="P99" s="13">
        <v>0.24337788132750521</v>
      </c>
      <c r="Q99" s="13">
        <v>3.531891866054182E-2</v>
      </c>
      <c r="R99" s="13">
        <v>7.6977122571738485E-2</v>
      </c>
      <c r="S99" s="14">
        <v>1.4813639999999999</v>
      </c>
      <c r="T99" s="13">
        <v>1.5558500756224094</v>
      </c>
      <c r="U99" s="15" t="s">
        <v>9700</v>
      </c>
      <c r="V99" s="16">
        <v>12.525278583842795</v>
      </c>
      <c r="W99" s="16">
        <v>0.91232494190928559</v>
      </c>
    </row>
    <row r="100" spans="1:23" x14ac:dyDescent="0.3">
      <c r="A100" s="7" t="s">
        <v>344</v>
      </c>
      <c r="B100" s="7" t="s">
        <v>345</v>
      </c>
      <c r="C100" s="7" t="s">
        <v>346</v>
      </c>
      <c r="D100" s="7" t="s">
        <v>6</v>
      </c>
      <c r="E100" s="7" t="s">
        <v>7</v>
      </c>
      <c r="F100" s="9" t="s">
        <v>130</v>
      </c>
      <c r="G100" s="11">
        <v>66199.906382000001</v>
      </c>
      <c r="H100" s="11">
        <v>25091</v>
      </c>
      <c r="I100" s="11">
        <v>0</v>
      </c>
      <c r="J100" s="12">
        <v>91290.906382000001</v>
      </c>
      <c r="K100" s="11">
        <v>3127</v>
      </c>
      <c r="L100" s="11">
        <v>756</v>
      </c>
      <c r="M100" s="11">
        <v>9502</v>
      </c>
      <c r="N100" s="13">
        <v>0.59255002417154734</v>
      </c>
      <c r="O100" s="13">
        <v>3.5667899540093417E-2</v>
      </c>
      <c r="P100" s="13">
        <v>0.17587661205035521</v>
      </c>
      <c r="Q100" s="13">
        <v>6.1034381634565316E-2</v>
      </c>
      <c r="R100" s="13">
        <v>6.4435588418879336E-2</v>
      </c>
      <c r="S100" s="14">
        <v>0.32388400000000001</v>
      </c>
      <c r="T100" s="13">
        <v>0.27484665225042876</v>
      </c>
      <c r="U100" s="15">
        <v>29.194405622641511</v>
      </c>
      <c r="V100" s="16">
        <v>87.566013732804237</v>
      </c>
      <c r="W100" s="16">
        <v>6.9669444729530623</v>
      </c>
    </row>
    <row r="101" spans="1:23" x14ac:dyDescent="0.3">
      <c r="A101" s="7" t="s">
        <v>489</v>
      </c>
      <c r="B101" s="7" t="s">
        <v>490</v>
      </c>
      <c r="C101" s="7" t="s">
        <v>491</v>
      </c>
      <c r="D101" s="7" t="s">
        <v>100</v>
      </c>
      <c r="E101" s="7" t="s">
        <v>101</v>
      </c>
      <c r="F101" s="9" t="s">
        <v>107</v>
      </c>
      <c r="G101" s="11">
        <v>59962.703481999997</v>
      </c>
      <c r="H101" s="11">
        <v>38500</v>
      </c>
      <c r="I101" s="11">
        <v>1730</v>
      </c>
      <c r="J101" s="12">
        <v>100192.703482</v>
      </c>
      <c r="K101" s="11">
        <v>7482</v>
      </c>
      <c r="L101" s="11">
        <v>-74</v>
      </c>
      <c r="M101" s="11">
        <v>28066</v>
      </c>
      <c r="N101" s="13">
        <v>0.49313580475485114</v>
      </c>
      <c r="O101" s="13">
        <v>2.3084307473831389E-2</v>
      </c>
      <c r="P101" s="13">
        <v>0.20342134237037382</v>
      </c>
      <c r="Q101" s="13">
        <v>0.11105696284768207</v>
      </c>
      <c r="R101" s="13">
        <v>8.3192935571951426E-2</v>
      </c>
      <c r="S101" s="14">
        <v>0.31548500000000002</v>
      </c>
      <c r="T101" s="13">
        <v>0.38425951852788037</v>
      </c>
      <c r="U101" s="15">
        <v>13.391165929163325</v>
      </c>
      <c r="V101" s="16" t="s">
        <v>9700</v>
      </c>
      <c r="W101" s="16">
        <v>2.1364891143020022</v>
      </c>
    </row>
    <row r="102" spans="1:23" x14ac:dyDescent="0.3">
      <c r="A102" s="7" t="s">
        <v>581</v>
      </c>
      <c r="B102" s="7" t="s">
        <v>582</v>
      </c>
      <c r="C102" s="7" t="s">
        <v>583</v>
      </c>
      <c r="D102" s="7" t="s">
        <v>6</v>
      </c>
      <c r="E102" s="7" t="s">
        <v>7</v>
      </c>
      <c r="F102" s="9" t="s">
        <v>584</v>
      </c>
      <c r="G102" s="11">
        <v>63568.731829999997</v>
      </c>
      <c r="H102" s="11">
        <v>11096.974</v>
      </c>
      <c r="I102" s="11">
        <v>0.152</v>
      </c>
      <c r="J102" s="12">
        <v>74665.857829999994</v>
      </c>
      <c r="K102" s="11">
        <v>2462.752</v>
      </c>
      <c r="L102" s="11">
        <v>443.77800000000002</v>
      </c>
      <c r="M102" s="11">
        <v>10555.966</v>
      </c>
      <c r="N102" s="13">
        <v>0.4829253169246141</v>
      </c>
      <c r="O102" s="13">
        <v>5.4146343343855596E-2</v>
      </c>
      <c r="P102" s="13">
        <v>0.12693081983312166</v>
      </c>
      <c r="Q102" s="13">
        <v>8.2448703587389982E-2</v>
      </c>
      <c r="R102" s="13">
        <v>4.5947064556082294E-2</v>
      </c>
      <c r="S102" s="14">
        <v>0.29973699999999998</v>
      </c>
      <c r="T102" s="13">
        <v>0.14862179746552576</v>
      </c>
      <c r="U102" s="15">
        <v>30.318057940872649</v>
      </c>
      <c r="V102" s="16">
        <v>143.2444416577658</v>
      </c>
      <c r="W102" s="16">
        <v>6.0220667468993359</v>
      </c>
    </row>
    <row r="103" spans="1:23" x14ac:dyDescent="0.3">
      <c r="A103" s="7" t="s">
        <v>540</v>
      </c>
      <c r="B103" s="7" t="s">
        <v>541</v>
      </c>
      <c r="C103" s="7" t="s">
        <v>542</v>
      </c>
      <c r="D103" s="7" t="s">
        <v>100</v>
      </c>
      <c r="E103" s="7" t="s">
        <v>106</v>
      </c>
      <c r="F103" s="9" t="s">
        <v>543</v>
      </c>
      <c r="G103" s="11">
        <v>65890.369875999997</v>
      </c>
      <c r="H103" s="11">
        <v>65313</v>
      </c>
      <c r="I103" s="11">
        <v>1289</v>
      </c>
      <c r="J103" s="12">
        <v>132492.36987599998</v>
      </c>
      <c r="K103" s="11">
        <v>11045</v>
      </c>
      <c r="L103" s="11">
        <v>2114</v>
      </c>
      <c r="M103" s="11">
        <v>47295</v>
      </c>
      <c r="N103" s="13">
        <v>0.45726438307751438</v>
      </c>
      <c r="O103" s="13">
        <v>1.206574482913525E-2</v>
      </c>
      <c r="P103" s="13">
        <v>0.15825151967235865</v>
      </c>
      <c r="Q103" s="13">
        <v>1.4053432861614645E-2</v>
      </c>
      <c r="R103" s="13">
        <v>4.5436572939143008E-2</v>
      </c>
      <c r="S103" s="14">
        <v>0.214173</v>
      </c>
      <c r="T103" s="13">
        <v>0.49295668921256852</v>
      </c>
      <c r="U103" s="15">
        <v>11.995687630239926</v>
      </c>
      <c r="V103" s="16">
        <v>31.168576100283822</v>
      </c>
      <c r="W103" s="16">
        <v>1.3931783460408076</v>
      </c>
    </row>
    <row r="104" spans="1:23" x14ac:dyDescent="0.3">
      <c r="A104" s="7" t="s">
        <v>87</v>
      </c>
      <c r="B104" s="7" t="s">
        <v>88</v>
      </c>
      <c r="C104" s="7" t="s">
        <v>89</v>
      </c>
      <c r="D104" s="7" t="s">
        <v>31</v>
      </c>
      <c r="E104" s="7" t="s">
        <v>69</v>
      </c>
      <c r="F104" s="9" t="s">
        <v>79</v>
      </c>
      <c r="G104" s="11">
        <v>75617.060582999999</v>
      </c>
      <c r="H104" s="11">
        <v>804.3</v>
      </c>
      <c r="I104" s="11">
        <v>0</v>
      </c>
      <c r="J104" s="12">
        <v>76421.360583000001</v>
      </c>
      <c r="K104" s="11">
        <v>3808.8</v>
      </c>
      <c r="L104" s="11">
        <v>2486.1999999999998</v>
      </c>
      <c r="M104" s="11">
        <v>5808.9</v>
      </c>
      <c r="N104" s="13">
        <v>0.24906777869716371</v>
      </c>
      <c r="O104" s="13">
        <v>2.0152828196800643E-2</v>
      </c>
      <c r="P104" s="13">
        <v>0.17199906061474968</v>
      </c>
      <c r="Q104" s="13">
        <v>2.5830829894759821E-2</v>
      </c>
      <c r="R104" s="13">
        <v>0.44517261137372871</v>
      </c>
      <c r="S104" s="14">
        <v>0.71916000000000002</v>
      </c>
      <c r="T104" s="13">
        <v>1.0524544366446639E-2</v>
      </c>
      <c r="U104" s="15">
        <v>20.064419392722115</v>
      </c>
      <c r="V104" s="16">
        <v>30.414713451452016</v>
      </c>
      <c r="W104" s="16">
        <v>13.017449187109436</v>
      </c>
    </row>
    <row r="105" spans="1:23" x14ac:dyDescent="0.3">
      <c r="A105" s="7" t="s">
        <v>394</v>
      </c>
      <c r="B105" s="7" t="s">
        <v>395</v>
      </c>
      <c r="C105" s="7" t="s">
        <v>396</v>
      </c>
      <c r="D105" s="7" t="s">
        <v>83</v>
      </c>
      <c r="E105" s="7" t="s">
        <v>362</v>
      </c>
      <c r="F105" s="9" t="s">
        <v>397</v>
      </c>
      <c r="G105" s="11">
        <v>72345.049335999996</v>
      </c>
      <c r="H105" s="11">
        <v>6171</v>
      </c>
      <c r="I105" s="11">
        <v>420</v>
      </c>
      <c r="J105" s="12">
        <v>78936.049335999996</v>
      </c>
      <c r="K105" s="11">
        <v>4333</v>
      </c>
      <c r="L105" s="11">
        <v>2691</v>
      </c>
      <c r="M105" s="11">
        <v>1073</v>
      </c>
      <c r="N105" s="13">
        <v>0.27737767103467109</v>
      </c>
      <c r="O105" s="13">
        <v>3.0785348540967927E-2</v>
      </c>
      <c r="P105" s="13">
        <v>0.16729986409977526</v>
      </c>
      <c r="Q105" s="13">
        <v>3.5581091223121364E-2</v>
      </c>
      <c r="R105" s="13">
        <v>8.2419601837672278</v>
      </c>
      <c r="S105" s="14">
        <v>0.57847700000000002</v>
      </c>
      <c r="T105" s="13">
        <v>7.8177208663337813E-2</v>
      </c>
      <c r="U105" s="15">
        <v>18.217412724671128</v>
      </c>
      <c r="V105" s="16">
        <v>26.884076304719432</v>
      </c>
      <c r="W105" s="16">
        <v>67.423158747437085</v>
      </c>
    </row>
    <row r="106" spans="1:23" x14ac:dyDescent="0.3">
      <c r="A106" s="7" t="s">
        <v>1596</v>
      </c>
      <c r="B106" s="7" t="s">
        <v>1597</v>
      </c>
      <c r="C106" s="7" t="s">
        <v>1598</v>
      </c>
      <c r="D106" s="7" t="s">
        <v>29</v>
      </c>
      <c r="E106" s="7" t="s">
        <v>186</v>
      </c>
      <c r="F106" s="9" t="s">
        <v>187</v>
      </c>
      <c r="G106" s="11">
        <v>84073.062451000005</v>
      </c>
      <c r="H106" s="11">
        <v>1254</v>
      </c>
      <c r="I106" s="11">
        <v>0</v>
      </c>
      <c r="J106" s="12">
        <v>85327.062451000005</v>
      </c>
      <c r="K106" s="11">
        <v>2292</v>
      </c>
      <c r="L106" s="11">
        <v>1395</v>
      </c>
      <c r="M106" s="11">
        <v>4913</v>
      </c>
      <c r="N106" s="13">
        <v>0.42306139900859152</v>
      </c>
      <c r="O106" s="13">
        <v>6.4730343757058106E-2</v>
      </c>
      <c r="P106" s="13">
        <v>0.30907624083378427</v>
      </c>
      <c r="Q106" s="13">
        <v>5.3939994328447094E-2</v>
      </c>
      <c r="R106" s="13">
        <v>0.25681148748159055</v>
      </c>
      <c r="S106" s="14">
        <v>1.211023</v>
      </c>
      <c r="T106" s="13">
        <v>1.469639249235989E-2</v>
      </c>
      <c r="U106" s="15">
        <v>37.228212238656198</v>
      </c>
      <c r="V106" s="16">
        <v>60.267428280286744</v>
      </c>
      <c r="W106" s="16">
        <v>17.112367687970693</v>
      </c>
    </row>
    <row r="107" spans="1:23" x14ac:dyDescent="0.3">
      <c r="A107" s="7" t="s">
        <v>689</v>
      </c>
      <c r="B107" s="7" t="s">
        <v>690</v>
      </c>
      <c r="C107" s="7" t="s">
        <v>691</v>
      </c>
      <c r="D107" s="7" t="s">
        <v>26</v>
      </c>
      <c r="E107" s="7" t="s">
        <v>463</v>
      </c>
      <c r="F107" s="9" t="s">
        <v>577</v>
      </c>
      <c r="G107" s="11">
        <v>92942.252529999998</v>
      </c>
      <c r="H107" s="11">
        <v>61169</v>
      </c>
      <c r="I107" s="11">
        <v>1524</v>
      </c>
      <c r="J107" s="12">
        <v>155635.25253</v>
      </c>
      <c r="K107" s="11">
        <v>7206</v>
      </c>
      <c r="L107" s="11">
        <v>3796</v>
      </c>
      <c r="M107" s="11">
        <v>34793</v>
      </c>
      <c r="N107" s="13">
        <v>0.12843133892396785</v>
      </c>
      <c r="O107" s="13">
        <v>1.1336227100673835E-2</v>
      </c>
      <c r="P107" s="13">
        <v>5.4659827617789716E-2</v>
      </c>
      <c r="Q107" s="13" t="s">
        <v>9699</v>
      </c>
      <c r="R107" s="13">
        <v>0.11481893057916068</v>
      </c>
      <c r="S107" s="14">
        <v>1.0440940000000001</v>
      </c>
      <c r="T107" s="13">
        <v>0.39302792269514364</v>
      </c>
      <c r="U107" s="15">
        <v>21.598008955037468</v>
      </c>
      <c r="V107" s="16">
        <v>24.484260413593255</v>
      </c>
      <c r="W107" s="16">
        <v>2.6712917118385882</v>
      </c>
    </row>
    <row r="108" spans="1:23" x14ac:dyDescent="0.3">
      <c r="A108" s="7" t="s">
        <v>1301</v>
      </c>
      <c r="B108" s="7" t="s">
        <v>1302</v>
      </c>
      <c r="C108" s="7" t="s">
        <v>1303</v>
      </c>
      <c r="D108" s="7" t="s">
        <v>10</v>
      </c>
      <c r="E108" s="7" t="s">
        <v>15</v>
      </c>
      <c r="F108" s="9" t="s">
        <v>16</v>
      </c>
      <c r="G108" s="11">
        <v>97035.566282</v>
      </c>
      <c r="H108" s="11">
        <v>-48292</v>
      </c>
      <c r="I108" s="11">
        <v>0</v>
      </c>
      <c r="J108" s="12">
        <v>48743.566282</v>
      </c>
      <c r="K108" s="11">
        <v>0</v>
      </c>
      <c r="L108" s="11">
        <v>3016</v>
      </c>
      <c r="M108" s="11">
        <v>31331</v>
      </c>
      <c r="N108" s="13">
        <v>0.48594067341952618</v>
      </c>
      <c r="O108" s="13">
        <v>0.36163556595813717</v>
      </c>
      <c r="P108" s="13">
        <v>0.3079502919081048</v>
      </c>
      <c r="Q108" s="13">
        <v>3.1808242416366594E-2</v>
      </c>
      <c r="R108" s="13">
        <v>0.12521006520423938</v>
      </c>
      <c r="S108" s="14">
        <v>1.155905</v>
      </c>
      <c r="T108" s="13">
        <v>-0.99073587928738083</v>
      </c>
      <c r="U108" s="15" t="s">
        <v>9700</v>
      </c>
      <c r="V108" s="16">
        <v>32.173596247347483</v>
      </c>
      <c r="W108" s="16">
        <v>3.0971104108391052</v>
      </c>
    </row>
    <row r="109" spans="1:23" x14ac:dyDescent="0.3">
      <c r="A109" s="7" t="s">
        <v>1005</v>
      </c>
      <c r="B109" s="7" t="s">
        <v>1006</v>
      </c>
      <c r="C109" s="7" t="s">
        <v>1007</v>
      </c>
      <c r="D109" s="7" t="s">
        <v>29</v>
      </c>
      <c r="E109" s="7" t="s">
        <v>186</v>
      </c>
      <c r="F109" s="9" t="s">
        <v>225</v>
      </c>
      <c r="G109" s="11">
        <v>86232.506594999999</v>
      </c>
      <c r="H109" s="11">
        <v>-1198.317</v>
      </c>
      <c r="I109" s="11">
        <v>0</v>
      </c>
      <c r="J109" s="12">
        <v>85034.189595000003</v>
      </c>
      <c r="K109" s="11">
        <v>177.16900000000001</v>
      </c>
      <c r="L109" s="11">
        <v>-4.125</v>
      </c>
      <c r="M109" s="11">
        <v>1795.5260000000001</v>
      </c>
      <c r="N109" s="13">
        <v>0.13717185155869274</v>
      </c>
      <c r="O109" s="13" t="s">
        <v>9699</v>
      </c>
      <c r="P109" s="13">
        <v>6.8189418550217956E-2</v>
      </c>
      <c r="Q109" s="13" t="s">
        <v>9699</v>
      </c>
      <c r="R109" s="13">
        <v>-4.2560354393036655E-3</v>
      </c>
      <c r="S109" s="14">
        <v>1.654593</v>
      </c>
      <c r="T109" s="13">
        <v>-1.4092178754302621E-2</v>
      </c>
      <c r="U109" s="15">
        <v>479.96088251895083</v>
      </c>
      <c r="V109" s="16" t="s">
        <v>9700</v>
      </c>
      <c r="W109" s="16">
        <v>48.026320195307669</v>
      </c>
    </row>
    <row r="110" spans="1:23" x14ac:dyDescent="0.3">
      <c r="A110" s="7" t="s">
        <v>651</v>
      </c>
      <c r="B110" s="7" t="s">
        <v>652</v>
      </c>
      <c r="C110" s="7" t="s">
        <v>653</v>
      </c>
      <c r="D110" s="7" t="s">
        <v>31</v>
      </c>
      <c r="E110" s="7" t="s">
        <v>69</v>
      </c>
      <c r="F110" s="9" t="s">
        <v>79</v>
      </c>
      <c r="G110" s="11">
        <v>74096.798697000006</v>
      </c>
      <c r="H110" s="11">
        <v>20322</v>
      </c>
      <c r="I110" s="11">
        <v>997</v>
      </c>
      <c r="J110" s="12">
        <v>95415.798697000006</v>
      </c>
      <c r="K110" s="11">
        <v>4830</v>
      </c>
      <c r="L110" s="11">
        <v>905</v>
      </c>
      <c r="M110" s="11">
        <v>32689</v>
      </c>
      <c r="N110" s="13">
        <v>0.62609183899552501</v>
      </c>
      <c r="O110" s="13">
        <v>8.51793325668182E-2</v>
      </c>
      <c r="P110" s="13">
        <v>0.37198494648429836</v>
      </c>
      <c r="Q110" s="13">
        <v>0.18351703036747224</v>
      </c>
      <c r="R110" s="13">
        <v>2.8122620841814144E-2</v>
      </c>
      <c r="S110" s="14">
        <v>0.86771600000000004</v>
      </c>
      <c r="T110" s="13">
        <v>0.21298359682062745</v>
      </c>
      <c r="U110" s="15">
        <v>19.75482374679089</v>
      </c>
      <c r="V110" s="16">
        <v>81.874915687292827</v>
      </c>
      <c r="W110" s="16">
        <v>2.2667196517788861</v>
      </c>
    </row>
    <row r="111" spans="1:23" x14ac:dyDescent="0.3">
      <c r="A111" s="7" t="s">
        <v>387</v>
      </c>
      <c r="B111" s="7" t="s">
        <v>388</v>
      </c>
      <c r="C111" s="7" t="s">
        <v>389</v>
      </c>
      <c r="D111" s="7" t="s">
        <v>20</v>
      </c>
      <c r="E111" s="7" t="s">
        <v>52</v>
      </c>
      <c r="F111" s="9" t="s">
        <v>22</v>
      </c>
      <c r="G111" s="11">
        <v>70436.281581000003</v>
      </c>
      <c r="H111" s="11">
        <v>31263</v>
      </c>
      <c r="I111" s="11">
        <v>66</v>
      </c>
      <c r="J111" s="12">
        <v>101765.281581</v>
      </c>
      <c r="K111" s="11">
        <v>11310</v>
      </c>
      <c r="L111" s="11">
        <v>5300</v>
      </c>
      <c r="M111" s="11">
        <v>48098</v>
      </c>
      <c r="N111" s="13">
        <v>6.6055631698995726E-2</v>
      </c>
      <c r="O111" s="13">
        <v>1.2279273353902775E-2</v>
      </c>
      <c r="P111" s="13">
        <v>4.5235740097610624E-2</v>
      </c>
      <c r="Q111" s="13">
        <v>6.2235718534136009E-2</v>
      </c>
      <c r="R111" s="13">
        <v>0.11431282891898888</v>
      </c>
      <c r="S111" s="14">
        <v>0.86089199999999999</v>
      </c>
      <c r="T111" s="13">
        <v>0.30720693260320059</v>
      </c>
      <c r="U111" s="15">
        <v>8.9978144633952262</v>
      </c>
      <c r="V111" s="16">
        <v>13.289864449245284</v>
      </c>
      <c r="W111" s="16">
        <v>1.4644326496112106</v>
      </c>
    </row>
    <row r="112" spans="1:23" x14ac:dyDescent="0.3">
      <c r="A112" s="7" t="s">
        <v>1335</v>
      </c>
      <c r="B112" s="7" t="s">
        <v>1336</v>
      </c>
      <c r="C112" s="7" t="s">
        <v>1337</v>
      </c>
      <c r="D112" s="7" t="s">
        <v>100</v>
      </c>
      <c r="E112" s="7" t="s">
        <v>106</v>
      </c>
      <c r="F112" s="9" t="s">
        <v>543</v>
      </c>
      <c r="G112" s="11">
        <v>63078.771821000002</v>
      </c>
      <c r="H112" s="11">
        <v>48556</v>
      </c>
      <c r="I112" s="11">
        <v>4502</v>
      </c>
      <c r="J112" s="12">
        <v>116136.771821</v>
      </c>
      <c r="K112" s="11">
        <v>8874</v>
      </c>
      <c r="L112" s="11">
        <v>3173</v>
      </c>
      <c r="M112" s="11">
        <v>32791</v>
      </c>
      <c r="N112" s="13">
        <v>0.43659889154739612</v>
      </c>
      <c r="O112" s="13">
        <v>2.6138729423196949E-2</v>
      </c>
      <c r="P112" s="13">
        <v>0.16543100679647005</v>
      </c>
      <c r="Q112" s="13">
        <v>-8.1695443588938321E-3</v>
      </c>
      <c r="R112" s="13">
        <v>0.11372352245439231</v>
      </c>
      <c r="S112" s="14">
        <v>0.373228</v>
      </c>
      <c r="T112" s="13">
        <v>0.41809324676975429</v>
      </c>
      <c r="U112" s="15">
        <v>13.087308070881226</v>
      </c>
      <c r="V112" s="16">
        <v>19.879852449101797</v>
      </c>
      <c r="W112" s="16">
        <v>1.9236611210698058</v>
      </c>
    </row>
    <row r="113" spans="1:23" x14ac:dyDescent="0.3">
      <c r="A113" s="7" t="s">
        <v>1405</v>
      </c>
      <c r="B113" s="7" t="s">
        <v>1406</v>
      </c>
      <c r="C113" s="7" t="s">
        <v>1407</v>
      </c>
      <c r="D113" s="7" t="s">
        <v>29</v>
      </c>
      <c r="E113" s="7" t="s">
        <v>30</v>
      </c>
      <c r="F113" s="9" t="s">
        <v>37</v>
      </c>
      <c r="G113" s="11">
        <v>80406.270525999993</v>
      </c>
      <c r="H113" s="11">
        <v>5060.6530000000002</v>
      </c>
      <c r="I113" s="11">
        <v>0</v>
      </c>
      <c r="J113" s="12">
        <v>85466.923525999999</v>
      </c>
      <c r="K113" s="11">
        <v>1922.4349999999999</v>
      </c>
      <c r="L113" s="11">
        <v>749.73699999999997</v>
      </c>
      <c r="M113" s="11">
        <v>5566.7560000000003</v>
      </c>
      <c r="N113" s="13">
        <v>0.12486845756349188</v>
      </c>
      <c r="O113" s="13">
        <v>2.9459179857757922E-2</v>
      </c>
      <c r="P113" s="13">
        <v>7.2686888551438428E-2</v>
      </c>
      <c r="Q113" s="13">
        <v>2.5180877999041673E-2</v>
      </c>
      <c r="R113" s="13">
        <v>0.13497480666627779</v>
      </c>
      <c r="S113" s="14">
        <v>0.92388400000000004</v>
      </c>
      <c r="T113" s="13">
        <v>5.9211830626622386E-2</v>
      </c>
      <c r="U113" s="15">
        <v>44.457640193816694</v>
      </c>
      <c r="V113" s="16">
        <v>107.24596828754616</v>
      </c>
      <c r="W113" s="16">
        <v>14.444008418188258</v>
      </c>
    </row>
    <row r="114" spans="1:23" x14ac:dyDescent="0.3">
      <c r="A114" s="7" t="s">
        <v>232</v>
      </c>
      <c r="B114" s="7" t="s">
        <v>233</v>
      </c>
      <c r="C114" s="7" t="s">
        <v>234</v>
      </c>
      <c r="D114" s="7" t="s">
        <v>167</v>
      </c>
      <c r="E114" s="7" t="s">
        <v>235</v>
      </c>
      <c r="F114" s="9" t="s">
        <v>236</v>
      </c>
      <c r="G114" s="11">
        <v>69108.889481999999</v>
      </c>
      <c r="H114" s="11">
        <v>-3998</v>
      </c>
      <c r="I114" s="11">
        <v>0</v>
      </c>
      <c r="J114" s="12">
        <v>65110.889481999999</v>
      </c>
      <c r="K114" s="11">
        <v>2899</v>
      </c>
      <c r="L114" s="11">
        <v>2213</v>
      </c>
      <c r="M114" s="11">
        <v>14382</v>
      </c>
      <c r="N114" s="13">
        <v>0.4467982293470964</v>
      </c>
      <c r="O114" s="13">
        <v>8.6041365700621819E-2</v>
      </c>
      <c r="P114" s="13">
        <v>0.34269125975871234</v>
      </c>
      <c r="Q114" s="13">
        <v>9.2309852774549839E-2</v>
      </c>
      <c r="R114" s="13">
        <v>0.16628470526355338</v>
      </c>
      <c r="S114" s="14">
        <v>0.67191599999999996</v>
      </c>
      <c r="T114" s="13">
        <v>-6.1402939382440062E-2</v>
      </c>
      <c r="U114" s="15">
        <v>22.459775606071059</v>
      </c>
      <c r="V114" s="16">
        <v>31.228598952553096</v>
      </c>
      <c r="W114" s="16">
        <v>4.8052349799749683</v>
      </c>
    </row>
    <row r="115" spans="1:23" x14ac:dyDescent="0.3">
      <c r="A115" s="7" t="s">
        <v>847</v>
      </c>
      <c r="B115" s="7" t="s">
        <v>848</v>
      </c>
      <c r="C115" s="7" t="s">
        <v>849</v>
      </c>
      <c r="D115" s="7" t="s">
        <v>26</v>
      </c>
      <c r="E115" s="7" t="s">
        <v>115</v>
      </c>
      <c r="F115" s="9" t="s">
        <v>160</v>
      </c>
      <c r="G115" s="11">
        <v>64060.535623000003</v>
      </c>
      <c r="H115" s="11">
        <v>5776</v>
      </c>
      <c r="I115" s="11">
        <v>1</v>
      </c>
      <c r="J115" s="12">
        <v>69837.535623000003</v>
      </c>
      <c r="K115" s="11">
        <v>3266</v>
      </c>
      <c r="L115" s="11">
        <v>2108</v>
      </c>
      <c r="M115" s="11">
        <v>2697</v>
      </c>
      <c r="N115" s="13">
        <v>0.27316618279379906</v>
      </c>
      <c r="O115" s="13">
        <v>1.7658470175614172E-2</v>
      </c>
      <c r="P115" s="13">
        <v>0.18063017012700983</v>
      </c>
      <c r="Q115" s="13">
        <v>1.951410009311938E-2</v>
      </c>
      <c r="R115" s="13">
        <v>0.7446132108795479</v>
      </c>
      <c r="S115" s="14">
        <v>1.0955379999999999</v>
      </c>
      <c r="T115" s="13">
        <v>8.2706240254241684E-2</v>
      </c>
      <c r="U115" s="15">
        <v>21.38320135425597</v>
      </c>
      <c r="V115" s="16">
        <v>30.389248398007592</v>
      </c>
      <c r="W115" s="16">
        <v>23.752515989247314</v>
      </c>
    </row>
    <row r="116" spans="1:23" x14ac:dyDescent="0.3">
      <c r="A116" s="7" t="s">
        <v>208</v>
      </c>
      <c r="B116" s="7" t="s">
        <v>209</v>
      </c>
      <c r="C116" s="7" t="s">
        <v>210</v>
      </c>
      <c r="D116" s="7" t="s">
        <v>116</v>
      </c>
      <c r="E116" s="7" t="s">
        <v>117</v>
      </c>
      <c r="F116" s="9" t="s">
        <v>145</v>
      </c>
      <c r="G116" s="11">
        <v>58359.163121999998</v>
      </c>
      <c r="H116" s="11">
        <v>1943.8</v>
      </c>
      <c r="I116" s="11">
        <v>363.3</v>
      </c>
      <c r="J116" s="12">
        <v>60666.263122000004</v>
      </c>
      <c r="K116" s="11">
        <v>3432.2</v>
      </c>
      <c r="L116" s="11">
        <v>1886.7</v>
      </c>
      <c r="M116" s="11">
        <v>12443.1</v>
      </c>
      <c r="N116" s="13">
        <v>0.43652254891527803</v>
      </c>
      <c r="O116" s="13">
        <v>4.4171679196899571E-2</v>
      </c>
      <c r="P116" s="13">
        <v>0.23017771184141869</v>
      </c>
      <c r="Q116" s="13">
        <v>3.9366959125842982E-2</v>
      </c>
      <c r="R116" s="13">
        <v>0.16435111138008246</v>
      </c>
      <c r="S116" s="14">
        <v>0.81837199999999999</v>
      </c>
      <c r="T116" s="13">
        <v>3.2040872471261556E-2</v>
      </c>
      <c r="U116" s="15">
        <v>17.675620046034616</v>
      </c>
      <c r="V116" s="16">
        <v>30.931872116393702</v>
      </c>
      <c r="W116" s="16">
        <v>4.6900823044096729</v>
      </c>
    </row>
    <row r="117" spans="1:23" x14ac:dyDescent="0.3">
      <c r="A117" s="7" t="s">
        <v>1259</v>
      </c>
      <c r="B117" s="7" t="s">
        <v>1260</v>
      </c>
      <c r="C117" s="7" t="s">
        <v>1261</v>
      </c>
      <c r="D117" s="7" t="s">
        <v>20</v>
      </c>
      <c r="E117" s="7" t="s">
        <v>47</v>
      </c>
      <c r="F117" s="9" t="s">
        <v>149</v>
      </c>
      <c r="G117" s="11">
        <v>51723.126887999999</v>
      </c>
      <c r="H117" s="11">
        <v>-3206.2</v>
      </c>
      <c r="I117" s="11">
        <v>0</v>
      </c>
      <c r="J117" s="12">
        <v>48516.926888000002</v>
      </c>
      <c r="K117" s="11">
        <v>3349</v>
      </c>
      <c r="L117" s="11">
        <v>3156</v>
      </c>
      <c r="M117" s="11">
        <v>10125.5</v>
      </c>
      <c r="N117" s="13">
        <v>0.5013576527203597</v>
      </c>
      <c r="O117" s="13">
        <v>0.10366554147528562</v>
      </c>
      <c r="P117" s="13">
        <v>0.4252321524950628</v>
      </c>
      <c r="Q117" s="13">
        <v>0.1007433451530293</v>
      </c>
      <c r="R117" s="13">
        <v>0.30596367408470226</v>
      </c>
      <c r="S117" s="14">
        <v>0.31548500000000002</v>
      </c>
      <c r="T117" s="13">
        <v>-6.6084152596915816E-2</v>
      </c>
      <c r="U117" s="15">
        <v>14.486989217079726</v>
      </c>
      <c r="V117" s="16">
        <v>16.388823475285172</v>
      </c>
      <c r="W117" s="16">
        <v>5.1082047195694038</v>
      </c>
    </row>
    <row r="118" spans="1:23" x14ac:dyDescent="0.3">
      <c r="A118" s="7" t="s">
        <v>1121</v>
      </c>
      <c r="B118" s="7" t="s">
        <v>1122</v>
      </c>
      <c r="C118" s="7" t="s">
        <v>1123</v>
      </c>
      <c r="D118" s="7" t="s">
        <v>167</v>
      </c>
      <c r="E118" s="7" t="s">
        <v>235</v>
      </c>
      <c r="F118" s="9" t="s">
        <v>225</v>
      </c>
      <c r="G118" s="11">
        <v>63919.672917000004</v>
      </c>
      <c r="H118" s="11">
        <v>-76152.514999999999</v>
      </c>
      <c r="I118" s="11">
        <v>11507.977000000001</v>
      </c>
      <c r="J118" s="12">
        <v>-724.86508299999514</v>
      </c>
      <c r="K118" s="11">
        <v>17693.816999999999</v>
      </c>
      <c r="L118" s="11">
        <v>14140.784</v>
      </c>
      <c r="M118" s="11">
        <v>96754.763999999996</v>
      </c>
      <c r="N118" s="13">
        <v>0.24240066552116574</v>
      </c>
      <c r="O118" s="13">
        <v>6.0444877552176646E-2</v>
      </c>
      <c r="P118" s="13">
        <v>0.2284622049316746</v>
      </c>
      <c r="Q118" s="13">
        <v>7.6337990700177549E-2</v>
      </c>
      <c r="R118" s="13">
        <v>0.19028438517164784</v>
      </c>
      <c r="S118" s="14">
        <v>0.58530099999999996</v>
      </c>
      <c r="T118" s="13">
        <v>105.05750212829676</v>
      </c>
      <c r="U118" s="15" t="s">
        <v>9700</v>
      </c>
      <c r="V118" s="16">
        <v>4.5202354351074172</v>
      </c>
      <c r="W118" s="16">
        <v>0.66063592400473437</v>
      </c>
    </row>
    <row r="119" spans="1:23" x14ac:dyDescent="0.3">
      <c r="A119" s="7" t="s">
        <v>1776</v>
      </c>
      <c r="B119" s="7" t="s">
        <v>1777</v>
      </c>
      <c r="C119" s="7" t="s">
        <v>1778</v>
      </c>
      <c r="D119" s="7" t="s">
        <v>26</v>
      </c>
      <c r="E119" s="7" t="s">
        <v>216</v>
      </c>
      <c r="F119" s="9" t="s">
        <v>1775</v>
      </c>
      <c r="G119" s="11">
        <v>94855.448310000007</v>
      </c>
      <c r="H119" s="11">
        <v>2787</v>
      </c>
      <c r="I119" s="11">
        <v>1240</v>
      </c>
      <c r="J119" s="12">
        <v>98882.448310000007</v>
      </c>
      <c r="K119" s="11">
        <v>-3735</v>
      </c>
      <c r="L119" s="11">
        <v>-6895</v>
      </c>
      <c r="M119" s="11">
        <v>10182</v>
      </c>
      <c r="N119" s="13">
        <v>7.5189957789835365E-2</v>
      </c>
      <c r="O119" s="13" t="s">
        <v>9699</v>
      </c>
      <c r="P119" s="13">
        <v>0.1728307340629999</v>
      </c>
      <c r="Q119" s="13" t="s">
        <v>9699</v>
      </c>
      <c r="R119" s="13">
        <v>-0.57448758540243294</v>
      </c>
      <c r="S119" s="14">
        <v>0</v>
      </c>
      <c r="T119" s="13">
        <v>2.8184981739758863E-2</v>
      </c>
      <c r="U119" s="15" t="s">
        <v>9700</v>
      </c>
      <c r="V119" s="16" t="s">
        <v>9700</v>
      </c>
      <c r="W119" s="16">
        <v>9.3159937448438424</v>
      </c>
    </row>
    <row r="120" spans="1:23" x14ac:dyDescent="0.3">
      <c r="A120" s="7" t="s">
        <v>464</v>
      </c>
      <c r="B120" s="7" t="s">
        <v>465</v>
      </c>
      <c r="C120" s="7" t="s">
        <v>466</v>
      </c>
      <c r="D120" s="7" t="s">
        <v>26</v>
      </c>
      <c r="E120" s="7" t="s">
        <v>216</v>
      </c>
      <c r="F120" s="9" t="s">
        <v>28</v>
      </c>
      <c r="G120" s="11">
        <v>68485.597487999999</v>
      </c>
      <c r="H120" s="11">
        <v>14068</v>
      </c>
      <c r="I120" s="11">
        <v>14</v>
      </c>
      <c r="J120" s="12">
        <v>82567.597487999999</v>
      </c>
      <c r="K120" s="11">
        <v>5652</v>
      </c>
      <c r="L120" s="11">
        <v>2776</v>
      </c>
      <c r="M120" s="11">
        <v>12727</v>
      </c>
      <c r="N120" s="13">
        <v>0.55529614159778407</v>
      </c>
      <c r="O120" s="13">
        <v>2.1202082597864713E-2</v>
      </c>
      <c r="P120" s="13">
        <v>0.28202055906435064</v>
      </c>
      <c r="Q120" s="13">
        <v>1.7762941408648203E-2</v>
      </c>
      <c r="R120" s="13">
        <v>0.2259022663465842</v>
      </c>
      <c r="S120" s="14">
        <v>1.203149</v>
      </c>
      <c r="T120" s="13">
        <v>0.17038160765237936</v>
      </c>
      <c r="U120" s="15">
        <v>14.608562895966029</v>
      </c>
      <c r="V120" s="16">
        <v>24.670604282420751</v>
      </c>
      <c r="W120" s="16">
        <v>5.3811265410544511</v>
      </c>
    </row>
    <row r="121" spans="1:23" x14ac:dyDescent="0.3">
      <c r="A121" s="7" t="s">
        <v>337</v>
      </c>
      <c r="B121" s="7" t="s">
        <v>338</v>
      </c>
      <c r="C121" s="7" t="s">
        <v>339</v>
      </c>
      <c r="D121" s="7" t="s">
        <v>10</v>
      </c>
      <c r="E121" s="7" t="s">
        <v>62</v>
      </c>
      <c r="F121" s="9" t="s">
        <v>16</v>
      </c>
      <c r="G121" s="11">
        <v>67774.426762999996</v>
      </c>
      <c r="H121" s="11">
        <v>18512</v>
      </c>
      <c r="I121" s="11">
        <v>0</v>
      </c>
      <c r="J121" s="12">
        <v>86286.426762999996</v>
      </c>
      <c r="K121" s="11">
        <v>2884</v>
      </c>
      <c r="L121" s="11">
        <v>2288</v>
      </c>
      <c r="M121" s="11">
        <v>56413</v>
      </c>
      <c r="N121" s="13">
        <v>0.16318364803452429</v>
      </c>
      <c r="O121" s="13">
        <v>1.9785975238146181E-2</v>
      </c>
      <c r="P121" s="13">
        <v>0.14975597019242354</v>
      </c>
      <c r="Q121" s="13">
        <v>3.5234160446544927E-2</v>
      </c>
      <c r="R121" s="13">
        <v>4.123079695454341E-2</v>
      </c>
      <c r="S121" s="14">
        <v>0.66771599999999998</v>
      </c>
      <c r="T121" s="13">
        <v>0.21454127485017177</v>
      </c>
      <c r="U121" s="15">
        <v>29.919010666782246</v>
      </c>
      <c r="V121" s="16">
        <v>29.621690018793704</v>
      </c>
      <c r="W121" s="16">
        <v>1.2013973155655611</v>
      </c>
    </row>
    <row r="122" spans="1:23" x14ac:dyDescent="0.3">
      <c r="A122" s="7" t="s">
        <v>1471</v>
      </c>
      <c r="B122" s="7" t="s">
        <v>1472</v>
      </c>
      <c r="C122" s="7" t="s">
        <v>1473</v>
      </c>
      <c r="D122" s="7" t="s">
        <v>10</v>
      </c>
      <c r="E122" s="7" t="s">
        <v>11</v>
      </c>
      <c r="F122" s="9" t="s">
        <v>124</v>
      </c>
      <c r="G122" s="11">
        <v>68678.522735000006</v>
      </c>
      <c r="H122" s="11">
        <v>9054</v>
      </c>
      <c r="I122" s="11">
        <v>630</v>
      </c>
      <c r="J122" s="12">
        <v>78362.522735000006</v>
      </c>
      <c r="K122" s="11">
        <v>0</v>
      </c>
      <c r="L122" s="11">
        <v>4926</v>
      </c>
      <c r="M122" s="11">
        <v>53195</v>
      </c>
      <c r="N122" s="13">
        <v>4.836712483878404E-2</v>
      </c>
      <c r="O122" s="13">
        <v>8.2831156587500177E-2</v>
      </c>
      <c r="P122" s="13">
        <v>0.24515426560215703</v>
      </c>
      <c r="Q122" s="13">
        <v>-1.0977901626342157E-2</v>
      </c>
      <c r="R122" s="13">
        <v>9.7838791253161056E-2</v>
      </c>
      <c r="S122" s="14">
        <v>1.099737</v>
      </c>
      <c r="T122" s="13">
        <v>0.11553992500494246</v>
      </c>
      <c r="U122" s="15" t="s">
        <v>9700</v>
      </c>
      <c r="V122" s="16">
        <v>13.942046840235486</v>
      </c>
      <c r="W122" s="16">
        <v>1.2910710167308959</v>
      </c>
    </row>
    <row r="123" spans="1:23" x14ac:dyDescent="0.3">
      <c r="A123" s="7" t="s">
        <v>1070</v>
      </c>
      <c r="B123" s="7" t="s">
        <v>1071</v>
      </c>
      <c r="C123" s="7" t="s">
        <v>1072</v>
      </c>
      <c r="D123" s="7" t="s">
        <v>31</v>
      </c>
      <c r="E123" s="7" t="s">
        <v>64</v>
      </c>
      <c r="F123" s="9" t="s">
        <v>79</v>
      </c>
      <c r="G123" s="11">
        <v>78675.048897999994</v>
      </c>
      <c r="H123" s="11">
        <v>-1960</v>
      </c>
      <c r="I123" s="11">
        <v>0</v>
      </c>
      <c r="J123" s="12">
        <v>76715.048897999994</v>
      </c>
      <c r="K123" s="11">
        <v>8710</v>
      </c>
      <c r="L123" s="11">
        <v>2687</v>
      </c>
      <c r="M123" s="11">
        <v>38996</v>
      </c>
      <c r="N123" s="13">
        <v>0.54888900813981656</v>
      </c>
      <c r="O123" s="13">
        <v>0.10041213642824687</v>
      </c>
      <c r="P123" s="13">
        <v>0.27048970555508345</v>
      </c>
      <c r="Q123" s="13">
        <v>0.15627014117333515</v>
      </c>
      <c r="R123" s="13">
        <v>7.1771037835383356E-2</v>
      </c>
      <c r="S123" s="14">
        <v>1.365354</v>
      </c>
      <c r="T123" s="13">
        <v>-2.554909405853352E-2</v>
      </c>
      <c r="U123" s="15">
        <v>8.8076979216991962</v>
      </c>
      <c r="V123" s="16">
        <v>29.279884219575731</v>
      </c>
      <c r="W123" s="16">
        <v>2.0175158708072622</v>
      </c>
    </row>
    <row r="124" spans="1:23" x14ac:dyDescent="0.3">
      <c r="A124" s="7" t="s">
        <v>1311</v>
      </c>
      <c r="B124" s="7" t="s">
        <v>1312</v>
      </c>
      <c r="C124" s="7" t="s">
        <v>1313</v>
      </c>
      <c r="D124" s="7" t="s">
        <v>116</v>
      </c>
      <c r="E124" s="7" t="s">
        <v>117</v>
      </c>
      <c r="F124" s="9" t="s">
        <v>145</v>
      </c>
      <c r="G124" s="11">
        <v>59907.130269000001</v>
      </c>
      <c r="H124" s="11">
        <v>9472.1</v>
      </c>
      <c r="I124" s="11">
        <v>0</v>
      </c>
      <c r="J124" s="12">
        <v>69379.230269000007</v>
      </c>
      <c r="K124" s="11">
        <v>3323.3</v>
      </c>
      <c r="L124" s="11">
        <v>1872</v>
      </c>
      <c r="M124" s="11">
        <v>4207.3</v>
      </c>
      <c r="N124" s="13">
        <v>0.19607971467935223</v>
      </c>
      <c r="O124" s="13">
        <v>4.2583019855515492E-2</v>
      </c>
      <c r="P124" s="13">
        <v>0.12937970917067609</v>
      </c>
      <c r="Q124" s="13">
        <v>6.7857935613189868E-2</v>
      </c>
      <c r="R124" s="13">
        <v>0.45491217667700262</v>
      </c>
      <c r="S124" s="14">
        <v>1.0383199999999999</v>
      </c>
      <c r="T124" s="13">
        <v>0.13652644982186143</v>
      </c>
      <c r="U124" s="15">
        <v>20.876607669786058</v>
      </c>
      <c r="V124" s="16">
        <v>32.001672152243593</v>
      </c>
      <c r="W124" s="16">
        <v>14.238853960734913</v>
      </c>
    </row>
    <row r="125" spans="1:23" x14ac:dyDescent="0.3">
      <c r="A125" s="7" t="s">
        <v>1723</v>
      </c>
      <c r="B125" s="7" t="s">
        <v>1724</v>
      </c>
      <c r="C125" s="7" t="s">
        <v>1725</v>
      </c>
      <c r="D125" s="7" t="s">
        <v>10</v>
      </c>
      <c r="E125" s="7" t="s">
        <v>11</v>
      </c>
      <c r="F125" s="9" t="s">
        <v>16</v>
      </c>
      <c r="G125" s="11">
        <v>62053.886084999998</v>
      </c>
      <c r="H125" s="11">
        <v>2455</v>
      </c>
      <c r="I125" s="11">
        <v>106</v>
      </c>
      <c r="J125" s="12">
        <v>64614.886084999998</v>
      </c>
      <c r="K125" s="11">
        <v>0</v>
      </c>
      <c r="L125" s="11">
        <v>3874</v>
      </c>
      <c r="M125" s="11">
        <v>69973</v>
      </c>
      <c r="N125" s="13">
        <v>0.12987247901966131</v>
      </c>
      <c r="O125" s="13">
        <v>0.2769388044657124</v>
      </c>
      <c r="P125" s="13">
        <v>0.25503525210235789</v>
      </c>
      <c r="Q125" s="13">
        <v>6.3676945602289647E-2</v>
      </c>
      <c r="R125" s="13">
        <v>8.0399138423666971E-2</v>
      </c>
      <c r="S125" s="14">
        <v>1.35433</v>
      </c>
      <c r="T125" s="13">
        <v>3.7994340758729823E-2</v>
      </c>
      <c r="U125" s="15" t="s">
        <v>9700</v>
      </c>
      <c r="V125" s="16">
        <v>16.018039774135261</v>
      </c>
      <c r="W125" s="16">
        <v>0.88682614844297081</v>
      </c>
    </row>
    <row r="126" spans="1:23" x14ac:dyDescent="0.3">
      <c r="A126" s="7" t="s">
        <v>795</v>
      </c>
      <c r="B126" s="7" t="s">
        <v>796</v>
      </c>
      <c r="C126" s="7" t="s">
        <v>797</v>
      </c>
      <c r="D126" s="7" t="s">
        <v>20</v>
      </c>
      <c r="E126" s="7" t="s">
        <v>52</v>
      </c>
      <c r="F126" s="9" t="s">
        <v>22</v>
      </c>
      <c r="G126" s="11">
        <v>51406.713226</v>
      </c>
      <c r="H126" s="11">
        <v>12</v>
      </c>
      <c r="I126" s="11">
        <v>0</v>
      </c>
      <c r="J126" s="12">
        <v>51418.713226</v>
      </c>
      <c r="K126" s="11">
        <v>5963</v>
      </c>
      <c r="L126" s="11">
        <v>4153</v>
      </c>
      <c r="M126" s="11">
        <v>15768</v>
      </c>
      <c r="N126" s="13">
        <v>6.1204202801013172E-2</v>
      </c>
      <c r="O126" s="13">
        <v>7.450219965717797E-2</v>
      </c>
      <c r="P126" s="13">
        <v>4.0088447533171007E-2</v>
      </c>
      <c r="Q126" s="13">
        <v>5.7285956794460802E-2</v>
      </c>
      <c r="R126" s="13">
        <v>0.30348204172604043</v>
      </c>
      <c r="S126" s="14">
        <v>0.84461900000000001</v>
      </c>
      <c r="T126" s="13">
        <v>2.333780689387647E-4</v>
      </c>
      <c r="U126" s="15">
        <v>8.6229604605064569</v>
      </c>
      <c r="V126" s="16">
        <v>12.378211708644354</v>
      </c>
      <c r="W126" s="16">
        <v>3.2601923659309997</v>
      </c>
    </row>
    <row r="127" spans="1:23" x14ac:dyDescent="0.3">
      <c r="A127" s="7" t="s">
        <v>1779</v>
      </c>
      <c r="B127" s="7" t="s">
        <v>1780</v>
      </c>
      <c r="C127" s="7" t="s">
        <v>1781</v>
      </c>
      <c r="D127" s="7" t="s">
        <v>31</v>
      </c>
      <c r="E127" s="7" t="s">
        <v>63</v>
      </c>
      <c r="F127" s="9" t="s">
        <v>1775</v>
      </c>
      <c r="G127" s="11">
        <v>58995.595903000001</v>
      </c>
      <c r="H127" s="11">
        <v>2155</v>
      </c>
      <c r="I127" s="11">
        <v>0</v>
      </c>
      <c r="J127" s="12">
        <v>61150.595903000001</v>
      </c>
      <c r="K127" s="11">
        <v>2357</v>
      </c>
      <c r="L127" s="11">
        <v>1589</v>
      </c>
      <c r="M127" s="11">
        <v>8476</v>
      </c>
      <c r="N127" s="13">
        <v>0.37072143358190524</v>
      </c>
      <c r="O127" s="13">
        <v>0.11285922154534145</v>
      </c>
      <c r="P127" s="13">
        <v>0.23835578926693213</v>
      </c>
      <c r="Q127" s="13">
        <v>-5.0231190962770844E-2</v>
      </c>
      <c r="R127" s="13">
        <v>0.22239328201539538</v>
      </c>
      <c r="S127" s="14">
        <v>1.0383199999999999</v>
      </c>
      <c r="T127" s="13">
        <v>3.5240866718917407E-2</v>
      </c>
      <c r="U127" s="15">
        <v>25.944249428510819</v>
      </c>
      <c r="V127" s="16">
        <v>37.127498994965386</v>
      </c>
      <c r="W127" s="16">
        <v>6.9603109843086362</v>
      </c>
    </row>
    <row r="128" spans="1:23" x14ac:dyDescent="0.3">
      <c r="A128" s="7" t="s">
        <v>1026</v>
      </c>
      <c r="B128" s="7" t="s">
        <v>1027</v>
      </c>
      <c r="C128" s="7" t="s">
        <v>1028</v>
      </c>
      <c r="D128" s="7" t="s">
        <v>10</v>
      </c>
      <c r="E128" s="7" t="s">
        <v>62</v>
      </c>
      <c r="F128" s="9" t="s">
        <v>16</v>
      </c>
      <c r="G128" s="11">
        <v>58022.601092999997</v>
      </c>
      <c r="H128" s="11">
        <v>12597</v>
      </c>
      <c r="I128" s="11">
        <v>161</v>
      </c>
      <c r="J128" s="12">
        <v>70780.601093000005</v>
      </c>
      <c r="K128" s="11">
        <v>4734</v>
      </c>
      <c r="L128" s="11">
        <v>2033</v>
      </c>
      <c r="M128" s="11">
        <v>8752</v>
      </c>
      <c r="N128" s="13">
        <v>0.266966943038355</v>
      </c>
      <c r="O128" s="13">
        <v>3.801832649883341E-2</v>
      </c>
      <c r="P128" s="13">
        <v>0.15399330585047361</v>
      </c>
      <c r="Q128" s="13">
        <v>6.9197295925883751E-2</v>
      </c>
      <c r="R128" s="13">
        <v>0.25081734624637592</v>
      </c>
      <c r="S128" s="14">
        <v>0.85301800000000005</v>
      </c>
      <c r="T128" s="13">
        <v>0.17797249253999067</v>
      </c>
      <c r="U128" s="15">
        <v>14.951542267215887</v>
      </c>
      <c r="V128" s="16">
        <v>28.540384207083129</v>
      </c>
      <c r="W128" s="16">
        <v>6.6296390645566721</v>
      </c>
    </row>
    <row r="129" spans="1:23" x14ac:dyDescent="0.3">
      <c r="A129" s="7" t="s">
        <v>1501</v>
      </c>
      <c r="B129" s="7" t="s">
        <v>1502</v>
      </c>
      <c r="C129" s="7" t="s">
        <v>1503</v>
      </c>
      <c r="D129" s="7" t="s">
        <v>20</v>
      </c>
      <c r="E129" s="7" t="s">
        <v>47</v>
      </c>
      <c r="F129" s="9" t="s">
        <v>149</v>
      </c>
      <c r="G129" s="11">
        <v>61082.901299999998</v>
      </c>
      <c r="H129" s="11">
        <v>-5604.5439999999999</v>
      </c>
      <c r="I129" s="11">
        <v>0</v>
      </c>
      <c r="J129" s="12">
        <v>55478.357299999996</v>
      </c>
      <c r="K129" s="11">
        <v>2782.4789999999998</v>
      </c>
      <c r="L129" s="11">
        <v>2690.6909999999998</v>
      </c>
      <c r="M129" s="11">
        <v>8133.473</v>
      </c>
      <c r="N129" s="13">
        <v>0.59821454773319216</v>
      </c>
      <c r="O129" s="13">
        <v>0.15666218066515158</v>
      </c>
      <c r="P129" s="13">
        <v>0.45808473964080998</v>
      </c>
      <c r="Q129" s="13">
        <v>0.13982294950792418</v>
      </c>
      <c r="R129" s="13">
        <v>0.40198965149948823</v>
      </c>
      <c r="S129" s="14">
        <v>0.78530100000000003</v>
      </c>
      <c r="T129" s="13">
        <v>-0.10102216923427183</v>
      </c>
      <c r="U129" s="15">
        <v>19.938463974031791</v>
      </c>
      <c r="V129" s="16">
        <v>22.701566735087752</v>
      </c>
      <c r="W129" s="16">
        <v>7.5100638189860591</v>
      </c>
    </row>
    <row r="130" spans="1:23" x14ac:dyDescent="0.3">
      <c r="A130" s="7" t="s">
        <v>404</v>
      </c>
      <c r="B130" s="7" t="s">
        <v>405</v>
      </c>
      <c r="C130" s="7" t="s">
        <v>406</v>
      </c>
      <c r="D130" s="7" t="s">
        <v>10</v>
      </c>
      <c r="E130" s="7" t="s">
        <v>15</v>
      </c>
      <c r="F130" s="9" t="s">
        <v>393</v>
      </c>
      <c r="G130" s="11">
        <v>64977.298057</v>
      </c>
      <c r="H130" s="11">
        <v>2649.8</v>
      </c>
      <c r="I130" s="11">
        <v>30.8</v>
      </c>
      <c r="J130" s="12">
        <v>67657.898056999999</v>
      </c>
      <c r="K130" s="11">
        <v>3223.7</v>
      </c>
      <c r="L130" s="11">
        <v>2150.6999999999998</v>
      </c>
      <c r="M130" s="11">
        <v>27010.400000000001</v>
      </c>
      <c r="N130" s="13">
        <v>0.67990398646948225</v>
      </c>
      <c r="O130" s="13">
        <v>2.3717969708121123E-2</v>
      </c>
      <c r="P130" s="13">
        <v>0.50245648452754521</v>
      </c>
      <c r="Q130" s="13">
        <v>3.2984521395529098E-2</v>
      </c>
      <c r="R130" s="13">
        <v>8.0006993683364697E-2</v>
      </c>
      <c r="S130" s="14">
        <v>0.47978999999999999</v>
      </c>
      <c r="T130" s="13">
        <v>3.9164681080804689E-2</v>
      </c>
      <c r="U130" s="15">
        <v>20.987653335297949</v>
      </c>
      <c r="V130" s="16">
        <v>30.212162578230345</v>
      </c>
      <c r="W130" s="16">
        <v>2.4056399778233568</v>
      </c>
    </row>
    <row r="131" spans="1:23" x14ac:dyDescent="0.3">
      <c r="A131" s="7" t="s">
        <v>1187</v>
      </c>
      <c r="B131" s="7" t="s">
        <v>1188</v>
      </c>
      <c r="C131" s="7" t="s">
        <v>1189</v>
      </c>
      <c r="D131" s="7" t="s">
        <v>10</v>
      </c>
      <c r="E131" s="7" t="s">
        <v>62</v>
      </c>
      <c r="F131" s="9" t="s">
        <v>16</v>
      </c>
      <c r="G131" s="11">
        <v>57353.546999999999</v>
      </c>
      <c r="H131" s="11">
        <v>5491.5</v>
      </c>
      <c r="I131" s="11">
        <v>0</v>
      </c>
      <c r="J131" s="12">
        <v>62845.046999999999</v>
      </c>
      <c r="K131" s="11">
        <v>6941.5</v>
      </c>
      <c r="L131" s="11">
        <v>5091.1000000000004</v>
      </c>
      <c r="M131" s="11">
        <v>18087.2</v>
      </c>
      <c r="N131" s="13">
        <v>0.16470275960889486</v>
      </c>
      <c r="O131" s="13">
        <v>5.7098393686055182E-2</v>
      </c>
      <c r="P131" s="13">
        <v>7.1961156994790748E-2</v>
      </c>
      <c r="Q131" s="13">
        <v>1.278559719902761E-3</v>
      </c>
      <c r="R131" s="13">
        <v>0.32439218901632466</v>
      </c>
      <c r="S131" s="14">
        <v>0.42624600000000001</v>
      </c>
      <c r="T131" s="13">
        <v>8.7381587923707024E-2</v>
      </c>
      <c r="U131" s="15">
        <v>9.0535254627962249</v>
      </c>
      <c r="V131" s="16">
        <v>11.265452849089586</v>
      </c>
      <c r="W131" s="16">
        <v>3.1709466915829978</v>
      </c>
    </row>
    <row r="132" spans="1:23" x14ac:dyDescent="0.3">
      <c r="A132" s="7" t="s">
        <v>556</v>
      </c>
      <c r="B132" s="7" t="s">
        <v>557</v>
      </c>
      <c r="C132" s="7" t="s">
        <v>558</v>
      </c>
      <c r="D132" s="7" t="s">
        <v>116</v>
      </c>
      <c r="E132" s="7" t="s">
        <v>117</v>
      </c>
      <c r="F132" s="9" t="s">
        <v>145</v>
      </c>
      <c r="G132" s="11">
        <v>61430.657832999997</v>
      </c>
      <c r="H132" s="11">
        <v>6315.4</v>
      </c>
      <c r="I132" s="11">
        <v>34.700000000000003</v>
      </c>
      <c r="J132" s="12">
        <v>67780.757832999996</v>
      </c>
      <c r="K132" s="11">
        <v>3036.8</v>
      </c>
      <c r="L132" s="11">
        <v>-1075.8</v>
      </c>
      <c r="M132" s="11">
        <v>6049.4</v>
      </c>
      <c r="N132" s="13">
        <v>0.2340836591367888</v>
      </c>
      <c r="O132" s="13">
        <v>1.1931175615006673E-2</v>
      </c>
      <c r="P132" s="13">
        <v>0.12739553212311394</v>
      </c>
      <c r="Q132" s="13">
        <v>2.8755137586022217E-2</v>
      </c>
      <c r="R132" s="13">
        <v>0.16390991880623215</v>
      </c>
      <c r="S132" s="14">
        <v>1.0299210000000001</v>
      </c>
      <c r="T132" s="13">
        <v>9.3173936112665598E-2</v>
      </c>
      <c r="U132" s="15">
        <v>22.319796441319809</v>
      </c>
      <c r="V132" s="16" t="s">
        <v>9700</v>
      </c>
      <c r="W132" s="16">
        <v>10.15483483204946</v>
      </c>
    </row>
    <row r="133" spans="1:23" x14ac:dyDescent="0.3">
      <c r="A133" s="7" t="s">
        <v>802</v>
      </c>
      <c r="B133" s="7" t="s">
        <v>803</v>
      </c>
      <c r="C133" s="7" t="s">
        <v>804</v>
      </c>
      <c r="D133" s="7" t="s">
        <v>10</v>
      </c>
      <c r="E133" s="7" t="s">
        <v>15</v>
      </c>
      <c r="F133" s="9" t="s">
        <v>16</v>
      </c>
      <c r="G133" s="11">
        <v>63514.871638999997</v>
      </c>
      <c r="H133" s="11">
        <v>17037</v>
      </c>
      <c r="I133" s="11">
        <v>125</v>
      </c>
      <c r="J133" s="12">
        <v>80676.87163899999</v>
      </c>
      <c r="K133" s="11">
        <v>3488</v>
      </c>
      <c r="L133" s="11">
        <v>2011</v>
      </c>
      <c r="M133" s="11">
        <v>19146</v>
      </c>
      <c r="N133" s="13">
        <v>0.6433608163814768</v>
      </c>
      <c r="O133" s="13">
        <v>5.0064577511633734E-2</v>
      </c>
      <c r="P133" s="13">
        <v>0.41067285964051292</v>
      </c>
      <c r="Q133" s="13">
        <v>5.4909925070890653E-2</v>
      </c>
      <c r="R133" s="13">
        <v>0.11116024542590239</v>
      </c>
      <c r="S133" s="14">
        <v>0.66929099999999997</v>
      </c>
      <c r="T133" s="13">
        <v>0.21117576393187942</v>
      </c>
      <c r="U133" s="15">
        <v>23.129837052465593</v>
      </c>
      <c r="V133" s="16">
        <v>31.583725330183988</v>
      </c>
      <c r="W133" s="16">
        <v>3.3173964085970957</v>
      </c>
    </row>
    <row r="134" spans="1:23" x14ac:dyDescent="0.3">
      <c r="A134" s="7" t="s">
        <v>501</v>
      </c>
      <c r="B134" s="7" t="s">
        <v>502</v>
      </c>
      <c r="C134" s="7" t="s">
        <v>503</v>
      </c>
      <c r="D134" s="7" t="s">
        <v>29</v>
      </c>
      <c r="E134" s="7" t="s">
        <v>287</v>
      </c>
      <c r="F134" s="9" t="s">
        <v>37</v>
      </c>
      <c r="G134" s="11">
        <v>52202.342402000002</v>
      </c>
      <c r="H134" s="11">
        <v>11261.525</v>
      </c>
      <c r="I134" s="11">
        <v>0</v>
      </c>
      <c r="J134" s="12">
        <v>63463.867402000003</v>
      </c>
      <c r="K134" s="11">
        <v>3963.9079999999999</v>
      </c>
      <c r="L134" s="11">
        <v>2547.7440000000001</v>
      </c>
      <c r="M134" s="11">
        <v>6985.5190000000002</v>
      </c>
      <c r="N134" s="13">
        <v>0.1156305103573205</v>
      </c>
      <c r="O134" s="13">
        <v>5.5679538358319292E-2</v>
      </c>
      <c r="P134" s="13">
        <v>7.2393376666171336E-2</v>
      </c>
      <c r="Q134" s="13">
        <v>5.9232470611240373E-2</v>
      </c>
      <c r="R134" s="13">
        <v>0.37373899922648207</v>
      </c>
      <c r="S134" s="14">
        <v>0.51023600000000002</v>
      </c>
      <c r="T134" s="13">
        <v>0.17744782127231506</v>
      </c>
      <c r="U134" s="15">
        <v>16.01042895092419</v>
      </c>
      <c r="V134" s="16">
        <v>20.489634124150619</v>
      </c>
      <c r="W134" s="16">
        <v>7.4729368572327983</v>
      </c>
    </row>
    <row r="135" spans="1:23" x14ac:dyDescent="0.3">
      <c r="A135" s="7" t="s">
        <v>164</v>
      </c>
      <c r="B135" s="7" t="s">
        <v>165</v>
      </c>
      <c r="C135" s="7" t="s">
        <v>166</v>
      </c>
      <c r="D135" s="7" t="s">
        <v>31</v>
      </c>
      <c r="E135" s="7" t="s">
        <v>64</v>
      </c>
      <c r="F135" s="9" t="s">
        <v>79</v>
      </c>
      <c r="G135" s="11">
        <v>78304.436344999995</v>
      </c>
      <c r="H135" s="11">
        <v>-31</v>
      </c>
      <c r="I135" s="11">
        <v>0</v>
      </c>
      <c r="J135" s="12">
        <v>78273.436344999995</v>
      </c>
      <c r="K135" s="11">
        <v>4844</v>
      </c>
      <c r="L135" s="11">
        <v>3619</v>
      </c>
      <c r="M135" s="11">
        <v>10578</v>
      </c>
      <c r="N135" s="13">
        <v>0.30302157478231295</v>
      </c>
      <c r="O135" s="13">
        <v>4.3220880855279198E-2</v>
      </c>
      <c r="P135" s="13">
        <v>0.23815047036952391</v>
      </c>
      <c r="Q135" s="13">
        <v>4.8596443357644237E-2</v>
      </c>
      <c r="R135" s="13">
        <v>0.38516389953171565</v>
      </c>
      <c r="S135" s="14">
        <v>1.4834639999999999</v>
      </c>
      <c r="T135" s="13">
        <v>-3.9604751557557291E-4</v>
      </c>
      <c r="U135" s="15">
        <v>16.158843176094138</v>
      </c>
      <c r="V135" s="16">
        <v>21.637036845813761</v>
      </c>
      <c r="W135" s="16">
        <v>7.4025748104556621</v>
      </c>
    </row>
    <row r="136" spans="1:23" x14ac:dyDescent="0.3">
      <c r="A136" s="7" t="s">
        <v>94</v>
      </c>
      <c r="B136" s="7" t="s">
        <v>95</v>
      </c>
      <c r="C136" s="7" t="s">
        <v>96</v>
      </c>
      <c r="D136" s="7" t="s">
        <v>31</v>
      </c>
      <c r="E136" s="7" t="s">
        <v>63</v>
      </c>
      <c r="F136" s="9" t="s">
        <v>79</v>
      </c>
      <c r="G136" s="11">
        <v>66815.593995000003</v>
      </c>
      <c r="H136" s="11">
        <v>483.4</v>
      </c>
      <c r="I136" s="11">
        <v>0</v>
      </c>
      <c r="J136" s="12">
        <v>67298.993994999997</v>
      </c>
      <c r="K136" s="11">
        <v>691</v>
      </c>
      <c r="L136" s="11">
        <v>428.7</v>
      </c>
      <c r="M136" s="11">
        <v>69.3</v>
      </c>
      <c r="N136" s="13">
        <v>0.41304895831592542</v>
      </c>
      <c r="O136" s="13">
        <v>0.20537187251765743</v>
      </c>
      <c r="P136" s="13">
        <v>0.32018901506606429</v>
      </c>
      <c r="Q136" s="13">
        <v>0.27130672016767732</v>
      </c>
      <c r="R136" s="13">
        <v>12.372294372294373</v>
      </c>
      <c r="S136" s="14">
        <v>1.444094</v>
      </c>
      <c r="T136" s="13">
        <v>7.1828711144763082E-3</v>
      </c>
      <c r="U136" s="15">
        <v>97.393623726483355</v>
      </c>
      <c r="V136" s="16">
        <v>155.85629576627014</v>
      </c>
      <c r="W136" s="16">
        <v>964.14998549783559</v>
      </c>
    </row>
    <row r="137" spans="1:23" x14ac:dyDescent="0.3">
      <c r="A137" s="7" t="s">
        <v>1782</v>
      </c>
      <c r="B137" s="7" t="s">
        <v>1783</v>
      </c>
      <c r="C137" s="7" t="s">
        <v>1784</v>
      </c>
      <c r="D137" s="7" t="s">
        <v>31</v>
      </c>
      <c r="E137" s="7" t="s">
        <v>63</v>
      </c>
      <c r="F137" s="9" t="s">
        <v>1785</v>
      </c>
      <c r="G137" s="11">
        <v>61555.379596999999</v>
      </c>
      <c r="H137" s="11">
        <v>-1025.9059999999999</v>
      </c>
      <c r="I137" s="11">
        <v>0</v>
      </c>
      <c r="J137" s="12">
        <v>60529.473596999997</v>
      </c>
      <c r="K137" s="11">
        <v>60.526000000000003</v>
      </c>
      <c r="L137" s="11">
        <v>-441.52800000000002</v>
      </c>
      <c r="M137" s="11">
        <v>688.44399999999996</v>
      </c>
      <c r="N137" s="13">
        <v>0.28639671011316975</v>
      </c>
      <c r="O137" s="13">
        <v>0.34416153177719999</v>
      </c>
      <c r="P137" s="13">
        <v>0.17723342314156018</v>
      </c>
      <c r="Q137" s="13" t="s">
        <v>9699</v>
      </c>
      <c r="R137" s="13">
        <v>-0.63864982223083666</v>
      </c>
      <c r="S137" s="14">
        <v>0</v>
      </c>
      <c r="T137" s="13">
        <v>-1.69488670400538E-2</v>
      </c>
      <c r="U137" s="15">
        <v>1000.0573901629051</v>
      </c>
      <c r="V137" s="16" t="s">
        <v>9700</v>
      </c>
      <c r="W137" s="16">
        <v>89.412326343173888</v>
      </c>
    </row>
    <row r="138" spans="1:23" x14ac:dyDescent="0.3">
      <c r="A138" s="7" t="s">
        <v>1786</v>
      </c>
      <c r="B138" s="7" t="s">
        <v>1787</v>
      </c>
      <c r="C138" s="7" t="s">
        <v>1788</v>
      </c>
      <c r="D138" s="7" t="s">
        <v>167</v>
      </c>
      <c r="E138" s="7" t="s">
        <v>235</v>
      </c>
      <c r="F138" s="9" t="s">
        <v>1775</v>
      </c>
      <c r="G138" s="11">
        <v>61039.161038999999</v>
      </c>
      <c r="H138" s="11">
        <v>-1097</v>
      </c>
      <c r="I138" s="11">
        <v>0</v>
      </c>
      <c r="J138" s="12">
        <v>59942.161038999999</v>
      </c>
      <c r="K138" s="11">
        <v>-261</v>
      </c>
      <c r="L138" s="11">
        <v>-665</v>
      </c>
      <c r="M138" s="11">
        <v>2466</v>
      </c>
      <c r="N138" s="13">
        <v>3.2578762624326602E-2</v>
      </c>
      <c r="O138" s="13" t="s">
        <v>9699</v>
      </c>
      <c r="P138" s="13">
        <v>5.7052598622883447E-3</v>
      </c>
      <c r="Q138" s="13" t="s">
        <v>9699</v>
      </c>
      <c r="R138" s="13">
        <v>-0.30172413793103448</v>
      </c>
      <c r="S138" s="14">
        <v>1.641545</v>
      </c>
      <c r="T138" s="13">
        <v>-1.8300975156472287E-2</v>
      </c>
      <c r="U138" s="15" t="s">
        <v>9700</v>
      </c>
      <c r="V138" s="16" t="s">
        <v>9700</v>
      </c>
      <c r="W138" s="16">
        <v>24.752295636253042</v>
      </c>
    </row>
    <row r="139" spans="1:23" x14ac:dyDescent="0.3">
      <c r="A139" s="7" t="s">
        <v>1115</v>
      </c>
      <c r="B139" s="7" t="s">
        <v>1116</v>
      </c>
      <c r="C139" s="7" t="s">
        <v>1117</v>
      </c>
      <c r="D139" s="7" t="s">
        <v>26</v>
      </c>
      <c r="E139" s="7" t="s">
        <v>216</v>
      </c>
      <c r="F139" s="9" t="s">
        <v>153</v>
      </c>
      <c r="G139" s="11">
        <v>58543.620409000003</v>
      </c>
      <c r="H139" s="11">
        <v>11644</v>
      </c>
      <c r="I139" s="11">
        <v>0</v>
      </c>
      <c r="J139" s="12">
        <v>70187.620408999996</v>
      </c>
      <c r="K139" s="11">
        <v>4601</v>
      </c>
      <c r="L139" s="11">
        <v>2008</v>
      </c>
      <c r="M139" s="11">
        <v>14941</v>
      </c>
      <c r="N139" s="13">
        <v>0.51212898266759743</v>
      </c>
      <c r="O139" s="13">
        <v>2.6890693023417178E-2</v>
      </c>
      <c r="P139" s="13">
        <v>0.26593635814166844</v>
      </c>
      <c r="Q139" s="13">
        <v>2.6436451418666573E-2</v>
      </c>
      <c r="R139" s="13">
        <v>0.13280758143079624</v>
      </c>
      <c r="S139" s="14">
        <v>1.4078740000000001</v>
      </c>
      <c r="T139" s="13">
        <v>0.16589820159378016</v>
      </c>
      <c r="U139" s="15">
        <v>15.254862075418385</v>
      </c>
      <c r="V139" s="16">
        <v>29.155189446713148</v>
      </c>
      <c r="W139" s="16">
        <v>3.9183200862726726</v>
      </c>
    </row>
    <row r="140" spans="1:23" x14ac:dyDescent="0.3">
      <c r="A140" s="7" t="s">
        <v>1645</v>
      </c>
      <c r="B140" s="7" t="s">
        <v>1646</v>
      </c>
      <c r="C140" s="7" t="s">
        <v>1647</v>
      </c>
      <c r="D140" s="7" t="s">
        <v>31</v>
      </c>
      <c r="E140" s="7" t="s">
        <v>63</v>
      </c>
      <c r="F140" s="9" t="s">
        <v>305</v>
      </c>
      <c r="G140" s="11">
        <v>62061.787142000001</v>
      </c>
      <c r="H140" s="11">
        <v>-718.13</v>
      </c>
      <c r="I140" s="11">
        <v>0</v>
      </c>
      <c r="J140" s="12">
        <v>61343.657142000004</v>
      </c>
      <c r="K140" s="11">
        <v>51.296999999999997</v>
      </c>
      <c r="L140" s="11">
        <v>-338.68200000000002</v>
      </c>
      <c r="M140" s="11">
        <v>3078.0540000000001</v>
      </c>
      <c r="N140" s="13">
        <v>0.27800356449939756</v>
      </c>
      <c r="O140" s="13" t="s">
        <v>9699</v>
      </c>
      <c r="P140" s="13">
        <v>0.18062654654833926</v>
      </c>
      <c r="Q140" s="13" t="s">
        <v>9699</v>
      </c>
      <c r="R140" s="13">
        <v>-0.1255020859762771</v>
      </c>
      <c r="S140" s="14">
        <v>1.486089</v>
      </c>
      <c r="T140" s="13">
        <v>-1.1706670802780029E-2</v>
      </c>
      <c r="U140" s="15">
        <v>1195.8527232001873</v>
      </c>
      <c r="V140" s="16" t="s">
        <v>9700</v>
      </c>
      <c r="W140" s="16">
        <v>20.162670031779818</v>
      </c>
    </row>
    <row r="141" spans="1:23" x14ac:dyDescent="0.3">
      <c r="A141" s="7" t="s">
        <v>996</v>
      </c>
      <c r="B141" s="7" t="s">
        <v>997</v>
      </c>
      <c r="C141" s="7" t="s">
        <v>998</v>
      </c>
      <c r="D141" s="7" t="s">
        <v>10</v>
      </c>
      <c r="E141" s="7" t="s">
        <v>15</v>
      </c>
      <c r="F141" s="9" t="s">
        <v>16</v>
      </c>
      <c r="G141" s="11">
        <v>52833.248263000001</v>
      </c>
      <c r="H141" s="11">
        <v>4306</v>
      </c>
      <c r="I141" s="11">
        <v>196</v>
      </c>
      <c r="J141" s="12">
        <v>57335.248263000001</v>
      </c>
      <c r="K141" s="11">
        <v>2691</v>
      </c>
      <c r="L141" s="11">
        <v>1824</v>
      </c>
      <c r="M141" s="11">
        <v>1693</v>
      </c>
      <c r="N141" s="13">
        <v>0.50315727520767561</v>
      </c>
      <c r="O141" s="13">
        <v>4.1019867667766885E-2</v>
      </c>
      <c r="P141" s="13">
        <v>0.35806627124481544</v>
      </c>
      <c r="Q141" s="13">
        <v>5.4343653722808138E-2</v>
      </c>
      <c r="R141" s="13">
        <v>1.8521527213647442</v>
      </c>
      <c r="S141" s="14">
        <v>1.1821520000000001</v>
      </c>
      <c r="T141" s="13">
        <v>7.5102142756025683E-2</v>
      </c>
      <c r="U141" s="15">
        <v>21.306298128205128</v>
      </c>
      <c r="V141" s="16">
        <v>28.965596635416667</v>
      </c>
      <c r="W141" s="16">
        <v>31.206880249852333</v>
      </c>
    </row>
    <row r="142" spans="1:23" x14ac:dyDescent="0.3">
      <c r="A142" s="7" t="s">
        <v>1103</v>
      </c>
      <c r="B142" s="7" t="s">
        <v>1104</v>
      </c>
      <c r="C142" s="7" t="s">
        <v>1105</v>
      </c>
      <c r="D142" s="7" t="s">
        <v>26</v>
      </c>
      <c r="E142" s="7" t="s">
        <v>125</v>
      </c>
      <c r="F142" s="9" t="s">
        <v>160</v>
      </c>
      <c r="G142" s="11">
        <v>49401.279785999999</v>
      </c>
      <c r="H142" s="11">
        <v>12000</v>
      </c>
      <c r="I142" s="11">
        <v>0</v>
      </c>
      <c r="J142" s="12">
        <v>61401.279785999999</v>
      </c>
      <c r="K142" s="11">
        <v>4372</v>
      </c>
      <c r="L142" s="11">
        <v>2450</v>
      </c>
      <c r="M142" s="11">
        <v>10467</v>
      </c>
      <c r="N142" s="13">
        <v>0.1441742990930206</v>
      </c>
      <c r="O142" s="13">
        <v>5.2658103763156827E-2</v>
      </c>
      <c r="P142" s="13">
        <v>0.10776044499334689</v>
      </c>
      <c r="Q142" s="13">
        <v>8.2926205207622727E-2</v>
      </c>
      <c r="R142" s="13">
        <v>0.24259827705713438</v>
      </c>
      <c r="S142" s="14">
        <v>0.74960599999999999</v>
      </c>
      <c r="T142" s="13">
        <v>0.19543566586597597</v>
      </c>
      <c r="U142" s="15">
        <v>14.044208551235133</v>
      </c>
      <c r="V142" s="16">
        <v>20.163787667755102</v>
      </c>
      <c r="W142" s="16">
        <v>4.7197171860131846</v>
      </c>
    </row>
    <row r="143" spans="1:23" x14ac:dyDescent="0.3">
      <c r="A143" s="7" t="s">
        <v>954</v>
      </c>
      <c r="B143" s="7" t="s">
        <v>955</v>
      </c>
      <c r="C143" s="7" t="s">
        <v>956</v>
      </c>
      <c r="D143" s="7" t="s">
        <v>31</v>
      </c>
      <c r="E143" s="7" t="s">
        <v>64</v>
      </c>
      <c r="F143" s="9" t="s">
        <v>79</v>
      </c>
      <c r="G143" s="11">
        <v>68685.197478999995</v>
      </c>
      <c r="H143" s="11">
        <v>-830.27499999999998</v>
      </c>
      <c r="I143" s="11">
        <v>0</v>
      </c>
      <c r="J143" s="12">
        <v>67854.922479000001</v>
      </c>
      <c r="K143" s="11">
        <v>3374.1840000000002</v>
      </c>
      <c r="L143" s="11">
        <v>2609.415</v>
      </c>
      <c r="M143" s="11">
        <v>5419.1850000000004</v>
      </c>
      <c r="N143" s="13">
        <v>0.31946978054524583</v>
      </c>
      <c r="O143" s="13">
        <v>5.8723507324187851E-2</v>
      </c>
      <c r="P143" s="13">
        <v>0.25854597176074312</v>
      </c>
      <c r="Q143" s="13">
        <v>6.4887853962099618E-2</v>
      </c>
      <c r="R143" s="13">
        <v>0.50396317810555813</v>
      </c>
      <c r="S143" s="14">
        <v>1.3427819999999999</v>
      </c>
      <c r="T143" s="13">
        <v>-1.2236031958579816E-2</v>
      </c>
      <c r="U143" s="15">
        <v>20.110024373003959</v>
      </c>
      <c r="V143" s="16">
        <v>26.322067390200484</v>
      </c>
      <c r="W143" s="16">
        <v>12.674451504977222</v>
      </c>
    </row>
    <row r="144" spans="1:23" x14ac:dyDescent="0.3">
      <c r="A144" s="7" t="s">
        <v>701</v>
      </c>
      <c r="B144" s="7" t="s">
        <v>702</v>
      </c>
      <c r="C144" s="7" t="s">
        <v>703</v>
      </c>
      <c r="D144" s="7" t="s">
        <v>29</v>
      </c>
      <c r="E144" s="7" t="s">
        <v>620</v>
      </c>
      <c r="F144" s="9" t="s">
        <v>621</v>
      </c>
      <c r="G144" s="11">
        <v>58540.480839999997</v>
      </c>
      <c r="H144" s="11">
        <v>86378</v>
      </c>
      <c r="I144" s="11">
        <v>4667</v>
      </c>
      <c r="J144" s="12">
        <v>149585.48084</v>
      </c>
      <c r="K144" s="11">
        <v>9460</v>
      </c>
      <c r="L144" s="11">
        <v>3387</v>
      </c>
      <c r="M144" s="11">
        <v>48008</v>
      </c>
      <c r="N144" s="13">
        <v>0.19188705720501378</v>
      </c>
      <c r="O144" s="13">
        <v>9.0931642727662965E-2</v>
      </c>
      <c r="P144" s="13">
        <v>6.7746861033098765E-2</v>
      </c>
      <c r="Q144" s="13">
        <v>5.1217860130920556E-2</v>
      </c>
      <c r="R144" s="13">
        <v>7.3132715171511459E-2</v>
      </c>
      <c r="S144" s="14">
        <v>1.4671909999999999</v>
      </c>
      <c r="T144" s="13">
        <v>0.57744909141544198</v>
      </c>
      <c r="U144" s="15">
        <v>15.812418693446089</v>
      </c>
      <c r="V144" s="16">
        <v>17.283873882491879</v>
      </c>
      <c r="W144" s="16">
        <v>1.2193901191468088</v>
      </c>
    </row>
    <row r="145" spans="1:23" x14ac:dyDescent="0.3">
      <c r="A145" s="7" t="s">
        <v>316</v>
      </c>
      <c r="B145" s="7" t="s">
        <v>317</v>
      </c>
      <c r="C145" s="7" t="s">
        <v>318</v>
      </c>
      <c r="D145" s="7" t="s">
        <v>20</v>
      </c>
      <c r="E145" s="7" t="s">
        <v>57</v>
      </c>
      <c r="F145" s="9" t="s">
        <v>22</v>
      </c>
      <c r="G145" s="11">
        <v>49200.821330999999</v>
      </c>
      <c r="H145" s="11">
        <v>7570</v>
      </c>
      <c r="I145" s="11">
        <v>0</v>
      </c>
      <c r="J145" s="12">
        <v>56770.821330999999</v>
      </c>
      <c r="K145" s="11">
        <v>2122</v>
      </c>
      <c r="L145" s="11">
        <v>3704</v>
      </c>
      <c r="M145" s="11">
        <v>15564</v>
      </c>
      <c r="N145" s="13">
        <v>0.2977167176497818</v>
      </c>
      <c r="O145" s="13">
        <v>4.8266135650668174E-2</v>
      </c>
      <c r="P145" s="13">
        <v>0.20914932997155428</v>
      </c>
      <c r="Q145" s="13">
        <v>-3.7454195580240324E-2</v>
      </c>
      <c r="R145" s="13">
        <v>0.29173098998535407</v>
      </c>
      <c r="S145" s="14">
        <v>0.85669200000000001</v>
      </c>
      <c r="T145" s="13">
        <v>0.13334314745709627</v>
      </c>
      <c r="U145" s="15">
        <v>26.753450203110273</v>
      </c>
      <c r="V145" s="16">
        <v>13.283159106641468</v>
      </c>
      <c r="W145" s="16">
        <v>3.1611938660370082</v>
      </c>
    </row>
    <row r="146" spans="1:23" x14ac:dyDescent="0.3">
      <c r="A146" s="7" t="s">
        <v>710</v>
      </c>
      <c r="B146" s="7" t="s">
        <v>711</v>
      </c>
      <c r="C146" s="7" t="s">
        <v>712</v>
      </c>
      <c r="D146" s="7" t="s">
        <v>31</v>
      </c>
      <c r="E146" s="7" t="s">
        <v>69</v>
      </c>
      <c r="F146" s="9" t="s">
        <v>93</v>
      </c>
      <c r="G146" s="11">
        <v>59217.891331999999</v>
      </c>
      <c r="H146" s="11">
        <v>7563.7749999999996</v>
      </c>
      <c r="I146" s="11">
        <v>218.185</v>
      </c>
      <c r="J146" s="12">
        <v>66999.851331999991</v>
      </c>
      <c r="K146" s="11">
        <v>2857.3620000000001</v>
      </c>
      <c r="L146" s="11">
        <v>504.64699999999999</v>
      </c>
      <c r="M146" s="11">
        <v>27963.842000000001</v>
      </c>
      <c r="N146" s="13">
        <v>0.47994093493965317</v>
      </c>
      <c r="O146" s="13">
        <v>9.3223189755718083E-2</v>
      </c>
      <c r="P146" s="13">
        <v>0.32501316857251311</v>
      </c>
      <c r="Q146" s="13">
        <v>0.22282595118429249</v>
      </c>
      <c r="R146" s="13">
        <v>1.8178831231270023E-2</v>
      </c>
      <c r="S146" s="14">
        <v>1.170078</v>
      </c>
      <c r="T146" s="13">
        <v>0.11289241467894785</v>
      </c>
      <c r="U146" s="15">
        <v>23.448149493133872</v>
      </c>
      <c r="V146" s="16">
        <v>117.34517659274701</v>
      </c>
      <c r="W146" s="16">
        <v>2.1176593449498107</v>
      </c>
    </row>
    <row r="147" spans="1:23" x14ac:dyDescent="0.3">
      <c r="A147" s="7" t="s">
        <v>1088</v>
      </c>
      <c r="B147" s="7" t="s">
        <v>1089</v>
      </c>
      <c r="C147" s="7" t="s">
        <v>1090</v>
      </c>
      <c r="D147" s="7" t="s">
        <v>116</v>
      </c>
      <c r="E147" s="7" t="s">
        <v>141</v>
      </c>
      <c r="F147" s="9" t="s">
        <v>145</v>
      </c>
      <c r="G147" s="11">
        <v>47911.096414</v>
      </c>
      <c r="H147" s="11">
        <v>1406</v>
      </c>
      <c r="I147" s="11">
        <v>959</v>
      </c>
      <c r="J147" s="12">
        <v>50276.096414</v>
      </c>
      <c r="K147" s="11">
        <v>5255</v>
      </c>
      <c r="L147" s="11">
        <v>2570</v>
      </c>
      <c r="M147" s="11">
        <v>23620</v>
      </c>
      <c r="N147" s="13">
        <v>0.5699452844032622</v>
      </c>
      <c r="O147" s="13">
        <v>7.611204182063247E-2</v>
      </c>
      <c r="P147" s="13">
        <v>0.23927548333335555</v>
      </c>
      <c r="Q147" s="13">
        <v>1.5685670475914737E-2</v>
      </c>
      <c r="R147" s="13">
        <v>0.10872967272232428</v>
      </c>
      <c r="S147" s="14">
        <v>0.16167899999999999</v>
      </c>
      <c r="T147" s="13">
        <v>2.7965576094497305E-2</v>
      </c>
      <c r="U147" s="15">
        <v>9.5672876144624173</v>
      </c>
      <c r="V147" s="16">
        <v>18.642449966536965</v>
      </c>
      <c r="W147" s="16">
        <v>2.0284122105842508</v>
      </c>
    </row>
    <row r="148" spans="1:23" x14ac:dyDescent="0.3">
      <c r="A148" s="7" t="s">
        <v>1208</v>
      </c>
      <c r="B148" s="7" t="s">
        <v>1209</v>
      </c>
      <c r="C148" s="7" t="s">
        <v>1210</v>
      </c>
      <c r="D148" s="7" t="s">
        <v>10</v>
      </c>
      <c r="E148" s="7" t="s">
        <v>11</v>
      </c>
      <c r="F148" s="9" t="s">
        <v>16</v>
      </c>
      <c r="G148" s="11">
        <v>60898.551197000001</v>
      </c>
      <c r="H148" s="11">
        <v>29491</v>
      </c>
      <c r="I148" s="11">
        <v>34</v>
      </c>
      <c r="J148" s="12">
        <v>90423.551196999993</v>
      </c>
      <c r="K148" s="11">
        <v>0</v>
      </c>
      <c r="L148" s="11">
        <v>8553</v>
      </c>
      <c r="M148" s="11">
        <v>53310</v>
      </c>
      <c r="N148" s="13">
        <v>7.3007106347274323E-2</v>
      </c>
      <c r="O148" s="13">
        <v>-9.924546113508792E-3</v>
      </c>
      <c r="P148" s="13">
        <v>0.21001916478725091</v>
      </c>
      <c r="Q148" s="13" t="s">
        <v>9699</v>
      </c>
      <c r="R148" s="13">
        <v>6.7256376854225322E-2</v>
      </c>
      <c r="S148" s="14">
        <v>1.3485560000000001</v>
      </c>
      <c r="T148" s="13">
        <v>0.32614290867375745</v>
      </c>
      <c r="U148" s="15" t="s">
        <v>9700</v>
      </c>
      <c r="V148" s="16">
        <v>7.120139272419034</v>
      </c>
      <c r="W148" s="16">
        <v>1.1423476120240106</v>
      </c>
    </row>
    <row r="149" spans="1:23" x14ac:dyDescent="0.3">
      <c r="A149" s="7" t="s">
        <v>604</v>
      </c>
      <c r="B149" s="7" t="s">
        <v>605</v>
      </c>
      <c r="C149" s="7" t="s">
        <v>606</v>
      </c>
      <c r="D149" s="7" t="s">
        <v>20</v>
      </c>
      <c r="E149" s="7" t="s">
        <v>57</v>
      </c>
      <c r="F149" s="9" t="s">
        <v>22</v>
      </c>
      <c r="G149" s="11">
        <v>54845.848023999999</v>
      </c>
      <c r="H149" s="11">
        <v>-605.20000000000005</v>
      </c>
      <c r="I149" s="11">
        <v>0</v>
      </c>
      <c r="J149" s="12">
        <v>54240.648024000002</v>
      </c>
      <c r="K149" s="11">
        <v>1402.5</v>
      </c>
      <c r="L149" s="11">
        <v>794.1</v>
      </c>
      <c r="M149" s="11">
        <v>4210.3</v>
      </c>
      <c r="N149" s="13">
        <v>0.343458285744912</v>
      </c>
      <c r="O149" s="13">
        <v>6.2145159939940076E-2</v>
      </c>
      <c r="P149" s="13">
        <v>0.28036230666444678</v>
      </c>
      <c r="Q149" s="13">
        <v>6.5952467621586353E-2</v>
      </c>
      <c r="R149" s="13">
        <v>0.19790407596167026</v>
      </c>
      <c r="S149" s="14">
        <v>0.97112799999999999</v>
      </c>
      <c r="T149" s="13">
        <v>-1.115768380444525E-2</v>
      </c>
      <c r="U149" s="15">
        <v>38.674258840641713</v>
      </c>
      <c r="V149" s="16">
        <v>69.066676771187502</v>
      </c>
      <c r="W149" s="16">
        <v>13.026589084863311</v>
      </c>
    </row>
    <row r="150" spans="1:23" x14ac:dyDescent="0.3">
      <c r="A150" s="7" t="s">
        <v>814</v>
      </c>
      <c r="B150" s="7" t="s">
        <v>815</v>
      </c>
      <c r="C150" s="7" t="s">
        <v>816</v>
      </c>
      <c r="D150" s="7" t="s">
        <v>20</v>
      </c>
      <c r="E150" s="7" t="s">
        <v>21</v>
      </c>
      <c r="F150" s="9" t="s">
        <v>149</v>
      </c>
      <c r="G150" s="11">
        <v>54160.160000000003</v>
      </c>
      <c r="H150" s="11">
        <v>-1419</v>
      </c>
      <c r="I150" s="11">
        <v>0</v>
      </c>
      <c r="J150" s="12">
        <v>52741.16</v>
      </c>
      <c r="K150" s="11">
        <v>1007</v>
      </c>
      <c r="L150" s="11">
        <v>638</v>
      </c>
      <c r="M150" s="11">
        <v>4700</v>
      </c>
      <c r="N150" s="13">
        <v>0.35963911069107707</v>
      </c>
      <c r="O150" s="13">
        <v>6.8322685255903792E-2</v>
      </c>
      <c r="P150" s="13">
        <v>0.26714562267637226</v>
      </c>
      <c r="Q150" s="13">
        <v>5.7671825997278603E-2</v>
      </c>
      <c r="R150" s="13">
        <v>0.13962140277929752</v>
      </c>
      <c r="S150" s="14">
        <v>1.095013</v>
      </c>
      <c r="T150" s="13">
        <v>-2.690498274971578E-2</v>
      </c>
      <c r="U150" s="15">
        <v>52.374538232373389</v>
      </c>
      <c r="V150" s="16">
        <v>84.890532915360509</v>
      </c>
      <c r="W150" s="16">
        <v>11.523438297872341</v>
      </c>
    </row>
    <row r="151" spans="1:23" x14ac:dyDescent="0.3">
      <c r="A151" s="7" t="s">
        <v>1789</v>
      </c>
      <c r="B151" s="7" t="s">
        <v>1790</v>
      </c>
      <c r="C151" s="7" t="s">
        <v>1791</v>
      </c>
      <c r="D151" s="7" t="s">
        <v>31</v>
      </c>
      <c r="E151" s="7" t="s">
        <v>41</v>
      </c>
      <c r="F151" s="9" t="s">
        <v>1775</v>
      </c>
      <c r="G151" s="11">
        <v>54533.272410999998</v>
      </c>
      <c r="H151" s="11">
        <v>40810</v>
      </c>
      <c r="I151" s="11">
        <v>5056</v>
      </c>
      <c r="J151" s="12">
        <v>100399.272411</v>
      </c>
      <c r="K151" s="11">
        <v>8684</v>
      </c>
      <c r="L151" s="11">
        <v>2431</v>
      </c>
      <c r="M151" s="11">
        <v>5939</v>
      </c>
      <c r="N151" s="13">
        <v>0.13313526704313955</v>
      </c>
      <c r="O151" s="13">
        <v>5.1479866310639721E-2</v>
      </c>
      <c r="P151" s="13">
        <v>6.1167786534145376E-2</v>
      </c>
      <c r="Q151" s="13">
        <v>3.9327188148774228E-2</v>
      </c>
      <c r="R151" s="13">
        <v>5.5062287655719135</v>
      </c>
      <c r="S151" s="14">
        <v>0</v>
      </c>
      <c r="T151" s="13">
        <v>0.40647704928515749</v>
      </c>
      <c r="U151" s="15">
        <v>11.561408614808844</v>
      </c>
      <c r="V151" s="16">
        <v>22.43244443068696</v>
      </c>
      <c r="W151" s="16">
        <v>9.1822314212830438</v>
      </c>
    </row>
    <row r="152" spans="1:23" x14ac:dyDescent="0.3">
      <c r="A152" s="7" t="s">
        <v>899</v>
      </c>
      <c r="B152" s="7" t="s">
        <v>900</v>
      </c>
      <c r="C152" s="7" t="s">
        <v>901</v>
      </c>
      <c r="D152" s="7" t="s">
        <v>83</v>
      </c>
      <c r="E152" s="7" t="s">
        <v>362</v>
      </c>
      <c r="F152" s="9" t="s">
        <v>85</v>
      </c>
      <c r="G152" s="11">
        <v>45125.937979000002</v>
      </c>
      <c r="H152" s="11">
        <v>6879</v>
      </c>
      <c r="I152" s="11">
        <v>242</v>
      </c>
      <c r="J152" s="12">
        <v>52246.937979000002</v>
      </c>
      <c r="K152" s="11">
        <v>4247</v>
      </c>
      <c r="L152" s="11">
        <v>2360</v>
      </c>
      <c r="M152" s="11">
        <v>577</v>
      </c>
      <c r="N152" s="13">
        <v>0.23940761272269392</v>
      </c>
      <c r="O152" s="13">
        <v>1.9145849244010194E-2</v>
      </c>
      <c r="P152" s="13">
        <v>0.14029185912205386</v>
      </c>
      <c r="Q152" s="13">
        <v>2.5955874084984121E-2</v>
      </c>
      <c r="R152" s="13">
        <v>14.08955223880597</v>
      </c>
      <c r="S152" s="14">
        <v>0.50498600000000005</v>
      </c>
      <c r="T152" s="13">
        <v>0.13166321828783398</v>
      </c>
      <c r="U152" s="15">
        <v>12.302080993407111</v>
      </c>
      <c r="V152" s="16">
        <v>19.12116016059322</v>
      </c>
      <c r="W152" s="16">
        <v>78.207864781629127</v>
      </c>
    </row>
    <row r="153" spans="1:23" x14ac:dyDescent="0.3">
      <c r="A153" s="7" t="s">
        <v>1539</v>
      </c>
      <c r="B153" s="7" t="s">
        <v>1540</v>
      </c>
      <c r="C153" s="7" t="s">
        <v>1541</v>
      </c>
      <c r="D153" s="7" t="s">
        <v>26</v>
      </c>
      <c r="E153" s="7" t="s">
        <v>53</v>
      </c>
      <c r="F153" s="9" t="s">
        <v>160</v>
      </c>
      <c r="G153" s="11">
        <v>49833.722395999997</v>
      </c>
      <c r="H153" s="11">
        <v>9719</v>
      </c>
      <c r="I153" s="11">
        <v>2</v>
      </c>
      <c r="J153" s="12">
        <v>59554.722395999997</v>
      </c>
      <c r="K153" s="11">
        <v>4179</v>
      </c>
      <c r="L153" s="11">
        <v>1505</v>
      </c>
      <c r="M153" s="11">
        <v>7157</v>
      </c>
      <c r="N153" s="13">
        <v>0.29109734001306042</v>
      </c>
      <c r="O153" s="13">
        <v>3.1022789648210036E-2</v>
      </c>
      <c r="P153" s="13">
        <v>0.11935238839948066</v>
      </c>
      <c r="Q153" s="13">
        <v>3.8703527005669702E-2</v>
      </c>
      <c r="R153" s="13">
        <v>0.21592539454806312</v>
      </c>
      <c r="S153" s="14">
        <v>0.74330700000000005</v>
      </c>
      <c r="T153" s="13">
        <v>0.16319444720730961</v>
      </c>
      <c r="U153" s="15">
        <v>14.250950561378319</v>
      </c>
      <c r="V153" s="16">
        <v>33.112107904318933</v>
      </c>
      <c r="W153" s="16">
        <v>6.9629345250803407</v>
      </c>
    </row>
    <row r="154" spans="1:23" x14ac:dyDescent="0.3">
      <c r="A154" s="7" t="s">
        <v>103</v>
      </c>
      <c r="B154" s="7" t="s">
        <v>1792</v>
      </c>
      <c r="C154" s="7" t="s">
        <v>105</v>
      </c>
      <c r="D154" s="7" t="s">
        <v>100</v>
      </c>
      <c r="E154" s="7" t="s">
        <v>106</v>
      </c>
      <c r="F154" s="9" t="s">
        <v>107</v>
      </c>
      <c r="G154" s="11">
        <v>40406.108067000001</v>
      </c>
      <c r="H154" s="11">
        <v>32772.400000000001</v>
      </c>
      <c r="I154" s="11">
        <v>268.7</v>
      </c>
      <c r="J154" s="12">
        <v>73447.208067</v>
      </c>
      <c r="K154" s="11">
        <v>5398.9</v>
      </c>
      <c r="L154" s="11">
        <v>1918.1</v>
      </c>
      <c r="M154" s="11">
        <v>20634.599999999999</v>
      </c>
      <c r="N154" s="13">
        <v>0.40378317143463105</v>
      </c>
      <c r="O154" s="13">
        <v>4.4717262499623267E-2</v>
      </c>
      <c r="P154" s="13">
        <v>0.14993013832991248</v>
      </c>
      <c r="Q154" s="13">
        <v>4.5181416646505435E-2</v>
      </c>
      <c r="R154" s="13">
        <v>9.5708080624115871E-2</v>
      </c>
      <c r="S154" s="14">
        <v>0.21259800000000001</v>
      </c>
      <c r="T154" s="13">
        <v>0.44620348223589884</v>
      </c>
      <c r="U154" s="15">
        <v>13.604106034006929</v>
      </c>
      <c r="V154" s="16">
        <v>21.06569421145926</v>
      </c>
      <c r="W154" s="16">
        <v>1.9581725871594315</v>
      </c>
    </row>
    <row r="155" spans="1:23" x14ac:dyDescent="0.3">
      <c r="A155" s="7" t="s">
        <v>283</v>
      </c>
      <c r="B155" s="7" t="s">
        <v>284</v>
      </c>
      <c r="C155" s="7" t="s">
        <v>285</v>
      </c>
      <c r="D155" s="7" t="s">
        <v>167</v>
      </c>
      <c r="E155" s="7" t="s">
        <v>286</v>
      </c>
      <c r="F155" s="9" t="s">
        <v>225</v>
      </c>
      <c r="G155" s="11">
        <v>65234.126905999998</v>
      </c>
      <c r="H155" s="11">
        <v>-67894</v>
      </c>
      <c r="I155" s="11">
        <v>7369</v>
      </c>
      <c r="J155" s="12">
        <v>4709.1269059999977</v>
      </c>
      <c r="K155" s="11">
        <v>22806</v>
      </c>
      <c r="L155" s="11">
        <v>23643</v>
      </c>
      <c r="M155" s="11">
        <v>183660</v>
      </c>
      <c r="N155" s="13">
        <v>0.28857404411763837</v>
      </c>
      <c r="O155" s="13">
        <v>6.9520294624460188E-2</v>
      </c>
      <c r="P155" s="13">
        <v>0.21574320032358613</v>
      </c>
      <c r="Q155" s="13">
        <v>0.34165499235543084</v>
      </c>
      <c r="R155" s="13">
        <v>0.14088339962319446</v>
      </c>
      <c r="S155" s="14">
        <v>1.0750649999999999</v>
      </c>
      <c r="T155" s="13">
        <v>-14.417534578117831</v>
      </c>
      <c r="U155" s="15">
        <v>0.20648631526791186</v>
      </c>
      <c r="V155" s="16">
        <v>2.7591306900985493</v>
      </c>
      <c r="W155" s="16">
        <v>0.35518962706087331</v>
      </c>
    </row>
    <row r="156" spans="1:23" x14ac:dyDescent="0.3">
      <c r="A156" s="7" t="s">
        <v>198</v>
      </c>
      <c r="B156" s="7" t="s">
        <v>199</v>
      </c>
      <c r="C156" s="7" t="s">
        <v>200</v>
      </c>
      <c r="D156" s="7" t="s">
        <v>10</v>
      </c>
      <c r="E156" s="7" t="s">
        <v>62</v>
      </c>
      <c r="F156" s="9" t="s">
        <v>16</v>
      </c>
      <c r="G156" s="11">
        <v>47410.687983999997</v>
      </c>
      <c r="H156" s="11">
        <v>7760</v>
      </c>
      <c r="I156" s="11">
        <v>78</v>
      </c>
      <c r="J156" s="12">
        <v>55248.687983999997</v>
      </c>
      <c r="K156" s="11">
        <v>3618</v>
      </c>
      <c r="L156" s="11">
        <v>1819</v>
      </c>
      <c r="M156" s="11">
        <v>3620</v>
      </c>
      <c r="N156" s="13">
        <v>0.3140190182294062</v>
      </c>
      <c r="O156" s="13">
        <v>3.0435289090690487E-2</v>
      </c>
      <c r="P156" s="13">
        <v>0.21862039117794207</v>
      </c>
      <c r="Q156" s="13">
        <v>6.9771591563645208E-2</v>
      </c>
      <c r="R156" s="13">
        <v>0.51691782769405747</v>
      </c>
      <c r="S156" s="14">
        <v>0.83516999999999997</v>
      </c>
      <c r="T156" s="13">
        <v>0.14045582407761961</v>
      </c>
      <c r="U156" s="15">
        <v>15.270505247097843</v>
      </c>
      <c r="V156" s="16">
        <v>26.064149523914235</v>
      </c>
      <c r="W156" s="16">
        <v>13.096875133701657</v>
      </c>
    </row>
    <row r="157" spans="1:23" x14ac:dyDescent="0.3">
      <c r="A157" s="7" t="s">
        <v>1793</v>
      </c>
      <c r="B157" s="7" t="s">
        <v>1794</v>
      </c>
      <c r="C157" s="7" t="s">
        <v>1795</v>
      </c>
      <c r="D157" s="7" t="s">
        <v>31</v>
      </c>
      <c r="E157" s="7" t="s">
        <v>69</v>
      </c>
      <c r="F157" s="9" t="s">
        <v>1775</v>
      </c>
      <c r="G157" s="11">
        <v>55987.621884</v>
      </c>
      <c r="H157" s="11">
        <v>-2636.8449999999998</v>
      </c>
      <c r="I157" s="11">
        <v>0</v>
      </c>
      <c r="J157" s="12">
        <v>53350.776883999999</v>
      </c>
      <c r="K157" s="11">
        <v>-274.40800000000002</v>
      </c>
      <c r="L157" s="11">
        <v>-401.875</v>
      </c>
      <c r="M157" s="11">
        <v>5762.268</v>
      </c>
      <c r="N157" s="13">
        <v>0.11711201662636168</v>
      </c>
      <c r="O157" s="13" t="s">
        <v>9699</v>
      </c>
      <c r="P157" s="13">
        <v>0.21176663484843256</v>
      </c>
      <c r="Q157" s="13" t="s">
        <v>9699</v>
      </c>
      <c r="R157" s="13">
        <v>-8.0000963495274191E-2</v>
      </c>
      <c r="S157" s="14">
        <v>1.514713</v>
      </c>
      <c r="T157" s="13">
        <v>-4.9424678589653201E-2</v>
      </c>
      <c r="U157" s="15" t="s">
        <v>9700</v>
      </c>
      <c r="V157" s="16" t="s">
        <v>9700</v>
      </c>
      <c r="W157" s="16">
        <v>9.7162474713081721</v>
      </c>
    </row>
    <row r="158" spans="1:23" x14ac:dyDescent="0.3">
      <c r="A158" s="7" t="s">
        <v>1796</v>
      </c>
      <c r="B158" s="7" t="s">
        <v>1797</v>
      </c>
      <c r="C158" s="7" t="s">
        <v>1798</v>
      </c>
      <c r="D158" s="7" t="s">
        <v>20</v>
      </c>
      <c r="E158" s="7" t="s">
        <v>366</v>
      </c>
      <c r="F158" s="9" t="s">
        <v>1775</v>
      </c>
      <c r="G158" s="11">
        <v>43385.802739999999</v>
      </c>
      <c r="H158" s="11">
        <v>-1531.4169999999999</v>
      </c>
      <c r="I158" s="11">
        <v>0</v>
      </c>
      <c r="J158" s="12">
        <v>41854.385739999998</v>
      </c>
      <c r="K158" s="11">
        <v>371.59800000000001</v>
      </c>
      <c r="L158" s="11">
        <v>343.262</v>
      </c>
      <c r="M158" s="11">
        <v>2106.3789999999999</v>
      </c>
      <c r="N158" s="13">
        <v>0.41900994642991235</v>
      </c>
      <c r="O158" s="13">
        <v>0.14407287798265278</v>
      </c>
      <c r="P158" s="13">
        <v>0.32684076721901384</v>
      </c>
      <c r="Q158" s="13">
        <v>0.11870647985705918</v>
      </c>
      <c r="R158" s="13">
        <v>0.18732182538123365</v>
      </c>
      <c r="S158" s="14">
        <v>0.85459300000000005</v>
      </c>
      <c r="T158" s="13">
        <v>-3.6589164383230538E-2</v>
      </c>
      <c r="U158" s="15">
        <v>112.6335064774299</v>
      </c>
      <c r="V158" s="16">
        <v>126.39267597345467</v>
      </c>
      <c r="W158" s="16">
        <v>20.59733919679222</v>
      </c>
    </row>
    <row r="159" spans="1:23" x14ac:dyDescent="0.3">
      <c r="A159" s="7" t="s">
        <v>76</v>
      </c>
      <c r="B159" s="7" t="s">
        <v>77</v>
      </c>
      <c r="C159" s="7" t="s">
        <v>78</v>
      </c>
      <c r="D159" s="7" t="s">
        <v>31</v>
      </c>
      <c r="E159" s="7" t="s">
        <v>64</v>
      </c>
      <c r="F159" s="9" t="s">
        <v>79</v>
      </c>
      <c r="G159" s="11">
        <v>53309.281226999999</v>
      </c>
      <c r="H159" s="11">
        <v>4632.2430000000004</v>
      </c>
      <c r="I159" s="11">
        <v>0</v>
      </c>
      <c r="J159" s="12">
        <v>57941.524227000002</v>
      </c>
      <c r="K159" s="11">
        <v>2380.4</v>
      </c>
      <c r="L159" s="11">
        <v>1220.761</v>
      </c>
      <c r="M159" s="11">
        <v>11997.945</v>
      </c>
      <c r="N159" s="13">
        <v>0.4532176609707782</v>
      </c>
      <c r="O159" s="13">
        <v>4.1979744947415965E-2</v>
      </c>
      <c r="P159" s="13">
        <v>0.34482745227815259</v>
      </c>
      <c r="Q159" s="13">
        <v>8.4151343276831492E-2</v>
      </c>
      <c r="R159" s="13">
        <v>0.10298680991919182</v>
      </c>
      <c r="S159" s="14">
        <v>1.3217840000000001</v>
      </c>
      <c r="T159" s="13">
        <v>7.9946861284699078E-2</v>
      </c>
      <c r="U159" s="15">
        <v>24.341087307595362</v>
      </c>
      <c r="V159" s="16">
        <v>43.668892786548717</v>
      </c>
      <c r="W159" s="16">
        <v>4.4432010004213218</v>
      </c>
    </row>
    <row r="160" spans="1:23" x14ac:dyDescent="0.3">
      <c r="A160" s="7" t="s">
        <v>957</v>
      </c>
      <c r="B160" s="7" t="s">
        <v>958</v>
      </c>
      <c r="C160" s="7" t="s">
        <v>959</v>
      </c>
      <c r="D160" s="7" t="s">
        <v>29</v>
      </c>
      <c r="E160" s="7" t="s">
        <v>428</v>
      </c>
      <c r="F160" s="9" t="s">
        <v>305</v>
      </c>
      <c r="G160" s="11">
        <v>46930.819862999997</v>
      </c>
      <c r="H160" s="11">
        <v>291.887</v>
      </c>
      <c r="I160" s="11">
        <v>0</v>
      </c>
      <c r="J160" s="12">
        <v>47222.706862999999</v>
      </c>
      <c r="K160" s="11">
        <v>945.81299999999999</v>
      </c>
      <c r="L160" s="11">
        <v>557.09699999999998</v>
      </c>
      <c r="M160" s="11">
        <v>2162.953</v>
      </c>
      <c r="N160" s="13">
        <v>0.28391583887108818</v>
      </c>
      <c r="O160" s="13">
        <v>9.2482156062593246E-2</v>
      </c>
      <c r="P160" s="13">
        <v>0.18054506727768324</v>
      </c>
      <c r="Q160" s="13">
        <v>9.7822248569248815E-2</v>
      </c>
      <c r="R160" s="13">
        <v>0.29230978707864147</v>
      </c>
      <c r="S160" s="14">
        <v>1.2330700000000001</v>
      </c>
      <c r="T160" s="13">
        <v>6.1810730343520338E-3</v>
      </c>
      <c r="U160" s="15">
        <v>49.928164302034332</v>
      </c>
      <c r="V160" s="16">
        <v>84.241738625409937</v>
      </c>
      <c r="W160" s="16">
        <v>21.697568029910958</v>
      </c>
    </row>
    <row r="161" spans="1:23" x14ac:dyDescent="0.3">
      <c r="A161" s="7" t="s">
        <v>738</v>
      </c>
      <c r="B161" s="7" t="s">
        <v>739</v>
      </c>
      <c r="C161" s="7" t="s">
        <v>740</v>
      </c>
      <c r="D161" s="7" t="s">
        <v>20</v>
      </c>
      <c r="E161" s="7" t="s">
        <v>52</v>
      </c>
      <c r="F161" s="9" t="s">
        <v>22</v>
      </c>
      <c r="G161" s="11">
        <v>55246.437269000002</v>
      </c>
      <c r="H161" s="11">
        <v>25970</v>
      </c>
      <c r="I161" s="11">
        <v>2273</v>
      </c>
      <c r="J161" s="12">
        <v>83489.437269000002</v>
      </c>
      <c r="K161" s="11">
        <v>9589</v>
      </c>
      <c r="L161" s="11">
        <v>3399</v>
      </c>
      <c r="M161" s="11">
        <v>1299</v>
      </c>
      <c r="N161" s="13">
        <v>0.19381791609013882</v>
      </c>
      <c r="O161" s="13">
        <v>2.8556518007356813E-2</v>
      </c>
      <c r="P161" s="13">
        <v>7.868851398772464E-2</v>
      </c>
      <c r="Q161" s="13">
        <v>4.2477320686472586E-2</v>
      </c>
      <c r="R161" s="13" t="s">
        <v>9699</v>
      </c>
      <c r="S161" s="14">
        <v>1.5805769999999999</v>
      </c>
      <c r="T161" s="13">
        <v>0.31105731275113979</v>
      </c>
      <c r="U161" s="15">
        <v>8.7067929157367825</v>
      </c>
      <c r="V161" s="16">
        <v>16.253732647543394</v>
      </c>
      <c r="W161" s="16">
        <v>42.529974802925331</v>
      </c>
    </row>
    <row r="162" spans="1:23" x14ac:dyDescent="0.3">
      <c r="A162" s="7" t="s">
        <v>1675</v>
      </c>
      <c r="B162" s="7" t="s">
        <v>1676</v>
      </c>
      <c r="C162" s="7" t="s">
        <v>1677</v>
      </c>
      <c r="D162" s="7" t="s">
        <v>116</v>
      </c>
      <c r="E162" s="7" t="s">
        <v>117</v>
      </c>
      <c r="F162" s="9" t="s">
        <v>1678</v>
      </c>
      <c r="G162" s="11">
        <v>51677.689184000003</v>
      </c>
      <c r="H162" s="11">
        <v>20812</v>
      </c>
      <c r="I162" s="11">
        <v>559</v>
      </c>
      <c r="J162" s="12">
        <v>73048.689184000003</v>
      </c>
      <c r="K162" s="11">
        <v>4981</v>
      </c>
      <c r="L162" s="11">
        <v>-2997</v>
      </c>
      <c r="M162" s="11">
        <v>38118</v>
      </c>
      <c r="N162" s="13">
        <v>0.25724235887098584</v>
      </c>
      <c r="O162" s="13">
        <v>2.2786738616681124E-2</v>
      </c>
      <c r="P162" s="13">
        <v>0.12610178819563322</v>
      </c>
      <c r="Q162" s="13" t="s">
        <v>9699</v>
      </c>
      <c r="R162" s="13">
        <v>-7.5890650545606633E-2</v>
      </c>
      <c r="S162" s="14">
        <v>1.3364819999999999</v>
      </c>
      <c r="T162" s="13">
        <v>0.28490586528633416</v>
      </c>
      <c r="U162" s="15">
        <v>14.665466609917688</v>
      </c>
      <c r="V162" s="16" t="s">
        <v>9700</v>
      </c>
      <c r="W162" s="16">
        <v>1.3557292928275355</v>
      </c>
    </row>
    <row r="163" spans="1:23" x14ac:dyDescent="0.3">
      <c r="A163" s="7" t="s">
        <v>597</v>
      </c>
      <c r="B163" s="7" t="s">
        <v>598</v>
      </c>
      <c r="C163" s="7" t="s">
        <v>599</v>
      </c>
      <c r="D163" s="7" t="s">
        <v>26</v>
      </c>
      <c r="E163" s="7" t="s">
        <v>172</v>
      </c>
      <c r="F163" s="9" t="s">
        <v>160</v>
      </c>
      <c r="G163" s="11">
        <v>46678.983</v>
      </c>
      <c r="H163" s="11">
        <v>7904</v>
      </c>
      <c r="I163" s="11">
        <v>42</v>
      </c>
      <c r="J163" s="12">
        <v>54624.983</v>
      </c>
      <c r="K163" s="11">
        <v>2656</v>
      </c>
      <c r="L163" s="11">
        <v>1387</v>
      </c>
      <c r="M163" s="11">
        <v>14518</v>
      </c>
      <c r="N163" s="13">
        <v>0.1844356399970212</v>
      </c>
      <c r="O163" s="13">
        <v>8.3551846927005791E-3</v>
      </c>
      <c r="P163" s="13">
        <v>0.11282362573601593</v>
      </c>
      <c r="Q163" s="13">
        <v>1.2155473622318391E-2</v>
      </c>
      <c r="R163" s="13">
        <v>9.1478696741854632E-2</v>
      </c>
      <c r="S163" s="14">
        <v>1.1543300000000001</v>
      </c>
      <c r="T163" s="13">
        <v>0.14469569720506822</v>
      </c>
      <c r="U163" s="15">
        <v>20.56663516566265</v>
      </c>
      <c r="V163" s="16">
        <v>33.654638067772169</v>
      </c>
      <c r="W163" s="16">
        <v>3.2152488634798182</v>
      </c>
    </row>
    <row r="164" spans="1:23" x14ac:dyDescent="0.3">
      <c r="A164" s="7" t="s">
        <v>1032</v>
      </c>
      <c r="B164" s="7" t="s">
        <v>1033</v>
      </c>
      <c r="C164" s="7" t="s">
        <v>1034</v>
      </c>
      <c r="D164" s="7" t="s">
        <v>83</v>
      </c>
      <c r="E164" s="7" t="s">
        <v>282</v>
      </c>
      <c r="F164" s="9" t="s">
        <v>1035</v>
      </c>
      <c r="G164" s="11">
        <v>46599.212140000003</v>
      </c>
      <c r="H164" s="11">
        <v>-1652.325</v>
      </c>
      <c r="I164" s="11">
        <v>0</v>
      </c>
      <c r="J164" s="12">
        <v>44946.887140000006</v>
      </c>
      <c r="K164" s="11">
        <v>1611.2470000000001</v>
      </c>
      <c r="L164" s="11">
        <v>1192.8119999999999</v>
      </c>
      <c r="M164" s="11">
        <v>4629.3209999999999</v>
      </c>
      <c r="N164" s="13">
        <v>0.37266258334683322</v>
      </c>
      <c r="O164" s="13">
        <v>5.7794880675234639E-2</v>
      </c>
      <c r="P164" s="13">
        <v>0.2781125510057515</v>
      </c>
      <c r="Q164" s="13">
        <v>5.7737858075762372E-2</v>
      </c>
      <c r="R164" s="13">
        <v>0.27303907077004003</v>
      </c>
      <c r="S164" s="14">
        <v>1.1044609999999999</v>
      </c>
      <c r="T164" s="13">
        <v>-3.6761722671769428E-2</v>
      </c>
      <c r="U164" s="15">
        <v>27.895715020726186</v>
      </c>
      <c r="V164" s="16">
        <v>39.066686233874243</v>
      </c>
      <c r="W164" s="16">
        <v>10.066100868788318</v>
      </c>
    </row>
    <row r="165" spans="1:23" x14ac:dyDescent="0.3">
      <c r="A165" s="7" t="s">
        <v>1799</v>
      </c>
      <c r="B165" s="7" t="s">
        <v>1800</v>
      </c>
      <c r="C165" s="7" t="s">
        <v>1801</v>
      </c>
      <c r="D165" s="7" t="s">
        <v>31</v>
      </c>
      <c r="E165" s="7" t="s">
        <v>63</v>
      </c>
      <c r="F165" s="9" t="s">
        <v>305</v>
      </c>
      <c r="G165" s="11">
        <v>46937.720567999997</v>
      </c>
      <c r="H165" s="11">
        <v>87.286000000000001</v>
      </c>
      <c r="I165" s="11">
        <v>0</v>
      </c>
      <c r="J165" s="12">
        <v>47025.006567999997</v>
      </c>
      <c r="K165" s="11">
        <v>-130.69</v>
      </c>
      <c r="L165" s="11">
        <v>-218.262</v>
      </c>
      <c r="M165" s="11">
        <v>426.03199999999998</v>
      </c>
      <c r="N165" s="13">
        <v>0.22478112759504651</v>
      </c>
      <c r="O165" s="13" t="s">
        <v>9699</v>
      </c>
      <c r="P165" s="13">
        <v>0.1928095511615126</v>
      </c>
      <c r="Q165" s="13" t="s">
        <v>9699</v>
      </c>
      <c r="R165" s="13">
        <v>-0.43854393335704256</v>
      </c>
      <c r="S165" s="14">
        <v>0.90273700000000001</v>
      </c>
      <c r="T165" s="13">
        <v>1.8561613569108393E-3</v>
      </c>
      <c r="U165" s="15" t="s">
        <v>9700</v>
      </c>
      <c r="V165" s="16" t="s">
        <v>9700</v>
      </c>
      <c r="W165" s="16">
        <v>110.17416665414804</v>
      </c>
    </row>
    <row r="166" spans="1:23" x14ac:dyDescent="0.3">
      <c r="A166" s="7" t="s">
        <v>1229</v>
      </c>
      <c r="B166" s="7" t="s">
        <v>1230</v>
      </c>
      <c r="C166" s="7" t="s">
        <v>1231</v>
      </c>
      <c r="D166" s="7" t="s">
        <v>6</v>
      </c>
      <c r="E166" s="7" t="s">
        <v>7</v>
      </c>
      <c r="F166" s="9" t="s">
        <v>130</v>
      </c>
      <c r="G166" s="11">
        <v>40591.953150000001</v>
      </c>
      <c r="H166" s="11">
        <v>2205.6149999999998</v>
      </c>
      <c r="I166" s="11">
        <v>17.927</v>
      </c>
      <c r="J166" s="12">
        <v>42815.495150000002</v>
      </c>
      <c r="K166" s="11">
        <v>2034.4259999999999</v>
      </c>
      <c r="L166" s="11">
        <v>1391.961</v>
      </c>
      <c r="M166" s="11">
        <v>8452.0540000000001</v>
      </c>
      <c r="N166" s="13">
        <v>0.68323023097630475</v>
      </c>
      <c r="O166" s="13">
        <v>2.1678811166909728E-2</v>
      </c>
      <c r="P166" s="13">
        <v>0.42165949290283117</v>
      </c>
      <c r="Q166" s="13">
        <v>2.1263616399613605E-2</v>
      </c>
      <c r="R166" s="13">
        <v>0.23126272442841328</v>
      </c>
      <c r="S166" s="14">
        <v>6.6141000000000005E-2</v>
      </c>
      <c r="T166" s="13">
        <v>5.1514410665410688E-2</v>
      </c>
      <c r="U166" s="15">
        <v>21.045491529306055</v>
      </c>
      <c r="V166" s="16">
        <v>29.161702914090267</v>
      </c>
      <c r="W166" s="16">
        <v>4.8026140332278997</v>
      </c>
    </row>
    <row r="167" spans="1:23" x14ac:dyDescent="0.3">
      <c r="A167" s="7" t="s">
        <v>521</v>
      </c>
      <c r="B167" s="7" t="s">
        <v>522</v>
      </c>
      <c r="C167" s="7" t="s">
        <v>523</v>
      </c>
      <c r="D167" s="7" t="s">
        <v>6</v>
      </c>
      <c r="E167" s="7" t="s">
        <v>7</v>
      </c>
      <c r="F167" s="9" t="s">
        <v>130</v>
      </c>
      <c r="G167" s="11">
        <v>38814.084452000003</v>
      </c>
      <c r="H167" s="11">
        <v>13350.717000000001</v>
      </c>
      <c r="I167" s="11">
        <v>769.90700000000004</v>
      </c>
      <c r="J167" s="12">
        <v>52934.708451999999</v>
      </c>
      <c r="K167" s="11">
        <v>1789.057</v>
      </c>
      <c r="L167" s="11">
        <v>634.99099999999999</v>
      </c>
      <c r="M167" s="11">
        <v>18439.752</v>
      </c>
      <c r="N167" s="13">
        <v>0.55090339220654816</v>
      </c>
      <c r="O167" s="13">
        <v>5.5757937970609683E-2</v>
      </c>
      <c r="P167" s="13">
        <v>0.10271104453591443</v>
      </c>
      <c r="Q167" s="13">
        <v>2.4915836325759999E-2</v>
      </c>
      <c r="R167" s="13">
        <v>4.2682622397293875E-2</v>
      </c>
      <c r="S167" s="14">
        <v>9.8686999999999997E-2</v>
      </c>
      <c r="T167" s="13">
        <v>0.25221102355000463</v>
      </c>
      <c r="U167" s="15">
        <v>29.588050270058471</v>
      </c>
      <c r="V167" s="16">
        <v>61.12540878847102</v>
      </c>
      <c r="W167" s="16">
        <v>2.1049135830026349</v>
      </c>
    </row>
    <row r="168" spans="1:23" x14ac:dyDescent="0.3">
      <c r="A168" s="7" t="s">
        <v>1802</v>
      </c>
      <c r="B168" s="7" t="s">
        <v>1803</v>
      </c>
      <c r="C168" s="7" t="s">
        <v>1804</v>
      </c>
      <c r="D168" s="7" t="s">
        <v>116</v>
      </c>
      <c r="E168" s="7" t="s">
        <v>141</v>
      </c>
      <c r="F168" s="9" t="s">
        <v>1775</v>
      </c>
      <c r="G168" s="11">
        <v>48780.923273</v>
      </c>
      <c r="H168" s="11">
        <v>5362</v>
      </c>
      <c r="I168" s="11">
        <v>50</v>
      </c>
      <c r="J168" s="12">
        <v>54192.923273</v>
      </c>
      <c r="K168" s="11">
        <v>3471.6</v>
      </c>
      <c r="L168" s="11">
        <v>1285.9000000000001</v>
      </c>
      <c r="M168" s="11">
        <v>7069.2</v>
      </c>
      <c r="N168" s="13">
        <v>0.50359343099167198</v>
      </c>
      <c r="O168" s="13">
        <v>1.4574351355426618E-2</v>
      </c>
      <c r="P168" s="13">
        <v>0.24310335060464303</v>
      </c>
      <c r="Q168" s="13">
        <v>3.0062348824760443E-2</v>
      </c>
      <c r="R168" s="13">
        <v>0.18581698638054986</v>
      </c>
      <c r="S168" s="14">
        <v>1.148031</v>
      </c>
      <c r="T168" s="13">
        <v>9.8942807956467177E-2</v>
      </c>
      <c r="U168" s="15">
        <v>15.610359279006799</v>
      </c>
      <c r="V168" s="16">
        <v>37.935238566762578</v>
      </c>
      <c r="W168" s="16">
        <v>6.9004870809992642</v>
      </c>
    </row>
    <row r="169" spans="1:23" x14ac:dyDescent="0.3">
      <c r="A169" s="7" t="s">
        <v>266</v>
      </c>
      <c r="B169" s="7" t="s">
        <v>267</v>
      </c>
      <c r="C169" s="7" t="s">
        <v>268</v>
      </c>
      <c r="D169" s="7" t="s">
        <v>20</v>
      </c>
      <c r="E169" s="7" t="s">
        <v>57</v>
      </c>
      <c r="F169" s="9" t="s">
        <v>22</v>
      </c>
      <c r="G169" s="11">
        <v>40180.975186000003</v>
      </c>
      <c r="H169" s="11">
        <v>2797</v>
      </c>
      <c r="I169" s="11">
        <v>35</v>
      </c>
      <c r="J169" s="12">
        <v>43012.975186000003</v>
      </c>
      <c r="K169" s="11">
        <v>2757</v>
      </c>
      <c r="L169" s="11">
        <v>911</v>
      </c>
      <c r="M169" s="11">
        <v>8602</v>
      </c>
      <c r="N169" s="13">
        <v>0.25660009314087828</v>
      </c>
      <c r="O169" s="13">
        <v>3.4320641979988853E-2</v>
      </c>
      <c r="P169" s="13">
        <v>0.15563475956706355</v>
      </c>
      <c r="Q169" s="13">
        <v>9.0086016997550367E-2</v>
      </c>
      <c r="R169" s="13">
        <v>0.11278242030331166</v>
      </c>
      <c r="S169" s="14">
        <v>0.63622000000000001</v>
      </c>
      <c r="T169" s="13">
        <v>6.5026889860675716E-2</v>
      </c>
      <c r="U169" s="15">
        <v>15.60136930939427</v>
      </c>
      <c r="V169" s="16">
        <v>44.106449161361148</v>
      </c>
      <c r="W169" s="16">
        <v>4.6711201099744253</v>
      </c>
    </row>
    <row r="170" spans="1:23" x14ac:dyDescent="0.3">
      <c r="A170" s="7" t="s">
        <v>1805</v>
      </c>
      <c r="B170" s="7" t="s">
        <v>1806</v>
      </c>
      <c r="C170" s="7" t="s">
        <v>1807</v>
      </c>
      <c r="D170" s="7" t="s">
        <v>83</v>
      </c>
      <c r="E170" s="7" t="s">
        <v>282</v>
      </c>
      <c r="F170" s="9" t="s">
        <v>1785</v>
      </c>
      <c r="G170" s="11">
        <v>43723.359843999999</v>
      </c>
      <c r="H170" s="11">
        <v>14671</v>
      </c>
      <c r="I170" s="11">
        <v>1</v>
      </c>
      <c r="J170" s="12">
        <v>58395.359843999999</v>
      </c>
      <c r="K170" s="11">
        <v>3524</v>
      </c>
      <c r="L170" s="11">
        <v>1303</v>
      </c>
      <c r="M170" s="11">
        <v>23297</v>
      </c>
      <c r="N170" s="13">
        <v>0.3449236693311809</v>
      </c>
      <c r="O170" s="13">
        <v>3.8189747585262612E-2</v>
      </c>
      <c r="P170" s="13">
        <v>0.19840611455299437</v>
      </c>
      <c r="Q170" s="13">
        <v>8.6042205274874606E-2</v>
      </c>
      <c r="R170" s="13">
        <v>5.639471975762822E-2</v>
      </c>
      <c r="S170" s="14">
        <v>0.59882599999999997</v>
      </c>
      <c r="T170" s="13">
        <v>0.25123571528958416</v>
      </c>
      <c r="U170" s="15">
        <v>16.570760455164585</v>
      </c>
      <c r="V170" s="16">
        <v>33.555916994627779</v>
      </c>
      <c r="W170" s="16">
        <v>1.8767806946817187</v>
      </c>
    </row>
    <row r="171" spans="1:23" x14ac:dyDescent="0.3">
      <c r="A171" s="7" t="s">
        <v>574</v>
      </c>
      <c r="B171" s="7" t="s">
        <v>575</v>
      </c>
      <c r="C171" s="7" t="s">
        <v>576</v>
      </c>
      <c r="D171" s="7" t="s">
        <v>26</v>
      </c>
      <c r="E171" s="7" t="s">
        <v>172</v>
      </c>
      <c r="F171" s="9" t="s">
        <v>577</v>
      </c>
      <c r="G171" s="11">
        <v>47555.845386000001</v>
      </c>
      <c r="H171" s="11">
        <v>4692</v>
      </c>
      <c r="I171" s="11">
        <v>42</v>
      </c>
      <c r="J171" s="12">
        <v>52289.845386000001</v>
      </c>
      <c r="K171" s="11">
        <v>3572</v>
      </c>
      <c r="L171" s="11">
        <v>1965</v>
      </c>
      <c r="M171" s="11">
        <v>8447</v>
      </c>
      <c r="N171" s="13">
        <v>0.22413544501766744</v>
      </c>
      <c r="O171" s="13">
        <v>3.1298990476526845E-2</v>
      </c>
      <c r="P171" s="13">
        <v>0.12486713185719456</v>
      </c>
      <c r="Q171" s="13">
        <v>3.2623586298359708E-2</v>
      </c>
      <c r="R171" s="13">
        <v>0.23620627479264333</v>
      </c>
      <c r="S171" s="14">
        <v>1.5469809999999999</v>
      </c>
      <c r="T171" s="13">
        <v>8.9730615291821622E-2</v>
      </c>
      <c r="U171" s="15">
        <v>14.638814497760359</v>
      </c>
      <c r="V171" s="16">
        <v>24.201448033587788</v>
      </c>
      <c r="W171" s="16">
        <v>5.6299094809991717</v>
      </c>
    </row>
    <row r="172" spans="1:23" x14ac:dyDescent="0.3">
      <c r="A172" s="7" t="s">
        <v>1607</v>
      </c>
      <c r="B172" s="7" t="s">
        <v>1608</v>
      </c>
      <c r="C172" s="7" t="s">
        <v>1609</v>
      </c>
      <c r="D172" s="7" t="s">
        <v>100</v>
      </c>
      <c r="E172" s="7" t="s">
        <v>106</v>
      </c>
      <c r="F172" s="9" t="s">
        <v>1610</v>
      </c>
      <c r="G172" s="11">
        <v>40739.906053999999</v>
      </c>
      <c r="H172" s="11">
        <v>37302</v>
      </c>
      <c r="I172" s="11">
        <v>2219</v>
      </c>
      <c r="J172" s="12">
        <v>80260.906053999992</v>
      </c>
      <c r="K172" s="11">
        <v>8906</v>
      </c>
      <c r="L172" s="11">
        <v>2376</v>
      </c>
      <c r="M172" s="11">
        <v>35103</v>
      </c>
      <c r="N172" s="13">
        <v>0.29008588252404</v>
      </c>
      <c r="O172" s="13">
        <v>1.1988449472668528E-2</v>
      </c>
      <c r="P172" s="13">
        <v>9.1884360321167868E-2</v>
      </c>
      <c r="Q172" s="13">
        <v>1.4208706763376266E-2</v>
      </c>
      <c r="R172" s="13">
        <v>7.3212442417612891E-2</v>
      </c>
      <c r="S172" s="14">
        <v>0.39895000000000003</v>
      </c>
      <c r="T172" s="13">
        <v>0.46475926866441059</v>
      </c>
      <c r="U172" s="15">
        <v>9.0120038237143483</v>
      </c>
      <c r="V172" s="16">
        <v>17.146425106902356</v>
      </c>
      <c r="W172" s="16">
        <v>1.1605818891262856</v>
      </c>
    </row>
    <row r="173" spans="1:23" x14ac:dyDescent="0.3">
      <c r="A173" s="7" t="s">
        <v>473</v>
      </c>
      <c r="B173" s="7" t="s">
        <v>474</v>
      </c>
      <c r="C173" s="7" t="s">
        <v>475</v>
      </c>
      <c r="D173" s="7" t="s">
        <v>31</v>
      </c>
      <c r="E173" s="7" t="s">
        <v>69</v>
      </c>
      <c r="F173" s="9" t="s">
        <v>79</v>
      </c>
      <c r="G173" s="11">
        <v>43316.616817000002</v>
      </c>
      <c r="H173" s="11">
        <v>-1092</v>
      </c>
      <c r="I173" s="11">
        <v>0</v>
      </c>
      <c r="J173" s="12">
        <v>42224.616817000002</v>
      </c>
      <c r="K173" s="11">
        <v>3133</v>
      </c>
      <c r="L173" s="11">
        <v>1471</v>
      </c>
      <c r="M173" s="11">
        <v>11140</v>
      </c>
      <c r="N173" s="13">
        <v>0.19007984636200839</v>
      </c>
      <c r="O173" s="13">
        <v>2.2959559227988757E-2</v>
      </c>
      <c r="P173" s="13">
        <v>0.12267633838387686</v>
      </c>
      <c r="Q173" s="13">
        <v>3.7878789860746886E-2</v>
      </c>
      <c r="R173" s="13">
        <v>0.13469462503433752</v>
      </c>
      <c r="S173" s="14">
        <v>1.1312329999999999</v>
      </c>
      <c r="T173" s="13">
        <v>-2.5861691172537799E-2</v>
      </c>
      <c r="U173" s="15">
        <v>13.477375300670285</v>
      </c>
      <c r="V173" s="16">
        <v>29.4470542603671</v>
      </c>
      <c r="W173" s="16">
        <v>3.8883857106822264</v>
      </c>
    </row>
    <row r="174" spans="1:23" x14ac:dyDescent="0.3">
      <c r="A174" s="7" t="s">
        <v>1283</v>
      </c>
      <c r="B174" s="7" t="s">
        <v>1284</v>
      </c>
      <c r="C174" s="7" t="s">
        <v>1285</v>
      </c>
      <c r="D174" s="7" t="s">
        <v>26</v>
      </c>
      <c r="E174" s="7" t="s">
        <v>463</v>
      </c>
      <c r="F174" s="9" t="s">
        <v>160</v>
      </c>
      <c r="G174" s="11">
        <v>43303.895303999998</v>
      </c>
      <c r="H174" s="11">
        <v>9401.9</v>
      </c>
      <c r="I174" s="11">
        <v>0</v>
      </c>
      <c r="J174" s="12">
        <v>52705.795303999999</v>
      </c>
      <c r="K174" s="11">
        <v>1937.4</v>
      </c>
      <c r="L174" s="11">
        <v>1565</v>
      </c>
      <c r="M174" s="11">
        <v>10160.9</v>
      </c>
      <c r="N174" s="13">
        <v>0.37018440300444955</v>
      </c>
      <c r="O174" s="13">
        <v>3.7999341954775279E-2</v>
      </c>
      <c r="P174" s="13">
        <v>0.25224686026090237</v>
      </c>
      <c r="Q174" s="13">
        <v>7.130932777477339E-3</v>
      </c>
      <c r="R174" s="13">
        <v>0.16709195930002885</v>
      </c>
      <c r="S174" s="14">
        <v>1.038845</v>
      </c>
      <c r="T174" s="13">
        <v>0.1783845580124746</v>
      </c>
      <c r="U174" s="15">
        <v>27.204395222463095</v>
      </c>
      <c r="V174" s="16">
        <v>27.670220641533543</v>
      </c>
      <c r="W174" s="16">
        <v>4.2618168965347554</v>
      </c>
    </row>
    <row r="175" spans="1:23" x14ac:dyDescent="0.3">
      <c r="A175" s="7" t="s">
        <v>1433</v>
      </c>
      <c r="B175" s="7" t="s">
        <v>1434</v>
      </c>
      <c r="C175" s="7" t="s">
        <v>1435</v>
      </c>
      <c r="D175" s="7" t="s">
        <v>167</v>
      </c>
      <c r="E175" s="7" t="s">
        <v>286</v>
      </c>
      <c r="F175" s="9" t="s">
        <v>343</v>
      </c>
      <c r="G175" s="11">
        <v>43562.826041</v>
      </c>
      <c r="H175" s="11">
        <v>-3332.4929999999999</v>
      </c>
      <c r="I175" s="11">
        <v>0</v>
      </c>
      <c r="J175" s="12">
        <v>40230.333040999998</v>
      </c>
      <c r="K175" s="11">
        <v>294.70999999999998</v>
      </c>
      <c r="L175" s="11">
        <v>-1238.9690000000001</v>
      </c>
      <c r="M175" s="11">
        <v>7812.0879999999997</v>
      </c>
      <c r="N175" s="13">
        <v>0.33341296148520544</v>
      </c>
      <c r="O175" s="13">
        <v>0.12881745667738476</v>
      </c>
      <c r="P175" s="13">
        <v>0.15731299357516534</v>
      </c>
      <c r="Q175" s="13">
        <v>-4.7867748330283622E-3</v>
      </c>
      <c r="R175" s="13">
        <v>-0.1526977587130178</v>
      </c>
      <c r="S175" s="14">
        <v>0.857742</v>
      </c>
      <c r="T175" s="13">
        <v>-8.2835332151084892E-2</v>
      </c>
      <c r="U175" s="15">
        <v>136.5082048149028</v>
      </c>
      <c r="V175" s="16" t="s">
        <v>9700</v>
      </c>
      <c r="W175" s="16">
        <v>5.5763358068931126</v>
      </c>
    </row>
    <row r="176" spans="1:23" x14ac:dyDescent="0.3">
      <c r="A176" s="7" t="s">
        <v>1808</v>
      </c>
      <c r="B176" s="7" t="s">
        <v>1809</v>
      </c>
      <c r="C176" s="7" t="s">
        <v>1810</v>
      </c>
      <c r="D176" s="7" t="s">
        <v>31</v>
      </c>
      <c r="E176" s="7" t="s">
        <v>32</v>
      </c>
      <c r="F176" s="9" t="s">
        <v>1764</v>
      </c>
      <c r="G176" s="11">
        <v>39293.866754777999</v>
      </c>
      <c r="H176" s="11">
        <v>-7924</v>
      </c>
      <c r="I176" s="11">
        <v>-345</v>
      </c>
      <c r="J176" s="12">
        <v>31024.866754777999</v>
      </c>
      <c r="K176" s="11">
        <v>29239</v>
      </c>
      <c r="L176" s="11">
        <v>14391</v>
      </c>
      <c r="M176" s="11">
        <v>82485</v>
      </c>
      <c r="N176" s="13">
        <v>0.16387047078901643</v>
      </c>
      <c r="O176" s="13">
        <v>5.7317036719461312E-2</v>
      </c>
      <c r="P176" s="13">
        <v>9.3088672793522648E-2</v>
      </c>
      <c r="Q176" s="13">
        <v>0.28539546856332554</v>
      </c>
      <c r="R176" s="13">
        <v>0.1787368813264609</v>
      </c>
      <c r="S176" s="14">
        <v>0.207235</v>
      </c>
      <c r="T176" s="13">
        <v>-0.25540802681383507</v>
      </c>
      <c r="U176" s="15">
        <v>1.061078243263381</v>
      </c>
      <c r="V176" s="16">
        <v>2.7304472764073378</v>
      </c>
      <c r="W176" s="16">
        <v>0.47637590779872702</v>
      </c>
    </row>
    <row r="177" spans="1:23" x14ac:dyDescent="0.3">
      <c r="A177" s="7" t="s">
        <v>686</v>
      </c>
      <c r="B177" s="7" t="s">
        <v>687</v>
      </c>
      <c r="C177" s="7" t="s">
        <v>688</v>
      </c>
      <c r="D177" s="7" t="s">
        <v>26</v>
      </c>
      <c r="E177" s="7" t="s">
        <v>125</v>
      </c>
      <c r="F177" s="9" t="s">
        <v>577</v>
      </c>
      <c r="G177" s="11">
        <v>41945.068097000003</v>
      </c>
      <c r="H177" s="11">
        <v>13322</v>
      </c>
      <c r="I177" s="11">
        <v>0</v>
      </c>
      <c r="J177" s="12">
        <v>55267.068097000003</v>
      </c>
      <c r="K177" s="11">
        <v>5149</v>
      </c>
      <c r="L177" s="11">
        <v>3185</v>
      </c>
      <c r="M177" s="11">
        <v>14716</v>
      </c>
      <c r="N177" s="13">
        <v>0.13530903461163957</v>
      </c>
      <c r="O177" s="13">
        <v>1.6744636875799968E-2</v>
      </c>
      <c r="P177" s="13">
        <v>8.7021002709624345E-2</v>
      </c>
      <c r="Q177" s="13">
        <v>1.8629414332510974E-2</v>
      </c>
      <c r="R177" s="13">
        <v>0.22565446880867193</v>
      </c>
      <c r="S177" s="14">
        <v>1.036745</v>
      </c>
      <c r="T177" s="13">
        <v>0.24104770632338179</v>
      </c>
      <c r="U177" s="15">
        <v>10.733553718586133</v>
      </c>
      <c r="V177" s="16">
        <v>13.169566121507065</v>
      </c>
      <c r="W177" s="16">
        <v>2.8503036217042679</v>
      </c>
    </row>
    <row r="178" spans="1:23" x14ac:dyDescent="0.3">
      <c r="A178" s="7" t="s">
        <v>288</v>
      </c>
      <c r="B178" s="7" t="s">
        <v>289</v>
      </c>
      <c r="C178" s="7" t="s">
        <v>290</v>
      </c>
      <c r="D178" s="7" t="s">
        <v>20</v>
      </c>
      <c r="E178" s="7" t="s">
        <v>47</v>
      </c>
      <c r="F178" s="9" t="s">
        <v>176</v>
      </c>
      <c r="G178" s="11">
        <v>38142.631448</v>
      </c>
      <c r="H178" s="11">
        <v>3244.5</v>
      </c>
      <c r="I178" s="11">
        <v>-14</v>
      </c>
      <c r="J178" s="12">
        <v>41373.131448</v>
      </c>
      <c r="K178" s="11">
        <v>7149.5</v>
      </c>
      <c r="L178" s="11">
        <v>5082.3999999999996</v>
      </c>
      <c r="M178" s="11">
        <v>10744.5</v>
      </c>
      <c r="N178" s="13">
        <v>0.48161432549085753</v>
      </c>
      <c r="O178" s="13">
        <v>-4.0537858647882175E-2</v>
      </c>
      <c r="P178" s="13">
        <v>0.32703470931467854</v>
      </c>
      <c r="Q178" s="13">
        <v>-5.2375163035552563E-2</v>
      </c>
      <c r="R178" s="13">
        <v>0.4106259897230391</v>
      </c>
      <c r="S178" s="14">
        <v>0.49238799999999999</v>
      </c>
      <c r="T178" s="13">
        <v>7.842046000501228E-2</v>
      </c>
      <c r="U178" s="15">
        <v>5.7868566260577659</v>
      </c>
      <c r="V178" s="16">
        <v>7.5048464205886987</v>
      </c>
      <c r="W178" s="16">
        <v>3.5499680253152777</v>
      </c>
    </row>
    <row r="179" spans="1:23" x14ac:dyDescent="0.3">
      <c r="A179" s="7" t="s">
        <v>1811</v>
      </c>
      <c r="B179" s="7" t="s">
        <v>1812</v>
      </c>
      <c r="C179" s="7" t="s">
        <v>1813</v>
      </c>
      <c r="D179" s="7" t="s">
        <v>10</v>
      </c>
      <c r="E179" s="7" t="s">
        <v>1814</v>
      </c>
      <c r="F179" s="9" t="s">
        <v>1775</v>
      </c>
      <c r="G179" s="11">
        <v>2503.58466</v>
      </c>
      <c r="H179" s="11">
        <v>23670.026000000002</v>
      </c>
      <c r="I179" s="11">
        <v>6030.0540000000001</v>
      </c>
      <c r="J179" s="12">
        <v>32203.664660000002</v>
      </c>
      <c r="K179" s="11">
        <v>7808.3559999999998</v>
      </c>
      <c r="L179" s="11">
        <v>951.65700000000004</v>
      </c>
      <c r="M179" s="11">
        <v>6360.7359999999999</v>
      </c>
      <c r="N179" s="13">
        <v>0.46459444934383959</v>
      </c>
      <c r="O179" s="13">
        <v>0.13460543488681287</v>
      </c>
      <c r="P179" s="13">
        <v>0.34473474167412133</v>
      </c>
      <c r="Q179" s="13">
        <v>0.1387433250378205</v>
      </c>
      <c r="R179" s="13">
        <v>2.8778615104541525</v>
      </c>
      <c r="S179" s="14">
        <v>0</v>
      </c>
      <c r="T179" s="13">
        <v>0.73501032413247092</v>
      </c>
      <c r="U179" s="15">
        <v>4.1242567142174362</v>
      </c>
      <c r="V179" s="16">
        <v>2.6307636680022317</v>
      </c>
      <c r="W179" s="16">
        <v>0.39359983813193944</v>
      </c>
    </row>
    <row r="180" spans="1:23" x14ac:dyDescent="0.3">
      <c r="A180" s="7" t="s">
        <v>553</v>
      </c>
      <c r="B180" s="7" t="s">
        <v>554</v>
      </c>
      <c r="C180" s="7" t="s">
        <v>555</v>
      </c>
      <c r="D180" s="7" t="s">
        <v>29</v>
      </c>
      <c r="E180" s="7" t="s">
        <v>186</v>
      </c>
      <c r="F180" s="9" t="s">
        <v>527</v>
      </c>
      <c r="G180" s="11">
        <v>35583.654918</v>
      </c>
      <c r="H180" s="11">
        <v>4478</v>
      </c>
      <c r="I180" s="11">
        <v>0</v>
      </c>
      <c r="J180" s="12">
        <v>40061.654918</v>
      </c>
      <c r="K180" s="11">
        <v>3694</v>
      </c>
      <c r="L180" s="11">
        <v>5378</v>
      </c>
      <c r="M180" s="11">
        <v>2920</v>
      </c>
      <c r="N180" s="13">
        <v>0.36547515949970455</v>
      </c>
      <c r="O180" s="13">
        <v>5.0173115586592321E-2</v>
      </c>
      <c r="P180" s="13">
        <v>0.24056020638398615</v>
      </c>
      <c r="Q180" s="13">
        <v>6.3555984876183524E-2</v>
      </c>
      <c r="R180" s="13">
        <v>0.8096930533117932</v>
      </c>
      <c r="S180" s="14">
        <v>1.259317</v>
      </c>
      <c r="T180" s="13">
        <v>0.11177770886314538</v>
      </c>
      <c r="U180" s="15">
        <v>10.845060887384948</v>
      </c>
      <c r="V180" s="16">
        <v>6.6165219259947934</v>
      </c>
      <c r="W180" s="16">
        <v>12.186183191095891</v>
      </c>
    </row>
    <row r="181" spans="1:23" x14ac:dyDescent="0.3">
      <c r="A181" s="7" t="s">
        <v>1648</v>
      </c>
      <c r="B181" s="7" t="s">
        <v>1649</v>
      </c>
      <c r="C181" s="7" t="s">
        <v>1650</v>
      </c>
      <c r="D181" s="7" t="s">
        <v>100</v>
      </c>
      <c r="E181" s="7" t="s">
        <v>106</v>
      </c>
      <c r="F181" s="9" t="s">
        <v>1651</v>
      </c>
      <c r="G181" s="11">
        <v>34065.427423000001</v>
      </c>
      <c r="H181" s="11">
        <v>21560</v>
      </c>
      <c r="I181" s="11">
        <v>0</v>
      </c>
      <c r="J181" s="12">
        <v>55625.427423000001</v>
      </c>
      <c r="K181" s="11">
        <v>3990</v>
      </c>
      <c r="L181" s="11">
        <v>1477</v>
      </c>
      <c r="M181" s="11">
        <v>13777</v>
      </c>
      <c r="N181" s="13">
        <v>0.37688597605837465</v>
      </c>
      <c r="O181" s="13">
        <v>3.8136623672094361E-2</v>
      </c>
      <c r="P181" s="13">
        <v>0.13438334317481732</v>
      </c>
      <c r="Q181" s="13">
        <v>3.7019743927300564E-2</v>
      </c>
      <c r="R181" s="13">
        <v>0.10974069395943235</v>
      </c>
      <c r="S181" s="14">
        <v>0.23779500000000001</v>
      </c>
      <c r="T181" s="13">
        <v>0.38759252735351335</v>
      </c>
      <c r="U181" s="15">
        <v>13.941209880451128</v>
      </c>
      <c r="V181" s="16">
        <v>23.063931904536222</v>
      </c>
      <c r="W181" s="16">
        <v>2.4726302840240981</v>
      </c>
    </row>
    <row r="182" spans="1:23" x14ac:dyDescent="0.3">
      <c r="A182" s="7" t="s">
        <v>1348</v>
      </c>
      <c r="B182" s="7" t="s">
        <v>1349</v>
      </c>
      <c r="C182" s="7" t="s">
        <v>1350</v>
      </c>
      <c r="D182" s="7" t="s">
        <v>100</v>
      </c>
      <c r="E182" s="7" t="s">
        <v>101</v>
      </c>
      <c r="F182" s="9" t="s">
        <v>107</v>
      </c>
      <c r="G182" s="11">
        <v>36425.137709000002</v>
      </c>
      <c r="H182" s="11">
        <v>22392</v>
      </c>
      <c r="I182" s="11">
        <v>1628</v>
      </c>
      <c r="J182" s="12">
        <v>60445.137709000002</v>
      </c>
      <c r="K182" s="11">
        <v>4348</v>
      </c>
      <c r="L182" s="11">
        <v>3953</v>
      </c>
      <c r="M182" s="11">
        <v>24856</v>
      </c>
      <c r="N182" s="13">
        <v>0.44807371305534699</v>
      </c>
      <c r="O182" s="13">
        <v>4.3196665326367789E-2</v>
      </c>
      <c r="P182" s="13">
        <v>0.21806276887829151</v>
      </c>
      <c r="Q182" s="13">
        <v>6.146005589432213E-2</v>
      </c>
      <c r="R182" s="13">
        <v>0.10295530005762424</v>
      </c>
      <c r="S182" s="14">
        <v>0.63202000000000003</v>
      </c>
      <c r="T182" s="13">
        <v>0.37045163347631738</v>
      </c>
      <c r="U182" s="15">
        <v>13.901825600045999</v>
      </c>
      <c r="V182" s="16">
        <v>9.2145554538325332</v>
      </c>
      <c r="W182" s="16">
        <v>1.4654464800852913</v>
      </c>
    </row>
    <row r="183" spans="1:23" x14ac:dyDescent="0.3">
      <c r="A183" s="7" t="s">
        <v>695</v>
      </c>
      <c r="B183" s="7" t="s">
        <v>696</v>
      </c>
      <c r="C183" s="7" t="s">
        <v>697</v>
      </c>
      <c r="D183" s="7" t="s">
        <v>83</v>
      </c>
      <c r="E183" s="7" t="s">
        <v>84</v>
      </c>
      <c r="F183" s="9" t="s">
        <v>85</v>
      </c>
      <c r="G183" s="11">
        <v>35830.184642</v>
      </c>
      <c r="H183" s="11">
        <v>11381.6</v>
      </c>
      <c r="I183" s="11">
        <v>890.3</v>
      </c>
      <c r="J183" s="12">
        <v>48102.084642000002</v>
      </c>
      <c r="K183" s="11">
        <v>3979.4</v>
      </c>
      <c r="L183" s="11">
        <v>2407.1</v>
      </c>
      <c r="M183" s="11">
        <v>9440.2999999999993</v>
      </c>
      <c r="N183" s="13">
        <v>0.20974713890181923</v>
      </c>
      <c r="O183" s="13">
        <v>-1.5367238311956299E-3</v>
      </c>
      <c r="P183" s="13">
        <v>0.13087305340562189</v>
      </c>
      <c r="Q183" s="13">
        <v>4.6426359721360999E-3</v>
      </c>
      <c r="R183" s="13">
        <v>0.29603438627992351</v>
      </c>
      <c r="S183" s="14">
        <v>0.56167900000000004</v>
      </c>
      <c r="T183" s="13">
        <v>0.23661344585598762</v>
      </c>
      <c r="U183" s="15">
        <v>12.087773192441071</v>
      </c>
      <c r="V183" s="16">
        <v>14.885208193261601</v>
      </c>
      <c r="W183" s="16">
        <v>3.7954497888838281</v>
      </c>
    </row>
    <row r="184" spans="1:23" x14ac:dyDescent="0.3">
      <c r="A184" s="7" t="s">
        <v>1141</v>
      </c>
      <c r="B184" s="7" t="s">
        <v>1142</v>
      </c>
      <c r="C184" s="7" t="s">
        <v>1143</v>
      </c>
      <c r="D184" s="7" t="s">
        <v>31</v>
      </c>
      <c r="E184" s="7" t="s">
        <v>64</v>
      </c>
      <c r="F184" s="9" t="s">
        <v>225</v>
      </c>
      <c r="G184" s="11">
        <v>43747.241508999999</v>
      </c>
      <c r="H184" s="11">
        <v>6037</v>
      </c>
      <c r="I184" s="11">
        <v>197</v>
      </c>
      <c r="J184" s="12">
        <v>49981.241508999999</v>
      </c>
      <c r="K184" s="11">
        <v>2249</v>
      </c>
      <c r="L184" s="11">
        <v>-143</v>
      </c>
      <c r="M184" s="11">
        <v>9073</v>
      </c>
      <c r="N184" s="13">
        <v>0.3672606930905391</v>
      </c>
      <c r="O184" s="13">
        <v>5.3120344193168689E-2</v>
      </c>
      <c r="P184" s="13">
        <v>0.24376502367105921</v>
      </c>
      <c r="Q184" s="13">
        <v>0.28649089154904894</v>
      </c>
      <c r="R184" s="13">
        <v>-1.5657505748384978E-2</v>
      </c>
      <c r="S184" s="14">
        <v>1.535433</v>
      </c>
      <c r="T184" s="13">
        <v>0.12078531500488902</v>
      </c>
      <c r="U184" s="15">
        <v>22.223762342819029</v>
      </c>
      <c r="V184" s="16" t="s">
        <v>9700</v>
      </c>
      <c r="W184" s="16">
        <v>4.8216953057423124</v>
      </c>
    </row>
    <row r="185" spans="1:23" x14ac:dyDescent="0.3">
      <c r="A185" s="7" t="s">
        <v>550</v>
      </c>
      <c r="B185" s="7" t="s">
        <v>551</v>
      </c>
      <c r="C185" s="7" t="s">
        <v>552</v>
      </c>
      <c r="D185" s="7" t="s">
        <v>167</v>
      </c>
      <c r="E185" s="7" t="s">
        <v>235</v>
      </c>
      <c r="F185" s="9" t="s">
        <v>236</v>
      </c>
      <c r="G185" s="11">
        <v>40414.361902999997</v>
      </c>
      <c r="H185" s="11">
        <v>-4792</v>
      </c>
      <c r="I185" s="11">
        <v>0</v>
      </c>
      <c r="J185" s="12">
        <v>35622.361902999997</v>
      </c>
      <c r="K185" s="11">
        <v>1537</v>
      </c>
      <c r="L185" s="11">
        <v>1314</v>
      </c>
      <c r="M185" s="11">
        <v>8075</v>
      </c>
      <c r="N185" s="13">
        <v>0.35396605524144287</v>
      </c>
      <c r="O185" s="13">
        <v>5.2185092104570563E-2</v>
      </c>
      <c r="P185" s="13">
        <v>0.27431768543724033</v>
      </c>
      <c r="Q185" s="13">
        <v>-3.7994854139560275E-2</v>
      </c>
      <c r="R185" s="13">
        <v>0.17252018643733999</v>
      </c>
      <c r="S185" s="14">
        <v>0.89396299999999995</v>
      </c>
      <c r="T185" s="13">
        <v>-0.13452224232207449</v>
      </c>
      <c r="U185" s="15">
        <v>23.17655296226415</v>
      </c>
      <c r="V185" s="16">
        <v>30.756744218417044</v>
      </c>
      <c r="W185" s="16">
        <v>5.0048745390712073</v>
      </c>
    </row>
    <row r="186" spans="1:23" x14ac:dyDescent="0.3">
      <c r="A186" s="7" t="s">
        <v>805</v>
      </c>
      <c r="B186" s="7" t="s">
        <v>806</v>
      </c>
      <c r="C186" s="7" t="s">
        <v>807</v>
      </c>
      <c r="D186" s="7" t="s">
        <v>20</v>
      </c>
      <c r="E186" s="7" t="s">
        <v>57</v>
      </c>
      <c r="F186" s="9" t="s">
        <v>149</v>
      </c>
      <c r="G186" s="11">
        <v>42577.441590000002</v>
      </c>
      <c r="H186" s="11">
        <v>815.01099999999997</v>
      </c>
      <c r="I186" s="11">
        <v>0.53900000000000003</v>
      </c>
      <c r="J186" s="12">
        <v>43392.991589999998</v>
      </c>
      <c r="K186" s="11">
        <v>732.48599999999999</v>
      </c>
      <c r="L186" s="11">
        <v>497.48200000000003</v>
      </c>
      <c r="M186" s="11">
        <v>441.11500000000001</v>
      </c>
      <c r="N186" s="13">
        <v>0.29698082471965581</v>
      </c>
      <c r="O186" s="13">
        <v>6.2621846832144001E-2</v>
      </c>
      <c r="P186" s="13">
        <v>0.21314046685721802</v>
      </c>
      <c r="Q186" s="13">
        <v>7.3494980738825433E-2</v>
      </c>
      <c r="R186" s="13">
        <v>1.5473923551386173</v>
      </c>
      <c r="S186" s="14">
        <v>0.86876600000000004</v>
      </c>
      <c r="T186" s="13">
        <v>1.8782088308191707E-2</v>
      </c>
      <c r="U186" s="15">
        <v>59.240711208132304</v>
      </c>
      <c r="V186" s="16">
        <v>85.585893740879072</v>
      </c>
      <c r="W186" s="16">
        <v>96.522316380082287</v>
      </c>
    </row>
    <row r="187" spans="1:23" x14ac:dyDescent="0.3">
      <c r="A187" s="7" t="s">
        <v>1815</v>
      </c>
      <c r="B187" s="7" t="s">
        <v>1816</v>
      </c>
      <c r="C187" s="7" t="s">
        <v>1817</v>
      </c>
      <c r="D187" s="7" t="s">
        <v>167</v>
      </c>
      <c r="E187" s="7" t="s">
        <v>1310</v>
      </c>
      <c r="F187" s="9" t="s">
        <v>1764</v>
      </c>
      <c r="G187" s="11">
        <v>43799.631624317</v>
      </c>
      <c r="H187" s="11">
        <v>60360</v>
      </c>
      <c r="I187" s="11">
        <v>1224</v>
      </c>
      <c r="J187" s="12">
        <v>105383.631624317</v>
      </c>
      <c r="K187" s="11">
        <v>12720</v>
      </c>
      <c r="L187" s="11">
        <v>2522</v>
      </c>
      <c r="M187" s="11">
        <v>59580</v>
      </c>
      <c r="N187" s="13">
        <v>0.34017112934965948</v>
      </c>
      <c r="O187" s="13">
        <v>1.8212878490827533E-2</v>
      </c>
      <c r="P187" s="13">
        <v>5.9133785543535114E-2</v>
      </c>
      <c r="Q187" s="13" t="s">
        <v>9699</v>
      </c>
      <c r="R187" s="13">
        <v>4.3325516874103472E-2</v>
      </c>
      <c r="S187" s="14">
        <v>0.80465100000000001</v>
      </c>
      <c r="T187" s="13">
        <v>0.57276447081628268</v>
      </c>
      <c r="U187" s="15">
        <v>8.2848767000249222</v>
      </c>
      <c r="V187" s="16">
        <v>17.367022848658603</v>
      </c>
      <c r="W187" s="16">
        <v>0.73513983928024507</v>
      </c>
    </row>
    <row r="188" spans="1:23" x14ac:dyDescent="0.3">
      <c r="A188" s="7" t="s">
        <v>963</v>
      </c>
      <c r="B188" s="7" t="s">
        <v>964</v>
      </c>
      <c r="C188" s="7" t="s">
        <v>965</v>
      </c>
      <c r="D188" s="7" t="s">
        <v>29</v>
      </c>
      <c r="E188" s="7" t="s">
        <v>291</v>
      </c>
      <c r="F188" s="9" t="s">
        <v>37</v>
      </c>
      <c r="G188" s="11">
        <v>42964.244437000001</v>
      </c>
      <c r="H188" s="11">
        <v>11531</v>
      </c>
      <c r="I188" s="11">
        <v>641</v>
      </c>
      <c r="J188" s="12">
        <v>55136.244437000001</v>
      </c>
      <c r="K188" s="11">
        <v>755</v>
      </c>
      <c r="L188" s="11">
        <v>-757</v>
      </c>
      <c r="M188" s="11">
        <v>3840</v>
      </c>
      <c r="N188" s="13">
        <v>0.37714545758342422</v>
      </c>
      <c r="O188" s="13">
        <v>6.3590036874100919E-2</v>
      </c>
      <c r="P188" s="13">
        <v>0.13406501913923224</v>
      </c>
      <c r="Q188" s="13">
        <v>5.0096876648185296E-2</v>
      </c>
      <c r="R188" s="13">
        <v>-0.17691049310586585</v>
      </c>
      <c r="S188" s="14">
        <v>1.3548549999999999</v>
      </c>
      <c r="T188" s="13">
        <v>0.2091364785132509</v>
      </c>
      <c r="U188" s="15">
        <v>73.02813832715232</v>
      </c>
      <c r="V188" s="16" t="s">
        <v>9700</v>
      </c>
      <c r="W188" s="16">
        <v>11.188605322135418</v>
      </c>
    </row>
    <row r="189" spans="1:23" x14ac:dyDescent="0.3">
      <c r="A189" s="7" t="s">
        <v>890</v>
      </c>
      <c r="B189" s="7" t="s">
        <v>891</v>
      </c>
      <c r="C189" s="7" t="s">
        <v>892</v>
      </c>
      <c r="D189" s="7" t="s">
        <v>83</v>
      </c>
      <c r="E189" s="7" t="s">
        <v>84</v>
      </c>
      <c r="F189" s="9" t="s">
        <v>440</v>
      </c>
      <c r="G189" s="11">
        <v>42039.897631</v>
      </c>
      <c r="H189" s="11">
        <v>25803</v>
      </c>
      <c r="I189" s="11">
        <v>121</v>
      </c>
      <c r="J189" s="12">
        <v>67963.897631</v>
      </c>
      <c r="K189" s="11">
        <v>6766</v>
      </c>
      <c r="L189" s="11">
        <v>-494</v>
      </c>
      <c r="M189" s="11">
        <v>49339</v>
      </c>
      <c r="N189" s="13">
        <v>0.2485918014737511</v>
      </c>
      <c r="O189" s="13">
        <v>-6.2561097729482151E-3</v>
      </c>
      <c r="P189" s="13">
        <v>0.12947884127239401</v>
      </c>
      <c r="Q189" s="13">
        <v>5.2050265516594862E-2</v>
      </c>
      <c r="R189" s="13">
        <v>-9.7927466275485424E-3</v>
      </c>
      <c r="S189" s="14">
        <v>0.99317500000000003</v>
      </c>
      <c r="T189" s="13">
        <v>0.37965744901938375</v>
      </c>
      <c r="U189" s="15">
        <v>10.044915405113803</v>
      </c>
      <c r="V189" s="16" t="s">
        <v>9700</v>
      </c>
      <c r="W189" s="16">
        <v>0.85206221510367053</v>
      </c>
    </row>
    <row r="190" spans="1:23" x14ac:dyDescent="0.3">
      <c r="A190" s="7" t="s">
        <v>1818</v>
      </c>
      <c r="B190" s="7" t="s">
        <v>1819</v>
      </c>
      <c r="C190" s="7" t="s">
        <v>1820</v>
      </c>
      <c r="D190" s="7" t="s">
        <v>29</v>
      </c>
      <c r="E190" s="7" t="s">
        <v>272</v>
      </c>
      <c r="F190" s="9" t="s">
        <v>1785</v>
      </c>
      <c r="G190" s="11">
        <v>47159.152234000001</v>
      </c>
      <c r="H190" s="11">
        <v>-1418.3</v>
      </c>
      <c r="I190" s="11">
        <v>0</v>
      </c>
      <c r="J190" s="12">
        <v>45740.852233999998</v>
      </c>
      <c r="K190" s="11">
        <v>136.9</v>
      </c>
      <c r="L190" s="11">
        <v>47.5</v>
      </c>
      <c r="M190" s="11">
        <v>1801</v>
      </c>
      <c r="N190" s="13">
        <v>0.16581178376881583</v>
      </c>
      <c r="O190" s="13">
        <v>0.62167964095255268</v>
      </c>
      <c r="P190" s="13">
        <v>0.10277675481099791</v>
      </c>
      <c r="Q190" s="13" t="s">
        <v>9699</v>
      </c>
      <c r="R190" s="13">
        <v>2.8131477642878294E-2</v>
      </c>
      <c r="S190" s="14">
        <v>0</v>
      </c>
      <c r="T190" s="13">
        <v>-3.1007292840638245E-2</v>
      </c>
      <c r="U190" s="15">
        <v>334.11871609934258</v>
      </c>
      <c r="V190" s="16">
        <v>992.82425755789473</v>
      </c>
      <c r="W190" s="16">
        <v>26.184981806774015</v>
      </c>
    </row>
    <row r="191" spans="1:23" x14ac:dyDescent="0.3">
      <c r="A191" s="7" t="s">
        <v>416</v>
      </c>
      <c r="B191" s="7" t="s">
        <v>417</v>
      </c>
      <c r="C191" s="7" t="s">
        <v>418</v>
      </c>
      <c r="D191" s="7" t="s">
        <v>20</v>
      </c>
      <c r="E191" s="7" t="s">
        <v>52</v>
      </c>
      <c r="F191" s="9" t="s">
        <v>22</v>
      </c>
      <c r="G191" s="11">
        <v>33668.851392999997</v>
      </c>
      <c r="H191" s="11">
        <v>5865</v>
      </c>
      <c r="I191" s="11">
        <v>154</v>
      </c>
      <c r="J191" s="12">
        <v>39687.851392999997</v>
      </c>
      <c r="K191" s="11">
        <v>5331</v>
      </c>
      <c r="L191" s="11">
        <v>2029</v>
      </c>
      <c r="M191" s="11">
        <v>25879</v>
      </c>
      <c r="N191" s="13">
        <v>4.5687697241900804E-2</v>
      </c>
      <c r="O191" s="13">
        <v>7.1169920402846421E-2</v>
      </c>
      <c r="P191" s="13">
        <v>2.9045017983995242E-2</v>
      </c>
      <c r="Q191" s="13">
        <v>0.11991606896784113</v>
      </c>
      <c r="R191" s="13">
        <v>0.10668840046271953</v>
      </c>
      <c r="S191" s="14">
        <v>0.527034</v>
      </c>
      <c r="T191" s="13">
        <v>0.1477782191311684</v>
      </c>
      <c r="U191" s="15">
        <v>7.4447292052147809</v>
      </c>
      <c r="V191" s="16">
        <v>16.593815373583045</v>
      </c>
      <c r="W191" s="16">
        <v>1.3010105256385485</v>
      </c>
    </row>
    <row r="192" spans="1:23" x14ac:dyDescent="0.3">
      <c r="A192" s="7" t="s">
        <v>407</v>
      </c>
      <c r="B192" s="7" t="s">
        <v>408</v>
      </c>
      <c r="C192" s="7" t="s">
        <v>409</v>
      </c>
      <c r="D192" s="7" t="s">
        <v>29</v>
      </c>
      <c r="E192" s="7" t="s">
        <v>291</v>
      </c>
      <c r="F192" s="9" t="s">
        <v>37</v>
      </c>
      <c r="G192" s="11">
        <v>39908.371778000001</v>
      </c>
      <c r="H192" s="11">
        <v>2085.7350000000001</v>
      </c>
      <c r="I192" s="11">
        <v>0</v>
      </c>
      <c r="J192" s="12">
        <v>41994.106778000001</v>
      </c>
      <c r="K192" s="11">
        <v>546.06899999999996</v>
      </c>
      <c r="L192" s="11">
        <v>237.22300000000001</v>
      </c>
      <c r="M192" s="11">
        <v>1805.586</v>
      </c>
      <c r="N192" s="13">
        <v>0.169373096212139</v>
      </c>
      <c r="O192" s="13">
        <v>9.7518155600083922E-2</v>
      </c>
      <c r="P192" s="13">
        <v>0.10189177603284989</v>
      </c>
      <c r="Q192" s="13">
        <v>0.11887553208992463</v>
      </c>
      <c r="R192" s="13">
        <v>0.13840181818553091</v>
      </c>
      <c r="S192" s="14">
        <v>1.344881</v>
      </c>
      <c r="T192" s="13">
        <v>4.9667326204273055E-2</v>
      </c>
      <c r="U192" s="15">
        <v>76.902565020171451</v>
      </c>
      <c r="V192" s="16">
        <v>168.23146060036336</v>
      </c>
      <c r="W192" s="16">
        <v>22.102725529551073</v>
      </c>
    </row>
    <row r="193" spans="1:23" x14ac:dyDescent="0.3">
      <c r="A193" s="7" t="s">
        <v>1705</v>
      </c>
      <c r="B193" s="7" t="s">
        <v>1706</v>
      </c>
      <c r="C193" s="7" t="s">
        <v>1707</v>
      </c>
      <c r="D193" s="7" t="s">
        <v>26</v>
      </c>
      <c r="E193" s="7" t="s">
        <v>125</v>
      </c>
      <c r="F193" s="9" t="s">
        <v>160</v>
      </c>
      <c r="G193" s="11">
        <v>38683.727132</v>
      </c>
      <c r="H193" s="11">
        <v>6325</v>
      </c>
      <c r="I193" s="11">
        <v>126</v>
      </c>
      <c r="J193" s="12">
        <v>45134.727132</v>
      </c>
      <c r="K193" s="11">
        <v>4503</v>
      </c>
      <c r="L193" s="11">
        <v>1630</v>
      </c>
      <c r="M193" s="11">
        <v>21439</v>
      </c>
      <c r="N193" s="13">
        <v>0.20236571034743375</v>
      </c>
      <c r="O193" s="13">
        <v>3.188283273102388E-2</v>
      </c>
      <c r="P193" s="13">
        <v>0.14027764787692884</v>
      </c>
      <c r="Q193" s="13">
        <v>7.4424769180315042E-2</v>
      </c>
      <c r="R193" s="13">
        <v>7.6619903345376064E-2</v>
      </c>
      <c r="S193" s="14">
        <v>0.80157400000000001</v>
      </c>
      <c r="T193" s="13">
        <v>0.14013599731094084</v>
      </c>
      <c r="U193" s="15">
        <v>10.023257191205863</v>
      </c>
      <c r="V193" s="16">
        <v>23.732347933742332</v>
      </c>
      <c r="W193" s="16">
        <v>1.804362476421475</v>
      </c>
    </row>
    <row r="194" spans="1:23" x14ac:dyDescent="0.3">
      <c r="A194" s="7" t="s">
        <v>146</v>
      </c>
      <c r="B194" s="7" t="s">
        <v>147</v>
      </c>
      <c r="C194" s="7" t="s">
        <v>148</v>
      </c>
      <c r="D194" s="7" t="s">
        <v>20</v>
      </c>
      <c r="E194" s="7" t="s">
        <v>57</v>
      </c>
      <c r="F194" s="9" t="s">
        <v>149</v>
      </c>
      <c r="G194" s="11">
        <v>42310.331843</v>
      </c>
      <c r="H194" s="11">
        <v>-529.34</v>
      </c>
      <c r="I194" s="11">
        <v>0</v>
      </c>
      <c r="J194" s="12">
        <v>41780.991843000003</v>
      </c>
      <c r="K194" s="11">
        <v>421.60199999999998</v>
      </c>
      <c r="L194" s="11">
        <v>1738.162</v>
      </c>
      <c r="M194" s="11">
        <v>3033.471</v>
      </c>
      <c r="N194" s="13">
        <v>0.30364432732380042</v>
      </c>
      <c r="O194" s="13">
        <v>0.11328602408712984</v>
      </c>
      <c r="P194" s="13">
        <v>0.22074694936472078</v>
      </c>
      <c r="Q194" s="13">
        <v>0.11247504877413839</v>
      </c>
      <c r="R194" s="13">
        <v>0.80117722435019878</v>
      </c>
      <c r="S194" s="14">
        <v>1.675065</v>
      </c>
      <c r="T194" s="13">
        <v>-1.2669397653102526E-2</v>
      </c>
      <c r="U194" s="15">
        <v>99.100554179059884</v>
      </c>
      <c r="V194" s="16">
        <v>24.341995650002705</v>
      </c>
      <c r="W194" s="16">
        <v>13.94782803033225</v>
      </c>
    </row>
    <row r="195" spans="1:23" x14ac:dyDescent="0.3">
      <c r="A195" s="7" t="s">
        <v>1307</v>
      </c>
      <c r="B195" s="7" t="s">
        <v>1308</v>
      </c>
      <c r="C195" s="7" t="s">
        <v>1821</v>
      </c>
      <c r="D195" s="7" t="s">
        <v>20</v>
      </c>
      <c r="E195" s="7" t="s">
        <v>47</v>
      </c>
      <c r="F195" s="9" t="s">
        <v>305</v>
      </c>
      <c r="G195" s="11">
        <v>35504.131254</v>
      </c>
      <c r="H195" s="11">
        <v>-1641.046</v>
      </c>
      <c r="I195" s="11">
        <v>0</v>
      </c>
      <c r="J195" s="12">
        <v>33863.085253999998</v>
      </c>
      <c r="K195" s="11">
        <v>436.09</v>
      </c>
      <c r="L195" s="11">
        <v>472.40499999999997</v>
      </c>
      <c r="M195" s="11">
        <v>2258.0300000000002</v>
      </c>
      <c r="N195" s="13">
        <v>0.1991956878218589</v>
      </c>
      <c r="O195" s="13" t="s">
        <v>9699</v>
      </c>
      <c r="P195" s="13">
        <v>0.23043051166376466</v>
      </c>
      <c r="Q195" s="13" t="s">
        <v>9699</v>
      </c>
      <c r="R195" s="13">
        <v>0.23400107637374487</v>
      </c>
      <c r="S195" s="14">
        <v>1.0934379999999999</v>
      </c>
      <c r="T195" s="13">
        <v>-4.8461207467980355E-2</v>
      </c>
      <c r="U195" s="15">
        <v>77.651597729826406</v>
      </c>
      <c r="V195" s="16">
        <v>75.156129283136295</v>
      </c>
      <c r="W195" s="16">
        <v>15.723498471676637</v>
      </c>
    </row>
    <row r="196" spans="1:23" x14ac:dyDescent="0.3">
      <c r="A196" s="7" t="s">
        <v>1822</v>
      </c>
      <c r="B196" s="7" t="s">
        <v>1823</v>
      </c>
      <c r="C196" s="7" t="s">
        <v>1824</v>
      </c>
      <c r="D196" s="7" t="s">
        <v>20</v>
      </c>
      <c r="E196" s="7" t="s">
        <v>57</v>
      </c>
      <c r="F196" s="9" t="s">
        <v>149</v>
      </c>
      <c r="G196" s="11">
        <v>34015.857810000001</v>
      </c>
      <c r="H196" s="11">
        <v>-785.3</v>
      </c>
      <c r="I196" s="11">
        <v>0</v>
      </c>
      <c r="J196" s="12">
        <v>33230.557809999998</v>
      </c>
      <c r="K196" s="11">
        <v>356.4</v>
      </c>
      <c r="L196" s="11">
        <v>231.1</v>
      </c>
      <c r="M196" s="11">
        <v>1499.3</v>
      </c>
      <c r="N196" s="13">
        <v>0.25904824734222692</v>
      </c>
      <c r="O196" s="13">
        <v>0.18680426069965206</v>
      </c>
      <c r="P196" s="13">
        <v>0.1645976053978801</v>
      </c>
      <c r="Q196" s="13">
        <v>0.20556753517475812</v>
      </c>
      <c r="R196" s="13">
        <v>0.20418801908464393</v>
      </c>
      <c r="S196" s="14">
        <v>0.84461900000000001</v>
      </c>
      <c r="T196" s="13">
        <v>-2.3631863313581854E-2</v>
      </c>
      <c r="U196" s="15">
        <v>93.239500028058359</v>
      </c>
      <c r="V196" s="16">
        <v>147.191076633492</v>
      </c>
      <c r="W196" s="16">
        <v>22.687826192223039</v>
      </c>
    </row>
    <row r="197" spans="1:23" x14ac:dyDescent="0.3">
      <c r="A197" s="7" t="s">
        <v>1679</v>
      </c>
      <c r="B197" s="7" t="s">
        <v>1680</v>
      </c>
      <c r="C197" s="7" t="s">
        <v>1681</v>
      </c>
      <c r="D197" s="7" t="s">
        <v>116</v>
      </c>
      <c r="E197" s="7" t="s">
        <v>117</v>
      </c>
      <c r="F197" s="9" t="s">
        <v>1682</v>
      </c>
      <c r="G197" s="11">
        <v>40551.568828000003</v>
      </c>
      <c r="H197" s="11">
        <v>14959</v>
      </c>
      <c r="I197" s="11">
        <v>578</v>
      </c>
      <c r="J197" s="12">
        <v>56088.568828000003</v>
      </c>
      <c r="K197" s="11">
        <v>5592</v>
      </c>
      <c r="L197" s="11">
        <v>-2334</v>
      </c>
      <c r="M197" s="11">
        <v>12932</v>
      </c>
      <c r="N197" s="13">
        <v>0.16333444055379495</v>
      </c>
      <c r="O197" s="13">
        <v>2.0070362335523839E-2</v>
      </c>
      <c r="P197" s="13">
        <v>5.1110554084109638E-2</v>
      </c>
      <c r="Q197" s="13" t="s">
        <v>9699</v>
      </c>
      <c r="R197" s="13">
        <v>-0.15749672301952744</v>
      </c>
      <c r="S197" s="14">
        <v>0</v>
      </c>
      <c r="T197" s="13">
        <v>0.26670318591784625</v>
      </c>
      <c r="U197" s="15">
        <v>10.030144640200287</v>
      </c>
      <c r="V197" s="16" t="s">
        <v>9700</v>
      </c>
      <c r="W197" s="16">
        <v>3.1357538530776372</v>
      </c>
    </row>
    <row r="198" spans="1:23" x14ac:dyDescent="0.3">
      <c r="A198" s="7" t="s">
        <v>212</v>
      </c>
      <c r="B198" s="7" t="s">
        <v>213</v>
      </c>
      <c r="C198" s="7" t="s">
        <v>214</v>
      </c>
      <c r="D198" s="7" t="s">
        <v>31</v>
      </c>
      <c r="E198" s="7" t="s">
        <v>215</v>
      </c>
      <c r="F198" s="9" t="s">
        <v>93</v>
      </c>
      <c r="G198" s="11">
        <v>38552.072761000003</v>
      </c>
      <c r="H198" s="11">
        <v>2359</v>
      </c>
      <c r="I198" s="11">
        <v>65</v>
      </c>
      <c r="J198" s="12">
        <v>40976.072761000003</v>
      </c>
      <c r="K198" s="11">
        <v>1869.7</v>
      </c>
      <c r="L198" s="11">
        <v>1165.0999999999999</v>
      </c>
      <c r="M198" s="11">
        <v>5105.2</v>
      </c>
      <c r="N198" s="13">
        <v>0.23684974741435397</v>
      </c>
      <c r="O198" s="13">
        <v>3.1892344373535497E-2</v>
      </c>
      <c r="P198" s="13">
        <v>0.14777171374100445</v>
      </c>
      <c r="Q198" s="13">
        <v>3.837125928367624E-2</v>
      </c>
      <c r="R198" s="13">
        <v>0.25340655755532593</v>
      </c>
      <c r="S198" s="14">
        <v>1.2729649999999999</v>
      </c>
      <c r="T198" s="13">
        <v>5.7570182817647593E-2</v>
      </c>
      <c r="U198" s="15">
        <v>21.915854287318822</v>
      </c>
      <c r="V198" s="16">
        <v>33.089067686035541</v>
      </c>
      <c r="W198" s="16">
        <v>7.551530353561076</v>
      </c>
    </row>
    <row r="199" spans="1:23" x14ac:dyDescent="0.3">
      <c r="A199" s="7" t="s">
        <v>1008</v>
      </c>
      <c r="B199" s="7" t="s">
        <v>1009</v>
      </c>
      <c r="C199" s="7" t="s">
        <v>1010</v>
      </c>
      <c r="D199" s="7" t="s">
        <v>10</v>
      </c>
      <c r="E199" s="7" t="s">
        <v>62</v>
      </c>
      <c r="F199" s="9" t="s">
        <v>124</v>
      </c>
      <c r="G199" s="11">
        <v>40686.672272000003</v>
      </c>
      <c r="H199" s="11">
        <v>87846</v>
      </c>
      <c r="I199" s="11">
        <v>253</v>
      </c>
      <c r="J199" s="12">
        <v>128785.672272</v>
      </c>
      <c r="K199" s="11">
        <v>8062</v>
      </c>
      <c r="L199" s="11">
        <v>5842</v>
      </c>
      <c r="M199" s="11">
        <v>73569</v>
      </c>
      <c r="N199" s="13">
        <v>0.11851775674147857</v>
      </c>
      <c r="O199" s="13">
        <v>1.5497683959177166E-2</v>
      </c>
      <c r="P199" s="13">
        <v>8.061326515142217E-2</v>
      </c>
      <c r="Q199" s="13">
        <v>1.1865382149953918E-2</v>
      </c>
      <c r="R199" s="13">
        <v>7.9091499393015449E-2</v>
      </c>
      <c r="S199" s="14">
        <v>1.364304</v>
      </c>
      <c r="T199" s="13">
        <v>0.68211003949621096</v>
      </c>
      <c r="U199" s="15">
        <v>15.97440737682957</v>
      </c>
      <c r="V199" s="16">
        <v>6.9645108305374874</v>
      </c>
      <c r="W199" s="16">
        <v>0.55304098563253545</v>
      </c>
    </row>
    <row r="200" spans="1:23" x14ac:dyDescent="0.3">
      <c r="A200" s="7" t="s">
        <v>1295</v>
      </c>
      <c r="B200" s="7" t="s">
        <v>1296</v>
      </c>
      <c r="C200" s="7" t="s">
        <v>1297</v>
      </c>
      <c r="D200" s="7" t="s">
        <v>6</v>
      </c>
      <c r="E200" s="7" t="s">
        <v>7</v>
      </c>
      <c r="F200" s="9" t="s">
        <v>584</v>
      </c>
      <c r="G200" s="11">
        <v>30658.751744000001</v>
      </c>
      <c r="H200" s="11">
        <v>12754.929</v>
      </c>
      <c r="I200" s="11">
        <v>15.194000000000001</v>
      </c>
      <c r="J200" s="12">
        <v>43428.874744000001</v>
      </c>
      <c r="K200" s="11">
        <v>1378.9939999999999</v>
      </c>
      <c r="L200" s="11">
        <v>-14.327</v>
      </c>
      <c r="M200" s="11">
        <v>-4471.2039999999997</v>
      </c>
      <c r="N200" s="13">
        <v>0.72636897631802033</v>
      </c>
      <c r="O200" s="13">
        <v>4.1041191729887405E-2</v>
      </c>
      <c r="P200" s="13">
        <v>0.14366837027171961</v>
      </c>
      <c r="Q200" s="13">
        <v>0.11191933318865899</v>
      </c>
      <c r="R200" s="13" t="s">
        <v>9699</v>
      </c>
      <c r="S200" s="14">
        <v>0.22204699999999999</v>
      </c>
      <c r="T200" s="13">
        <v>0.29369697177710508</v>
      </c>
      <c r="U200" s="15">
        <v>31.493157144991205</v>
      </c>
      <c r="V200" s="16" t="s">
        <v>9700</v>
      </c>
      <c r="W200" s="16" t="s">
        <v>9700</v>
      </c>
    </row>
    <row r="201" spans="1:23" x14ac:dyDescent="0.3">
      <c r="A201" s="7" t="s">
        <v>1332</v>
      </c>
      <c r="B201" s="7" t="s">
        <v>1333</v>
      </c>
      <c r="C201" s="7" t="s">
        <v>1334</v>
      </c>
      <c r="D201" s="7" t="s">
        <v>31</v>
      </c>
      <c r="E201" s="7" t="s">
        <v>63</v>
      </c>
      <c r="F201" s="9" t="s">
        <v>79</v>
      </c>
      <c r="G201" s="11">
        <v>39490.03585</v>
      </c>
      <c r="H201" s="11">
        <v>-572.16200000000003</v>
      </c>
      <c r="I201" s="11">
        <v>4.9630000000000001</v>
      </c>
      <c r="J201" s="12">
        <v>38922.836850000007</v>
      </c>
      <c r="K201" s="11">
        <v>814.57299999999998</v>
      </c>
      <c r="L201" s="11">
        <v>664.34699999999998</v>
      </c>
      <c r="M201" s="11">
        <v>4912.3670000000002</v>
      </c>
      <c r="N201" s="13">
        <v>0.33889460312361769</v>
      </c>
      <c r="O201" s="13">
        <v>7.3367668832535538E-2</v>
      </c>
      <c r="P201" s="13">
        <v>0.25564262360174406</v>
      </c>
      <c r="Q201" s="13">
        <v>7.1630259435814914E-2</v>
      </c>
      <c r="R201" s="13">
        <v>0.14779003020660775</v>
      </c>
      <c r="S201" s="14">
        <v>1.097637</v>
      </c>
      <c r="T201" s="13">
        <v>-1.4699904896577442E-2</v>
      </c>
      <c r="U201" s="15">
        <v>47.783116859999055</v>
      </c>
      <c r="V201" s="16">
        <v>59.44188180273261</v>
      </c>
      <c r="W201" s="16">
        <v>8.0389017860432652</v>
      </c>
    </row>
    <row r="202" spans="1:23" x14ac:dyDescent="0.3">
      <c r="A202" s="7" t="s">
        <v>467</v>
      </c>
      <c r="B202" s="7" t="s">
        <v>468</v>
      </c>
      <c r="C202" s="7" t="s">
        <v>469</v>
      </c>
      <c r="D202" s="7" t="s">
        <v>26</v>
      </c>
      <c r="E202" s="7" t="s">
        <v>53</v>
      </c>
      <c r="F202" s="9" t="s">
        <v>450</v>
      </c>
      <c r="G202" s="11">
        <v>36409.633631999997</v>
      </c>
      <c r="H202" s="11">
        <v>2439.9050000000002</v>
      </c>
      <c r="I202" s="11">
        <v>0</v>
      </c>
      <c r="J202" s="12">
        <v>38849.538631999996</v>
      </c>
      <c r="K202" s="11">
        <v>1497.8140000000001</v>
      </c>
      <c r="L202" s="11">
        <v>925.23</v>
      </c>
      <c r="M202" s="11">
        <v>3604.8040000000001</v>
      </c>
      <c r="N202" s="13">
        <v>0.22921952734495851</v>
      </c>
      <c r="O202" s="13">
        <v>3.5289137043120533E-2</v>
      </c>
      <c r="P202" s="13">
        <v>0.13328140783290204</v>
      </c>
      <c r="Q202" s="13">
        <v>3.2449178841300608E-2</v>
      </c>
      <c r="R202" s="13">
        <v>0.27563267127537938</v>
      </c>
      <c r="S202" s="14">
        <v>1.488713</v>
      </c>
      <c r="T202" s="13">
        <v>6.2803963339484126E-2</v>
      </c>
      <c r="U202" s="15">
        <v>25.937491992997792</v>
      </c>
      <c r="V202" s="16">
        <v>39.35198127168379</v>
      </c>
      <c r="W202" s="16">
        <v>10.1003088190093</v>
      </c>
    </row>
    <row r="203" spans="1:23" x14ac:dyDescent="0.3">
      <c r="A203" s="7" t="s">
        <v>1345</v>
      </c>
      <c r="B203" s="7" t="s">
        <v>1346</v>
      </c>
      <c r="C203" s="7" t="s">
        <v>1347</v>
      </c>
      <c r="D203" s="7" t="s">
        <v>31</v>
      </c>
      <c r="E203" s="7" t="s">
        <v>63</v>
      </c>
      <c r="F203" s="9" t="s">
        <v>305</v>
      </c>
      <c r="G203" s="11">
        <v>28624.588856999999</v>
      </c>
      <c r="H203" s="11">
        <v>685.745</v>
      </c>
      <c r="I203" s="11">
        <v>0</v>
      </c>
      <c r="J203" s="12">
        <v>29310.333856999998</v>
      </c>
      <c r="K203" s="11">
        <v>-589.10599999999999</v>
      </c>
      <c r="L203" s="11">
        <v>-791.16</v>
      </c>
      <c r="M203" s="11">
        <v>1609.3119999999999</v>
      </c>
      <c r="N203" s="13">
        <v>0.17167143391823009</v>
      </c>
      <c r="O203" s="13" t="s">
        <v>9699</v>
      </c>
      <c r="P203" s="13">
        <v>3.5971396039347923E-2</v>
      </c>
      <c r="Q203" s="13" t="s">
        <v>9699</v>
      </c>
      <c r="R203" s="13">
        <v>-0.46058876489661116</v>
      </c>
      <c r="S203" s="14">
        <v>1.4929129999999999</v>
      </c>
      <c r="T203" s="13">
        <v>2.3396014639261026E-2</v>
      </c>
      <c r="U203" s="15" t="s">
        <v>9700</v>
      </c>
      <c r="V203" s="16" t="s">
        <v>9700</v>
      </c>
      <c r="W203" s="16">
        <v>17.786848576907399</v>
      </c>
    </row>
    <row r="204" spans="1:23" x14ac:dyDescent="0.3">
      <c r="A204" s="7" t="s">
        <v>422</v>
      </c>
      <c r="B204" s="7" t="s">
        <v>423</v>
      </c>
      <c r="C204" s="7" t="s">
        <v>424</v>
      </c>
      <c r="D204" s="7" t="s">
        <v>10</v>
      </c>
      <c r="E204" s="7" t="s">
        <v>254</v>
      </c>
      <c r="F204" s="9" t="s">
        <v>124</v>
      </c>
      <c r="G204" s="11">
        <v>43448.149674</v>
      </c>
      <c r="H204" s="11">
        <v>-2759</v>
      </c>
      <c r="I204" s="11">
        <v>0</v>
      </c>
      <c r="J204" s="12">
        <v>40689.149674</v>
      </c>
      <c r="K204" s="11">
        <v>0</v>
      </c>
      <c r="L204" s="11">
        <v>1324</v>
      </c>
      <c r="M204" s="11">
        <v>58424</v>
      </c>
      <c r="N204" s="13">
        <v>0.18261878218870464</v>
      </c>
      <c r="O204" s="13">
        <v>6.4898422188552241E-2</v>
      </c>
      <c r="P204" s="13">
        <v>0.16199643195953117</v>
      </c>
      <c r="Q204" s="13">
        <v>1.7599253821025451E-2</v>
      </c>
      <c r="R204" s="13">
        <v>1.8065323299148863E-2</v>
      </c>
      <c r="S204" s="14">
        <v>1.711811</v>
      </c>
      <c r="T204" s="13">
        <v>-6.7806774584993998E-2</v>
      </c>
      <c r="U204" s="15" t="s">
        <v>9700</v>
      </c>
      <c r="V204" s="16">
        <v>32.815823016616314</v>
      </c>
      <c r="W204" s="16">
        <v>0.74366954802820762</v>
      </c>
    </row>
    <row r="205" spans="1:23" x14ac:dyDescent="0.3">
      <c r="A205" s="7" t="s">
        <v>1160</v>
      </c>
      <c r="B205" s="7" t="s">
        <v>1161</v>
      </c>
      <c r="C205" s="7" t="s">
        <v>1162</v>
      </c>
      <c r="D205" s="7" t="s">
        <v>29</v>
      </c>
      <c r="E205" s="7" t="s">
        <v>30</v>
      </c>
      <c r="F205" s="9" t="s">
        <v>527</v>
      </c>
      <c r="G205" s="11">
        <v>32847.38869</v>
      </c>
      <c r="H205" s="11">
        <v>4918.6610000000001</v>
      </c>
      <c r="I205" s="11">
        <v>0</v>
      </c>
      <c r="J205" s="12">
        <v>37766.04969</v>
      </c>
      <c r="K205" s="11">
        <v>2630.47</v>
      </c>
      <c r="L205" s="11">
        <v>1684.2729999999999</v>
      </c>
      <c r="M205" s="11">
        <v>709.22500000000002</v>
      </c>
      <c r="N205" s="13">
        <v>0.22282367992466745</v>
      </c>
      <c r="O205" s="13">
        <v>3.8739871007600346E-2</v>
      </c>
      <c r="P205" s="13">
        <v>0.1413969584973232</v>
      </c>
      <c r="Q205" s="13">
        <v>3.8708527449988317E-2</v>
      </c>
      <c r="R205" s="13">
        <v>3.8478143661958959</v>
      </c>
      <c r="S205" s="14">
        <v>0.99317500000000003</v>
      </c>
      <c r="T205" s="13">
        <v>0.13024028301541962</v>
      </c>
      <c r="U205" s="15">
        <v>14.357148984782189</v>
      </c>
      <c r="V205" s="16">
        <v>19.502413617032396</v>
      </c>
      <c r="W205" s="16">
        <v>46.314482272903518</v>
      </c>
    </row>
    <row r="206" spans="1:23" x14ac:dyDescent="0.3">
      <c r="A206" s="7" t="s">
        <v>1825</v>
      </c>
      <c r="B206" s="7" t="s">
        <v>1826</v>
      </c>
      <c r="C206" s="7" t="s">
        <v>281</v>
      </c>
      <c r="D206" s="7" t="s">
        <v>83</v>
      </c>
      <c r="E206" s="7" t="s">
        <v>282</v>
      </c>
      <c r="F206" s="9" t="s">
        <v>1775</v>
      </c>
      <c r="G206" s="11">
        <v>36345.275357999999</v>
      </c>
      <c r="H206" s="11">
        <v>1703</v>
      </c>
      <c r="I206" s="11">
        <v>0</v>
      </c>
      <c r="J206" s="12">
        <v>38048.275357999999</v>
      </c>
      <c r="K206" s="11">
        <v>1170</v>
      </c>
      <c r="L206" s="11">
        <v>923</v>
      </c>
      <c r="M206" s="11">
        <v>2403</v>
      </c>
      <c r="N206" s="13">
        <v>0.35314022493060027</v>
      </c>
      <c r="O206" s="13">
        <v>2.6187030299627656E-2</v>
      </c>
      <c r="P206" s="13">
        <v>0.24459899026716969</v>
      </c>
      <c r="Q206" s="13">
        <v>2.5524187291245504E-2</v>
      </c>
      <c r="R206" s="13">
        <v>0.42485615650172615</v>
      </c>
      <c r="S206" s="14">
        <v>0.78950100000000001</v>
      </c>
      <c r="T206" s="13">
        <v>4.4758927546026832E-2</v>
      </c>
      <c r="U206" s="15">
        <v>32.519893468376068</v>
      </c>
      <c r="V206" s="16">
        <v>39.377329748645721</v>
      </c>
      <c r="W206" s="16">
        <v>15.124958534332084</v>
      </c>
    </row>
    <row r="207" spans="1:23" x14ac:dyDescent="0.3">
      <c r="A207" s="7" t="s">
        <v>1392</v>
      </c>
      <c r="B207" s="7" t="s">
        <v>1393</v>
      </c>
      <c r="C207" s="7" t="s">
        <v>1394</v>
      </c>
      <c r="D207" s="7" t="s">
        <v>31</v>
      </c>
      <c r="E207" s="7" t="s">
        <v>215</v>
      </c>
      <c r="F207" s="9" t="s">
        <v>1395</v>
      </c>
      <c r="G207" s="11">
        <v>38627.425217000004</v>
      </c>
      <c r="H207" s="11">
        <v>3744</v>
      </c>
      <c r="I207" s="11">
        <v>112</v>
      </c>
      <c r="J207" s="12">
        <v>42483.425217000004</v>
      </c>
      <c r="K207" s="11">
        <v>2456</v>
      </c>
      <c r="L207" s="11">
        <v>-241</v>
      </c>
      <c r="M207" s="11">
        <v>9495</v>
      </c>
      <c r="N207" s="13">
        <v>0.22670929867921749</v>
      </c>
      <c r="O207" s="13">
        <v>4.4931137555411782E-2</v>
      </c>
      <c r="P207" s="13">
        <v>0.13775881750502827</v>
      </c>
      <c r="Q207" s="13" t="s">
        <v>9699</v>
      </c>
      <c r="R207" s="13">
        <v>-2.596100836966872E-2</v>
      </c>
      <c r="S207" s="14">
        <v>1.403149</v>
      </c>
      <c r="T207" s="13">
        <v>8.8128487307134906E-2</v>
      </c>
      <c r="U207" s="15">
        <v>17.297811570439741</v>
      </c>
      <c r="V207" s="16" t="s">
        <v>9700</v>
      </c>
      <c r="W207" s="16">
        <v>4.068185910163244</v>
      </c>
    </row>
    <row r="208" spans="1:23" x14ac:dyDescent="0.3">
      <c r="A208" s="7" t="s">
        <v>1364</v>
      </c>
      <c r="B208" s="7" t="s">
        <v>1365</v>
      </c>
      <c r="C208" s="7" t="s">
        <v>1366</v>
      </c>
      <c r="D208" s="7" t="s">
        <v>83</v>
      </c>
      <c r="E208" s="7" t="s">
        <v>282</v>
      </c>
      <c r="F208" s="9" t="s">
        <v>85</v>
      </c>
      <c r="G208" s="11">
        <v>41070.946427000003</v>
      </c>
      <c r="H208" s="11">
        <v>11396</v>
      </c>
      <c r="I208" s="11">
        <v>315.8</v>
      </c>
      <c r="J208" s="12">
        <v>52782.746427000005</v>
      </c>
      <c r="K208" s="11">
        <v>3053</v>
      </c>
      <c r="L208" s="11">
        <v>1093</v>
      </c>
      <c r="M208" s="11">
        <v>12003.8</v>
      </c>
      <c r="N208" s="13">
        <v>0.38584395811507244</v>
      </c>
      <c r="O208" s="13">
        <v>5.9011308365399806E-3</v>
      </c>
      <c r="P208" s="13">
        <v>0.23423746586323729</v>
      </c>
      <c r="Q208" s="13" t="s">
        <v>9699</v>
      </c>
      <c r="R208" s="13">
        <v>9.4773579588563001E-2</v>
      </c>
      <c r="S208" s="14">
        <v>1.1044609999999999</v>
      </c>
      <c r="T208" s="13">
        <v>0.21590388472416802</v>
      </c>
      <c r="U208" s="15">
        <v>17.288813110710777</v>
      </c>
      <c r="V208" s="16">
        <v>37.57634622781336</v>
      </c>
      <c r="W208" s="16">
        <v>3.4214953953747984</v>
      </c>
    </row>
    <row r="209" spans="1:23" x14ac:dyDescent="0.3">
      <c r="A209" s="7" t="s">
        <v>1697</v>
      </c>
      <c r="B209" s="7" t="s">
        <v>1698</v>
      </c>
      <c r="C209" s="7" t="s">
        <v>1699</v>
      </c>
      <c r="D209" s="7" t="s">
        <v>26</v>
      </c>
      <c r="E209" s="7" t="s">
        <v>221</v>
      </c>
      <c r="F209" s="9" t="s">
        <v>160</v>
      </c>
      <c r="G209" s="11">
        <v>34605.408627999997</v>
      </c>
      <c r="H209" s="11">
        <v>5179.5</v>
      </c>
      <c r="I209" s="11">
        <v>14</v>
      </c>
      <c r="J209" s="12">
        <v>39798.908627999997</v>
      </c>
      <c r="K209" s="11">
        <v>1414.2</v>
      </c>
      <c r="L209" s="11">
        <v>922.7</v>
      </c>
      <c r="M209" s="11">
        <v>8606.9</v>
      </c>
      <c r="N209" s="13">
        <v>0.44546495782850648</v>
      </c>
      <c r="O209" s="13">
        <v>5.0952111317348558E-2</v>
      </c>
      <c r="P209" s="13">
        <v>0.27993919099596215</v>
      </c>
      <c r="Q209" s="13">
        <v>0.12325840282968037</v>
      </c>
      <c r="R209" s="13">
        <v>0.10966311898692052</v>
      </c>
      <c r="S209" s="14">
        <v>1.0860890000000001</v>
      </c>
      <c r="T209" s="13">
        <v>0.13014175962493682</v>
      </c>
      <c r="U209" s="15">
        <v>28.142348061094609</v>
      </c>
      <c r="V209" s="16">
        <v>37.504507020700117</v>
      </c>
      <c r="W209" s="16">
        <v>4.0206588467392441</v>
      </c>
    </row>
    <row r="210" spans="1:23" x14ac:dyDescent="0.3">
      <c r="A210" s="7" t="s">
        <v>410</v>
      </c>
      <c r="B210" s="7" t="s">
        <v>411</v>
      </c>
      <c r="C210" s="7" t="s">
        <v>412</v>
      </c>
      <c r="D210" s="7" t="s">
        <v>26</v>
      </c>
      <c r="E210" s="7" t="s">
        <v>115</v>
      </c>
      <c r="F210" s="9" t="s">
        <v>160</v>
      </c>
      <c r="G210" s="11">
        <v>33085.391115999999</v>
      </c>
      <c r="H210" s="11">
        <v>1336</v>
      </c>
      <c r="I210" s="11">
        <v>941</v>
      </c>
      <c r="J210" s="12">
        <v>35362.391115999999</v>
      </c>
      <c r="K210" s="11">
        <v>2470</v>
      </c>
      <c r="L210" s="11">
        <v>1588</v>
      </c>
      <c r="M210" s="11">
        <v>8641</v>
      </c>
      <c r="N210" s="13">
        <v>0.16078443957865426</v>
      </c>
      <c r="O210" s="13">
        <v>2.9594984868914764E-2</v>
      </c>
      <c r="P210" s="13">
        <v>9.7479346076898774E-2</v>
      </c>
      <c r="Q210" s="13">
        <v>1.7072308718387719E-2</v>
      </c>
      <c r="R210" s="13">
        <v>0.20477111540941328</v>
      </c>
      <c r="S210" s="14">
        <v>1.1291329999999999</v>
      </c>
      <c r="T210" s="13">
        <v>3.7780250651532329E-2</v>
      </c>
      <c r="U210" s="15">
        <v>14.316757536842104</v>
      </c>
      <c r="V210" s="16">
        <v>20.834629166246852</v>
      </c>
      <c r="W210" s="16">
        <v>3.8288845175326927</v>
      </c>
    </row>
    <row r="211" spans="1:23" x14ac:dyDescent="0.3">
      <c r="A211" s="7" t="s">
        <v>1526</v>
      </c>
      <c r="B211" s="7" t="s">
        <v>1527</v>
      </c>
      <c r="C211" s="7" t="s">
        <v>1528</v>
      </c>
      <c r="D211" s="7" t="s">
        <v>100</v>
      </c>
      <c r="E211" s="7" t="s">
        <v>101</v>
      </c>
      <c r="F211" s="9" t="s">
        <v>102</v>
      </c>
      <c r="G211" s="11">
        <v>28221.927488000001</v>
      </c>
      <c r="H211" s="11">
        <v>13014.9</v>
      </c>
      <c r="I211" s="11">
        <v>108.4</v>
      </c>
      <c r="J211" s="12">
        <v>41345.227488000004</v>
      </c>
      <c r="K211" s="11">
        <v>2706.9</v>
      </c>
      <c r="L211" s="11">
        <v>1204.8</v>
      </c>
      <c r="M211" s="11">
        <v>10559.1</v>
      </c>
      <c r="N211" s="13">
        <v>0.38856509924575072</v>
      </c>
      <c r="O211" s="13">
        <v>3.8786170781706097E-2</v>
      </c>
      <c r="P211" s="13">
        <v>0.16574857820588873</v>
      </c>
      <c r="Q211" s="13">
        <v>3.1923178892036441E-2</v>
      </c>
      <c r="R211" s="13">
        <v>0.11753171688201465</v>
      </c>
      <c r="S211" s="14">
        <v>0.116535</v>
      </c>
      <c r="T211" s="13">
        <v>0.31478602950672918</v>
      </c>
      <c r="U211" s="15">
        <v>15.274013627396654</v>
      </c>
      <c r="V211" s="16">
        <v>23.424574608233733</v>
      </c>
      <c r="W211" s="16">
        <v>2.6727588040647405</v>
      </c>
    </row>
    <row r="212" spans="1:23" x14ac:dyDescent="0.3">
      <c r="A212" s="7" t="s">
        <v>17</v>
      </c>
      <c r="B212" s="7" t="s">
        <v>18</v>
      </c>
      <c r="C212" s="7" t="s">
        <v>19</v>
      </c>
      <c r="D212" s="7" t="s">
        <v>20</v>
      </c>
      <c r="E212" s="7" t="s">
        <v>21</v>
      </c>
      <c r="F212" s="9" t="s">
        <v>22</v>
      </c>
      <c r="G212" s="11">
        <v>36014.928866000002</v>
      </c>
      <c r="H212" s="11">
        <v>1096</v>
      </c>
      <c r="I212" s="11">
        <v>0</v>
      </c>
      <c r="J212" s="12">
        <v>37110.928866000002</v>
      </c>
      <c r="K212" s="11">
        <v>1352</v>
      </c>
      <c r="L212" s="11">
        <v>719</v>
      </c>
      <c r="M212" s="11">
        <v>4873</v>
      </c>
      <c r="N212" s="13">
        <v>0.2752672886885435</v>
      </c>
      <c r="O212" s="13">
        <v>5.6339721264735854E-2</v>
      </c>
      <c r="P212" s="13">
        <v>0.20616994548374876</v>
      </c>
      <c r="Q212" s="13">
        <v>7.5997845156161592E-2</v>
      </c>
      <c r="R212" s="13">
        <v>0.14946471260783703</v>
      </c>
      <c r="S212" s="14">
        <v>1.0545929999999999</v>
      </c>
      <c r="T212" s="13">
        <v>2.9533079162675571E-2</v>
      </c>
      <c r="U212" s="15">
        <v>27.448911883136095</v>
      </c>
      <c r="V212" s="16">
        <v>50.090304403337974</v>
      </c>
      <c r="W212" s="16">
        <v>7.3907098021752518</v>
      </c>
    </row>
    <row r="213" spans="1:23" x14ac:dyDescent="0.3">
      <c r="A213" s="7" t="s">
        <v>460</v>
      </c>
      <c r="B213" s="7" t="s">
        <v>461</v>
      </c>
      <c r="C213" s="7" t="s">
        <v>462</v>
      </c>
      <c r="D213" s="7" t="s">
        <v>26</v>
      </c>
      <c r="E213" s="7" t="s">
        <v>221</v>
      </c>
      <c r="F213" s="9" t="s">
        <v>1785</v>
      </c>
      <c r="G213" s="11">
        <v>35686.36765</v>
      </c>
      <c r="H213" s="11">
        <v>-2744.8670000000002</v>
      </c>
      <c r="I213" s="11">
        <v>0</v>
      </c>
      <c r="J213" s="12">
        <v>32941.500650000002</v>
      </c>
      <c r="K213" s="11">
        <v>442.81900000000002</v>
      </c>
      <c r="L213" s="11">
        <v>279.26600000000002</v>
      </c>
      <c r="M213" s="11">
        <v>5318.058</v>
      </c>
      <c r="N213" s="13">
        <v>0.38980673226589108</v>
      </c>
      <c r="O213" s="13">
        <v>0.10558527792308126</v>
      </c>
      <c r="P213" s="13">
        <v>0.2766038675023888</v>
      </c>
      <c r="Q213" s="13">
        <v>0.10705936270692429</v>
      </c>
      <c r="R213" s="13">
        <v>6.4815768976180729E-2</v>
      </c>
      <c r="S213" s="14">
        <v>0.97742700000000005</v>
      </c>
      <c r="T213" s="13">
        <v>-8.3325499623223748E-2</v>
      </c>
      <c r="U213" s="15">
        <v>74.390440902490639</v>
      </c>
      <c r="V213" s="16">
        <v>127.78629568225276</v>
      </c>
      <c r="W213" s="16">
        <v>6.7104133971461009</v>
      </c>
    </row>
    <row r="214" spans="1:23" x14ac:dyDescent="0.3">
      <c r="A214" s="7" t="s">
        <v>1414</v>
      </c>
      <c r="B214" s="7" t="s">
        <v>1415</v>
      </c>
      <c r="C214" s="7" t="s">
        <v>1416</v>
      </c>
      <c r="D214" s="7" t="s">
        <v>10</v>
      </c>
      <c r="E214" s="7" t="s">
        <v>15</v>
      </c>
      <c r="F214" s="9" t="s">
        <v>393</v>
      </c>
      <c r="G214" s="11">
        <v>33380.724407000002</v>
      </c>
      <c r="H214" s="11">
        <v>-2052.9</v>
      </c>
      <c r="I214" s="11">
        <v>1340.2</v>
      </c>
      <c r="J214" s="12">
        <v>32668.024407000001</v>
      </c>
      <c r="K214" s="11">
        <v>2773.2</v>
      </c>
      <c r="L214" s="11">
        <v>2134.6</v>
      </c>
      <c r="M214" s="11">
        <v>8468.7000000000007</v>
      </c>
      <c r="N214" s="13">
        <v>0.50605682726853574</v>
      </c>
      <c r="O214" s="13">
        <v>4.9764117252312667E-2</v>
      </c>
      <c r="P214" s="13">
        <v>0.35629264809299471</v>
      </c>
      <c r="Q214" s="13">
        <v>3.4777165431022494E-2</v>
      </c>
      <c r="R214" s="13">
        <v>0.29723015685516496</v>
      </c>
      <c r="S214" s="14">
        <v>1.165354</v>
      </c>
      <c r="T214" s="13">
        <v>-6.2841265649358061E-2</v>
      </c>
      <c r="U214" s="15">
        <v>11.779902065123323</v>
      </c>
      <c r="V214" s="16">
        <v>15.63792954511384</v>
      </c>
      <c r="W214" s="16">
        <v>3.9416586261173494</v>
      </c>
    </row>
    <row r="215" spans="1:23" x14ac:dyDescent="0.3">
      <c r="A215" s="7" t="s">
        <v>432</v>
      </c>
      <c r="B215" s="7" t="s">
        <v>433</v>
      </c>
      <c r="C215" s="7" t="s">
        <v>434</v>
      </c>
      <c r="D215" s="7" t="s">
        <v>8</v>
      </c>
      <c r="E215" s="7" t="s">
        <v>9</v>
      </c>
      <c r="F215" s="9" t="s">
        <v>435</v>
      </c>
      <c r="G215" s="11">
        <v>41682.370139999999</v>
      </c>
      <c r="H215" s="11">
        <v>8056</v>
      </c>
      <c r="I215" s="11">
        <v>0</v>
      </c>
      <c r="J215" s="12">
        <v>49738.370139999999</v>
      </c>
      <c r="K215" s="11">
        <v>6327</v>
      </c>
      <c r="L215" s="11">
        <v>-1209</v>
      </c>
      <c r="M215" s="11">
        <v>30783</v>
      </c>
      <c r="N215" s="13">
        <v>0.43137573663905754</v>
      </c>
      <c r="O215" s="13">
        <v>2.5040751427832131E-2</v>
      </c>
      <c r="P215" s="13">
        <v>4.4527802634438556E-2</v>
      </c>
      <c r="Q215" s="13">
        <v>-0.10679038759556125</v>
      </c>
      <c r="R215" s="13">
        <v>-3.6675817925343933E-2</v>
      </c>
      <c r="S215" s="14">
        <v>1.8950130000000001</v>
      </c>
      <c r="T215" s="13">
        <v>0.16196751074320587</v>
      </c>
      <c r="U215" s="15">
        <v>7.8612881523628895</v>
      </c>
      <c r="V215" s="16" t="s">
        <v>9700</v>
      </c>
      <c r="W215" s="16">
        <v>1.3540710827404736</v>
      </c>
    </row>
    <row r="216" spans="1:23" x14ac:dyDescent="0.3">
      <c r="A216" s="7" t="s">
        <v>1827</v>
      </c>
      <c r="B216" s="7" t="s">
        <v>1828</v>
      </c>
      <c r="C216" s="7" t="s">
        <v>1829</v>
      </c>
      <c r="D216" s="7" t="s">
        <v>167</v>
      </c>
      <c r="E216" s="7" t="s">
        <v>286</v>
      </c>
      <c r="F216" s="9" t="s">
        <v>1785</v>
      </c>
      <c r="G216" s="11">
        <v>41525.304053</v>
      </c>
      <c r="H216" s="11">
        <v>3218.848</v>
      </c>
      <c r="I216" s="11">
        <v>2.613</v>
      </c>
      <c r="J216" s="12">
        <v>44746.765052999996</v>
      </c>
      <c r="K216" s="11">
        <v>893.33900000000006</v>
      </c>
      <c r="L216" s="11">
        <v>88.406999999999996</v>
      </c>
      <c r="M216" s="11">
        <v>-1440.3209999999999</v>
      </c>
      <c r="N216" s="13">
        <v>0.42035453662941202</v>
      </c>
      <c r="O216" s="13">
        <v>9.1050426790973304E-2</v>
      </c>
      <c r="P216" s="13">
        <v>0.27866238922098829</v>
      </c>
      <c r="Q216" s="13">
        <v>0.11701567731316964</v>
      </c>
      <c r="R216" s="13">
        <v>0.34468676417901795</v>
      </c>
      <c r="S216" s="14">
        <v>0</v>
      </c>
      <c r="T216" s="13">
        <v>7.1934764360897546E-2</v>
      </c>
      <c r="U216" s="15">
        <v>50.089344641843681</v>
      </c>
      <c r="V216" s="16">
        <v>469.70606459895714</v>
      </c>
      <c r="W216" s="16" t="s">
        <v>9700</v>
      </c>
    </row>
    <row r="217" spans="1:23" x14ac:dyDescent="0.3">
      <c r="A217" s="7" t="s">
        <v>1417</v>
      </c>
      <c r="B217" s="7" t="s">
        <v>1418</v>
      </c>
      <c r="C217" s="7" t="s">
        <v>1419</v>
      </c>
      <c r="D217" s="7" t="s">
        <v>10</v>
      </c>
      <c r="E217" s="7" t="s">
        <v>62</v>
      </c>
      <c r="F217" s="9" t="s">
        <v>1420</v>
      </c>
      <c r="G217" s="11">
        <v>34571.579701000002</v>
      </c>
      <c r="H217" s="11">
        <v>6804</v>
      </c>
      <c r="I217" s="11">
        <v>0</v>
      </c>
      <c r="J217" s="12">
        <v>41375.579701000002</v>
      </c>
      <c r="K217" s="11">
        <v>3793</v>
      </c>
      <c r="L217" s="11">
        <v>2260</v>
      </c>
      <c r="M217" s="11">
        <v>27849</v>
      </c>
      <c r="N217" s="13">
        <v>0.14402720268163033</v>
      </c>
      <c r="O217" s="13">
        <v>2.2616940904066185E-2</v>
      </c>
      <c r="P217" s="13">
        <v>8.6236071553143875E-2</v>
      </c>
      <c r="Q217" s="13">
        <v>2.1090521598225775E-2</v>
      </c>
      <c r="R217" s="13">
        <v>8.3956899131996401E-2</v>
      </c>
      <c r="S217" s="14">
        <v>0.76167899999999999</v>
      </c>
      <c r="T217" s="13">
        <v>0.16444482588930481</v>
      </c>
      <c r="U217" s="15">
        <v>10.908404877669392</v>
      </c>
      <c r="V217" s="16">
        <v>15.297159159734514</v>
      </c>
      <c r="W217" s="16">
        <v>1.2413939351861827</v>
      </c>
    </row>
    <row r="218" spans="1:23" x14ac:dyDescent="0.3">
      <c r="A218" s="7" t="s">
        <v>617</v>
      </c>
      <c r="B218" s="7" t="s">
        <v>618</v>
      </c>
      <c r="C218" s="7" t="s">
        <v>619</v>
      </c>
      <c r="D218" s="7" t="s">
        <v>29</v>
      </c>
      <c r="E218" s="7" t="s">
        <v>620</v>
      </c>
      <c r="F218" s="9" t="s">
        <v>621</v>
      </c>
      <c r="G218" s="11">
        <v>34970.376493999996</v>
      </c>
      <c r="H218" s="11">
        <v>129056</v>
      </c>
      <c r="I218" s="11">
        <v>36</v>
      </c>
      <c r="J218" s="12">
        <v>164062.376494</v>
      </c>
      <c r="K218" s="11">
        <v>5842</v>
      </c>
      <c r="L218" s="11">
        <v>-163</v>
      </c>
      <c r="M218" s="11">
        <v>33161</v>
      </c>
      <c r="N218" s="13">
        <v>8.2391114201752186E-2</v>
      </c>
      <c r="O218" s="13">
        <v>2.6868153570945186E-2</v>
      </c>
      <c r="P218" s="13">
        <v>3.1245704653293398E-2</v>
      </c>
      <c r="Q218" s="13">
        <v>0.6235939786349376</v>
      </c>
      <c r="R218" s="13">
        <v>-4.7609311563513159E-3</v>
      </c>
      <c r="S218" s="14">
        <v>1.2824139999999999</v>
      </c>
      <c r="T218" s="13">
        <v>0.78662763979113615</v>
      </c>
      <c r="U218" s="15">
        <v>28.083255134200616</v>
      </c>
      <c r="V218" s="16" t="s">
        <v>9700</v>
      </c>
      <c r="W218" s="16">
        <v>1.0545633875335483</v>
      </c>
    </row>
    <row r="219" spans="1:23" x14ac:dyDescent="0.3">
      <c r="A219" s="7" t="s">
        <v>856</v>
      </c>
      <c r="B219" s="7" t="s">
        <v>857</v>
      </c>
      <c r="C219" s="7" t="s">
        <v>858</v>
      </c>
      <c r="D219" s="7" t="s">
        <v>26</v>
      </c>
      <c r="E219" s="7" t="s">
        <v>33</v>
      </c>
      <c r="F219" s="9" t="s">
        <v>160</v>
      </c>
      <c r="G219" s="11">
        <v>33039.152128000002</v>
      </c>
      <c r="H219" s="11">
        <v>7075</v>
      </c>
      <c r="I219" s="11">
        <v>1086</v>
      </c>
      <c r="J219" s="12">
        <v>41200.152128000002</v>
      </c>
      <c r="K219" s="11">
        <v>2928</v>
      </c>
      <c r="L219" s="11">
        <v>631</v>
      </c>
      <c r="M219" s="11">
        <v>18533</v>
      </c>
      <c r="N219" s="13">
        <v>0.14660238712088033</v>
      </c>
      <c r="O219" s="13">
        <v>3.4762491769924742E-2</v>
      </c>
      <c r="P219" s="13">
        <v>8.2452879982735025E-2</v>
      </c>
      <c r="Q219" s="13">
        <v>0.13942966780249222</v>
      </c>
      <c r="R219" s="13">
        <v>3.3912879907559187E-2</v>
      </c>
      <c r="S219" s="14">
        <v>1.165354</v>
      </c>
      <c r="T219" s="13">
        <v>0.17172266689743035</v>
      </c>
      <c r="U219" s="15">
        <v>14.071090207650274</v>
      </c>
      <c r="V219" s="16">
        <v>52.35998752456419</v>
      </c>
      <c r="W219" s="16">
        <v>1.7827201277720823</v>
      </c>
    </row>
    <row r="220" spans="1:23" x14ac:dyDescent="0.3">
      <c r="A220" s="7" t="s">
        <v>1729</v>
      </c>
      <c r="B220" s="7" t="s">
        <v>1730</v>
      </c>
      <c r="C220" s="7" t="s">
        <v>1731</v>
      </c>
      <c r="D220" s="7" t="s">
        <v>26</v>
      </c>
      <c r="E220" s="7" t="s">
        <v>33</v>
      </c>
      <c r="F220" s="9" t="s">
        <v>160</v>
      </c>
      <c r="G220" s="11">
        <v>34337.863703000003</v>
      </c>
      <c r="H220" s="11">
        <v>2524.4</v>
      </c>
      <c r="I220" s="11">
        <v>14.3</v>
      </c>
      <c r="J220" s="12">
        <v>36876.563703000007</v>
      </c>
      <c r="K220" s="11">
        <v>2412.4</v>
      </c>
      <c r="L220" s="11">
        <v>906.3</v>
      </c>
      <c r="M220" s="11">
        <v>6381</v>
      </c>
      <c r="N220" s="13">
        <v>0.16231751405770539</v>
      </c>
      <c r="O220" s="13">
        <v>3.7715173840684457E-3</v>
      </c>
      <c r="P220" s="13">
        <v>9.7626888200471398E-2</v>
      </c>
      <c r="Q220" s="13">
        <v>1.6295385381832395E-2</v>
      </c>
      <c r="R220" s="13">
        <v>0.17140168917180598</v>
      </c>
      <c r="S220" s="14">
        <v>1.2556430000000001</v>
      </c>
      <c r="T220" s="13">
        <v>6.8455402198839735E-2</v>
      </c>
      <c r="U220" s="15">
        <v>15.28625588749793</v>
      </c>
      <c r="V220" s="16">
        <v>37.887966129317007</v>
      </c>
      <c r="W220" s="16">
        <v>5.3812668395235859</v>
      </c>
    </row>
    <row r="221" spans="1:23" x14ac:dyDescent="0.3">
      <c r="A221" s="7" t="s">
        <v>588</v>
      </c>
      <c r="B221" s="7" t="s">
        <v>589</v>
      </c>
      <c r="C221" s="7" t="s">
        <v>590</v>
      </c>
      <c r="D221" s="7" t="s">
        <v>100</v>
      </c>
      <c r="E221" s="7" t="s">
        <v>106</v>
      </c>
      <c r="F221" s="9" t="s">
        <v>102</v>
      </c>
      <c r="G221" s="11">
        <v>28649.837197000001</v>
      </c>
      <c r="H221" s="11">
        <v>15685.125</v>
      </c>
      <c r="I221" s="11">
        <v>155.57</v>
      </c>
      <c r="J221" s="12">
        <v>44490.532197</v>
      </c>
      <c r="K221" s="11">
        <v>2970.3960000000002</v>
      </c>
      <c r="L221" s="11">
        <v>1183.2809999999999</v>
      </c>
      <c r="M221" s="11">
        <v>14135.587</v>
      </c>
      <c r="N221" s="13">
        <v>0.37965245207063003</v>
      </c>
      <c r="O221" s="13">
        <v>4.3982251292044694E-2</v>
      </c>
      <c r="P221" s="13">
        <v>0.14671671485677995</v>
      </c>
      <c r="Q221" s="13">
        <v>6.042969167268808E-2</v>
      </c>
      <c r="R221" s="13">
        <v>9.0667207731195021E-2</v>
      </c>
      <c r="S221" s="14">
        <v>0.30656099999999997</v>
      </c>
      <c r="T221" s="13">
        <v>0.35254972744645319</v>
      </c>
      <c r="U221" s="15">
        <v>14.977980106692844</v>
      </c>
      <c r="V221" s="16">
        <v>24.212200818740435</v>
      </c>
      <c r="W221" s="16">
        <v>2.0267879357963698</v>
      </c>
    </row>
    <row r="222" spans="1:23" x14ac:dyDescent="0.3">
      <c r="A222" s="7" t="s">
        <v>1286</v>
      </c>
      <c r="B222" s="7" t="s">
        <v>1287</v>
      </c>
      <c r="C222" s="7" t="s">
        <v>1288</v>
      </c>
      <c r="D222" s="7" t="s">
        <v>29</v>
      </c>
      <c r="E222" s="7" t="s">
        <v>30</v>
      </c>
      <c r="F222" s="9" t="s">
        <v>527</v>
      </c>
      <c r="G222" s="11">
        <v>41613.502526999997</v>
      </c>
      <c r="H222" s="11">
        <v>1358.174</v>
      </c>
      <c r="I222" s="11">
        <v>0</v>
      </c>
      <c r="J222" s="12">
        <v>42971.676526999996</v>
      </c>
      <c r="K222" s="11">
        <v>739.03200000000004</v>
      </c>
      <c r="L222" s="11">
        <v>303.53500000000003</v>
      </c>
      <c r="M222" s="11">
        <v>3019.0369999999998</v>
      </c>
      <c r="N222" s="13">
        <v>0.14917366048148595</v>
      </c>
      <c r="O222" s="13">
        <v>2.867103869954768E-2</v>
      </c>
      <c r="P222" s="13">
        <v>9.2233347875635072E-2</v>
      </c>
      <c r="Q222" s="13">
        <v>2.2592293332378555E-2</v>
      </c>
      <c r="R222" s="13">
        <v>9.6424355476716614E-2</v>
      </c>
      <c r="S222" s="14">
        <v>0.92020900000000005</v>
      </c>
      <c r="T222" s="13">
        <v>3.160626044335578E-2</v>
      </c>
      <c r="U222" s="15">
        <v>58.145894260329719</v>
      </c>
      <c r="V222" s="16">
        <v>137.09622457706686</v>
      </c>
      <c r="W222" s="16">
        <v>13.783700738679254</v>
      </c>
    </row>
    <row r="223" spans="1:23" x14ac:dyDescent="0.3">
      <c r="A223" s="7" t="s">
        <v>292</v>
      </c>
      <c r="B223" s="7" t="s">
        <v>293</v>
      </c>
      <c r="C223" s="7" t="s">
        <v>294</v>
      </c>
      <c r="D223" s="7" t="s">
        <v>10</v>
      </c>
      <c r="E223" s="7" t="s">
        <v>15</v>
      </c>
      <c r="F223" s="9" t="s">
        <v>124</v>
      </c>
      <c r="G223" s="11">
        <v>35693.550224999999</v>
      </c>
      <c r="H223" s="11">
        <v>-99555</v>
      </c>
      <c r="I223" s="11">
        <v>430</v>
      </c>
      <c r="J223" s="12">
        <v>-63431.449775000001</v>
      </c>
      <c r="K223" s="11">
        <v>0</v>
      </c>
      <c r="L223" s="11">
        <v>4307</v>
      </c>
      <c r="M223" s="11">
        <v>45347</v>
      </c>
      <c r="N223" s="13">
        <v>8.3959627583521698E-2</v>
      </c>
      <c r="O223" s="13">
        <v>2.9815550367029431E-4</v>
      </c>
      <c r="P223" s="13">
        <v>0.22600265877820275</v>
      </c>
      <c r="Q223" s="13" t="s">
        <v>9699</v>
      </c>
      <c r="R223" s="13">
        <v>0.10520375049703064</v>
      </c>
      <c r="S223" s="14">
        <v>1.0524929999999999</v>
      </c>
      <c r="T223" s="13">
        <v>1.56948958841608</v>
      </c>
      <c r="U223" s="15" t="s">
        <v>9700</v>
      </c>
      <c r="V223" s="16">
        <v>8.2873346238681211</v>
      </c>
      <c r="W223" s="16">
        <v>0.7871204318918561</v>
      </c>
    </row>
    <row r="224" spans="1:23" x14ac:dyDescent="0.3">
      <c r="A224" s="7" t="s">
        <v>350</v>
      </c>
      <c r="B224" s="7" t="s">
        <v>351</v>
      </c>
      <c r="C224" s="7" t="s">
        <v>352</v>
      </c>
      <c r="D224" s="7" t="s">
        <v>31</v>
      </c>
      <c r="E224" s="7" t="s">
        <v>63</v>
      </c>
      <c r="F224" s="9" t="s">
        <v>79</v>
      </c>
      <c r="G224" s="11">
        <v>37479.958469999998</v>
      </c>
      <c r="H224" s="11">
        <v>-609.98</v>
      </c>
      <c r="I224" s="11">
        <v>0</v>
      </c>
      <c r="J224" s="12">
        <v>36869.978469999995</v>
      </c>
      <c r="K224" s="11">
        <v>718.66</v>
      </c>
      <c r="L224" s="11">
        <v>1076.5809999999999</v>
      </c>
      <c r="M224" s="11">
        <v>2395.7179999999998</v>
      </c>
      <c r="N224" s="13">
        <v>0.39809251349996677</v>
      </c>
      <c r="O224" s="13">
        <v>8.624875749574179E-2</v>
      </c>
      <c r="P224" s="13">
        <v>0.28731532183178105</v>
      </c>
      <c r="Q224" s="13">
        <v>4.3402476168576953E-3</v>
      </c>
      <c r="R224" s="13">
        <v>0.55551421833961989</v>
      </c>
      <c r="S224" s="14">
        <v>1.0440940000000001</v>
      </c>
      <c r="T224" s="13">
        <v>-1.6544083433526348E-2</v>
      </c>
      <c r="U224" s="15">
        <v>51.303785475746523</v>
      </c>
      <c r="V224" s="16">
        <v>34.813876958631077</v>
      </c>
      <c r="W224" s="16">
        <v>15.644561868300025</v>
      </c>
    </row>
    <row r="225" spans="1:23" x14ac:dyDescent="0.3">
      <c r="A225" s="7" t="s">
        <v>1516</v>
      </c>
      <c r="B225" s="7" t="s">
        <v>1517</v>
      </c>
      <c r="C225" s="7" t="s">
        <v>1518</v>
      </c>
      <c r="D225" s="7" t="s">
        <v>83</v>
      </c>
      <c r="E225" s="7" t="s">
        <v>188</v>
      </c>
      <c r="F225" s="9" t="s">
        <v>1519</v>
      </c>
      <c r="G225" s="11">
        <v>34004.508202999998</v>
      </c>
      <c r="H225" s="11">
        <v>40704</v>
      </c>
      <c r="I225" s="11">
        <v>498</v>
      </c>
      <c r="J225" s="12">
        <v>75206.508203000005</v>
      </c>
      <c r="K225" s="11">
        <v>4604</v>
      </c>
      <c r="L225" s="11">
        <v>456</v>
      </c>
      <c r="M225" s="11">
        <v>21135</v>
      </c>
      <c r="N225" s="13">
        <v>4.9052896507557099E-2</v>
      </c>
      <c r="O225" s="13">
        <v>6.3164352799497614E-2</v>
      </c>
      <c r="P225" s="13">
        <v>2.9997004055251415E-2</v>
      </c>
      <c r="Q225" s="13">
        <v>0.27538579346863257</v>
      </c>
      <c r="R225" s="13">
        <v>2.065731953158622E-2</v>
      </c>
      <c r="S225" s="14">
        <v>0.51810999999999996</v>
      </c>
      <c r="T225" s="13">
        <v>0.54122975487879799</v>
      </c>
      <c r="U225" s="15">
        <v>16.335036534100784</v>
      </c>
      <c r="V225" s="16">
        <v>74.571289918859648</v>
      </c>
      <c r="W225" s="16">
        <v>1.6089192431038561</v>
      </c>
    </row>
    <row r="226" spans="1:23" x14ac:dyDescent="0.3">
      <c r="A226" s="7" t="s">
        <v>1700</v>
      </c>
      <c r="B226" s="7" t="s">
        <v>1701</v>
      </c>
      <c r="C226" s="7" t="s">
        <v>1702</v>
      </c>
      <c r="D226" s="7" t="s">
        <v>20</v>
      </c>
      <c r="E226" s="7" t="s">
        <v>21</v>
      </c>
      <c r="F226" s="9" t="s">
        <v>22</v>
      </c>
      <c r="G226" s="11">
        <v>33931.628190000003</v>
      </c>
      <c r="H226" s="11">
        <v>11517</v>
      </c>
      <c r="I226" s="11">
        <v>261</v>
      </c>
      <c r="J226" s="12">
        <v>45709.628190000003</v>
      </c>
      <c r="K226" s="11">
        <v>1772</v>
      </c>
      <c r="L226" s="11">
        <v>176</v>
      </c>
      <c r="M226" s="11">
        <v>6107</v>
      </c>
      <c r="N226" s="13">
        <v>0.22240222211988736</v>
      </c>
      <c r="O226" s="13">
        <v>6.5229755903850162E-2</v>
      </c>
      <c r="P226" s="13">
        <v>0.12435632149436959</v>
      </c>
      <c r="Q226" s="13">
        <v>0.26478100306081709</v>
      </c>
      <c r="R226" s="13">
        <v>2.9389663521750022E-2</v>
      </c>
      <c r="S226" s="14">
        <v>1.4</v>
      </c>
      <c r="T226" s="13">
        <v>0.25196004553193019</v>
      </c>
      <c r="U226" s="15">
        <v>25.795501235891649</v>
      </c>
      <c r="V226" s="16">
        <v>192.79334198863637</v>
      </c>
      <c r="W226" s="16">
        <v>5.5561860471589988</v>
      </c>
    </row>
    <row r="227" spans="1:23" x14ac:dyDescent="0.3">
      <c r="A227" s="7" t="s">
        <v>1178</v>
      </c>
      <c r="B227" s="7" t="s">
        <v>1179</v>
      </c>
      <c r="C227" s="7" t="s">
        <v>1180</v>
      </c>
      <c r="D227" s="7" t="s">
        <v>100</v>
      </c>
      <c r="E227" s="7" t="s">
        <v>101</v>
      </c>
      <c r="F227" s="9" t="s">
        <v>107</v>
      </c>
      <c r="G227" s="11">
        <v>28524.768268</v>
      </c>
      <c r="H227" s="11">
        <v>16481</v>
      </c>
      <c r="I227" s="11">
        <v>0</v>
      </c>
      <c r="J227" s="12">
        <v>45005.768268</v>
      </c>
      <c r="K227" s="11">
        <v>3941</v>
      </c>
      <c r="L227" s="11">
        <v>1911</v>
      </c>
      <c r="M227" s="11">
        <v>15836</v>
      </c>
      <c r="N227" s="13">
        <v>0.38068054159873099</v>
      </c>
      <c r="O227" s="13">
        <v>2.5783540738455457E-3</v>
      </c>
      <c r="P227" s="13">
        <v>0.16461468781169528</v>
      </c>
      <c r="Q227" s="13">
        <v>3.8316583654471881E-3</v>
      </c>
      <c r="R227" s="13">
        <v>0.12424823640323787</v>
      </c>
      <c r="S227" s="14">
        <v>0.51128600000000002</v>
      </c>
      <c r="T227" s="13">
        <v>0.3661975038812596</v>
      </c>
      <c r="U227" s="15">
        <v>11.419885376300432</v>
      </c>
      <c r="V227" s="16">
        <v>14.926618664573521</v>
      </c>
      <c r="W227" s="16">
        <v>1.8012609413993432</v>
      </c>
    </row>
    <row r="228" spans="1:23" x14ac:dyDescent="0.3">
      <c r="A228" s="7" t="s">
        <v>1830</v>
      </c>
      <c r="B228" s="7" t="s">
        <v>1831</v>
      </c>
      <c r="C228" s="7" t="s">
        <v>1832</v>
      </c>
      <c r="D228" s="7" t="s">
        <v>167</v>
      </c>
      <c r="E228" s="7" t="s">
        <v>286</v>
      </c>
      <c r="F228" s="9" t="s">
        <v>1775</v>
      </c>
      <c r="G228" s="11">
        <v>44717.394235</v>
      </c>
      <c r="H228" s="11">
        <v>-1498.953</v>
      </c>
      <c r="I228" s="11">
        <v>0</v>
      </c>
      <c r="J228" s="12">
        <v>43218.441234999998</v>
      </c>
      <c r="K228" s="11">
        <v>-263.87099999999998</v>
      </c>
      <c r="L228" s="11">
        <v>-371.88200000000001</v>
      </c>
      <c r="M228" s="11">
        <v>1934.604</v>
      </c>
      <c r="N228" s="13">
        <v>0.26073204074835188</v>
      </c>
      <c r="O228" s="13" t="s">
        <v>9699</v>
      </c>
      <c r="P228" s="13">
        <v>0.27861322165970537</v>
      </c>
      <c r="Q228" s="13" t="s">
        <v>9699</v>
      </c>
      <c r="R228" s="13">
        <v>-0.19114958731741541</v>
      </c>
      <c r="S228" s="14">
        <v>0</v>
      </c>
      <c r="T228" s="13">
        <v>-3.4683180539748129E-2</v>
      </c>
      <c r="U228" s="15" t="s">
        <v>9700</v>
      </c>
      <c r="V228" s="16" t="s">
        <v>9700</v>
      </c>
      <c r="W228" s="16">
        <v>23.114494870784924</v>
      </c>
    </row>
    <row r="229" spans="1:23" x14ac:dyDescent="0.3">
      <c r="A229" s="7" t="s">
        <v>1217</v>
      </c>
      <c r="B229" s="7" t="s">
        <v>1218</v>
      </c>
      <c r="C229" s="7" t="s">
        <v>1219</v>
      </c>
      <c r="D229" s="7" t="s">
        <v>116</v>
      </c>
      <c r="E229" s="7" t="s">
        <v>117</v>
      </c>
      <c r="F229" s="9" t="s">
        <v>145</v>
      </c>
      <c r="G229" s="11">
        <v>34178.779138999998</v>
      </c>
      <c r="H229" s="11">
        <v>4158</v>
      </c>
      <c r="I229" s="11">
        <v>114</v>
      </c>
      <c r="J229" s="12">
        <v>38450.779138999998</v>
      </c>
      <c r="K229" s="11">
        <v>2146</v>
      </c>
      <c r="L229" s="11">
        <v>1079</v>
      </c>
      <c r="M229" s="11">
        <v>5424</v>
      </c>
      <c r="N229" s="13">
        <v>0.18608448367098618</v>
      </c>
      <c r="O229" s="13">
        <v>3.8256649081065186E-2</v>
      </c>
      <c r="P229" s="13">
        <v>0.11034177814247681</v>
      </c>
      <c r="Q229" s="13">
        <v>5.1525155431053848E-2</v>
      </c>
      <c r="R229" s="13">
        <v>0.20441413280287959</v>
      </c>
      <c r="S229" s="14">
        <v>1.130708</v>
      </c>
      <c r="T229" s="13">
        <v>0.1081382508523113</v>
      </c>
      <c r="U229" s="15">
        <v>17.917418051724137</v>
      </c>
      <c r="V229" s="16">
        <v>31.676347672845225</v>
      </c>
      <c r="W229" s="16">
        <v>6.3013973338864302</v>
      </c>
    </row>
    <row r="230" spans="1:23" x14ac:dyDescent="0.3">
      <c r="A230" s="7" t="s">
        <v>896</v>
      </c>
      <c r="B230" s="7" t="s">
        <v>897</v>
      </c>
      <c r="C230" s="7" t="s">
        <v>898</v>
      </c>
      <c r="D230" s="7" t="s">
        <v>31</v>
      </c>
      <c r="E230" s="7" t="s">
        <v>64</v>
      </c>
      <c r="F230" s="9" t="s">
        <v>79</v>
      </c>
      <c r="G230" s="11">
        <v>39787.304260999997</v>
      </c>
      <c r="H230" s="11">
        <v>1475.799</v>
      </c>
      <c r="I230" s="11">
        <v>15.161</v>
      </c>
      <c r="J230" s="12">
        <v>41278.264260999997</v>
      </c>
      <c r="K230" s="11">
        <v>2202.69</v>
      </c>
      <c r="L230" s="11">
        <v>1290.827</v>
      </c>
      <c r="M230" s="11">
        <v>2762.3449999999998</v>
      </c>
      <c r="N230" s="13">
        <v>0.3919373008406451</v>
      </c>
      <c r="O230" s="13">
        <v>3.5959416612309614E-2</v>
      </c>
      <c r="P230" s="13">
        <v>0.30139374845638722</v>
      </c>
      <c r="Q230" s="13">
        <v>6.6819693328874052E-2</v>
      </c>
      <c r="R230" s="13">
        <v>0.47734622057349502</v>
      </c>
      <c r="S230" s="14">
        <v>1.2577419999999999</v>
      </c>
      <c r="T230" s="13">
        <v>3.5752448084265635E-2</v>
      </c>
      <c r="U230" s="15">
        <v>18.739933563506437</v>
      </c>
      <c r="V230" s="16">
        <v>30.823111277498842</v>
      </c>
      <c r="W230" s="16">
        <v>14.403452233880996</v>
      </c>
    </row>
    <row r="231" spans="1:23" x14ac:dyDescent="0.3">
      <c r="A231" s="7" t="s">
        <v>1833</v>
      </c>
      <c r="B231" s="7" t="s">
        <v>1834</v>
      </c>
      <c r="C231" s="7" t="s">
        <v>1835</v>
      </c>
      <c r="D231" s="7" t="s">
        <v>31</v>
      </c>
      <c r="E231" s="7" t="s">
        <v>63</v>
      </c>
      <c r="F231" s="9" t="s">
        <v>1785</v>
      </c>
      <c r="G231" s="11">
        <v>33824.408002999997</v>
      </c>
      <c r="H231" s="11">
        <v>-862.36800000000005</v>
      </c>
      <c r="I231" s="11">
        <v>0</v>
      </c>
      <c r="J231" s="12">
        <v>32962.040002999995</v>
      </c>
      <c r="K231" s="11">
        <v>6.9080000000000004</v>
      </c>
      <c r="L231" s="11">
        <v>-7.4960000000000004</v>
      </c>
      <c r="M231" s="11">
        <v>936.18799999999999</v>
      </c>
      <c r="N231" s="13">
        <v>0.17771668411897437</v>
      </c>
      <c r="O231" s="13" t="s">
        <v>9699</v>
      </c>
      <c r="P231" s="13">
        <v>0.16364987126437269</v>
      </c>
      <c r="Q231" s="13" t="s">
        <v>9699</v>
      </c>
      <c r="R231" s="13">
        <v>-8.7804838051262057E-3</v>
      </c>
      <c r="S231" s="14">
        <v>0</v>
      </c>
      <c r="T231" s="13">
        <v>-2.6162458389150454E-2</v>
      </c>
      <c r="U231" s="15">
        <v>4771.5749859583084</v>
      </c>
      <c r="V231" s="16" t="s">
        <v>9700</v>
      </c>
      <c r="W231" s="16">
        <v>36.129931170875935</v>
      </c>
    </row>
    <row r="232" spans="1:23" x14ac:dyDescent="0.3">
      <c r="A232" s="7" t="s">
        <v>1175</v>
      </c>
      <c r="B232" s="7" t="s">
        <v>1176</v>
      </c>
      <c r="C232" s="7" t="s">
        <v>1177</v>
      </c>
      <c r="D232" s="7" t="s">
        <v>26</v>
      </c>
      <c r="E232" s="7" t="s">
        <v>115</v>
      </c>
      <c r="F232" s="9" t="s">
        <v>450</v>
      </c>
      <c r="G232" s="11">
        <v>29402.345995</v>
      </c>
      <c r="H232" s="11">
        <v>6041.3</v>
      </c>
      <c r="I232" s="11">
        <v>0</v>
      </c>
      <c r="J232" s="12">
        <v>35443.645994999999</v>
      </c>
      <c r="K232" s="11">
        <v>2189.6</v>
      </c>
      <c r="L232" s="11">
        <v>1423.9</v>
      </c>
      <c r="M232" s="11">
        <v>10184.4</v>
      </c>
      <c r="N232" s="13">
        <v>0.12084509646870334</v>
      </c>
      <c r="O232" s="13">
        <v>1.902353828743264E-3</v>
      </c>
      <c r="P232" s="13">
        <v>0.10267228461065576</v>
      </c>
      <c r="Q232" s="13">
        <v>2.5904716779036718E-2</v>
      </c>
      <c r="R232" s="13">
        <v>0.14135036804304343</v>
      </c>
      <c r="S232" s="14">
        <v>1.0514429999999999</v>
      </c>
      <c r="T232" s="13">
        <v>0.17044804027362875</v>
      </c>
      <c r="U232" s="15">
        <v>16.187269818688346</v>
      </c>
      <c r="V232" s="16">
        <v>20.649164965938617</v>
      </c>
      <c r="W232" s="16">
        <v>2.8869983499273397</v>
      </c>
    </row>
    <row r="233" spans="1:23" x14ac:dyDescent="0.3">
      <c r="A233" s="7" t="s">
        <v>1563</v>
      </c>
      <c r="B233" s="7" t="s">
        <v>1564</v>
      </c>
      <c r="C233" s="7" t="s">
        <v>1565</v>
      </c>
      <c r="D233" s="7" t="s">
        <v>31</v>
      </c>
      <c r="E233" s="7" t="s">
        <v>64</v>
      </c>
      <c r="F233" s="9" t="s">
        <v>79</v>
      </c>
      <c r="G233" s="11">
        <v>35336.746722000004</v>
      </c>
      <c r="H233" s="11">
        <v>-1050.712</v>
      </c>
      <c r="I233" s="11">
        <v>0</v>
      </c>
      <c r="J233" s="12">
        <v>34286.034722000004</v>
      </c>
      <c r="K233" s="11">
        <v>936.23299999999995</v>
      </c>
      <c r="L233" s="11">
        <v>611.92100000000005</v>
      </c>
      <c r="M233" s="11">
        <v>2452.837</v>
      </c>
      <c r="N233" s="13">
        <v>0.32383034613125561</v>
      </c>
      <c r="O233" s="13">
        <v>3.6336816557720697E-2</v>
      </c>
      <c r="P233" s="13">
        <v>0.25615516685519002</v>
      </c>
      <c r="Q233" s="13">
        <v>3.443227512604663E-2</v>
      </c>
      <c r="R233" s="13">
        <v>0.23769728605550638</v>
      </c>
      <c r="S233" s="14">
        <v>0.98530099999999998</v>
      </c>
      <c r="T233" s="13">
        <v>-3.0645480252220574E-2</v>
      </c>
      <c r="U233" s="15">
        <v>36.621262786079967</v>
      </c>
      <c r="V233" s="16">
        <v>57.747236525629944</v>
      </c>
      <c r="W233" s="16">
        <v>14.406479811744525</v>
      </c>
    </row>
    <row r="234" spans="1:23" x14ac:dyDescent="0.3">
      <c r="A234" s="7" t="s">
        <v>981</v>
      </c>
      <c r="B234" s="7" t="s">
        <v>982</v>
      </c>
      <c r="C234" s="7" t="s">
        <v>983</v>
      </c>
      <c r="D234" s="7" t="s">
        <v>29</v>
      </c>
      <c r="E234" s="7" t="s">
        <v>291</v>
      </c>
      <c r="F234" s="9" t="s">
        <v>527</v>
      </c>
      <c r="G234" s="11">
        <v>40950.122461999999</v>
      </c>
      <c r="H234" s="11">
        <v>10382</v>
      </c>
      <c r="I234" s="11">
        <v>0</v>
      </c>
      <c r="J234" s="12">
        <v>51332.122461999999</v>
      </c>
      <c r="K234" s="11">
        <v>1134</v>
      </c>
      <c r="L234" s="11">
        <v>176</v>
      </c>
      <c r="M234" s="11">
        <v>229</v>
      </c>
      <c r="N234" s="13">
        <v>0.69307163559497231</v>
      </c>
      <c r="O234" s="13">
        <v>8.0844714435772902E-2</v>
      </c>
      <c r="P234" s="13">
        <v>0.28620000227219161</v>
      </c>
      <c r="Q234" s="13">
        <v>7.0009256988129431E-2</v>
      </c>
      <c r="R234" s="13">
        <v>0.32989690721649484</v>
      </c>
      <c r="S234" s="14">
        <v>1.8398950000000001</v>
      </c>
      <c r="T234" s="13">
        <v>0.20225152403712818</v>
      </c>
      <c r="U234" s="15">
        <v>45.266421924162259</v>
      </c>
      <c r="V234" s="16">
        <v>232.67115035227272</v>
      </c>
      <c r="W234" s="16">
        <v>178.82149546724889</v>
      </c>
    </row>
    <row r="235" spans="1:23" x14ac:dyDescent="0.3">
      <c r="A235" s="7" t="s">
        <v>1495</v>
      </c>
      <c r="B235" s="7" t="s">
        <v>1496</v>
      </c>
      <c r="C235" s="7" t="s">
        <v>1497</v>
      </c>
      <c r="D235" s="7" t="s">
        <v>26</v>
      </c>
      <c r="E235" s="7" t="s">
        <v>221</v>
      </c>
      <c r="F235" s="9" t="s">
        <v>450</v>
      </c>
      <c r="G235" s="11">
        <v>32831.757707999997</v>
      </c>
      <c r="H235" s="11">
        <v>3213.2</v>
      </c>
      <c r="I235" s="11">
        <v>0</v>
      </c>
      <c r="J235" s="12">
        <v>36044.957707999994</v>
      </c>
      <c r="K235" s="11">
        <v>1226.9000000000001</v>
      </c>
      <c r="L235" s="11">
        <v>668.7</v>
      </c>
      <c r="M235" s="11">
        <v>2421.3000000000002</v>
      </c>
      <c r="N235" s="13">
        <v>0.4973224935049626</v>
      </c>
      <c r="O235" s="13">
        <v>5.6458060425216505E-2</v>
      </c>
      <c r="P235" s="13">
        <v>0.30529911928637127</v>
      </c>
      <c r="Q235" s="13">
        <v>9.5938712885289545E-2</v>
      </c>
      <c r="R235" s="13">
        <v>0.29819397993311036</v>
      </c>
      <c r="S235" s="14">
        <v>0.77585300000000001</v>
      </c>
      <c r="T235" s="13">
        <v>8.9144229992725074E-2</v>
      </c>
      <c r="U235" s="15">
        <v>29.37888801695329</v>
      </c>
      <c r="V235" s="16">
        <v>49.097888003589048</v>
      </c>
      <c r="W235" s="16">
        <v>13.559557968033699</v>
      </c>
    </row>
    <row r="236" spans="1:23" x14ac:dyDescent="0.3">
      <c r="A236" s="7" t="s">
        <v>299</v>
      </c>
      <c r="B236" s="7" t="s">
        <v>300</v>
      </c>
      <c r="C236" s="7" t="s">
        <v>301</v>
      </c>
      <c r="D236" s="7" t="s">
        <v>116</v>
      </c>
      <c r="E236" s="7" t="s">
        <v>231</v>
      </c>
      <c r="F236" s="9" t="s">
        <v>145</v>
      </c>
      <c r="G236" s="11">
        <v>30254.558173000001</v>
      </c>
      <c r="H236" s="11">
        <v>7222</v>
      </c>
      <c r="I236" s="11">
        <v>67</v>
      </c>
      <c r="J236" s="12">
        <v>37543.558172999998</v>
      </c>
      <c r="K236" s="11">
        <v>1912</v>
      </c>
      <c r="L236" s="11">
        <v>518</v>
      </c>
      <c r="M236" s="11">
        <v>2953</v>
      </c>
      <c r="N236" s="13">
        <v>0.17254185720185136</v>
      </c>
      <c r="O236" s="13">
        <v>4.044103206791072E-2</v>
      </c>
      <c r="P236" s="13">
        <v>9.0178449525040144E-2</v>
      </c>
      <c r="Q236" s="13">
        <v>9.872607179485593E-2</v>
      </c>
      <c r="R236" s="13">
        <v>0.16573348264277715</v>
      </c>
      <c r="S236" s="14">
        <v>0.46246700000000002</v>
      </c>
      <c r="T236" s="13">
        <v>0.19236322691421953</v>
      </c>
      <c r="U236" s="15">
        <v>19.63575218253138</v>
      </c>
      <c r="V236" s="16">
        <v>58.40648295945946</v>
      </c>
      <c r="W236" s="16">
        <v>10.245363417880123</v>
      </c>
    </row>
    <row r="237" spans="1:23" x14ac:dyDescent="0.3">
      <c r="A237" s="7" t="s">
        <v>1836</v>
      </c>
      <c r="B237" s="7" t="s">
        <v>1837</v>
      </c>
      <c r="C237" s="7" t="s">
        <v>1838</v>
      </c>
      <c r="D237" s="7" t="s">
        <v>31</v>
      </c>
      <c r="E237" s="7" t="s">
        <v>63</v>
      </c>
      <c r="F237" s="9" t="s">
        <v>1785</v>
      </c>
      <c r="G237" s="11">
        <v>49762.214900999999</v>
      </c>
      <c r="H237" s="11">
        <v>-1017.274</v>
      </c>
      <c r="I237" s="11">
        <v>1.3</v>
      </c>
      <c r="J237" s="12">
        <v>48746.240901000005</v>
      </c>
      <c r="K237" s="11">
        <v>-77.527000000000001</v>
      </c>
      <c r="L237" s="11">
        <v>-102.035</v>
      </c>
      <c r="M237" s="11">
        <v>814.78499999999997</v>
      </c>
      <c r="N237" s="13">
        <v>0.17483670313365854</v>
      </c>
      <c r="O237" s="13" t="s">
        <v>9699</v>
      </c>
      <c r="P237" s="13">
        <v>0.13696712291505397</v>
      </c>
      <c r="Q237" s="13" t="s">
        <v>9699</v>
      </c>
      <c r="R237" s="13">
        <v>-0.13333315910140756</v>
      </c>
      <c r="S237" s="14">
        <v>0</v>
      </c>
      <c r="T237" s="13">
        <v>-2.0868768159292693E-2</v>
      </c>
      <c r="U237" s="15" t="s">
        <v>9700</v>
      </c>
      <c r="V237" s="16" t="s">
        <v>9700</v>
      </c>
      <c r="W237" s="16">
        <v>61.074043951471864</v>
      </c>
    </row>
    <row r="238" spans="1:23" x14ac:dyDescent="0.3">
      <c r="A238" s="7" t="s">
        <v>1662</v>
      </c>
      <c r="B238" s="7" t="s">
        <v>1663</v>
      </c>
      <c r="C238" s="7" t="s">
        <v>1664</v>
      </c>
      <c r="D238" s="7" t="s">
        <v>26</v>
      </c>
      <c r="E238" s="7" t="s">
        <v>33</v>
      </c>
      <c r="F238" s="9" t="s">
        <v>160</v>
      </c>
      <c r="G238" s="11">
        <v>32960.116840000002</v>
      </c>
      <c r="H238" s="11">
        <v>8802</v>
      </c>
      <c r="I238" s="11">
        <v>341</v>
      </c>
      <c r="J238" s="12">
        <v>42103.116840000002</v>
      </c>
      <c r="K238" s="11">
        <v>2614</v>
      </c>
      <c r="L238" s="11">
        <v>1538</v>
      </c>
      <c r="M238" s="11">
        <v>5437</v>
      </c>
      <c r="N238" s="13">
        <v>0.16592318111676047</v>
      </c>
      <c r="O238" s="13">
        <v>2.2141273696219432E-2</v>
      </c>
      <c r="P238" s="13">
        <v>9.8145683456803939E-2</v>
      </c>
      <c r="Q238" s="13">
        <v>4.169282296235588E-3</v>
      </c>
      <c r="R238" s="13">
        <v>0.30180533751962324</v>
      </c>
      <c r="S238" s="14">
        <v>0</v>
      </c>
      <c r="T238" s="13">
        <v>0.20905815674999323</v>
      </c>
      <c r="U238" s="15">
        <v>16.106777674062741</v>
      </c>
      <c r="V238" s="16">
        <v>21.430505097529259</v>
      </c>
      <c r="W238" s="16">
        <v>6.0621881258046724</v>
      </c>
    </row>
    <row r="239" spans="1:23" x14ac:dyDescent="0.3">
      <c r="A239" s="7" t="s">
        <v>1169</v>
      </c>
      <c r="B239" s="7" t="s">
        <v>1170</v>
      </c>
      <c r="C239" s="7" t="s">
        <v>1171</v>
      </c>
      <c r="D239" s="7" t="s">
        <v>31</v>
      </c>
      <c r="E239" s="7" t="s">
        <v>69</v>
      </c>
      <c r="F239" s="9" t="s">
        <v>79</v>
      </c>
      <c r="G239" s="11">
        <v>34754.693144999997</v>
      </c>
      <c r="H239" s="11">
        <v>31.8</v>
      </c>
      <c r="I239" s="11">
        <v>0</v>
      </c>
      <c r="J239" s="12">
        <v>34786.493145</v>
      </c>
      <c r="K239" s="11">
        <v>1601.8</v>
      </c>
      <c r="L239" s="11">
        <v>1045.5</v>
      </c>
      <c r="M239" s="11">
        <v>2778.6</v>
      </c>
      <c r="N239" s="13">
        <v>0.4050646890737245</v>
      </c>
      <c r="O239" s="13">
        <v>1.891120533840529E-2</v>
      </c>
      <c r="P239" s="13">
        <v>0.26325639898650099</v>
      </c>
      <c r="Q239" s="13">
        <v>1.7804072730237985E-2</v>
      </c>
      <c r="R239" s="13">
        <v>0.39468468638517151</v>
      </c>
      <c r="S239" s="14">
        <v>0.91076100000000004</v>
      </c>
      <c r="T239" s="13">
        <v>9.1414790986399678E-4</v>
      </c>
      <c r="U239" s="15">
        <v>21.717126448370585</v>
      </c>
      <c r="V239" s="16">
        <v>33.242174218077473</v>
      </c>
      <c r="W239" s="16">
        <v>12.507987167998271</v>
      </c>
    </row>
    <row r="240" spans="1:23" x14ac:dyDescent="0.3">
      <c r="A240" s="7" t="s">
        <v>269</v>
      </c>
      <c r="B240" s="7" t="s">
        <v>270</v>
      </c>
      <c r="C240" s="7" t="s">
        <v>271</v>
      </c>
      <c r="D240" s="7" t="s">
        <v>29</v>
      </c>
      <c r="E240" s="7" t="s">
        <v>30</v>
      </c>
      <c r="F240" s="9" t="s">
        <v>37</v>
      </c>
      <c r="G240" s="11">
        <v>26963.927437999999</v>
      </c>
      <c r="H240" s="11">
        <v>-1089</v>
      </c>
      <c r="I240" s="11">
        <v>0</v>
      </c>
      <c r="J240" s="12">
        <v>25874.927437999999</v>
      </c>
      <c r="K240" s="11">
        <v>3225</v>
      </c>
      <c r="L240" s="11">
        <v>1727</v>
      </c>
      <c r="M240" s="11">
        <v>4086</v>
      </c>
      <c r="N240" s="13">
        <v>7.3602979874986402E-2</v>
      </c>
      <c r="O240" s="13">
        <v>2.0670657888126831E-2</v>
      </c>
      <c r="P240" s="13">
        <v>4.2373634280762199E-2</v>
      </c>
      <c r="Q240" s="13">
        <v>2.7738458643474351E-2</v>
      </c>
      <c r="R240" s="13">
        <v>0.47899043128553598</v>
      </c>
      <c r="S240" s="14">
        <v>1.565879</v>
      </c>
      <c r="T240" s="13">
        <v>-4.208707454772187E-2</v>
      </c>
      <c r="U240" s="15">
        <v>8.023233314108527</v>
      </c>
      <c r="V240" s="16">
        <v>15.613160068326577</v>
      </c>
      <c r="W240" s="16">
        <v>6.5991011840430733</v>
      </c>
    </row>
    <row r="241" spans="1:23" x14ac:dyDescent="0.3">
      <c r="A241" s="7" t="s">
        <v>792</v>
      </c>
      <c r="B241" s="7" t="s">
        <v>793</v>
      </c>
      <c r="C241" s="7" t="s">
        <v>794</v>
      </c>
      <c r="D241" s="7" t="s">
        <v>83</v>
      </c>
      <c r="E241" s="7" t="s">
        <v>84</v>
      </c>
      <c r="F241" s="9" t="s">
        <v>85</v>
      </c>
      <c r="G241" s="11">
        <v>30934.287861000001</v>
      </c>
      <c r="H241" s="11">
        <v>3944.1970000000001</v>
      </c>
      <c r="I241" s="11">
        <v>2.9590000000000001</v>
      </c>
      <c r="J241" s="12">
        <v>34881.443861000007</v>
      </c>
      <c r="K241" s="11">
        <v>2048.951</v>
      </c>
      <c r="L241" s="11">
        <v>1194.508</v>
      </c>
      <c r="M241" s="11">
        <v>2068.8130000000001</v>
      </c>
      <c r="N241" s="13">
        <v>0.26497607241416882</v>
      </c>
      <c r="O241" s="13">
        <v>2.7791666530266879E-2</v>
      </c>
      <c r="P241" s="13">
        <v>0.16727098876026159</v>
      </c>
      <c r="Q241" s="13">
        <v>3.6259763386458976E-2</v>
      </c>
      <c r="R241" s="13">
        <v>0.62555799713853</v>
      </c>
      <c r="S241" s="14">
        <v>0.29553800000000002</v>
      </c>
      <c r="T241" s="13">
        <v>0.11307436170696762</v>
      </c>
      <c r="U241" s="15">
        <v>17.024049799629179</v>
      </c>
      <c r="V241" s="16">
        <v>25.89709559165782</v>
      </c>
      <c r="W241" s="16">
        <v>14.952674727488661</v>
      </c>
    </row>
    <row r="242" spans="1:23" x14ac:dyDescent="0.3">
      <c r="A242" s="7" t="s">
        <v>1578</v>
      </c>
      <c r="B242" s="7" t="s">
        <v>1579</v>
      </c>
      <c r="C242" s="7" t="s">
        <v>1580</v>
      </c>
      <c r="D242" s="7" t="s">
        <v>29</v>
      </c>
      <c r="E242" s="7" t="s">
        <v>291</v>
      </c>
      <c r="F242" s="9" t="s">
        <v>37</v>
      </c>
      <c r="G242" s="11">
        <v>32399.157483999999</v>
      </c>
      <c r="H242" s="11">
        <v>10141</v>
      </c>
      <c r="I242" s="11">
        <v>0</v>
      </c>
      <c r="J242" s="12">
        <v>42540.157483999996</v>
      </c>
      <c r="K242" s="11">
        <v>1908</v>
      </c>
      <c r="L242" s="11">
        <v>1060</v>
      </c>
      <c r="M242" s="11">
        <v>-7919</v>
      </c>
      <c r="N242" s="13">
        <v>0.34412278268197161</v>
      </c>
      <c r="O242" s="13">
        <v>2.8920892408751175E-2</v>
      </c>
      <c r="P242" s="13">
        <v>0.19526160128287962</v>
      </c>
      <c r="Q242" s="13">
        <v>1.6571858573203979E-2</v>
      </c>
      <c r="R242" s="13" t="s">
        <v>9699</v>
      </c>
      <c r="S242" s="14">
        <v>1.0083979999999999</v>
      </c>
      <c r="T242" s="13">
        <v>0.23838651758198556</v>
      </c>
      <c r="U242" s="15">
        <v>22.295680023060793</v>
      </c>
      <c r="V242" s="16">
        <v>30.565242909433962</v>
      </c>
      <c r="W242" s="16" t="s">
        <v>9700</v>
      </c>
    </row>
    <row r="243" spans="1:23" x14ac:dyDescent="0.3">
      <c r="A243" s="7" t="s">
        <v>1055</v>
      </c>
      <c r="B243" s="7" t="s">
        <v>1056</v>
      </c>
      <c r="C243" s="7" t="s">
        <v>1057</v>
      </c>
      <c r="D243" s="7" t="s">
        <v>10</v>
      </c>
      <c r="E243" s="7" t="s">
        <v>15</v>
      </c>
      <c r="F243" s="9" t="s">
        <v>16</v>
      </c>
      <c r="G243" s="11">
        <v>36273.211603000003</v>
      </c>
      <c r="H243" s="11">
        <v>2237.2280000000001</v>
      </c>
      <c r="I243" s="11">
        <v>0</v>
      </c>
      <c r="J243" s="12">
        <v>38510.439603000006</v>
      </c>
      <c r="K243" s="11">
        <v>914.68100000000004</v>
      </c>
      <c r="L243" s="11">
        <v>568.38900000000001</v>
      </c>
      <c r="M243" s="11">
        <v>-386.58600000000001</v>
      </c>
      <c r="N243" s="13">
        <v>0.58061400850415934</v>
      </c>
      <c r="O243" s="13">
        <v>5.3964506052916583E-2</v>
      </c>
      <c r="P243" s="13">
        <v>0.38767790206513342</v>
      </c>
      <c r="Q243" s="13">
        <v>5.1143707015819384E-2</v>
      </c>
      <c r="R243" s="13" t="s">
        <v>9699</v>
      </c>
      <c r="S243" s="14">
        <v>0.89343799999999995</v>
      </c>
      <c r="T243" s="13">
        <v>5.8094065481031736E-2</v>
      </c>
      <c r="U243" s="15">
        <v>42.102590523909434</v>
      </c>
      <c r="V243" s="16">
        <v>63.817581978187476</v>
      </c>
      <c r="W243" s="16" t="s">
        <v>9700</v>
      </c>
    </row>
    <row r="244" spans="1:23" x14ac:dyDescent="0.3">
      <c r="A244" s="7" t="s">
        <v>1839</v>
      </c>
      <c r="B244" s="7" t="s">
        <v>1840</v>
      </c>
      <c r="C244" s="7" t="s">
        <v>1841</v>
      </c>
      <c r="D244" s="7" t="s">
        <v>31</v>
      </c>
      <c r="E244" s="7" t="s">
        <v>69</v>
      </c>
      <c r="F244" s="9" t="s">
        <v>1785</v>
      </c>
      <c r="G244" s="11">
        <v>36975.513018999998</v>
      </c>
      <c r="H244" s="11">
        <v>-583.35900000000004</v>
      </c>
      <c r="I244" s="11">
        <v>0</v>
      </c>
      <c r="J244" s="12">
        <v>36392.154019000001</v>
      </c>
      <c r="K244" s="11">
        <v>-176.07400000000001</v>
      </c>
      <c r="L244" s="11">
        <v>-240.99799999999999</v>
      </c>
      <c r="M244" s="11">
        <v>680.64800000000002</v>
      </c>
      <c r="N244" s="13">
        <v>9.4839144452659369E-2</v>
      </c>
      <c r="O244" s="13" t="s">
        <v>9699</v>
      </c>
      <c r="P244" s="13">
        <v>0.108566710302145</v>
      </c>
      <c r="Q244" s="13" t="s">
        <v>9699</v>
      </c>
      <c r="R244" s="13">
        <v>-0.44668882212184513</v>
      </c>
      <c r="S244" s="14">
        <v>0.98956100000000002</v>
      </c>
      <c r="T244" s="13">
        <v>-1.6029801360354593E-2</v>
      </c>
      <c r="U244" s="15" t="s">
        <v>9700</v>
      </c>
      <c r="V244" s="16" t="s">
        <v>9700</v>
      </c>
      <c r="W244" s="16">
        <v>54.323986875741937</v>
      </c>
    </row>
    <row r="245" spans="1:23" x14ac:dyDescent="0.3">
      <c r="A245" s="7" t="s">
        <v>1842</v>
      </c>
      <c r="B245" s="7" t="s">
        <v>1843</v>
      </c>
      <c r="C245" s="7" t="s">
        <v>1844</v>
      </c>
      <c r="D245" s="7" t="s">
        <v>31</v>
      </c>
      <c r="E245" s="7" t="s">
        <v>63</v>
      </c>
      <c r="F245" s="9" t="s">
        <v>1785</v>
      </c>
      <c r="G245" s="11">
        <v>45607.966160000004</v>
      </c>
      <c r="H245" s="11">
        <v>-245.137</v>
      </c>
      <c r="I245" s="11">
        <v>0</v>
      </c>
      <c r="J245" s="12">
        <v>45362.829160000001</v>
      </c>
      <c r="K245" s="11">
        <v>112.119</v>
      </c>
      <c r="L245" s="11">
        <v>141.36000000000001</v>
      </c>
      <c r="M245" s="11">
        <v>832.62699999999995</v>
      </c>
      <c r="N245" s="13">
        <v>0.39061734225444267</v>
      </c>
      <c r="O245" s="13">
        <v>0.22087869826903983</v>
      </c>
      <c r="P245" s="13">
        <v>0.29542811331009938</v>
      </c>
      <c r="Q245" s="13">
        <v>0.20443107398350513</v>
      </c>
      <c r="R245" s="13">
        <v>0.20666379633616203</v>
      </c>
      <c r="S245" s="14">
        <v>2.6356730000000002</v>
      </c>
      <c r="T245" s="13">
        <v>-5.4039178009681263E-3</v>
      </c>
      <c r="U245" s="15">
        <v>404.59537776826409</v>
      </c>
      <c r="V245" s="16">
        <v>322.63699886813811</v>
      </c>
      <c r="W245" s="16">
        <v>54.775987519021129</v>
      </c>
    </row>
    <row r="246" spans="1:23" x14ac:dyDescent="0.3">
      <c r="A246" s="7" t="s">
        <v>1061</v>
      </c>
      <c r="B246" s="7" t="s">
        <v>1062</v>
      </c>
      <c r="C246" s="7" t="s">
        <v>1063</v>
      </c>
      <c r="D246" s="7" t="s">
        <v>31</v>
      </c>
      <c r="E246" s="7" t="s">
        <v>32</v>
      </c>
      <c r="F246" s="9" t="s">
        <v>93</v>
      </c>
      <c r="G246" s="11">
        <v>28386.602907</v>
      </c>
      <c r="H246" s="11">
        <v>4891</v>
      </c>
      <c r="I246" s="11">
        <v>16</v>
      </c>
      <c r="J246" s="12">
        <v>33293.602907</v>
      </c>
      <c r="K246" s="11">
        <v>1987</v>
      </c>
      <c r="L246" s="11">
        <v>780</v>
      </c>
      <c r="M246" s="11">
        <v>-740</v>
      </c>
      <c r="N246" s="13">
        <v>0.30269051204286296</v>
      </c>
      <c r="O246" s="13">
        <v>3.6120028668523707E-2</v>
      </c>
      <c r="P246" s="13">
        <v>0.19686985238934598</v>
      </c>
      <c r="Q246" s="13">
        <v>8.5662377237539333E-2</v>
      </c>
      <c r="R246" s="13" t="s">
        <v>9699</v>
      </c>
      <c r="S246" s="14">
        <v>0.76430399999999998</v>
      </c>
      <c r="T246" s="13">
        <v>0.14690509806530022</v>
      </c>
      <c r="U246" s="15">
        <v>16.755713591847005</v>
      </c>
      <c r="V246" s="16">
        <v>36.393080650000002</v>
      </c>
      <c r="W246" s="16" t="s">
        <v>9700</v>
      </c>
    </row>
    <row r="247" spans="1:23" x14ac:dyDescent="0.3">
      <c r="A247" s="7" t="s">
        <v>1379</v>
      </c>
      <c r="B247" s="7" t="s">
        <v>1380</v>
      </c>
      <c r="C247" s="7" t="s">
        <v>1381</v>
      </c>
      <c r="D247" s="7" t="s">
        <v>83</v>
      </c>
      <c r="E247" s="7" t="s">
        <v>188</v>
      </c>
      <c r="F247" s="9" t="s">
        <v>85</v>
      </c>
      <c r="G247" s="11">
        <v>36633.074035999998</v>
      </c>
      <c r="H247" s="11">
        <v>8283.2180000000008</v>
      </c>
      <c r="I247" s="11">
        <v>33.976999999999997</v>
      </c>
      <c r="J247" s="12">
        <v>44950.269035999998</v>
      </c>
      <c r="K247" s="11">
        <v>2070.5700000000002</v>
      </c>
      <c r="L247" s="11">
        <v>-21.405999999999999</v>
      </c>
      <c r="M247" s="11">
        <v>1333.9880000000001</v>
      </c>
      <c r="N247" s="13">
        <v>6.5624528696273984E-2</v>
      </c>
      <c r="O247" s="13">
        <v>7.918939370921052E-2</v>
      </c>
      <c r="P247" s="13">
        <v>3.1743717732189626E-2</v>
      </c>
      <c r="Q247" s="13">
        <v>0.27775481179300421</v>
      </c>
      <c r="R247" s="13">
        <v>-1.1402063354798537E-2</v>
      </c>
      <c r="S247" s="14">
        <v>1.3637790000000001</v>
      </c>
      <c r="T247" s="13">
        <v>0.18427515958505378</v>
      </c>
      <c r="U247" s="15">
        <v>21.709127938683547</v>
      </c>
      <c r="V247" s="16" t="s">
        <v>9700</v>
      </c>
      <c r="W247" s="16">
        <v>27.461322017889213</v>
      </c>
    </row>
    <row r="248" spans="1:23" x14ac:dyDescent="0.3">
      <c r="A248" s="7" t="s">
        <v>247</v>
      </c>
      <c r="B248" s="7" t="s">
        <v>248</v>
      </c>
      <c r="C248" s="7" t="s">
        <v>249</v>
      </c>
      <c r="D248" s="7" t="s">
        <v>100</v>
      </c>
      <c r="E248" s="7" t="s">
        <v>250</v>
      </c>
      <c r="F248" s="9" t="s">
        <v>107</v>
      </c>
      <c r="G248" s="11">
        <v>26839.131579000001</v>
      </c>
      <c r="H248" s="11">
        <v>10211</v>
      </c>
      <c r="I248" s="11">
        <v>0</v>
      </c>
      <c r="J248" s="12">
        <v>37050.131579000001</v>
      </c>
      <c r="K248" s="11">
        <v>1896</v>
      </c>
      <c r="L248" s="11">
        <v>662</v>
      </c>
      <c r="M248" s="11">
        <v>6512</v>
      </c>
      <c r="N248" s="13">
        <v>0.52403089007795089</v>
      </c>
      <c r="O248" s="13">
        <v>3.6014255276118234E-2</v>
      </c>
      <c r="P248" s="13">
        <v>0.19881462242147682</v>
      </c>
      <c r="Q248" s="13">
        <v>4.6702371339367943E-2</v>
      </c>
      <c r="R248" s="13">
        <v>0.10423555345614864</v>
      </c>
      <c r="S248" s="14">
        <v>0.184251</v>
      </c>
      <c r="T248" s="13">
        <v>0.27559956104953731</v>
      </c>
      <c r="U248" s="15">
        <v>19.54120863871308</v>
      </c>
      <c r="V248" s="16">
        <v>40.542494832326284</v>
      </c>
      <c r="W248" s="16">
        <v>4.1214882645884519</v>
      </c>
    </row>
    <row r="249" spans="1:23" x14ac:dyDescent="0.3">
      <c r="A249" s="7" t="s">
        <v>1289</v>
      </c>
      <c r="B249" s="7" t="s">
        <v>1290</v>
      </c>
      <c r="C249" s="7" t="s">
        <v>1291</v>
      </c>
      <c r="D249" s="7" t="s">
        <v>26</v>
      </c>
      <c r="E249" s="7" t="s">
        <v>53</v>
      </c>
      <c r="F249" s="9" t="s">
        <v>160</v>
      </c>
      <c r="G249" s="11">
        <v>30540.199315999998</v>
      </c>
      <c r="H249" s="11">
        <v>8735.6</v>
      </c>
      <c r="I249" s="11">
        <v>4</v>
      </c>
      <c r="J249" s="12">
        <v>39279.799315999997</v>
      </c>
      <c r="K249" s="11">
        <v>2923.7</v>
      </c>
      <c r="L249" s="11">
        <v>1021.1</v>
      </c>
      <c r="M249" s="11">
        <v>8374.1</v>
      </c>
      <c r="N249" s="13">
        <v>0.2938221459406305</v>
      </c>
      <c r="O249" s="13">
        <v>2.8211878085426578E-2</v>
      </c>
      <c r="P249" s="13">
        <v>0.113016341730886</v>
      </c>
      <c r="Q249" s="13">
        <v>3.1821304665316408E-2</v>
      </c>
      <c r="R249" s="13">
        <v>0.12493117834901447</v>
      </c>
      <c r="S249" s="14">
        <v>0.65459299999999998</v>
      </c>
      <c r="T249" s="13">
        <v>0.22239421158248365</v>
      </c>
      <c r="U249" s="15">
        <v>13.434962313506858</v>
      </c>
      <c r="V249" s="16">
        <v>29.909116948388991</v>
      </c>
      <c r="W249" s="16">
        <v>3.6469828776823774</v>
      </c>
    </row>
    <row r="250" spans="1:23" x14ac:dyDescent="0.3">
      <c r="A250" s="7" t="s">
        <v>1581</v>
      </c>
      <c r="B250" s="7" t="s">
        <v>1582</v>
      </c>
      <c r="C250" s="7" t="s">
        <v>1583</v>
      </c>
      <c r="D250" s="7" t="s">
        <v>20</v>
      </c>
      <c r="E250" s="7" t="s">
        <v>57</v>
      </c>
      <c r="F250" s="9" t="s">
        <v>22</v>
      </c>
      <c r="G250" s="11">
        <v>31263.797300999999</v>
      </c>
      <c r="H250" s="11">
        <v>7335.1</v>
      </c>
      <c r="I250" s="11">
        <v>6</v>
      </c>
      <c r="J250" s="12">
        <v>38604.897300999997</v>
      </c>
      <c r="K250" s="11">
        <v>1933.4</v>
      </c>
      <c r="L250" s="11">
        <v>-151.9</v>
      </c>
      <c r="M250" s="11">
        <v>11878.2</v>
      </c>
      <c r="N250" s="13">
        <v>0.33128784674943257</v>
      </c>
      <c r="O250" s="13">
        <v>3.3235676215887855E-2</v>
      </c>
      <c r="P250" s="13">
        <v>0.21147202998599113</v>
      </c>
      <c r="Q250" s="13">
        <v>6.4621486524073957E-2</v>
      </c>
      <c r="R250" s="13">
        <v>-1.2682800569431862E-2</v>
      </c>
      <c r="S250" s="14">
        <v>1.329658</v>
      </c>
      <c r="T250" s="13">
        <v>0.1900043909664797</v>
      </c>
      <c r="U250" s="15">
        <v>19.967361798386261</v>
      </c>
      <c r="V250" s="16" t="s">
        <v>9700</v>
      </c>
      <c r="W250" s="16">
        <v>2.6320315621053694</v>
      </c>
    </row>
    <row r="251" spans="1:23" x14ac:dyDescent="0.3">
      <c r="A251" s="7" t="s">
        <v>80</v>
      </c>
      <c r="B251" s="7" t="s">
        <v>81</v>
      </c>
      <c r="C251" s="7" t="s">
        <v>82</v>
      </c>
      <c r="D251" s="7" t="s">
        <v>83</v>
      </c>
      <c r="E251" s="7" t="s">
        <v>84</v>
      </c>
      <c r="F251" s="9" t="s">
        <v>85</v>
      </c>
      <c r="G251" s="11">
        <v>27112.838357000001</v>
      </c>
      <c r="H251" s="11">
        <v>8300</v>
      </c>
      <c r="I251" s="11">
        <v>104</v>
      </c>
      <c r="J251" s="12">
        <v>35516.838357000001</v>
      </c>
      <c r="K251" s="11">
        <v>2607</v>
      </c>
      <c r="L251" s="11">
        <v>1589</v>
      </c>
      <c r="M251" s="11">
        <v>19426</v>
      </c>
      <c r="N251" s="13">
        <v>5.908438249528819E-2</v>
      </c>
      <c r="O251" s="13">
        <v>4.4175872293198415E-2</v>
      </c>
      <c r="P251" s="13">
        <v>2.9892146333669857E-2</v>
      </c>
      <c r="Q251" s="13">
        <v>3.6278051594472283E-2</v>
      </c>
      <c r="R251" s="13">
        <v>8.3204607932975516E-2</v>
      </c>
      <c r="S251" s="14">
        <v>0.85301800000000005</v>
      </c>
      <c r="T251" s="13">
        <v>0.23369197214492929</v>
      </c>
      <c r="U251" s="15">
        <v>13.623643405063291</v>
      </c>
      <c r="V251" s="16">
        <v>17.062830935808684</v>
      </c>
      <c r="W251" s="16">
        <v>1.3956984637599095</v>
      </c>
    </row>
    <row r="252" spans="1:23" x14ac:dyDescent="0.3">
      <c r="A252" s="7" t="s">
        <v>154</v>
      </c>
      <c r="B252" s="7" t="s">
        <v>155</v>
      </c>
      <c r="C252" s="7" t="s">
        <v>156</v>
      </c>
      <c r="D252" s="7" t="s">
        <v>10</v>
      </c>
      <c r="E252" s="7" t="s">
        <v>62</v>
      </c>
      <c r="F252" s="9" t="s">
        <v>124</v>
      </c>
      <c r="G252" s="11">
        <v>32288.983680000001</v>
      </c>
      <c r="H252" s="11">
        <v>6265</v>
      </c>
      <c r="I252" s="11">
        <v>0</v>
      </c>
      <c r="J252" s="12">
        <v>38553.983680000005</v>
      </c>
      <c r="K252" s="11">
        <v>8138</v>
      </c>
      <c r="L252" s="11">
        <v>4725</v>
      </c>
      <c r="M252" s="11">
        <v>27263</v>
      </c>
      <c r="N252" s="13">
        <v>0.14712799346704702</v>
      </c>
      <c r="O252" s="13">
        <v>7.5171847961421623E-3</v>
      </c>
      <c r="P252" s="13">
        <v>8.249496003652998E-2</v>
      </c>
      <c r="Q252" s="13">
        <v>-9.4256950317420651E-3</v>
      </c>
      <c r="R252" s="13">
        <v>0.1889171368925818</v>
      </c>
      <c r="S252" s="14">
        <v>0.79737499999999994</v>
      </c>
      <c r="T252" s="13">
        <v>0.16249942034524406</v>
      </c>
      <c r="U252" s="15">
        <v>4.7375256426640462</v>
      </c>
      <c r="V252" s="16">
        <v>6.8336473396825399</v>
      </c>
      <c r="W252" s="16">
        <v>1.1843518204159484</v>
      </c>
    </row>
    <row r="253" spans="1:23" x14ac:dyDescent="0.3">
      <c r="A253" s="7" t="s">
        <v>1277</v>
      </c>
      <c r="B253" s="7" t="s">
        <v>1278</v>
      </c>
      <c r="C253" s="7" t="s">
        <v>1279</v>
      </c>
      <c r="D253" s="7" t="s">
        <v>26</v>
      </c>
      <c r="E253" s="7" t="s">
        <v>172</v>
      </c>
      <c r="F253" s="9" t="s">
        <v>160</v>
      </c>
      <c r="G253" s="11">
        <v>28770.500200999999</v>
      </c>
      <c r="H253" s="11">
        <v>1658.5</v>
      </c>
      <c r="I253" s="11">
        <v>319</v>
      </c>
      <c r="J253" s="12">
        <v>30748.000200999999</v>
      </c>
      <c r="K253" s="11">
        <v>1241.9000000000001</v>
      </c>
      <c r="L253" s="11">
        <v>1023.4</v>
      </c>
      <c r="M253" s="11">
        <v>1346.8</v>
      </c>
      <c r="N253" s="13">
        <v>0.21959045372682001</v>
      </c>
      <c r="O253" s="13">
        <v>4.2492127843892114E-2</v>
      </c>
      <c r="P253" s="13">
        <v>0.15114994072975696</v>
      </c>
      <c r="Q253" s="13">
        <v>2.3710182687549874E-2</v>
      </c>
      <c r="R253" s="13">
        <v>1.4279329608938547</v>
      </c>
      <c r="S253" s="14">
        <v>1.390026</v>
      </c>
      <c r="T253" s="13">
        <v>5.3938467190008069E-2</v>
      </c>
      <c r="U253" s="15">
        <v>24.758837427329091</v>
      </c>
      <c r="V253" s="16">
        <v>28.112663866523352</v>
      </c>
      <c r="W253" s="16">
        <v>21.36211776136026</v>
      </c>
    </row>
    <row r="254" spans="1:23" x14ac:dyDescent="0.3">
      <c r="A254" s="7" t="s">
        <v>1845</v>
      </c>
      <c r="B254" s="7" t="s">
        <v>1846</v>
      </c>
      <c r="C254" s="7" t="s">
        <v>1847</v>
      </c>
      <c r="D254" s="7" t="s">
        <v>20</v>
      </c>
      <c r="E254" s="7" t="s">
        <v>47</v>
      </c>
      <c r="F254" s="9" t="s">
        <v>1764</v>
      </c>
      <c r="G254" s="11">
        <v>23771.052126999999</v>
      </c>
      <c r="H254" s="11">
        <v>-4475.0379999999996</v>
      </c>
      <c r="I254" s="11">
        <v>9.02</v>
      </c>
      <c r="J254" s="12">
        <v>19305.034126999999</v>
      </c>
      <c r="K254" s="11">
        <v>-1529.3620000000001</v>
      </c>
      <c r="L254" s="11">
        <v>-1512.222</v>
      </c>
      <c r="M254" s="11">
        <v>4296.5140000000001</v>
      </c>
      <c r="N254" s="13">
        <v>-0.48213119146197825</v>
      </c>
      <c r="O254" s="13" t="s">
        <v>9699</v>
      </c>
      <c r="P254" s="13">
        <v>-0.5339665402363506</v>
      </c>
      <c r="Q254" s="13" t="s">
        <v>9699</v>
      </c>
      <c r="R254" s="13">
        <v>-0.54338110216867785</v>
      </c>
      <c r="S254" s="14">
        <v>0.93125000000000002</v>
      </c>
      <c r="T254" s="13">
        <v>-0.23180679042370697</v>
      </c>
      <c r="U254" s="15" t="s">
        <v>9700</v>
      </c>
      <c r="V254" s="16" t="s">
        <v>9700</v>
      </c>
      <c r="W254" s="16">
        <v>5.5326369533533457</v>
      </c>
    </row>
    <row r="255" spans="1:23" x14ac:dyDescent="0.3">
      <c r="A255" s="7" t="s">
        <v>1848</v>
      </c>
      <c r="B255" s="7" t="s">
        <v>1849</v>
      </c>
      <c r="C255" s="7" t="s">
        <v>1850</v>
      </c>
      <c r="D255" s="7" t="s">
        <v>167</v>
      </c>
      <c r="E255" s="7" t="s">
        <v>235</v>
      </c>
      <c r="F255" s="9" t="s">
        <v>1785</v>
      </c>
      <c r="G255" s="11">
        <v>45023.862433000002</v>
      </c>
      <c r="H255" s="11">
        <v>-608.31700000000001</v>
      </c>
      <c r="I255" s="11">
        <v>0</v>
      </c>
      <c r="J255" s="12">
        <v>44415.545432999999</v>
      </c>
      <c r="K255" s="11">
        <v>-53.72</v>
      </c>
      <c r="L255" s="11">
        <v>-100.53</v>
      </c>
      <c r="M255" s="11">
        <v>1216.375</v>
      </c>
      <c r="N255" s="13">
        <v>0.14207285914394061</v>
      </c>
      <c r="O255" s="13" t="s">
        <v>9699</v>
      </c>
      <c r="P255" s="13">
        <v>6.5823972031492555E-3</v>
      </c>
      <c r="Q255" s="13" t="s">
        <v>9699</v>
      </c>
      <c r="R255" s="13">
        <v>-0.11966774434694004</v>
      </c>
      <c r="S255" s="14">
        <v>1.9396960000000001</v>
      </c>
      <c r="T255" s="13">
        <v>-1.3696038044104053E-2</v>
      </c>
      <c r="U255" s="15" t="s">
        <v>9700</v>
      </c>
      <c r="V255" s="16" t="s">
        <v>9700</v>
      </c>
      <c r="W255" s="16">
        <v>37.014787736512176</v>
      </c>
    </row>
    <row r="256" spans="1:23" x14ac:dyDescent="0.3">
      <c r="A256" s="7" t="s">
        <v>1851</v>
      </c>
      <c r="B256" s="7" t="s">
        <v>1852</v>
      </c>
      <c r="C256" s="7" t="s">
        <v>1853</v>
      </c>
      <c r="D256" s="7" t="s">
        <v>29</v>
      </c>
      <c r="E256" s="7" t="s">
        <v>186</v>
      </c>
      <c r="F256" s="9" t="s">
        <v>1775</v>
      </c>
      <c r="G256" s="11">
        <v>28326.779713</v>
      </c>
      <c r="H256" s="11">
        <v>1275.288</v>
      </c>
      <c r="I256" s="11">
        <v>0</v>
      </c>
      <c r="J256" s="12">
        <v>29602.067713</v>
      </c>
      <c r="K256" s="11">
        <v>143.49799999999999</v>
      </c>
      <c r="L256" s="11">
        <v>-169.04400000000001</v>
      </c>
      <c r="M256" s="11">
        <v>-1459.586</v>
      </c>
      <c r="N256" s="13">
        <v>7.1555310297885102E-2</v>
      </c>
      <c r="O256" s="13" t="s">
        <v>9699</v>
      </c>
      <c r="P256" s="13">
        <v>3.5401695717500452E-2</v>
      </c>
      <c r="Q256" s="13" t="s">
        <v>9699</v>
      </c>
      <c r="R256" s="13" t="s">
        <v>9699</v>
      </c>
      <c r="S256" s="14">
        <v>3.2</v>
      </c>
      <c r="T256" s="13">
        <v>4.3081044620404893E-2</v>
      </c>
      <c r="U256" s="15">
        <v>206.28906126217788</v>
      </c>
      <c r="V256" s="16" t="s">
        <v>9700</v>
      </c>
      <c r="W256" s="16" t="s">
        <v>9700</v>
      </c>
    </row>
    <row r="257" spans="1:23" x14ac:dyDescent="0.3">
      <c r="A257" s="7" t="s">
        <v>559</v>
      </c>
      <c r="B257" s="7" t="s">
        <v>560</v>
      </c>
      <c r="C257" s="7" t="s">
        <v>561</v>
      </c>
      <c r="D257" s="7" t="s">
        <v>100</v>
      </c>
      <c r="E257" s="7" t="s">
        <v>101</v>
      </c>
      <c r="F257" s="9" t="s">
        <v>107</v>
      </c>
      <c r="G257" s="11">
        <v>23828.359062</v>
      </c>
      <c r="H257" s="11">
        <v>23869</v>
      </c>
      <c r="I257" s="11">
        <v>217</v>
      </c>
      <c r="J257" s="12">
        <v>47914.359062000003</v>
      </c>
      <c r="K257" s="11">
        <v>4387</v>
      </c>
      <c r="L257" s="11">
        <v>1353</v>
      </c>
      <c r="M257" s="11">
        <v>18711</v>
      </c>
      <c r="N257" s="13">
        <v>0.38487760797427317</v>
      </c>
      <c r="O257" s="13">
        <v>3.5113610863372946E-2</v>
      </c>
      <c r="P257" s="13">
        <v>0.12091836878305988</v>
      </c>
      <c r="Q257" s="13">
        <v>3.5528742973258476E-2</v>
      </c>
      <c r="R257" s="13">
        <v>7.4232573450744799E-2</v>
      </c>
      <c r="S257" s="14">
        <v>0.11391</v>
      </c>
      <c r="T257" s="13">
        <v>0.49815964289773973</v>
      </c>
      <c r="U257" s="15">
        <v>10.921896298609528</v>
      </c>
      <c r="V257" s="16">
        <v>17.611499676274946</v>
      </c>
      <c r="W257" s="16">
        <v>1.273494685586019</v>
      </c>
    </row>
    <row r="258" spans="1:23" x14ac:dyDescent="0.3">
      <c r="A258" s="7" t="s">
        <v>902</v>
      </c>
      <c r="B258" s="7" t="s">
        <v>903</v>
      </c>
      <c r="C258" s="7" t="s">
        <v>904</v>
      </c>
      <c r="D258" s="7" t="s">
        <v>8</v>
      </c>
      <c r="E258" s="7" t="s">
        <v>9</v>
      </c>
      <c r="F258" s="9" t="s">
        <v>435</v>
      </c>
      <c r="G258" s="11">
        <v>31195.080258000002</v>
      </c>
      <c r="H258" s="11">
        <v>34040</v>
      </c>
      <c r="I258" s="11">
        <v>1133</v>
      </c>
      <c r="J258" s="12">
        <v>66368.080258000002</v>
      </c>
      <c r="K258" s="11">
        <v>5791</v>
      </c>
      <c r="L258" s="11">
        <v>122</v>
      </c>
      <c r="M258" s="11">
        <v>32692</v>
      </c>
      <c r="N258" s="13">
        <v>0.57760288857827624</v>
      </c>
      <c r="O258" s="13">
        <v>2.5359215094110876E-2</v>
      </c>
      <c r="P258" s="13">
        <v>0.17355388908419614</v>
      </c>
      <c r="Q258" s="13">
        <v>1.1177572009088088E-2</v>
      </c>
      <c r="R258" s="13">
        <v>3.3746471959749664E-3</v>
      </c>
      <c r="S258" s="14">
        <v>1.0740149999999999</v>
      </c>
      <c r="T258" s="13">
        <v>0.5128971618234629</v>
      </c>
      <c r="U258" s="15">
        <v>11.460556079778968</v>
      </c>
      <c r="V258" s="16">
        <v>255.69737916393444</v>
      </c>
      <c r="W258" s="16">
        <v>0.95421143576410139</v>
      </c>
    </row>
    <row r="259" spans="1:23" x14ac:dyDescent="0.3">
      <c r="A259" s="7" t="s">
        <v>1480</v>
      </c>
      <c r="B259" s="7" t="s">
        <v>1481</v>
      </c>
      <c r="C259" s="7" t="s">
        <v>1482</v>
      </c>
      <c r="D259" s="7" t="s">
        <v>29</v>
      </c>
      <c r="E259" s="7" t="s">
        <v>428</v>
      </c>
      <c r="F259" s="9" t="s">
        <v>37</v>
      </c>
      <c r="G259" s="11">
        <v>32323.54909</v>
      </c>
      <c r="H259" s="11">
        <v>4146.2460000000001</v>
      </c>
      <c r="I259" s="11">
        <v>0</v>
      </c>
      <c r="J259" s="12">
        <v>36469.79509</v>
      </c>
      <c r="K259" s="11">
        <v>1040.0409999999999</v>
      </c>
      <c r="L259" s="11">
        <v>-47.664000000000001</v>
      </c>
      <c r="M259" s="11">
        <v>2945.2379999999998</v>
      </c>
      <c r="N259" s="13">
        <v>0.18382525014247209</v>
      </c>
      <c r="O259" s="13">
        <v>6.8106894125386841E-2</v>
      </c>
      <c r="P259" s="13">
        <v>0.11624710889662371</v>
      </c>
      <c r="Q259" s="13">
        <v>0.11911690050285584</v>
      </c>
      <c r="R259" s="13">
        <v>-2.5286924276329715E-2</v>
      </c>
      <c r="S259" s="14">
        <v>1.3590549999999999</v>
      </c>
      <c r="T259" s="13">
        <v>0.11368986279653923</v>
      </c>
      <c r="U259" s="15">
        <v>35.0657282645588</v>
      </c>
      <c r="V259" s="16" t="s">
        <v>9700</v>
      </c>
      <c r="W259" s="16">
        <v>10.974851298944262</v>
      </c>
    </row>
    <row r="260" spans="1:23" x14ac:dyDescent="0.3">
      <c r="A260" s="7" t="s">
        <v>1854</v>
      </c>
      <c r="B260" s="7" t="s">
        <v>1855</v>
      </c>
      <c r="C260" s="7" t="s">
        <v>1856</v>
      </c>
      <c r="D260" s="7" t="s">
        <v>31</v>
      </c>
      <c r="E260" s="7" t="s">
        <v>64</v>
      </c>
      <c r="F260" s="9" t="s">
        <v>1785</v>
      </c>
      <c r="G260" s="11">
        <v>31672.399549999998</v>
      </c>
      <c r="H260" s="11">
        <v>653.65800000000002</v>
      </c>
      <c r="I260" s="11">
        <v>0</v>
      </c>
      <c r="J260" s="12">
        <v>32326.057549999998</v>
      </c>
      <c r="K260" s="11">
        <v>495.75400000000002</v>
      </c>
      <c r="L260" s="11">
        <v>1478.8389999999999</v>
      </c>
      <c r="M260" s="11">
        <v>8389.6170000000002</v>
      </c>
      <c r="N260" s="13">
        <v>0.3758455162292636</v>
      </c>
      <c r="O260" s="13">
        <v>0.1808510500989895</v>
      </c>
      <c r="P260" s="13">
        <v>0.32906297687519392</v>
      </c>
      <c r="Q260" s="13">
        <v>2.0407496792616442E-2</v>
      </c>
      <c r="R260" s="13">
        <v>0.19013791642599515</v>
      </c>
      <c r="S260" s="14">
        <v>1.1732279999999999</v>
      </c>
      <c r="T260" s="13">
        <v>2.0220776968826501E-2</v>
      </c>
      <c r="U260" s="15">
        <v>65.205843119773107</v>
      </c>
      <c r="V260" s="16">
        <v>21.417070789991339</v>
      </c>
      <c r="W260" s="16">
        <v>3.775190160647381</v>
      </c>
    </row>
    <row r="261" spans="1:23" x14ac:dyDescent="0.3">
      <c r="A261" s="7" t="s">
        <v>398</v>
      </c>
      <c r="B261" s="7" t="s">
        <v>399</v>
      </c>
      <c r="C261" s="7" t="s">
        <v>400</v>
      </c>
      <c r="D261" s="7" t="s">
        <v>83</v>
      </c>
      <c r="E261" s="7" t="s">
        <v>362</v>
      </c>
      <c r="F261" s="9" t="s">
        <v>85</v>
      </c>
      <c r="G261" s="11">
        <v>25385.195200999999</v>
      </c>
      <c r="H261" s="11">
        <v>2253</v>
      </c>
      <c r="I261" s="11">
        <v>196</v>
      </c>
      <c r="J261" s="12">
        <v>27834.195200999999</v>
      </c>
      <c r="K261" s="11">
        <v>1621</v>
      </c>
      <c r="L261" s="11">
        <v>1151</v>
      </c>
      <c r="M261" s="11">
        <v>1311</v>
      </c>
      <c r="N261" s="13">
        <v>0.21703487886645306</v>
      </c>
      <c r="O261" s="13">
        <v>2.8409776811725074E-2</v>
      </c>
      <c r="P261" s="13">
        <v>0.13910169311931789</v>
      </c>
      <c r="Q261" s="13">
        <v>2.5707687134227886E-2</v>
      </c>
      <c r="R261" s="13">
        <v>1.3825825825825826</v>
      </c>
      <c r="S261" s="14">
        <v>0.1958</v>
      </c>
      <c r="T261" s="13">
        <v>8.0943601341096308E-2</v>
      </c>
      <c r="U261" s="15">
        <v>17.171002591610115</v>
      </c>
      <c r="V261" s="16">
        <v>22.054904605560381</v>
      </c>
      <c r="W261" s="16">
        <v>19.363230511823033</v>
      </c>
    </row>
    <row r="262" spans="1:23" x14ac:dyDescent="0.3">
      <c r="A262" s="7" t="s">
        <v>192</v>
      </c>
      <c r="B262" s="7" t="s">
        <v>193</v>
      </c>
      <c r="C262" s="7" t="s">
        <v>194</v>
      </c>
      <c r="D262" s="7" t="s">
        <v>31</v>
      </c>
      <c r="E262" s="7" t="s">
        <v>63</v>
      </c>
      <c r="F262" s="9" t="s">
        <v>79</v>
      </c>
      <c r="G262" s="11">
        <v>31116.678053</v>
      </c>
      <c r="H262" s="11">
        <v>-299.33600000000001</v>
      </c>
      <c r="I262" s="11">
        <v>0</v>
      </c>
      <c r="J262" s="12">
        <v>30817.342053</v>
      </c>
      <c r="K262" s="11">
        <v>506.94400000000002</v>
      </c>
      <c r="L262" s="11">
        <v>384.10700000000003</v>
      </c>
      <c r="M262" s="11">
        <v>3589.6129999999998</v>
      </c>
      <c r="N262" s="13">
        <v>0.45048117251438224</v>
      </c>
      <c r="O262" s="13">
        <v>7.1192340979257418E-2</v>
      </c>
      <c r="P262" s="13">
        <v>0.34851491566305121</v>
      </c>
      <c r="Q262" s="13">
        <v>7.1035863914139963E-2</v>
      </c>
      <c r="R262" s="13">
        <v>0.11795200844104589</v>
      </c>
      <c r="S262" s="14">
        <v>1.222572</v>
      </c>
      <c r="T262" s="13">
        <v>-9.7132322276593068E-3</v>
      </c>
      <c r="U262" s="15">
        <v>60.790426660538444</v>
      </c>
      <c r="V262" s="16">
        <v>81.010442540750361</v>
      </c>
      <c r="W262" s="16">
        <v>8.6685328064613092</v>
      </c>
    </row>
    <row r="263" spans="1:23" x14ac:dyDescent="0.3">
      <c r="A263" s="7" t="s">
        <v>783</v>
      </c>
      <c r="B263" s="7" t="s">
        <v>784</v>
      </c>
      <c r="C263" s="7" t="s">
        <v>785</v>
      </c>
      <c r="D263" s="7" t="s">
        <v>83</v>
      </c>
      <c r="E263" s="7" t="s">
        <v>84</v>
      </c>
      <c r="F263" s="9" t="s">
        <v>85</v>
      </c>
      <c r="G263" s="11">
        <v>25392.349042000002</v>
      </c>
      <c r="H263" s="11">
        <v>-372.86900000000003</v>
      </c>
      <c r="I263" s="11">
        <v>4.7779999999999996</v>
      </c>
      <c r="J263" s="12">
        <v>25024.258042000001</v>
      </c>
      <c r="K263" s="11">
        <v>1342.4449999999999</v>
      </c>
      <c r="L263" s="11">
        <v>908.08199999999999</v>
      </c>
      <c r="M263" s="11">
        <v>6430.326</v>
      </c>
      <c r="N263" s="13">
        <v>0.14456816240682871</v>
      </c>
      <c r="O263" s="13">
        <v>8.1323197596929742E-3</v>
      </c>
      <c r="P263" s="13">
        <v>9.8547021653577635E-2</v>
      </c>
      <c r="Q263" s="13">
        <v>8.9593519705275515E-3</v>
      </c>
      <c r="R263" s="13">
        <v>0.14709347351090621</v>
      </c>
      <c r="S263" s="14">
        <v>-7.2965000000000002E-2</v>
      </c>
      <c r="T263" s="13">
        <v>-1.4900301914014287E-2</v>
      </c>
      <c r="U263" s="15">
        <v>18.640806917229387</v>
      </c>
      <c r="V263" s="16">
        <v>27.962616858389442</v>
      </c>
      <c r="W263" s="16">
        <v>3.9488431911539168</v>
      </c>
    </row>
    <row r="264" spans="1:23" x14ac:dyDescent="0.3">
      <c r="A264" s="7" t="s">
        <v>1190</v>
      </c>
      <c r="B264" s="7" t="s">
        <v>1191</v>
      </c>
      <c r="C264" s="7" t="s">
        <v>1192</v>
      </c>
      <c r="D264" s="7" t="s">
        <v>26</v>
      </c>
      <c r="E264" s="7" t="s">
        <v>115</v>
      </c>
      <c r="F264" s="9" t="s">
        <v>160</v>
      </c>
      <c r="G264" s="11">
        <v>34464.369289000002</v>
      </c>
      <c r="H264" s="11">
        <v>7166.3159999999998</v>
      </c>
      <c r="I264" s="11">
        <v>15.285</v>
      </c>
      <c r="J264" s="12">
        <v>41645.970289000004</v>
      </c>
      <c r="K264" s="11">
        <v>2574.19</v>
      </c>
      <c r="L264" s="11">
        <v>1188.8520000000001</v>
      </c>
      <c r="M264" s="11">
        <v>6544.2489999999998</v>
      </c>
      <c r="N264" s="13">
        <v>0.20496156279643665</v>
      </c>
      <c r="O264" s="13">
        <v>3.4068555323756522E-2</v>
      </c>
      <c r="P264" s="13">
        <v>0.1242329992610384</v>
      </c>
      <c r="Q264" s="13">
        <v>5.8780685235014563E-2</v>
      </c>
      <c r="R264" s="13">
        <v>0.1883243383670295</v>
      </c>
      <c r="S264" s="14">
        <v>1.7553799999999999</v>
      </c>
      <c r="T264" s="13">
        <v>0.17207705692218789</v>
      </c>
      <c r="U264" s="15">
        <v>16.17828143571376</v>
      </c>
      <c r="V264" s="16">
        <v>28.989621322923291</v>
      </c>
      <c r="W264" s="16">
        <v>5.2663597135439071</v>
      </c>
    </row>
    <row r="265" spans="1:23" x14ac:dyDescent="0.3">
      <c r="A265" s="7" t="s">
        <v>1274</v>
      </c>
      <c r="B265" s="7" t="s">
        <v>1275</v>
      </c>
      <c r="C265" s="7" t="s">
        <v>1276</v>
      </c>
      <c r="D265" s="7" t="s">
        <v>20</v>
      </c>
      <c r="E265" s="7" t="s">
        <v>57</v>
      </c>
      <c r="F265" s="9" t="s">
        <v>22</v>
      </c>
      <c r="G265" s="11">
        <v>30674.190435</v>
      </c>
      <c r="H265" s="11">
        <v>767.52099999999996</v>
      </c>
      <c r="I265" s="11">
        <v>0</v>
      </c>
      <c r="J265" s="12">
        <v>31441.711435000001</v>
      </c>
      <c r="K265" s="11">
        <v>974.15700000000004</v>
      </c>
      <c r="L265" s="11">
        <v>679.89800000000002</v>
      </c>
      <c r="M265" s="11">
        <v>2678.86</v>
      </c>
      <c r="N265" s="13">
        <v>0.32325576376279019</v>
      </c>
      <c r="O265" s="13">
        <v>3.5826880668817562E-2</v>
      </c>
      <c r="P265" s="13">
        <v>0.23855016520334932</v>
      </c>
      <c r="Q265" s="13">
        <v>4.5547557323105003E-2</v>
      </c>
      <c r="R265" s="13">
        <v>0.28352054404078636</v>
      </c>
      <c r="S265" s="14">
        <v>0.31548500000000002</v>
      </c>
      <c r="T265" s="13">
        <v>2.4410916739908053E-2</v>
      </c>
      <c r="U265" s="15">
        <v>32.275815330588394</v>
      </c>
      <c r="V265" s="16">
        <v>45.115870961526582</v>
      </c>
      <c r="W265" s="16">
        <v>11.450464165727212</v>
      </c>
    </row>
    <row r="266" spans="1:23" x14ac:dyDescent="0.3">
      <c r="A266" s="7" t="s">
        <v>256</v>
      </c>
      <c r="B266" s="7" t="s">
        <v>257</v>
      </c>
      <c r="C266" s="7" t="s">
        <v>258</v>
      </c>
      <c r="D266" s="7" t="s">
        <v>29</v>
      </c>
      <c r="E266" s="7" t="s">
        <v>30</v>
      </c>
      <c r="F266" s="9" t="s">
        <v>37</v>
      </c>
      <c r="G266" s="11">
        <v>27087.660370000001</v>
      </c>
      <c r="H266" s="11">
        <v>6712.5069999999996</v>
      </c>
      <c r="I266" s="11">
        <v>0</v>
      </c>
      <c r="J266" s="12">
        <v>33800.167370000003</v>
      </c>
      <c r="K266" s="11">
        <v>3014.0479999999998</v>
      </c>
      <c r="L266" s="11">
        <v>1825.067</v>
      </c>
      <c r="M266" s="11">
        <v>-1026.98</v>
      </c>
      <c r="N266" s="13">
        <v>0.21855000752668641</v>
      </c>
      <c r="O266" s="13">
        <v>1.8683619743752988E-2</v>
      </c>
      <c r="P266" s="13">
        <v>0.13403761215260274</v>
      </c>
      <c r="Q266" s="13">
        <v>2.1294657682869644E-2</v>
      </c>
      <c r="R266" s="13" t="s">
        <v>9699</v>
      </c>
      <c r="S266" s="14">
        <v>0.83936999999999995</v>
      </c>
      <c r="T266" s="13">
        <v>0.19859389826447474</v>
      </c>
      <c r="U266" s="15">
        <v>11.214210049076858</v>
      </c>
      <c r="V266" s="16">
        <v>14.842008742692736</v>
      </c>
      <c r="W266" s="16" t="s">
        <v>9700</v>
      </c>
    </row>
    <row r="267" spans="1:23" x14ac:dyDescent="0.3">
      <c r="A267" s="7" t="s">
        <v>1367</v>
      </c>
      <c r="B267" s="7" t="s">
        <v>1368</v>
      </c>
      <c r="C267" s="7" t="s">
        <v>1369</v>
      </c>
      <c r="D267" s="7" t="s">
        <v>26</v>
      </c>
      <c r="E267" s="7" t="s">
        <v>115</v>
      </c>
      <c r="F267" s="9" t="s">
        <v>160</v>
      </c>
      <c r="G267" s="11">
        <v>28683.174986000002</v>
      </c>
      <c r="H267" s="11">
        <v>4620.3</v>
      </c>
      <c r="I267" s="11">
        <v>6.4</v>
      </c>
      <c r="J267" s="12">
        <v>33309.874986000003</v>
      </c>
      <c r="K267" s="11">
        <v>2227.6999999999998</v>
      </c>
      <c r="L267" s="11">
        <v>965.6</v>
      </c>
      <c r="M267" s="11">
        <v>10379.299999999999</v>
      </c>
      <c r="N267" s="13">
        <v>0.18636911626242228</v>
      </c>
      <c r="O267" s="13">
        <v>4.3394556752296864E-2</v>
      </c>
      <c r="P267" s="13">
        <v>0.10380787430567118</v>
      </c>
      <c r="Q267" s="13">
        <v>7.2825557462047996E-2</v>
      </c>
      <c r="R267" s="13">
        <v>0.11614139589385543</v>
      </c>
      <c r="S267" s="14">
        <v>1.4824139999999999</v>
      </c>
      <c r="T267" s="13">
        <v>0.13870661483844934</v>
      </c>
      <c r="U267" s="15">
        <v>14.952585620146342</v>
      </c>
      <c r="V267" s="16">
        <v>29.705027947390224</v>
      </c>
      <c r="W267" s="16">
        <v>2.7634980187488565</v>
      </c>
    </row>
    <row r="268" spans="1:23" x14ac:dyDescent="0.3">
      <c r="A268" s="7" t="s">
        <v>121</v>
      </c>
      <c r="B268" s="7" t="s">
        <v>122</v>
      </c>
      <c r="C268" s="7" t="s">
        <v>123</v>
      </c>
      <c r="D268" s="7" t="s">
        <v>10</v>
      </c>
      <c r="E268" s="7" t="s">
        <v>62</v>
      </c>
      <c r="F268" s="9" t="s">
        <v>124</v>
      </c>
      <c r="G268" s="11">
        <v>31704.147011000001</v>
      </c>
      <c r="H268" s="11">
        <v>35046</v>
      </c>
      <c r="I268" s="11">
        <v>499</v>
      </c>
      <c r="J268" s="12">
        <v>67249.147010999994</v>
      </c>
      <c r="K268" s="11">
        <v>9060</v>
      </c>
      <c r="L268" s="11">
        <v>-4962</v>
      </c>
      <c r="M268" s="11">
        <v>64607</v>
      </c>
      <c r="N268" s="13">
        <v>0.19437175952637675</v>
      </c>
      <c r="O268" s="13">
        <v>-1.8734022873096001E-2</v>
      </c>
      <c r="P268" s="13">
        <v>9.1925110199860438E-2</v>
      </c>
      <c r="Q268" s="13">
        <v>4.3199747658168697E-2</v>
      </c>
      <c r="R268" s="13">
        <v>-7.8358875571884631E-2</v>
      </c>
      <c r="S268" s="14">
        <v>1.3816269999999999</v>
      </c>
      <c r="T268" s="13">
        <v>0.52113672154484725</v>
      </c>
      <c r="U268" s="15">
        <v>7.4226431579470189</v>
      </c>
      <c r="V268" s="16" t="s">
        <v>9700</v>
      </c>
      <c r="W268" s="16">
        <v>0.49072309519092361</v>
      </c>
    </row>
    <row r="269" spans="1:23" x14ac:dyDescent="0.3">
      <c r="A269" s="7" t="s">
        <v>1857</v>
      </c>
      <c r="B269" s="7" t="s">
        <v>1858</v>
      </c>
      <c r="C269" s="7" t="s">
        <v>1859</v>
      </c>
      <c r="D269" s="7" t="s">
        <v>20</v>
      </c>
      <c r="E269" s="7" t="s">
        <v>47</v>
      </c>
      <c r="F269" s="9" t="s">
        <v>305</v>
      </c>
      <c r="G269" s="11">
        <v>49811.988017000003</v>
      </c>
      <c r="H269" s="11">
        <v>-3064.0079999999998</v>
      </c>
      <c r="I269" s="11">
        <v>0</v>
      </c>
      <c r="J269" s="12">
        <v>46747.980017000002</v>
      </c>
      <c r="K269" s="11">
        <v>-585.19200000000001</v>
      </c>
      <c r="L269" s="11">
        <v>-597.86900000000003</v>
      </c>
      <c r="M269" s="11">
        <v>2759.7979999999998</v>
      </c>
      <c r="N269" s="13">
        <v>0.43189419373468113</v>
      </c>
      <c r="O269" s="13" t="s">
        <v>9699</v>
      </c>
      <c r="P269" s="13">
        <v>0.24946676387361494</v>
      </c>
      <c r="Q269" s="13" t="s">
        <v>9699</v>
      </c>
      <c r="R269" s="13">
        <v>-0.29806972520973529</v>
      </c>
      <c r="S269" s="14">
        <v>1.8340799999999999</v>
      </c>
      <c r="T269" s="13">
        <v>-6.5543110074184313E-2</v>
      </c>
      <c r="U269" s="15" t="s">
        <v>9700</v>
      </c>
      <c r="V269" s="16" t="s">
        <v>9700</v>
      </c>
      <c r="W269" s="16">
        <v>18.049142733272511</v>
      </c>
    </row>
    <row r="270" spans="1:23" x14ac:dyDescent="0.3">
      <c r="A270" s="7" t="s">
        <v>990</v>
      </c>
      <c r="B270" s="7" t="s">
        <v>991</v>
      </c>
      <c r="C270" s="7" t="s">
        <v>992</v>
      </c>
      <c r="D270" s="7" t="s">
        <v>31</v>
      </c>
      <c r="E270" s="7" t="s">
        <v>64</v>
      </c>
      <c r="F270" s="9" t="s">
        <v>79</v>
      </c>
      <c r="G270" s="11">
        <v>35658.514838000003</v>
      </c>
      <c r="H270" s="11">
        <v>8847.4</v>
      </c>
      <c r="I270" s="11">
        <v>0</v>
      </c>
      <c r="J270" s="12">
        <v>44505.914838000004</v>
      </c>
      <c r="K270" s="11">
        <v>1963.6</v>
      </c>
      <c r="L270" s="11">
        <v>608.20000000000005</v>
      </c>
      <c r="M270" s="11">
        <v>5443.7</v>
      </c>
      <c r="N270" s="13">
        <v>0.43531578442669738</v>
      </c>
      <c r="O270" s="13">
        <v>5.4242659850240127E-2</v>
      </c>
      <c r="P270" s="13">
        <v>0.34241811620301438</v>
      </c>
      <c r="Q270" s="13">
        <v>0.16213642735493106</v>
      </c>
      <c r="R270" s="13">
        <v>0.11257751041184638</v>
      </c>
      <c r="S270" s="14">
        <v>1.6992119999999999</v>
      </c>
      <c r="T270" s="13">
        <v>0.19879155461030809</v>
      </c>
      <c r="U270" s="15">
        <v>22.665468953962115</v>
      </c>
      <c r="V270" s="16">
        <v>58.62958704044722</v>
      </c>
      <c r="W270" s="16">
        <v>6.5504188030200057</v>
      </c>
    </row>
    <row r="271" spans="1:23" x14ac:dyDescent="0.3">
      <c r="A271" s="7" t="s">
        <v>447</v>
      </c>
      <c r="B271" s="7" t="s">
        <v>448</v>
      </c>
      <c r="C271" s="7" t="s">
        <v>449</v>
      </c>
      <c r="D271" s="7" t="s">
        <v>26</v>
      </c>
      <c r="E271" s="7" t="s">
        <v>53</v>
      </c>
      <c r="F271" s="9" t="s">
        <v>450</v>
      </c>
      <c r="G271" s="11">
        <v>29053.789309</v>
      </c>
      <c r="H271" s="11">
        <v>-79.793000000000006</v>
      </c>
      <c r="I271" s="11">
        <v>0</v>
      </c>
      <c r="J271" s="12">
        <v>28973.996308999998</v>
      </c>
      <c r="K271" s="11">
        <v>956.22699999999998</v>
      </c>
      <c r="L271" s="11">
        <v>682.01199999999994</v>
      </c>
      <c r="M271" s="11">
        <v>2710.8330000000001</v>
      </c>
      <c r="N271" s="13">
        <v>0.4513927408057084</v>
      </c>
      <c r="O271" s="13">
        <v>4.7690233179674468E-2</v>
      </c>
      <c r="P271" s="13">
        <v>0.30924433401218976</v>
      </c>
      <c r="Q271" s="13">
        <v>3.5530584338292481E-2</v>
      </c>
      <c r="R271" s="13">
        <v>0.29413347732106904</v>
      </c>
      <c r="S271" s="14">
        <v>1.0288710000000001</v>
      </c>
      <c r="T271" s="13">
        <v>-2.7539521696982629E-3</v>
      </c>
      <c r="U271" s="15">
        <v>30.300332775585712</v>
      </c>
      <c r="V271" s="16">
        <v>42.600114527310375</v>
      </c>
      <c r="W271" s="16">
        <v>10.717661069125246</v>
      </c>
    </row>
    <row r="272" spans="1:23" x14ac:dyDescent="0.3">
      <c r="A272" s="7" t="s">
        <v>1714</v>
      </c>
      <c r="B272" s="7" t="s">
        <v>1715</v>
      </c>
      <c r="C272" s="7" t="s">
        <v>1716</v>
      </c>
      <c r="D272" s="7" t="s">
        <v>26</v>
      </c>
      <c r="E272" s="7" t="s">
        <v>115</v>
      </c>
      <c r="F272" s="9" t="s">
        <v>160</v>
      </c>
      <c r="G272" s="11">
        <v>28335.26755</v>
      </c>
      <c r="H272" s="11">
        <v>4692</v>
      </c>
      <c r="I272" s="11">
        <v>641</v>
      </c>
      <c r="J272" s="12">
        <v>33668.267550000004</v>
      </c>
      <c r="K272" s="11">
        <v>1995</v>
      </c>
      <c r="L272" s="11">
        <v>873</v>
      </c>
      <c r="M272" s="11">
        <v>-3383</v>
      </c>
      <c r="N272" s="13">
        <v>0.17124697796862171</v>
      </c>
      <c r="O272" s="13">
        <v>2.6605058563899053E-2</v>
      </c>
      <c r="P272" s="13">
        <v>8.8598905152098478E-2</v>
      </c>
      <c r="Q272" s="13">
        <v>2.3535117239122272E-2</v>
      </c>
      <c r="R272" s="13" t="s">
        <v>9701</v>
      </c>
      <c r="S272" s="14">
        <v>0</v>
      </c>
      <c r="T272" s="13">
        <v>0.13935970994147573</v>
      </c>
      <c r="U272" s="15">
        <v>16.876324586466168</v>
      </c>
      <c r="V272" s="16">
        <v>32.457351145475371</v>
      </c>
      <c r="W272" s="16" t="s">
        <v>9700</v>
      </c>
    </row>
    <row r="273" spans="1:23" x14ac:dyDescent="0.3">
      <c r="A273" s="7" t="s">
        <v>1656</v>
      </c>
      <c r="B273" s="7" t="s">
        <v>1657</v>
      </c>
      <c r="C273" s="7" t="s">
        <v>1658</v>
      </c>
      <c r="D273" s="7" t="s">
        <v>29</v>
      </c>
      <c r="E273" s="7" t="s">
        <v>86</v>
      </c>
      <c r="F273" s="9" t="s">
        <v>37</v>
      </c>
      <c r="G273" s="11">
        <v>33763.972763999998</v>
      </c>
      <c r="H273" s="11">
        <v>2302</v>
      </c>
      <c r="I273" s="11">
        <v>191</v>
      </c>
      <c r="J273" s="12">
        <v>36256.972763999998</v>
      </c>
      <c r="K273" s="11">
        <v>1416</v>
      </c>
      <c r="L273" s="11">
        <v>1735</v>
      </c>
      <c r="M273" s="11">
        <v>7554</v>
      </c>
      <c r="N273" s="13">
        <v>0.16694259530736574</v>
      </c>
      <c r="O273" s="13">
        <v>5.5102120765203599E-2</v>
      </c>
      <c r="P273" s="13">
        <v>8.5404308224531156E-2</v>
      </c>
      <c r="Q273" s="13">
        <v>6.9310692183325306E-2</v>
      </c>
      <c r="R273" s="13">
        <v>0.31405563689604687</v>
      </c>
      <c r="S273" s="14">
        <v>2.248818</v>
      </c>
      <c r="T273" s="13">
        <v>6.349123560270549E-2</v>
      </c>
      <c r="U273" s="15">
        <v>25.605206754237287</v>
      </c>
      <c r="V273" s="16">
        <v>19.460503034005761</v>
      </c>
      <c r="W273" s="16">
        <v>4.4696813296266873</v>
      </c>
    </row>
    <row r="274" spans="1:23" x14ac:dyDescent="0.3">
      <c r="A274" s="7" t="s">
        <v>161</v>
      </c>
      <c r="B274" s="7" t="s">
        <v>162</v>
      </c>
      <c r="C274" s="7" t="s">
        <v>163</v>
      </c>
      <c r="D274" s="7" t="s">
        <v>20</v>
      </c>
      <c r="E274" s="7" t="s">
        <v>47</v>
      </c>
      <c r="F274" s="9" t="s">
        <v>149</v>
      </c>
      <c r="G274" s="11">
        <v>33660.615895000003</v>
      </c>
      <c r="H274" s="11">
        <v>673.7</v>
      </c>
      <c r="I274" s="11">
        <v>0</v>
      </c>
      <c r="J274" s="12">
        <v>34334.315895</v>
      </c>
      <c r="K274" s="11">
        <v>3104.5</v>
      </c>
      <c r="L274" s="11">
        <v>956.6</v>
      </c>
      <c r="M274" s="11">
        <v>11074.9</v>
      </c>
      <c r="N274" s="13">
        <v>0.55861395761818189</v>
      </c>
      <c r="O274" s="13">
        <v>6.1227703027621594E-2</v>
      </c>
      <c r="P274" s="13">
        <v>0.44118271493205768</v>
      </c>
      <c r="Q274" s="13">
        <v>4.1207416752708781E-2</v>
      </c>
      <c r="R274" s="13">
        <v>8.9226335107102386E-2</v>
      </c>
      <c r="S274" s="14">
        <v>1.2545930000000001</v>
      </c>
      <c r="T274" s="13">
        <v>1.9621768555409282E-2</v>
      </c>
      <c r="U274" s="15">
        <v>11.059531613786438</v>
      </c>
      <c r="V274" s="16">
        <v>35.187764891281624</v>
      </c>
      <c r="W274" s="16">
        <v>3.0393607070944211</v>
      </c>
    </row>
    <row r="275" spans="1:23" x14ac:dyDescent="0.3">
      <c r="A275" s="7" t="s">
        <v>507</v>
      </c>
      <c r="B275" s="7" t="s">
        <v>508</v>
      </c>
      <c r="C275" s="7" t="s">
        <v>509</v>
      </c>
      <c r="D275" s="7" t="s">
        <v>29</v>
      </c>
      <c r="E275" s="7" t="s">
        <v>295</v>
      </c>
      <c r="F275" s="9" t="s">
        <v>37</v>
      </c>
      <c r="G275" s="11">
        <v>26352.756758</v>
      </c>
      <c r="H275" s="11">
        <v>1373.9</v>
      </c>
      <c r="I275" s="11">
        <v>281.5</v>
      </c>
      <c r="J275" s="12">
        <v>28008.156758000001</v>
      </c>
      <c r="K275" s="11">
        <v>3019.3</v>
      </c>
      <c r="L275" s="11">
        <v>2373.6999999999998</v>
      </c>
      <c r="M275" s="11">
        <v>12121.5</v>
      </c>
      <c r="N275" s="13">
        <v>0.16207004863525287</v>
      </c>
      <c r="O275" s="13">
        <v>5.7478644878449225E-2</v>
      </c>
      <c r="P275" s="13">
        <v>0.11679757430820928</v>
      </c>
      <c r="Q275" s="13">
        <v>4.842025018646301E-2</v>
      </c>
      <c r="R275" s="13">
        <v>0.2171639776953373</v>
      </c>
      <c r="S275" s="14">
        <v>1.7244090000000001</v>
      </c>
      <c r="T275" s="13">
        <v>4.9053567211543525E-2</v>
      </c>
      <c r="U275" s="15">
        <v>9.2763742450236801</v>
      </c>
      <c r="V275" s="16">
        <v>11.101974452542445</v>
      </c>
      <c r="W275" s="16">
        <v>2.1740507988285276</v>
      </c>
    </row>
    <row r="276" spans="1:23" x14ac:dyDescent="0.3">
      <c r="A276" s="7" t="s">
        <v>1535</v>
      </c>
      <c r="B276" s="7" t="s">
        <v>1536</v>
      </c>
      <c r="C276" s="7" t="s">
        <v>1537</v>
      </c>
      <c r="D276" s="7" t="s">
        <v>10</v>
      </c>
      <c r="E276" s="7" t="s">
        <v>62</v>
      </c>
      <c r="F276" s="9" t="s">
        <v>393</v>
      </c>
      <c r="G276" s="11">
        <v>27021.154977999999</v>
      </c>
      <c r="H276" s="11">
        <v>5025</v>
      </c>
      <c r="I276" s="11">
        <v>105</v>
      </c>
      <c r="J276" s="12">
        <v>32151.154977999999</v>
      </c>
      <c r="K276" s="11">
        <v>2204</v>
      </c>
      <c r="L276" s="11">
        <v>1064</v>
      </c>
      <c r="M276" s="11">
        <v>10620</v>
      </c>
      <c r="N276" s="13">
        <v>0.26282826680478361</v>
      </c>
      <c r="O276" s="13">
        <v>3.6357946525211293E-2</v>
      </c>
      <c r="P276" s="13">
        <v>0.1671890814363905</v>
      </c>
      <c r="Q276" s="13">
        <v>6.7245175842991278E-2</v>
      </c>
      <c r="R276" s="13">
        <v>0.10430349965689638</v>
      </c>
      <c r="S276" s="14">
        <v>0.791601</v>
      </c>
      <c r="T276" s="13">
        <v>0.15629298553779625</v>
      </c>
      <c r="U276" s="15">
        <v>14.587638374773139</v>
      </c>
      <c r="V276" s="16">
        <v>25.39582234774436</v>
      </c>
      <c r="W276" s="16">
        <v>2.5443648755178905</v>
      </c>
    </row>
    <row r="277" spans="1:23" x14ac:dyDescent="0.3">
      <c r="A277" s="7" t="s">
        <v>912</v>
      </c>
      <c r="B277" s="7" t="s">
        <v>913</v>
      </c>
      <c r="C277" s="7" t="s">
        <v>914</v>
      </c>
      <c r="D277" s="7" t="s">
        <v>83</v>
      </c>
      <c r="E277" s="7" t="s">
        <v>188</v>
      </c>
      <c r="F277" s="9" t="s">
        <v>85</v>
      </c>
      <c r="G277" s="11">
        <v>23518.010683</v>
      </c>
      <c r="H277" s="11">
        <v>18491</v>
      </c>
      <c r="I277" s="11">
        <v>-26</v>
      </c>
      <c r="J277" s="12">
        <v>41983.010683</v>
      </c>
      <c r="K277" s="11">
        <v>6596</v>
      </c>
      <c r="L277" s="11">
        <v>2989</v>
      </c>
      <c r="M277" s="11">
        <v>10044</v>
      </c>
      <c r="N277" s="13">
        <v>4.7228039117832923E-2</v>
      </c>
      <c r="O277" s="13">
        <v>1.338871096826888E-2</v>
      </c>
      <c r="P277" s="13">
        <v>1.6067076552744444E-2</v>
      </c>
      <c r="Q277" s="13">
        <v>2.2039765531999267E-2</v>
      </c>
      <c r="R277" s="13">
        <v>0.31119304714248092</v>
      </c>
      <c r="S277" s="14">
        <v>0.337007</v>
      </c>
      <c r="T277" s="13">
        <v>0.4404400660929132</v>
      </c>
      <c r="U277" s="15">
        <v>6.3649197518192846</v>
      </c>
      <c r="V277" s="16">
        <v>7.8681869130143864</v>
      </c>
      <c r="W277" s="16">
        <v>2.3414984750099563</v>
      </c>
    </row>
    <row r="278" spans="1:23" x14ac:dyDescent="0.3">
      <c r="A278" s="7" t="s">
        <v>1017</v>
      </c>
      <c r="B278" s="7" t="s">
        <v>1018</v>
      </c>
      <c r="C278" s="7" t="s">
        <v>1019</v>
      </c>
      <c r="D278" s="7" t="s">
        <v>83</v>
      </c>
      <c r="E278" s="7" t="s">
        <v>84</v>
      </c>
      <c r="F278" s="9" t="s">
        <v>85</v>
      </c>
      <c r="G278" s="11">
        <v>24796.445649000001</v>
      </c>
      <c r="H278" s="11">
        <v>4092.3</v>
      </c>
      <c r="I278" s="11">
        <v>13.3</v>
      </c>
      <c r="J278" s="12">
        <v>28902.045649</v>
      </c>
      <c r="K278" s="11">
        <v>1194.4000000000001</v>
      </c>
      <c r="L278" s="11">
        <v>760.1</v>
      </c>
      <c r="M278" s="11">
        <v>3946</v>
      </c>
      <c r="N278" s="13">
        <v>0.21756921437894911</v>
      </c>
      <c r="O278" s="13">
        <v>2.7087887879788219E-2</v>
      </c>
      <c r="P278" s="13">
        <v>0.13832079637038569</v>
      </c>
      <c r="Q278" s="13">
        <v>3.0421312246948773E-2</v>
      </c>
      <c r="R278" s="13">
        <v>0.20539357418866702</v>
      </c>
      <c r="S278" s="14">
        <v>0.440944</v>
      </c>
      <c r="T278" s="13">
        <v>0.14159205371477199</v>
      </c>
      <c r="U278" s="15">
        <v>24.197961862860012</v>
      </c>
      <c r="V278" s="16">
        <v>32.622609721089333</v>
      </c>
      <c r="W278" s="16">
        <v>6.2839446652306137</v>
      </c>
    </row>
    <row r="279" spans="1:23" x14ac:dyDescent="0.3">
      <c r="A279" s="7" t="s">
        <v>1389</v>
      </c>
      <c r="B279" s="7" t="s">
        <v>1390</v>
      </c>
      <c r="C279" s="7" t="s">
        <v>1391</v>
      </c>
      <c r="D279" s="7" t="s">
        <v>26</v>
      </c>
      <c r="E279" s="7" t="s">
        <v>125</v>
      </c>
      <c r="F279" s="9" t="s">
        <v>160</v>
      </c>
      <c r="G279" s="11">
        <v>32456.305924</v>
      </c>
      <c r="H279" s="11">
        <v>15840</v>
      </c>
      <c r="I279" s="11">
        <v>4</v>
      </c>
      <c r="J279" s="12">
        <v>48300.305924</v>
      </c>
      <c r="K279" s="11">
        <v>2123</v>
      </c>
      <c r="L279" s="11">
        <v>699</v>
      </c>
      <c r="M279" s="11">
        <v>-3968</v>
      </c>
      <c r="N279" s="13">
        <v>0.48064914102460055</v>
      </c>
      <c r="O279" s="13">
        <v>4.3531994142388397E-2</v>
      </c>
      <c r="P279" s="13">
        <v>0.1908780876722056</v>
      </c>
      <c r="Q279" s="13">
        <v>0.10934411044767667</v>
      </c>
      <c r="R279" s="13" t="s">
        <v>9699</v>
      </c>
      <c r="S279" s="14">
        <v>1.623097</v>
      </c>
      <c r="T279" s="13">
        <v>0.32794823339057244</v>
      </c>
      <c r="U279" s="15">
        <v>22.750968405087139</v>
      </c>
      <c r="V279" s="16">
        <v>46.432483439198855</v>
      </c>
      <c r="W279" s="16" t="s">
        <v>9700</v>
      </c>
    </row>
    <row r="280" spans="1:23" x14ac:dyDescent="0.3">
      <c r="A280" s="7" t="s">
        <v>1860</v>
      </c>
      <c r="B280" s="7" t="s">
        <v>1861</v>
      </c>
      <c r="C280" s="7" t="s">
        <v>1862</v>
      </c>
      <c r="D280" s="7" t="s">
        <v>167</v>
      </c>
      <c r="E280" s="7" t="s">
        <v>168</v>
      </c>
      <c r="F280" s="9" t="s">
        <v>1785</v>
      </c>
      <c r="G280" s="11">
        <v>27534.703410999999</v>
      </c>
      <c r="H280" s="11">
        <v>918.39599999999996</v>
      </c>
      <c r="I280" s="11">
        <v>0</v>
      </c>
      <c r="J280" s="12">
        <v>28453.099410999999</v>
      </c>
      <c r="K280" s="11">
        <v>-40.249000000000002</v>
      </c>
      <c r="L280" s="11">
        <v>225.30099999999999</v>
      </c>
      <c r="M280" s="11">
        <v>10487.25</v>
      </c>
      <c r="N280" s="13">
        <v>-0.53513048835060917</v>
      </c>
      <c r="O280" s="13" t="s">
        <v>9699</v>
      </c>
      <c r="P280" s="13">
        <v>12.091850985310352</v>
      </c>
      <c r="Q280" s="13">
        <v>-9.8293553268033129E-2</v>
      </c>
      <c r="R280" s="13">
        <v>2.1356130039960338E-2</v>
      </c>
      <c r="S280" s="14">
        <v>1.0535429999999999</v>
      </c>
      <c r="T280" s="13">
        <v>3.2277538089398691E-2</v>
      </c>
      <c r="U280" s="15" t="s">
        <v>9700</v>
      </c>
      <c r="V280" s="16">
        <v>122.21296581462133</v>
      </c>
      <c r="W280" s="16">
        <v>2.6255408625712171</v>
      </c>
    </row>
    <row r="281" spans="1:23" x14ac:dyDescent="0.3">
      <c r="A281" s="7" t="s">
        <v>626</v>
      </c>
      <c r="B281" s="7" t="s">
        <v>627</v>
      </c>
      <c r="C281" s="7" t="s">
        <v>628</v>
      </c>
      <c r="D281" s="7" t="s">
        <v>26</v>
      </c>
      <c r="E281" s="7" t="s">
        <v>126</v>
      </c>
      <c r="F281" s="9" t="s">
        <v>450</v>
      </c>
      <c r="G281" s="11">
        <v>28398.416404</v>
      </c>
      <c r="H281" s="11">
        <v>319.7</v>
      </c>
      <c r="I281" s="11">
        <v>0</v>
      </c>
      <c r="J281" s="12">
        <v>28718.116404</v>
      </c>
      <c r="K281" s="11">
        <v>1273.0999999999999</v>
      </c>
      <c r="L281" s="11">
        <v>841.7</v>
      </c>
      <c r="M281" s="11">
        <v>2885.6</v>
      </c>
      <c r="N281" s="13">
        <v>0.23128039384765028</v>
      </c>
      <c r="O281" s="13">
        <v>3.50001845081509E-2</v>
      </c>
      <c r="P281" s="13">
        <v>0.15401962469930225</v>
      </c>
      <c r="Q281" s="13">
        <v>3.6754630664269872E-2</v>
      </c>
      <c r="R281" s="13">
        <v>0.30767824831392909</v>
      </c>
      <c r="S281" s="14">
        <v>1.2047239999999999</v>
      </c>
      <c r="T281" s="13">
        <v>1.1132345711763693E-2</v>
      </c>
      <c r="U281" s="15">
        <v>22.557628154897497</v>
      </c>
      <c r="V281" s="16">
        <v>33.739356545087318</v>
      </c>
      <c r="W281" s="16">
        <v>9.8414251469365119</v>
      </c>
    </row>
    <row r="282" spans="1:23" x14ac:dyDescent="0.3">
      <c r="A282" s="7" t="s">
        <v>635</v>
      </c>
      <c r="B282" s="7" t="s">
        <v>636</v>
      </c>
      <c r="C282" s="7" t="s">
        <v>637</v>
      </c>
      <c r="D282" s="7" t="s">
        <v>116</v>
      </c>
      <c r="E282" s="7" t="s">
        <v>141</v>
      </c>
      <c r="F282" s="9" t="s">
        <v>145</v>
      </c>
      <c r="G282" s="11">
        <v>35232.059208999999</v>
      </c>
      <c r="H282" s="11">
        <v>7524</v>
      </c>
      <c r="I282" s="11">
        <v>8326</v>
      </c>
      <c r="J282" s="12">
        <v>51082.059208999999</v>
      </c>
      <c r="K282" s="11">
        <v>3047</v>
      </c>
      <c r="L282" s="11">
        <v>-100</v>
      </c>
      <c r="M282" s="11">
        <v>17562</v>
      </c>
      <c r="N282" s="13">
        <v>0.40023622534747877</v>
      </c>
      <c r="O282" s="13">
        <v>0.14878142656141358</v>
      </c>
      <c r="P282" s="13">
        <v>0.12224180379499287</v>
      </c>
      <c r="Q282" s="13" t="s">
        <v>9699</v>
      </c>
      <c r="R282" s="13">
        <v>-1.113490364025696E-2</v>
      </c>
      <c r="S282" s="14">
        <v>2.2992119999999998</v>
      </c>
      <c r="T282" s="13">
        <v>0.14729241766107912</v>
      </c>
      <c r="U282" s="15">
        <v>16.764706008861175</v>
      </c>
      <c r="V282" s="16" t="s">
        <v>9700</v>
      </c>
      <c r="W282" s="16">
        <v>2.0061530126978702</v>
      </c>
    </row>
    <row r="283" spans="1:23" x14ac:dyDescent="0.3">
      <c r="A283" s="7" t="s">
        <v>1226</v>
      </c>
      <c r="B283" s="7" t="s">
        <v>1227</v>
      </c>
      <c r="C283" s="7" t="s">
        <v>1228</v>
      </c>
      <c r="D283" s="7" t="s">
        <v>10</v>
      </c>
      <c r="E283" s="7" t="s">
        <v>62</v>
      </c>
      <c r="F283" s="9" t="s">
        <v>16</v>
      </c>
      <c r="G283" s="11">
        <v>29655</v>
      </c>
      <c r="H283" s="11">
        <v>15811</v>
      </c>
      <c r="I283" s="11">
        <v>673</v>
      </c>
      <c r="J283" s="12">
        <v>46139</v>
      </c>
      <c r="K283" s="11">
        <v>650</v>
      </c>
      <c r="L283" s="11">
        <v>-65</v>
      </c>
      <c r="M283" s="11">
        <v>66890</v>
      </c>
      <c r="N283" s="13">
        <v>9.1719055853967196E-2</v>
      </c>
      <c r="O283" s="13">
        <v>1.1917964953265026E-2</v>
      </c>
      <c r="P283" s="13">
        <v>8.1441953894907909E-2</v>
      </c>
      <c r="Q283" s="13">
        <v>3.0007766899961652E-2</v>
      </c>
      <c r="R283" s="13">
        <v>-1.4240805969018672E-3</v>
      </c>
      <c r="S283" s="14">
        <v>1.71286</v>
      </c>
      <c r="T283" s="13">
        <v>0.34268189600988319</v>
      </c>
      <c r="U283" s="15">
        <v>70.983076923076922</v>
      </c>
      <c r="V283" s="16" t="s">
        <v>9700</v>
      </c>
      <c r="W283" s="16">
        <v>0.44333981163103603</v>
      </c>
    </row>
    <row r="284" spans="1:23" x14ac:dyDescent="0.3">
      <c r="A284" s="7" t="s">
        <v>1314</v>
      </c>
      <c r="B284" s="7" t="s">
        <v>1315</v>
      </c>
      <c r="C284" s="7" t="s">
        <v>1316</v>
      </c>
      <c r="D284" s="7" t="s">
        <v>167</v>
      </c>
      <c r="E284" s="7" t="s">
        <v>168</v>
      </c>
      <c r="F284" s="9" t="s">
        <v>305</v>
      </c>
      <c r="G284" s="11">
        <v>26644.374078000001</v>
      </c>
      <c r="H284" s="11">
        <v>8277</v>
      </c>
      <c r="I284" s="11">
        <v>0</v>
      </c>
      <c r="J284" s="12">
        <v>34921.374078000001</v>
      </c>
      <c r="K284" s="11">
        <v>2290</v>
      </c>
      <c r="L284" s="11">
        <v>1051</v>
      </c>
      <c r="M284" s="11">
        <v>-911</v>
      </c>
      <c r="N284" s="13">
        <v>0.31393287704425926</v>
      </c>
      <c r="O284" s="13">
        <v>3.718955300761051E-2</v>
      </c>
      <c r="P284" s="13">
        <v>0.14666308870201269</v>
      </c>
      <c r="Q284" s="13">
        <v>5.2611403957913749E-2</v>
      </c>
      <c r="R284" s="13" t="s">
        <v>9699</v>
      </c>
      <c r="S284" s="14">
        <v>1.140682</v>
      </c>
      <c r="T284" s="13">
        <v>0.23701816490704469</v>
      </c>
      <c r="U284" s="15">
        <v>15.249508331004368</v>
      </c>
      <c r="V284" s="16">
        <v>25.351450121788773</v>
      </c>
      <c r="W284" s="16" t="s">
        <v>9700</v>
      </c>
    </row>
    <row r="285" spans="1:23" x14ac:dyDescent="0.3">
      <c r="A285" s="7" t="s">
        <v>1067</v>
      </c>
      <c r="B285" s="7" t="s">
        <v>1068</v>
      </c>
      <c r="C285" s="7" t="s">
        <v>1069</v>
      </c>
      <c r="D285" s="7" t="s">
        <v>20</v>
      </c>
      <c r="E285" s="7" t="s">
        <v>21</v>
      </c>
      <c r="F285" s="9" t="s">
        <v>22</v>
      </c>
      <c r="G285" s="11">
        <v>26781.494492999998</v>
      </c>
      <c r="H285" s="11">
        <v>1073.7349999999999</v>
      </c>
      <c r="I285" s="11">
        <v>0</v>
      </c>
      <c r="J285" s="12">
        <v>27855.229492999999</v>
      </c>
      <c r="K285" s="11">
        <v>816.07</v>
      </c>
      <c r="L285" s="11">
        <v>579.19299999999998</v>
      </c>
      <c r="M285" s="11">
        <v>443.06700000000001</v>
      </c>
      <c r="N285" s="13">
        <v>0.29443322080019652</v>
      </c>
      <c r="O285" s="13">
        <v>4.2585885010746782E-2</v>
      </c>
      <c r="P285" s="13">
        <v>0.20717379811320322</v>
      </c>
      <c r="Q285" s="13">
        <v>4.158137406856266E-2</v>
      </c>
      <c r="R285" s="13">
        <v>1.3143045810603518</v>
      </c>
      <c r="S285" s="14">
        <v>1.0524929999999999</v>
      </c>
      <c r="T285" s="13">
        <v>3.8546980927578745E-2</v>
      </c>
      <c r="U285" s="15">
        <v>34.133382544389569</v>
      </c>
      <c r="V285" s="16">
        <v>46.239326948012149</v>
      </c>
      <c r="W285" s="16">
        <v>60.445698941695042</v>
      </c>
    </row>
    <row r="286" spans="1:23" x14ac:dyDescent="0.3">
      <c r="A286" s="7" t="s">
        <v>698</v>
      </c>
      <c r="B286" s="7" t="s">
        <v>699</v>
      </c>
      <c r="C286" s="7" t="s">
        <v>700</v>
      </c>
      <c r="D286" s="7" t="s">
        <v>31</v>
      </c>
      <c r="E286" s="7" t="s">
        <v>215</v>
      </c>
      <c r="F286" s="9" t="s">
        <v>93</v>
      </c>
      <c r="G286" s="11">
        <v>27586.734500999999</v>
      </c>
      <c r="H286" s="11">
        <v>6259</v>
      </c>
      <c r="I286" s="11">
        <v>197</v>
      </c>
      <c r="J286" s="12">
        <v>34042.734500999999</v>
      </c>
      <c r="K286" s="11">
        <v>2248</v>
      </c>
      <c r="L286" s="11">
        <v>292</v>
      </c>
      <c r="M286" s="11">
        <v>12857</v>
      </c>
      <c r="N286" s="13">
        <v>0.31356786009845916</v>
      </c>
      <c r="O286" s="13">
        <v>5.7787063785195381E-2</v>
      </c>
      <c r="P286" s="13">
        <v>0.13612443716502781</v>
      </c>
      <c r="Q286" s="13">
        <v>9.7349201344149483E-2</v>
      </c>
      <c r="R286" s="13">
        <v>1.8393856072816916E-2</v>
      </c>
      <c r="S286" s="14">
        <v>1.173753</v>
      </c>
      <c r="T286" s="13">
        <v>0.18385714578293183</v>
      </c>
      <c r="U286" s="15">
        <v>15.143565169483985</v>
      </c>
      <c r="V286" s="16">
        <v>94.47511815410958</v>
      </c>
      <c r="W286" s="16">
        <v>2.1456587462860699</v>
      </c>
    </row>
    <row r="287" spans="1:23" x14ac:dyDescent="0.3">
      <c r="A287" s="7" t="s">
        <v>112</v>
      </c>
      <c r="B287" s="7" t="s">
        <v>113</v>
      </c>
      <c r="C287" s="7" t="s">
        <v>114</v>
      </c>
      <c r="D287" s="7" t="s">
        <v>10</v>
      </c>
      <c r="E287" s="7" t="s">
        <v>62</v>
      </c>
      <c r="F287" s="9" t="s">
        <v>16</v>
      </c>
      <c r="G287" s="11">
        <v>30226.218892000001</v>
      </c>
      <c r="H287" s="11">
        <v>3757</v>
      </c>
      <c r="I287" s="11">
        <v>0</v>
      </c>
      <c r="J287" s="12">
        <v>33983.218892000004</v>
      </c>
      <c r="K287" s="11">
        <v>4272</v>
      </c>
      <c r="L287" s="11">
        <v>4607</v>
      </c>
      <c r="M287" s="11">
        <v>32479</v>
      </c>
      <c r="N287" s="13">
        <v>0.20428201568816334</v>
      </c>
      <c r="O287" s="13">
        <v>-6.3673959741249453E-3</v>
      </c>
      <c r="P287" s="13">
        <v>0.15226311349374216</v>
      </c>
      <c r="Q287" s="13">
        <v>-8.2631034100189016E-4</v>
      </c>
      <c r="R287" s="13">
        <v>0.14881211945023176</v>
      </c>
      <c r="S287" s="14">
        <v>0.98687599999999998</v>
      </c>
      <c r="T287" s="13">
        <v>0.11055456553247332</v>
      </c>
      <c r="U287" s="15">
        <v>7.9548733361423229</v>
      </c>
      <c r="V287" s="16">
        <v>6.5609331217712175</v>
      </c>
      <c r="W287" s="16">
        <v>0.93063884023522891</v>
      </c>
    </row>
    <row r="288" spans="1:23" x14ac:dyDescent="0.3">
      <c r="A288" s="7" t="s">
        <v>1863</v>
      </c>
      <c r="B288" s="7" t="s">
        <v>1864</v>
      </c>
      <c r="C288" s="7" t="s">
        <v>1865</v>
      </c>
      <c r="D288" s="7" t="s">
        <v>31</v>
      </c>
      <c r="E288" s="7" t="s">
        <v>63</v>
      </c>
      <c r="F288" s="9" t="s">
        <v>1775</v>
      </c>
      <c r="G288" s="11">
        <v>36077.658384000002</v>
      </c>
      <c r="H288" s="11">
        <v>717.87599999999998</v>
      </c>
      <c r="I288" s="11">
        <v>0</v>
      </c>
      <c r="J288" s="12">
        <v>36795.534383999999</v>
      </c>
      <c r="K288" s="11">
        <v>-26.792000000000002</v>
      </c>
      <c r="L288" s="11">
        <v>-106.426</v>
      </c>
      <c r="M288" s="11">
        <v>297.74099999999999</v>
      </c>
      <c r="N288" s="13">
        <v>0.16333463285836242</v>
      </c>
      <c r="O288" s="13">
        <v>0.56187835255847096</v>
      </c>
      <c r="P288" s="13">
        <v>0.10261414476648438</v>
      </c>
      <c r="Q288" s="13" t="s">
        <v>9699</v>
      </c>
      <c r="R288" s="13">
        <v>-0.31900604734463872</v>
      </c>
      <c r="S288" s="14">
        <v>0.65354299999999999</v>
      </c>
      <c r="T288" s="13">
        <v>1.9509867488489523E-2</v>
      </c>
      <c r="U288" s="15" t="s">
        <v>9700</v>
      </c>
      <c r="V288" s="16" t="s">
        <v>9700</v>
      </c>
      <c r="W288" s="16">
        <v>121.17128102612675</v>
      </c>
    </row>
    <row r="289" spans="1:23" x14ac:dyDescent="0.3">
      <c r="A289" s="7" t="s">
        <v>1672</v>
      </c>
      <c r="B289" s="7" t="s">
        <v>1673</v>
      </c>
      <c r="C289" s="7" t="s">
        <v>1674</v>
      </c>
      <c r="D289" s="7" t="s">
        <v>116</v>
      </c>
      <c r="E289" s="7" t="s">
        <v>117</v>
      </c>
      <c r="F289" s="9" t="s">
        <v>145</v>
      </c>
      <c r="G289" s="11">
        <v>29040.723679999999</v>
      </c>
      <c r="H289" s="11">
        <v>324</v>
      </c>
      <c r="I289" s="11">
        <v>240</v>
      </c>
      <c r="J289" s="12">
        <v>29604.723679999999</v>
      </c>
      <c r="K289" s="11">
        <v>2254</v>
      </c>
      <c r="L289" s="11">
        <v>619</v>
      </c>
      <c r="M289" s="11">
        <v>24346</v>
      </c>
      <c r="N289" s="13">
        <v>0.16671683250468963</v>
      </c>
      <c r="O289" s="13">
        <v>3.8353133510333093E-2</v>
      </c>
      <c r="P289" s="13">
        <v>9.2890629774029024E-2</v>
      </c>
      <c r="Q289" s="13" t="s">
        <v>9699</v>
      </c>
      <c r="R289" s="13">
        <v>2.4185175383237313E-2</v>
      </c>
      <c r="S289" s="14">
        <v>0</v>
      </c>
      <c r="T289" s="13">
        <v>1.0944199429190551E-2</v>
      </c>
      <c r="U289" s="15">
        <v>13.134305093167702</v>
      </c>
      <c r="V289" s="16">
        <v>46.915547140549272</v>
      </c>
      <c r="W289" s="16">
        <v>1.192833470796024</v>
      </c>
    </row>
    <row r="290" spans="1:23" x14ac:dyDescent="0.3">
      <c r="A290" s="7" t="s">
        <v>777</v>
      </c>
      <c r="B290" s="7" t="s">
        <v>778</v>
      </c>
      <c r="C290" s="7" t="s">
        <v>779</v>
      </c>
      <c r="D290" s="7" t="s">
        <v>31</v>
      </c>
      <c r="E290" s="7" t="s">
        <v>41</v>
      </c>
      <c r="F290" s="9" t="s">
        <v>93</v>
      </c>
      <c r="G290" s="11">
        <v>31157.613297</v>
      </c>
      <c r="H290" s="11">
        <v>2257</v>
      </c>
      <c r="I290" s="11">
        <v>0</v>
      </c>
      <c r="J290" s="12">
        <v>33414.613297000004</v>
      </c>
      <c r="K290" s="11">
        <v>4710</v>
      </c>
      <c r="L290" s="11">
        <v>2844</v>
      </c>
      <c r="M290" s="11">
        <v>-2228</v>
      </c>
      <c r="N290" s="13">
        <v>8.8317089970366164E-2</v>
      </c>
      <c r="O290" s="13">
        <v>8.0552004155540757E-3</v>
      </c>
      <c r="P290" s="13">
        <v>5.7908776857759303E-2</v>
      </c>
      <c r="Q290" s="13">
        <v>1.6205842483163924E-2</v>
      </c>
      <c r="R290" s="13" t="s">
        <v>9699</v>
      </c>
      <c r="S290" s="14">
        <v>1.0839890000000001</v>
      </c>
      <c r="T290" s="13">
        <v>6.754529761990799E-2</v>
      </c>
      <c r="U290" s="15">
        <v>7.0943977276008496</v>
      </c>
      <c r="V290" s="16">
        <v>10.955560231012658</v>
      </c>
      <c r="W290" s="16" t="s">
        <v>9700</v>
      </c>
    </row>
    <row r="291" spans="1:23" x14ac:dyDescent="0.3">
      <c r="A291" s="7" t="s">
        <v>537</v>
      </c>
      <c r="B291" s="7" t="s">
        <v>538</v>
      </c>
      <c r="C291" s="7" t="s">
        <v>539</v>
      </c>
      <c r="D291" s="7" t="s">
        <v>100</v>
      </c>
      <c r="E291" s="7" t="s">
        <v>101</v>
      </c>
      <c r="F291" s="9" t="s">
        <v>102</v>
      </c>
      <c r="G291" s="11">
        <v>23018.106799000001</v>
      </c>
      <c r="H291" s="11">
        <v>18877</v>
      </c>
      <c r="I291" s="11">
        <v>165</v>
      </c>
      <c r="J291" s="12">
        <v>42060.106799000001</v>
      </c>
      <c r="K291" s="11">
        <v>3029</v>
      </c>
      <c r="L291" s="11">
        <v>1360</v>
      </c>
      <c r="M291" s="11">
        <v>12488</v>
      </c>
      <c r="N291" s="13">
        <v>0.32980580212777061</v>
      </c>
      <c r="O291" s="13">
        <v>4.7958020513065636E-2</v>
      </c>
      <c r="P291" s="13">
        <v>0.11768929447797086</v>
      </c>
      <c r="Q291" s="13">
        <v>2.4990275361404413E-2</v>
      </c>
      <c r="R291" s="13">
        <v>0.1177643845119889</v>
      </c>
      <c r="S291" s="14">
        <v>0.582152</v>
      </c>
      <c r="T291" s="13">
        <v>0.4488100824425108</v>
      </c>
      <c r="U291" s="15">
        <v>13.885806140310335</v>
      </c>
      <c r="V291" s="16">
        <v>16.925078528676472</v>
      </c>
      <c r="W291" s="16">
        <v>1.8432180332319028</v>
      </c>
    </row>
    <row r="292" spans="1:23" x14ac:dyDescent="0.3">
      <c r="A292" s="7" t="s">
        <v>993</v>
      </c>
      <c r="B292" s="7" t="s">
        <v>994</v>
      </c>
      <c r="C292" s="7" t="s">
        <v>995</v>
      </c>
      <c r="D292" s="7" t="s">
        <v>20</v>
      </c>
      <c r="E292" s="7" t="s">
        <v>52</v>
      </c>
      <c r="F292" s="9" t="s">
        <v>22</v>
      </c>
      <c r="G292" s="11">
        <v>27297.557894000001</v>
      </c>
      <c r="H292" s="11">
        <v>6618</v>
      </c>
      <c r="I292" s="11">
        <v>1465</v>
      </c>
      <c r="J292" s="12">
        <v>35380.557893999998</v>
      </c>
      <c r="K292" s="11">
        <v>3817</v>
      </c>
      <c r="L292" s="11">
        <v>2228</v>
      </c>
      <c r="M292" s="11">
        <v>7355</v>
      </c>
      <c r="N292" s="13">
        <v>1.751090401150213E-2</v>
      </c>
      <c r="O292" s="13">
        <v>3.1059136217191252E-2</v>
      </c>
      <c r="P292" s="13">
        <v>1.1153485732322952E-2</v>
      </c>
      <c r="Q292" s="13">
        <v>0.13650616847351738</v>
      </c>
      <c r="R292" s="13">
        <v>0.36016812156482381</v>
      </c>
      <c r="S292" s="14">
        <v>0.93385799999999997</v>
      </c>
      <c r="T292" s="13">
        <v>0.18705188368785761</v>
      </c>
      <c r="U292" s="15">
        <v>9.2692056311239188</v>
      </c>
      <c r="V292" s="16">
        <v>12.252045733393178</v>
      </c>
      <c r="W292" s="16">
        <v>3.7114286735554045</v>
      </c>
    </row>
    <row r="293" spans="1:23" x14ac:dyDescent="0.3">
      <c r="A293" s="7" t="s">
        <v>1370</v>
      </c>
      <c r="B293" s="7" t="s">
        <v>1371</v>
      </c>
      <c r="C293" s="7" t="s">
        <v>1372</v>
      </c>
      <c r="D293" s="7" t="s">
        <v>31</v>
      </c>
      <c r="E293" s="7" t="s">
        <v>64</v>
      </c>
      <c r="F293" s="9" t="s">
        <v>79</v>
      </c>
      <c r="G293" s="11">
        <v>24817.591419</v>
      </c>
      <c r="H293" s="11">
        <v>-801.1</v>
      </c>
      <c r="I293" s="11">
        <v>0</v>
      </c>
      <c r="J293" s="12">
        <v>24016.491419000002</v>
      </c>
      <c r="K293" s="11">
        <v>1259.0999999999999</v>
      </c>
      <c r="L293" s="11">
        <v>814.8</v>
      </c>
      <c r="M293" s="11">
        <v>4164.2</v>
      </c>
      <c r="N293" s="13">
        <v>0.44181216978277316</v>
      </c>
      <c r="O293" s="13">
        <v>5.9461849881287998E-2</v>
      </c>
      <c r="P293" s="13">
        <v>0.33033868043163067</v>
      </c>
      <c r="Q293" s="13">
        <v>7.5093390995648601E-2</v>
      </c>
      <c r="R293" s="13">
        <v>0.19665721354009533</v>
      </c>
      <c r="S293" s="14">
        <v>1.2209970000000001</v>
      </c>
      <c r="T293" s="13">
        <v>-3.3356246173670119E-2</v>
      </c>
      <c r="U293" s="15">
        <v>19.074331998252724</v>
      </c>
      <c r="V293" s="16">
        <v>30.458506896170842</v>
      </c>
      <c r="W293" s="16">
        <v>5.9597501126266756</v>
      </c>
    </row>
    <row r="294" spans="1:23" x14ac:dyDescent="0.3">
      <c r="A294" s="7" t="s">
        <v>759</v>
      </c>
      <c r="B294" s="7" t="s">
        <v>760</v>
      </c>
      <c r="C294" s="7" t="s">
        <v>761</v>
      </c>
      <c r="D294" s="7" t="s">
        <v>29</v>
      </c>
      <c r="E294" s="7" t="s">
        <v>291</v>
      </c>
      <c r="F294" s="9" t="s">
        <v>37</v>
      </c>
      <c r="G294" s="11">
        <v>28563.097511</v>
      </c>
      <c r="H294" s="11">
        <v>8296</v>
      </c>
      <c r="I294" s="11">
        <v>5</v>
      </c>
      <c r="J294" s="12">
        <v>36864.097511</v>
      </c>
      <c r="K294" s="11">
        <v>647</v>
      </c>
      <c r="L294" s="11">
        <v>-316</v>
      </c>
      <c r="M294" s="11">
        <v>-1319</v>
      </c>
      <c r="N294" s="13">
        <v>0.63984772906228682</v>
      </c>
      <c r="O294" s="13">
        <v>7.2409469216097921E-2</v>
      </c>
      <c r="P294" s="13">
        <v>0.28770181362738401</v>
      </c>
      <c r="Q294" s="13">
        <v>7.9482511021756741E-2</v>
      </c>
      <c r="R294" s="13" t="s">
        <v>9699</v>
      </c>
      <c r="S294" s="14">
        <v>1.3170599999999999</v>
      </c>
      <c r="T294" s="13">
        <v>0.22504280750463318</v>
      </c>
      <c r="U294" s="15">
        <v>56.976966786707884</v>
      </c>
      <c r="V294" s="16" t="s">
        <v>9700</v>
      </c>
      <c r="W294" s="16" t="s">
        <v>9700</v>
      </c>
    </row>
    <row r="295" spans="1:23" x14ac:dyDescent="0.3">
      <c r="A295" s="7" t="s">
        <v>969</v>
      </c>
      <c r="B295" s="7" t="s">
        <v>970</v>
      </c>
      <c r="C295" s="7" t="s">
        <v>971</v>
      </c>
      <c r="D295" s="7" t="s">
        <v>116</v>
      </c>
      <c r="E295" s="7" t="s">
        <v>117</v>
      </c>
      <c r="F295" s="9" t="s">
        <v>145</v>
      </c>
      <c r="G295" s="11">
        <v>29989.271227000001</v>
      </c>
      <c r="H295" s="11">
        <v>13332</v>
      </c>
      <c r="I295" s="11">
        <v>133</v>
      </c>
      <c r="J295" s="12">
        <v>43454.271227000005</v>
      </c>
      <c r="K295" s="11">
        <v>3472</v>
      </c>
      <c r="L295" s="11">
        <v>1177</v>
      </c>
      <c r="M295" s="11">
        <v>7439</v>
      </c>
      <c r="N295" s="13">
        <v>0.16270512622954988</v>
      </c>
      <c r="O295" s="13">
        <v>1.5031674710414E-2</v>
      </c>
      <c r="P295" s="13">
        <v>8.2632861132510074E-2</v>
      </c>
      <c r="Q295" s="13">
        <v>-3.5916826618104247E-3</v>
      </c>
      <c r="R295" s="13">
        <v>0.15453468474397788</v>
      </c>
      <c r="S295" s="14">
        <v>1.548556</v>
      </c>
      <c r="T295" s="13">
        <v>0.30680528342899133</v>
      </c>
      <c r="U295" s="15">
        <v>12.515631113767283</v>
      </c>
      <c r="V295" s="16">
        <v>25.479414806287171</v>
      </c>
      <c r="W295" s="16">
        <v>4.0313578743110634</v>
      </c>
    </row>
    <row r="296" spans="1:23" x14ac:dyDescent="0.3">
      <c r="A296" s="7" t="s">
        <v>1542</v>
      </c>
      <c r="B296" s="7" t="s">
        <v>1543</v>
      </c>
      <c r="C296" s="7" t="s">
        <v>1544</v>
      </c>
      <c r="D296" s="7" t="s">
        <v>8</v>
      </c>
      <c r="E296" s="7" t="s">
        <v>9</v>
      </c>
      <c r="F296" s="9" t="s">
        <v>207</v>
      </c>
      <c r="G296" s="11">
        <v>25012.001627000001</v>
      </c>
      <c r="H296" s="11">
        <v>22313</v>
      </c>
      <c r="I296" s="11">
        <v>2833</v>
      </c>
      <c r="J296" s="12">
        <v>50158.001627000005</v>
      </c>
      <c r="K296" s="11">
        <v>4203</v>
      </c>
      <c r="L296" s="11">
        <v>219</v>
      </c>
      <c r="M296" s="11">
        <v>14898</v>
      </c>
      <c r="N296" s="13">
        <v>0.6731996636612475</v>
      </c>
      <c r="O296" s="13">
        <v>3.8674421694407712E-2</v>
      </c>
      <c r="P296" s="13">
        <v>0.18347697080702363</v>
      </c>
      <c r="Q296" s="13">
        <v>6.8466946535248985E-2</v>
      </c>
      <c r="R296" s="13">
        <v>1.8035602748282323E-2</v>
      </c>
      <c r="S296" s="14">
        <v>1.7023619999999999</v>
      </c>
      <c r="T296" s="13">
        <v>0.44485424610674545</v>
      </c>
      <c r="U296" s="15">
        <v>11.933857156078993</v>
      </c>
      <c r="V296" s="16">
        <v>114.21005309132421</v>
      </c>
      <c r="W296" s="16">
        <v>1.6788831807625186</v>
      </c>
    </row>
    <row r="297" spans="1:23" x14ac:dyDescent="0.3">
      <c r="A297" s="7" t="s">
        <v>169</v>
      </c>
      <c r="B297" s="7" t="s">
        <v>170</v>
      </c>
      <c r="C297" s="7" t="s">
        <v>171</v>
      </c>
      <c r="D297" s="7" t="s">
        <v>26</v>
      </c>
      <c r="E297" s="7" t="s">
        <v>172</v>
      </c>
      <c r="F297" s="9" t="s">
        <v>160</v>
      </c>
      <c r="G297" s="11">
        <v>27069.430956</v>
      </c>
      <c r="H297" s="11">
        <v>1668.5070000000001</v>
      </c>
      <c r="I297" s="11">
        <v>0</v>
      </c>
      <c r="J297" s="12">
        <v>28737.937956000002</v>
      </c>
      <c r="K297" s="11">
        <v>1299.2719999999999</v>
      </c>
      <c r="L297" s="11">
        <v>872.19100000000003</v>
      </c>
      <c r="M297" s="11">
        <v>5704.192</v>
      </c>
      <c r="N297" s="13">
        <v>0.2981890561133681</v>
      </c>
      <c r="O297" s="13">
        <v>2.7128050340570642E-2</v>
      </c>
      <c r="P297" s="13">
        <v>0.20390249144971828</v>
      </c>
      <c r="Q297" s="13">
        <v>3.6285550312702641E-2</v>
      </c>
      <c r="R297" s="13">
        <v>0.16502895841566026</v>
      </c>
      <c r="S297" s="14">
        <v>1.369553</v>
      </c>
      <c r="T297" s="13">
        <v>5.8059384864516478E-2</v>
      </c>
      <c r="U297" s="15">
        <v>22.118492475786443</v>
      </c>
      <c r="V297" s="16">
        <v>31.036127357425151</v>
      </c>
      <c r="W297" s="16">
        <v>4.7455329266616548</v>
      </c>
    </row>
    <row r="298" spans="1:23" x14ac:dyDescent="0.3">
      <c r="A298" s="7" t="s">
        <v>960</v>
      </c>
      <c r="B298" s="7" t="s">
        <v>961</v>
      </c>
      <c r="C298" s="7" t="s">
        <v>962</v>
      </c>
      <c r="D298" s="7" t="s">
        <v>26</v>
      </c>
      <c r="E298" s="7" t="s">
        <v>27</v>
      </c>
      <c r="F298" s="9" t="s">
        <v>153</v>
      </c>
      <c r="G298" s="11">
        <v>26751.175395999999</v>
      </c>
      <c r="H298" s="11">
        <v>-1928</v>
      </c>
      <c r="I298" s="11">
        <v>0</v>
      </c>
      <c r="J298" s="12">
        <v>24823.175395999999</v>
      </c>
      <c r="K298" s="11">
        <v>229</v>
      </c>
      <c r="L298" s="11">
        <v>-1653</v>
      </c>
      <c r="M298" s="11">
        <v>9769</v>
      </c>
      <c r="N298" s="13">
        <v>0.19031426745657617</v>
      </c>
      <c r="O298" s="13">
        <v>8.7942249837783093E-2</v>
      </c>
      <c r="P298" s="13">
        <v>7.7537877817362016E-2</v>
      </c>
      <c r="Q298" s="13">
        <v>7.9393453623758603E-2</v>
      </c>
      <c r="R298" s="13">
        <v>-0.16781725888324872</v>
      </c>
      <c r="S298" s="14">
        <v>1.241994</v>
      </c>
      <c r="T298" s="13">
        <v>-7.7669354111346997E-2</v>
      </c>
      <c r="U298" s="15">
        <v>108.39814583406113</v>
      </c>
      <c r="V298" s="16" t="s">
        <v>9700</v>
      </c>
      <c r="W298" s="16">
        <v>2.7383739785034291</v>
      </c>
    </row>
    <row r="299" spans="1:23" x14ac:dyDescent="0.3">
      <c r="A299" s="7" t="s">
        <v>1866</v>
      </c>
      <c r="B299" s="7" t="s">
        <v>1867</v>
      </c>
      <c r="C299" s="7" t="s">
        <v>1868</v>
      </c>
      <c r="D299" s="7" t="s">
        <v>10</v>
      </c>
      <c r="E299" s="7" t="s">
        <v>15</v>
      </c>
      <c r="F299" s="9" t="s">
        <v>1764</v>
      </c>
      <c r="G299" s="11">
        <v>22530.498974999999</v>
      </c>
      <c r="H299" s="11">
        <v>-11716.411</v>
      </c>
      <c r="I299" s="11">
        <v>1.113</v>
      </c>
      <c r="J299" s="12">
        <v>10815.200974999998</v>
      </c>
      <c r="K299" s="11">
        <v>2553.6680000000001</v>
      </c>
      <c r="L299" s="11">
        <v>1864.086</v>
      </c>
      <c r="M299" s="11">
        <v>8670.5830000000005</v>
      </c>
      <c r="N299" s="13">
        <v>0.37030033620646419</v>
      </c>
      <c r="O299" s="13">
        <v>0.18192643311992152</v>
      </c>
      <c r="P299" s="13">
        <v>0.28244722781907156</v>
      </c>
      <c r="Q299" s="13">
        <v>0.20123107655696426</v>
      </c>
      <c r="R299" s="13">
        <v>0.32566850903727729</v>
      </c>
      <c r="S299" s="14">
        <v>0</v>
      </c>
      <c r="T299" s="13">
        <v>-1.0833280885933794</v>
      </c>
      <c r="U299" s="15">
        <v>4.2351632925658294</v>
      </c>
      <c r="V299" s="16">
        <v>12.086619917214119</v>
      </c>
      <c r="W299" s="16">
        <v>2.598498737051476</v>
      </c>
    </row>
    <row r="300" spans="1:23" x14ac:dyDescent="0.3">
      <c r="A300" s="7" t="s">
        <v>933</v>
      </c>
      <c r="B300" s="7" t="s">
        <v>934</v>
      </c>
      <c r="C300" s="7" t="s">
        <v>935</v>
      </c>
      <c r="D300" s="7" t="s">
        <v>29</v>
      </c>
      <c r="E300" s="7" t="s">
        <v>295</v>
      </c>
      <c r="F300" s="9" t="s">
        <v>37</v>
      </c>
      <c r="G300" s="11">
        <v>24528.235686</v>
      </c>
      <c r="H300" s="11">
        <v>3251.7719999999999</v>
      </c>
      <c r="I300" s="11">
        <v>104.545</v>
      </c>
      <c r="J300" s="12">
        <v>27884.552685999999</v>
      </c>
      <c r="K300" s="11">
        <v>3190.4046440000002</v>
      </c>
      <c r="L300" s="11">
        <v>2465.0360000000001</v>
      </c>
      <c r="M300" s="11">
        <v>18099.401000000002</v>
      </c>
      <c r="N300" s="13">
        <v>0.16051535833752523</v>
      </c>
      <c r="O300" s="13">
        <v>7.903381779175378E-2</v>
      </c>
      <c r="P300" s="13">
        <v>0.10794968910505118</v>
      </c>
      <c r="Q300" s="13">
        <v>7.3166618934443095E-2</v>
      </c>
      <c r="R300" s="13">
        <v>0.14523974268135695</v>
      </c>
      <c r="S300" s="14">
        <v>1.573753</v>
      </c>
      <c r="T300" s="13">
        <v>0.11661553393440725</v>
      </c>
      <c r="U300" s="15">
        <v>8.7401304215253006</v>
      </c>
      <c r="V300" s="16">
        <v>9.9504573912916481</v>
      </c>
      <c r="W300" s="16">
        <v>1.3551959916242531</v>
      </c>
    </row>
    <row r="301" spans="1:23" x14ac:dyDescent="0.3">
      <c r="A301" s="7" t="s">
        <v>1869</v>
      </c>
      <c r="B301" s="7" t="s">
        <v>1870</v>
      </c>
      <c r="C301" s="7" t="s">
        <v>1871</v>
      </c>
      <c r="D301" s="7" t="s">
        <v>20</v>
      </c>
      <c r="E301" s="7" t="s">
        <v>47</v>
      </c>
      <c r="F301" s="9" t="s">
        <v>1764</v>
      </c>
      <c r="G301" s="11">
        <v>25968.221093227101</v>
      </c>
      <c r="H301" s="11">
        <v>-17132</v>
      </c>
      <c r="I301" s="11">
        <v>0</v>
      </c>
      <c r="J301" s="12">
        <v>8836.2210932271009</v>
      </c>
      <c r="K301" s="11">
        <v>7779.25</v>
      </c>
      <c r="L301" s="11">
        <v>5649</v>
      </c>
      <c r="M301" s="11">
        <v>18477</v>
      </c>
      <c r="N301" s="13">
        <v>0.4797402528354664</v>
      </c>
      <c r="O301" s="13">
        <v>0.10987305092724564</v>
      </c>
      <c r="P301" s="13">
        <v>0.43148213082185471</v>
      </c>
      <c r="Q301" s="13">
        <v>0.13036980734306902</v>
      </c>
      <c r="R301" s="13">
        <v>0.36455002965155331</v>
      </c>
      <c r="S301" s="14">
        <v>0.60051600000000005</v>
      </c>
      <c r="T301" s="13">
        <v>-1.9388378605795134</v>
      </c>
      <c r="U301" s="15">
        <v>1.1358705650579555</v>
      </c>
      <c r="V301" s="16">
        <v>4.5969589472875025</v>
      </c>
      <c r="W301" s="16">
        <v>1.4054349241341724</v>
      </c>
    </row>
    <row r="302" spans="1:23" x14ac:dyDescent="0.3">
      <c r="A302" s="7" t="s">
        <v>1147</v>
      </c>
      <c r="B302" s="7" t="s">
        <v>1148</v>
      </c>
      <c r="C302" s="7" t="s">
        <v>1149</v>
      </c>
      <c r="D302" s="7" t="s">
        <v>26</v>
      </c>
      <c r="E302" s="7" t="s">
        <v>216</v>
      </c>
      <c r="F302" s="9" t="s">
        <v>1150</v>
      </c>
      <c r="G302" s="11">
        <v>23309.065261</v>
      </c>
      <c r="H302" s="11">
        <v>-378.96300000000002</v>
      </c>
      <c r="I302" s="11">
        <v>0</v>
      </c>
      <c r="J302" s="12">
        <v>22930.102261</v>
      </c>
      <c r="K302" s="11">
        <v>1101.5450000000001</v>
      </c>
      <c r="L302" s="11">
        <v>626.87400000000002</v>
      </c>
      <c r="M302" s="11">
        <v>3170.8330000000001</v>
      </c>
      <c r="N302" s="13">
        <v>0.309475418182656</v>
      </c>
      <c r="O302" s="13">
        <v>5.0885159766637544E-2</v>
      </c>
      <c r="P302" s="13">
        <v>0.17749664258056413</v>
      </c>
      <c r="Q302" s="13">
        <v>5.0817176148838294E-2</v>
      </c>
      <c r="R302" s="13">
        <v>0.206196309725689</v>
      </c>
      <c r="S302" s="14">
        <v>1.036745</v>
      </c>
      <c r="T302" s="13">
        <v>-1.6526877886826885E-2</v>
      </c>
      <c r="U302" s="15">
        <v>20.816310056329971</v>
      </c>
      <c r="V302" s="16">
        <v>37.183014865826301</v>
      </c>
      <c r="W302" s="16">
        <v>7.3510857433992891</v>
      </c>
    </row>
    <row r="303" spans="1:23" x14ac:dyDescent="0.3">
      <c r="A303" s="7" t="s">
        <v>1872</v>
      </c>
      <c r="B303" s="7" t="s">
        <v>1873</v>
      </c>
      <c r="C303" s="7" t="s">
        <v>1874</v>
      </c>
      <c r="D303" s="7" t="s">
        <v>29</v>
      </c>
      <c r="E303" s="7" t="s">
        <v>291</v>
      </c>
      <c r="F303" s="9" t="s">
        <v>1775</v>
      </c>
      <c r="G303" s="11">
        <v>23990.693982000001</v>
      </c>
      <c r="H303" s="11">
        <v>-1947</v>
      </c>
      <c r="I303" s="11">
        <v>245</v>
      </c>
      <c r="J303" s="12">
        <v>22288.693982000001</v>
      </c>
      <c r="K303" s="11">
        <v>1017</v>
      </c>
      <c r="L303" s="11">
        <v>723</v>
      </c>
      <c r="M303" s="11">
        <v>6207</v>
      </c>
      <c r="N303" s="13">
        <v>0.16322984522661269</v>
      </c>
      <c r="O303" s="13">
        <v>4.6033366729838709E-2</v>
      </c>
      <c r="P303" s="13">
        <v>8.5288668246085081E-2</v>
      </c>
      <c r="Q303" s="13">
        <v>4.3564133077258704E-2</v>
      </c>
      <c r="R303" s="13">
        <v>0.16089907644375209</v>
      </c>
      <c r="S303" s="14">
        <v>0.85452799999999995</v>
      </c>
      <c r="T303" s="13">
        <v>-8.735370504760695E-2</v>
      </c>
      <c r="U303" s="15">
        <v>21.916119942969519</v>
      </c>
      <c r="V303" s="16">
        <v>33.182149352697095</v>
      </c>
      <c r="W303" s="16">
        <v>3.8651029453842436</v>
      </c>
    </row>
    <row r="304" spans="1:23" x14ac:dyDescent="0.3">
      <c r="A304" s="7" t="s">
        <v>373</v>
      </c>
      <c r="B304" s="7" t="s">
        <v>374</v>
      </c>
      <c r="C304" s="7" t="s">
        <v>375</v>
      </c>
      <c r="D304" s="7" t="s">
        <v>83</v>
      </c>
      <c r="E304" s="7" t="s">
        <v>362</v>
      </c>
      <c r="F304" s="9" t="s">
        <v>85</v>
      </c>
      <c r="G304" s="11">
        <v>21505.864633000001</v>
      </c>
      <c r="H304" s="11">
        <v>1429.9</v>
      </c>
      <c r="I304" s="11">
        <v>0</v>
      </c>
      <c r="J304" s="12">
        <v>22935.764633000003</v>
      </c>
      <c r="K304" s="11">
        <v>1112.8</v>
      </c>
      <c r="L304" s="11">
        <v>780.1</v>
      </c>
      <c r="M304" s="11">
        <v>3210.3</v>
      </c>
      <c r="N304" s="13">
        <v>0.24476013900894836</v>
      </c>
      <c r="O304" s="13">
        <v>4.2034522655885587E-2</v>
      </c>
      <c r="P304" s="13">
        <v>0.15366564732643506</v>
      </c>
      <c r="Q304" s="13">
        <v>4.3263048049325237E-2</v>
      </c>
      <c r="R304" s="13">
        <v>0.27041735995562949</v>
      </c>
      <c r="S304" s="14">
        <v>0.36587900000000001</v>
      </c>
      <c r="T304" s="13">
        <v>6.234368127159181E-2</v>
      </c>
      <c r="U304" s="15">
        <v>20.610859663012224</v>
      </c>
      <c r="V304" s="16">
        <v>27.568086954236637</v>
      </c>
      <c r="W304" s="16">
        <v>6.6990202264585861</v>
      </c>
    </row>
    <row r="305" spans="1:23" x14ac:dyDescent="0.3">
      <c r="A305" s="7" t="s">
        <v>1732</v>
      </c>
      <c r="B305" s="7" t="s">
        <v>1733</v>
      </c>
      <c r="C305" s="7" t="s">
        <v>1734</v>
      </c>
      <c r="D305" s="7" t="s">
        <v>6</v>
      </c>
      <c r="E305" s="7" t="s">
        <v>7</v>
      </c>
      <c r="F305" s="9" t="s">
        <v>130</v>
      </c>
      <c r="G305" s="11">
        <v>26152.495576000001</v>
      </c>
      <c r="H305" s="11">
        <v>12605.334000000001</v>
      </c>
      <c r="I305" s="11">
        <v>1183.2809999999999</v>
      </c>
      <c r="J305" s="12">
        <v>39941.110576000006</v>
      </c>
      <c r="K305" s="11">
        <v>2048.4670000000001</v>
      </c>
      <c r="L305" s="11">
        <v>1039.4390000000001</v>
      </c>
      <c r="M305" s="11">
        <v>17291.154999999999</v>
      </c>
      <c r="N305" s="13">
        <v>0.42046132390410984</v>
      </c>
      <c r="O305" s="13">
        <v>5.2202586577838606E-3</v>
      </c>
      <c r="P305" s="13">
        <v>8.4322537273615883E-2</v>
      </c>
      <c r="Q305" s="13">
        <v>-8.2377129169437735E-2</v>
      </c>
      <c r="R305" s="13">
        <v>6.6261300501667966E-2</v>
      </c>
      <c r="S305" s="14">
        <v>1.0020990000000001</v>
      </c>
      <c r="T305" s="13">
        <v>0.31559798458819899</v>
      </c>
      <c r="U305" s="15">
        <v>19.498049310045026</v>
      </c>
      <c r="V305" s="16">
        <v>25.160202355308968</v>
      </c>
      <c r="W305" s="16">
        <v>1.5124782338715952</v>
      </c>
    </row>
    <row r="306" spans="1:23" x14ac:dyDescent="0.3">
      <c r="A306" s="7" t="s">
        <v>881</v>
      </c>
      <c r="B306" s="7" t="s">
        <v>882</v>
      </c>
      <c r="C306" s="7" t="s">
        <v>883</v>
      </c>
      <c r="D306" s="7" t="s">
        <v>83</v>
      </c>
      <c r="E306" s="7" t="s">
        <v>84</v>
      </c>
      <c r="F306" s="9" t="s">
        <v>85</v>
      </c>
      <c r="G306" s="11">
        <v>21031.797000999999</v>
      </c>
      <c r="H306" s="11">
        <v>7627</v>
      </c>
      <c r="I306" s="11">
        <v>542</v>
      </c>
      <c r="J306" s="12">
        <v>29200.797000999999</v>
      </c>
      <c r="K306" s="11">
        <v>2314</v>
      </c>
      <c r="L306" s="11">
        <v>1191</v>
      </c>
      <c r="M306" s="11">
        <v>3586</v>
      </c>
      <c r="N306" s="13">
        <v>0.17264585912468675</v>
      </c>
      <c r="O306" s="13">
        <v>8.3432761959538748E-3</v>
      </c>
      <c r="P306" s="13">
        <v>0.10383290549136001</v>
      </c>
      <c r="Q306" s="13">
        <v>3.9792578404651779E-2</v>
      </c>
      <c r="R306" s="13">
        <v>0.41275342228383294</v>
      </c>
      <c r="S306" s="14">
        <v>0.59475</v>
      </c>
      <c r="T306" s="13">
        <v>0.26119150103124955</v>
      </c>
      <c r="U306" s="15">
        <v>12.619186257994814</v>
      </c>
      <c r="V306" s="16">
        <v>17.658939547439125</v>
      </c>
      <c r="W306" s="16">
        <v>5.8649740660903511</v>
      </c>
    </row>
    <row r="307" spans="1:23" x14ac:dyDescent="0.3">
      <c r="A307" s="7" t="s">
        <v>1498</v>
      </c>
      <c r="B307" s="7" t="s">
        <v>1499</v>
      </c>
      <c r="C307" s="7" t="s">
        <v>1500</v>
      </c>
      <c r="D307" s="7" t="s">
        <v>31</v>
      </c>
      <c r="E307" s="7" t="s">
        <v>69</v>
      </c>
      <c r="F307" s="9" t="s">
        <v>79</v>
      </c>
      <c r="G307" s="11">
        <v>24686.528843</v>
      </c>
      <c r="H307" s="11">
        <v>644.11</v>
      </c>
      <c r="I307" s="11">
        <v>0</v>
      </c>
      <c r="J307" s="12">
        <v>25330.638843000001</v>
      </c>
      <c r="K307" s="11">
        <v>864.72500000000002</v>
      </c>
      <c r="L307" s="11">
        <v>805.899</v>
      </c>
      <c r="M307" s="11">
        <v>-1386.248</v>
      </c>
      <c r="N307" s="13">
        <v>0.69881543484033914</v>
      </c>
      <c r="O307" s="13">
        <v>3.2666423670316247E-2</v>
      </c>
      <c r="P307" s="13">
        <v>0.57484544685740935</v>
      </c>
      <c r="Q307" s="13">
        <v>4.624370432550462E-2</v>
      </c>
      <c r="R307" s="13" t="s">
        <v>9699</v>
      </c>
      <c r="S307" s="14">
        <v>0.81469800000000003</v>
      </c>
      <c r="T307" s="13">
        <v>2.5428099306622765E-2</v>
      </c>
      <c r="U307" s="15">
        <v>29.293288436208044</v>
      </c>
      <c r="V307" s="16">
        <v>30.632286233138394</v>
      </c>
      <c r="W307" s="16" t="s">
        <v>9700</v>
      </c>
    </row>
    <row r="308" spans="1:23" x14ac:dyDescent="0.3">
      <c r="A308" s="7" t="s">
        <v>363</v>
      </c>
      <c r="B308" s="7" t="s">
        <v>364</v>
      </c>
      <c r="C308" s="7" t="s">
        <v>365</v>
      </c>
      <c r="D308" s="7" t="s">
        <v>20</v>
      </c>
      <c r="E308" s="7" t="s">
        <v>366</v>
      </c>
      <c r="F308" s="9" t="s">
        <v>149</v>
      </c>
      <c r="G308" s="11">
        <v>23723.926307000002</v>
      </c>
      <c r="H308" s="11">
        <v>609.68200000000002</v>
      </c>
      <c r="I308" s="11">
        <v>0</v>
      </c>
      <c r="J308" s="12">
        <v>24333.608307000002</v>
      </c>
      <c r="K308" s="11">
        <v>1247.2860000000001</v>
      </c>
      <c r="L308" s="11">
        <v>792.91399999999999</v>
      </c>
      <c r="M308" s="11">
        <v>4406.2870000000003</v>
      </c>
      <c r="N308" s="13">
        <v>0.32884007168571028</v>
      </c>
      <c r="O308" s="13">
        <v>7.3200610142611477E-2</v>
      </c>
      <c r="P308" s="13">
        <v>0.17546915229345528</v>
      </c>
      <c r="Q308" s="13">
        <v>8.9772590479371139E-2</v>
      </c>
      <c r="R308" s="13">
        <v>0.17984896945343345</v>
      </c>
      <c r="S308" s="14">
        <v>0.74593100000000001</v>
      </c>
      <c r="T308" s="13">
        <v>2.5055141527227345E-2</v>
      </c>
      <c r="U308" s="15">
        <v>19.509245118601509</v>
      </c>
      <c r="V308" s="16">
        <v>29.919923607099889</v>
      </c>
      <c r="W308" s="16">
        <v>5.3841082768780151</v>
      </c>
    </row>
    <row r="309" spans="1:23" x14ac:dyDescent="0.3">
      <c r="A309" s="7" t="s">
        <v>524</v>
      </c>
      <c r="B309" s="7" t="s">
        <v>525</v>
      </c>
      <c r="C309" s="7" t="s">
        <v>526</v>
      </c>
      <c r="D309" s="7" t="s">
        <v>29</v>
      </c>
      <c r="E309" s="7" t="s">
        <v>287</v>
      </c>
      <c r="F309" s="9" t="s">
        <v>527</v>
      </c>
      <c r="G309" s="11">
        <v>25631.240723999999</v>
      </c>
      <c r="H309" s="11">
        <v>8665.6</v>
      </c>
      <c r="I309" s="11">
        <v>0</v>
      </c>
      <c r="J309" s="12">
        <v>34296.840724000002</v>
      </c>
      <c r="K309" s="11">
        <v>2714.9</v>
      </c>
      <c r="L309" s="11">
        <v>962.1</v>
      </c>
      <c r="M309" s="11">
        <v>6961.1</v>
      </c>
      <c r="N309" s="13">
        <v>0.10366152240366415</v>
      </c>
      <c r="O309" s="13">
        <v>3.8965540308363078E-2</v>
      </c>
      <c r="P309" s="13">
        <v>5.6229099989995521E-2</v>
      </c>
      <c r="Q309" s="13">
        <v>8.0022607357902675E-2</v>
      </c>
      <c r="R309" s="13">
        <v>0.14708310401761143</v>
      </c>
      <c r="S309" s="14">
        <v>0.77427800000000002</v>
      </c>
      <c r="T309" s="13">
        <v>0.25266467164528211</v>
      </c>
      <c r="U309" s="15">
        <v>12.632819155033335</v>
      </c>
      <c r="V309" s="16">
        <v>26.640932048643592</v>
      </c>
      <c r="W309" s="16">
        <v>3.6820675933401326</v>
      </c>
    </row>
    <row r="310" spans="1:23" x14ac:dyDescent="0.3">
      <c r="A310" s="7" t="s">
        <v>1875</v>
      </c>
      <c r="B310" s="7" t="s">
        <v>1876</v>
      </c>
      <c r="C310" s="7" t="s">
        <v>1877</v>
      </c>
      <c r="D310" s="7" t="s">
        <v>31</v>
      </c>
      <c r="E310" s="7" t="s">
        <v>63</v>
      </c>
      <c r="F310" s="9" t="s">
        <v>1775</v>
      </c>
      <c r="G310" s="11">
        <v>36025.065932999998</v>
      </c>
      <c r="H310" s="11">
        <v>225.5</v>
      </c>
      <c r="I310" s="11">
        <v>0</v>
      </c>
      <c r="J310" s="12">
        <v>36250.565932999998</v>
      </c>
      <c r="K310" s="11">
        <v>30.2</v>
      </c>
      <c r="L310" s="11">
        <v>-299.60000000000002</v>
      </c>
      <c r="M310" s="11">
        <v>747</v>
      </c>
      <c r="N310" s="13">
        <v>0.26950340856017352</v>
      </c>
      <c r="O310" s="13">
        <v>1.0019362278961297</v>
      </c>
      <c r="P310" s="13">
        <v>0.16922263136527366</v>
      </c>
      <c r="Q310" s="13" t="s">
        <v>9699</v>
      </c>
      <c r="R310" s="13">
        <v>-0.26473447026597158</v>
      </c>
      <c r="S310" s="14">
        <v>1.4771650000000001</v>
      </c>
      <c r="T310" s="13">
        <v>6.2205925396248904E-3</v>
      </c>
      <c r="U310" s="15">
        <v>1200.3498653311258</v>
      </c>
      <c r="V310" s="16" t="s">
        <v>9700</v>
      </c>
      <c r="W310" s="16">
        <v>48.226326550200803</v>
      </c>
    </row>
    <row r="311" spans="1:23" x14ac:dyDescent="0.3">
      <c r="A311" s="7" t="s">
        <v>565</v>
      </c>
      <c r="B311" s="7" t="s">
        <v>566</v>
      </c>
      <c r="C311" s="7" t="s">
        <v>567</v>
      </c>
      <c r="D311" s="7" t="s">
        <v>100</v>
      </c>
      <c r="E311" s="7" t="s">
        <v>106</v>
      </c>
      <c r="F311" s="9" t="s">
        <v>107</v>
      </c>
      <c r="G311" s="11">
        <v>23210.473083000001</v>
      </c>
      <c r="H311" s="11">
        <v>22758</v>
      </c>
      <c r="I311" s="11">
        <v>1901</v>
      </c>
      <c r="J311" s="12">
        <v>47869.473083000004</v>
      </c>
      <c r="K311" s="11">
        <v>4574</v>
      </c>
      <c r="L311" s="11">
        <v>356</v>
      </c>
      <c r="M311" s="11">
        <v>15649</v>
      </c>
      <c r="N311" s="13">
        <v>0.39535088247338024</v>
      </c>
      <c r="O311" s="13">
        <v>5.001747837622017E-2</v>
      </c>
      <c r="P311" s="13">
        <v>0.12668190302575275</v>
      </c>
      <c r="Q311" s="13">
        <v>5.0826021607131011E-2</v>
      </c>
      <c r="R311" s="13">
        <v>2.646053218373718E-2</v>
      </c>
      <c r="S311" s="14">
        <v>0.53595800000000005</v>
      </c>
      <c r="T311" s="13">
        <v>0.47541780876802886</v>
      </c>
      <c r="U311" s="15">
        <v>10.465560359204199</v>
      </c>
      <c r="V311" s="16">
        <v>65.197958098314615</v>
      </c>
      <c r="W311" s="16">
        <v>1.4831920942552241</v>
      </c>
    </row>
    <row r="312" spans="1:23" x14ac:dyDescent="0.3">
      <c r="A312" s="7" t="s">
        <v>1166</v>
      </c>
      <c r="B312" s="7" t="s">
        <v>1167</v>
      </c>
      <c r="C312" s="7" t="s">
        <v>1168</v>
      </c>
      <c r="D312" s="7" t="s">
        <v>31</v>
      </c>
      <c r="E312" s="7" t="s">
        <v>63</v>
      </c>
      <c r="F312" s="9" t="s">
        <v>93</v>
      </c>
      <c r="G312" s="11">
        <v>26805.926100000001</v>
      </c>
      <c r="H312" s="11">
        <v>-103.545</v>
      </c>
      <c r="I312" s="11">
        <v>0</v>
      </c>
      <c r="J312" s="12">
        <v>26702.381100000002</v>
      </c>
      <c r="K312" s="11">
        <v>241.81</v>
      </c>
      <c r="L312" s="11">
        <v>164.46600000000001</v>
      </c>
      <c r="M312" s="11">
        <v>632.399</v>
      </c>
      <c r="N312" s="13">
        <v>0.43318703726370772</v>
      </c>
      <c r="O312" s="13">
        <v>0.11698057368789816</v>
      </c>
      <c r="P312" s="13">
        <v>0.27631962266410276</v>
      </c>
      <c r="Q312" s="13">
        <v>0.1036774086245591</v>
      </c>
      <c r="R312" s="13">
        <v>0.29702419495401866</v>
      </c>
      <c r="S312" s="14">
        <v>1.518635</v>
      </c>
      <c r="T312" s="13">
        <v>-3.8777440712955743E-3</v>
      </c>
      <c r="U312" s="15">
        <v>110.42711674455151</v>
      </c>
      <c r="V312" s="16">
        <v>162.98764547079639</v>
      </c>
      <c r="W312" s="16">
        <v>42.387679455533615</v>
      </c>
    </row>
    <row r="313" spans="1:23" x14ac:dyDescent="0.3">
      <c r="A313" s="7" t="s">
        <v>673</v>
      </c>
      <c r="B313" s="7" t="s">
        <v>674</v>
      </c>
      <c r="C313" s="7" t="s">
        <v>675</v>
      </c>
      <c r="D313" s="7" t="s">
        <v>10</v>
      </c>
      <c r="E313" s="7" t="s">
        <v>11</v>
      </c>
      <c r="F313" s="9" t="s">
        <v>16</v>
      </c>
      <c r="G313" s="11">
        <v>23737.359173000001</v>
      </c>
      <c r="H313" s="11">
        <v>12557.888000000001</v>
      </c>
      <c r="I313" s="11">
        <v>0</v>
      </c>
      <c r="J313" s="12">
        <v>36295.247173000003</v>
      </c>
      <c r="K313" s="11">
        <v>0</v>
      </c>
      <c r="L313" s="11">
        <v>1014.921</v>
      </c>
      <c r="M313" s="11">
        <v>11344.609</v>
      </c>
      <c r="N313" s="13">
        <v>0.12562393947867861</v>
      </c>
      <c r="O313" s="13">
        <v>0.19008477871605489</v>
      </c>
      <c r="P313" s="13">
        <v>0.27237419954301584</v>
      </c>
      <c r="Q313" s="13">
        <v>6.4421030775171362E-2</v>
      </c>
      <c r="R313" s="13">
        <v>0.10571928745358576</v>
      </c>
      <c r="S313" s="14">
        <v>1.048818</v>
      </c>
      <c r="T313" s="13">
        <v>0.34599262928678443</v>
      </c>
      <c r="U313" s="15" t="s">
        <v>9700</v>
      </c>
      <c r="V313" s="16">
        <v>23.388381138039314</v>
      </c>
      <c r="W313" s="16">
        <v>2.0923911236605863</v>
      </c>
    </row>
    <row r="314" spans="1:23" x14ac:dyDescent="0.3">
      <c r="A314" s="7" t="s">
        <v>1020</v>
      </c>
      <c r="B314" s="7" t="s">
        <v>1021</v>
      </c>
      <c r="C314" s="7" t="s">
        <v>1022</v>
      </c>
      <c r="D314" s="7" t="s">
        <v>10</v>
      </c>
      <c r="E314" s="7" t="s">
        <v>15</v>
      </c>
      <c r="F314" s="9" t="s">
        <v>393</v>
      </c>
      <c r="G314" s="11">
        <v>22410.602694000001</v>
      </c>
      <c r="H314" s="11">
        <v>-239.89699999999999</v>
      </c>
      <c r="I314" s="11">
        <v>0</v>
      </c>
      <c r="J314" s="12">
        <v>22170.705694</v>
      </c>
      <c r="K314" s="11">
        <v>374.19</v>
      </c>
      <c r="L314" s="11">
        <v>276.71899999999999</v>
      </c>
      <c r="M314" s="11">
        <v>897.53899999999999</v>
      </c>
      <c r="N314" s="13">
        <v>0.5874705628743464</v>
      </c>
      <c r="O314" s="13">
        <v>7.5203708389899759E-2</v>
      </c>
      <c r="P314" s="13">
        <v>0.43106118060593257</v>
      </c>
      <c r="Q314" s="13">
        <v>7.376057886957188E-2</v>
      </c>
      <c r="R314" s="13">
        <v>0.34760156315751789</v>
      </c>
      <c r="S314" s="14">
        <v>0.39789999999999998</v>
      </c>
      <c r="T314" s="13">
        <v>-1.0820449439501724E-2</v>
      </c>
      <c r="U314" s="15">
        <v>59.24986155161816</v>
      </c>
      <c r="V314" s="16">
        <v>80.986859210968532</v>
      </c>
      <c r="W314" s="16">
        <v>24.9689458552776</v>
      </c>
    </row>
    <row r="315" spans="1:23" x14ac:dyDescent="0.3">
      <c r="A315" s="7" t="s">
        <v>1220</v>
      </c>
      <c r="B315" s="7" t="s">
        <v>1221</v>
      </c>
      <c r="C315" s="7" t="s">
        <v>1222</v>
      </c>
      <c r="D315" s="7" t="s">
        <v>100</v>
      </c>
      <c r="E315" s="7" t="s">
        <v>106</v>
      </c>
      <c r="F315" s="9" t="s">
        <v>102</v>
      </c>
      <c r="G315" s="11">
        <v>20243.223361</v>
      </c>
      <c r="H315" s="11">
        <v>23490</v>
      </c>
      <c r="I315" s="11">
        <v>0</v>
      </c>
      <c r="J315" s="12">
        <v>43733.223360999997</v>
      </c>
      <c r="K315" s="11">
        <v>4428</v>
      </c>
      <c r="L315" s="11">
        <v>1543</v>
      </c>
      <c r="M315" s="11">
        <v>13686</v>
      </c>
      <c r="N315" s="13">
        <v>0.56480517168990652</v>
      </c>
      <c r="O315" s="13">
        <v>2.1630908467571874E-2</v>
      </c>
      <c r="P315" s="13">
        <v>0.2350478268560266</v>
      </c>
      <c r="Q315" s="13">
        <v>2.7295306729382407E-2</v>
      </c>
      <c r="R315" s="13">
        <v>0.12060340784742848</v>
      </c>
      <c r="S315" s="14">
        <v>0.74645600000000001</v>
      </c>
      <c r="T315" s="13">
        <v>0.53712025308767186</v>
      </c>
      <c r="U315" s="15">
        <v>9.8765183742095743</v>
      </c>
      <c r="V315" s="16">
        <v>13.119392975372651</v>
      </c>
      <c r="W315" s="16">
        <v>1.4791190531199767</v>
      </c>
    </row>
    <row r="316" spans="1:23" x14ac:dyDescent="0.3">
      <c r="A316" s="7" t="s">
        <v>683</v>
      </c>
      <c r="B316" s="7" t="s">
        <v>684</v>
      </c>
      <c r="C316" s="7" t="s">
        <v>685</v>
      </c>
      <c r="D316" s="7" t="s">
        <v>26</v>
      </c>
      <c r="E316" s="7" t="s">
        <v>115</v>
      </c>
      <c r="F316" s="9" t="s">
        <v>160</v>
      </c>
      <c r="G316" s="11">
        <v>23084.425426000002</v>
      </c>
      <c r="H316" s="11">
        <v>4435</v>
      </c>
      <c r="I316" s="11">
        <v>12</v>
      </c>
      <c r="J316" s="12">
        <v>27531.425426000002</v>
      </c>
      <c r="K316" s="11">
        <v>1626.7</v>
      </c>
      <c r="L316" s="11">
        <v>590.5</v>
      </c>
      <c r="M316" s="11">
        <v>7688.1</v>
      </c>
      <c r="N316" s="13">
        <v>0.25674106463456486</v>
      </c>
      <c r="O316" s="13">
        <v>3.925469207515242E-4</v>
      </c>
      <c r="P316" s="13">
        <v>0.18486415752413526</v>
      </c>
      <c r="Q316" s="13">
        <v>5.7872909496716751E-2</v>
      </c>
      <c r="R316" s="13">
        <v>6.854691862582446E-2</v>
      </c>
      <c r="S316" s="14">
        <v>1.2239169999999999</v>
      </c>
      <c r="T316" s="13">
        <v>0.16108864439004655</v>
      </c>
      <c r="U316" s="15">
        <v>16.924709796520563</v>
      </c>
      <c r="V316" s="16">
        <v>39.093015116003393</v>
      </c>
      <c r="W316" s="16">
        <v>3.0026177372822933</v>
      </c>
    </row>
    <row r="317" spans="1:23" x14ac:dyDescent="0.3">
      <c r="A317" s="7" t="s">
        <v>1878</v>
      </c>
      <c r="B317" s="7" t="s">
        <v>1879</v>
      </c>
      <c r="C317" s="7" t="s">
        <v>1880</v>
      </c>
      <c r="D317" s="7" t="s">
        <v>20</v>
      </c>
      <c r="E317" s="7" t="s">
        <v>57</v>
      </c>
      <c r="F317" s="9" t="s">
        <v>22</v>
      </c>
      <c r="G317" s="11">
        <v>20914.740757</v>
      </c>
      <c r="H317" s="11">
        <v>-189.9</v>
      </c>
      <c r="I317" s="11">
        <v>0</v>
      </c>
      <c r="J317" s="12">
        <v>20724.840756999998</v>
      </c>
      <c r="K317" s="11">
        <v>476</v>
      </c>
      <c r="L317" s="11">
        <v>311.7</v>
      </c>
      <c r="M317" s="11">
        <v>1718.9</v>
      </c>
      <c r="N317" s="13">
        <v>0.28097586113459372</v>
      </c>
      <c r="O317" s="13">
        <v>9.0031466906230984E-2</v>
      </c>
      <c r="P317" s="13">
        <v>0.16805424600898253</v>
      </c>
      <c r="Q317" s="13">
        <v>8.5877234357816024E-2</v>
      </c>
      <c r="R317" s="13">
        <v>0.19441758927179167</v>
      </c>
      <c r="S317" s="14">
        <v>1.0267710000000001</v>
      </c>
      <c r="T317" s="13">
        <v>-9.1629172077406489E-3</v>
      </c>
      <c r="U317" s="15">
        <v>43.539581422268903</v>
      </c>
      <c r="V317" s="16">
        <v>67.098943718318893</v>
      </c>
      <c r="W317" s="16">
        <v>12.167514548257605</v>
      </c>
    </row>
    <row r="318" spans="1:23" x14ac:dyDescent="0.3">
      <c r="A318" s="7" t="s">
        <v>1427</v>
      </c>
      <c r="B318" s="7" t="s">
        <v>1428</v>
      </c>
      <c r="C318" s="7" t="s">
        <v>1429</v>
      </c>
      <c r="D318" s="7" t="s">
        <v>83</v>
      </c>
      <c r="E318" s="7" t="s">
        <v>84</v>
      </c>
      <c r="F318" s="9" t="s">
        <v>85</v>
      </c>
      <c r="G318" s="11">
        <v>22751.234711000001</v>
      </c>
      <c r="H318" s="11">
        <v>10448</v>
      </c>
      <c r="I318" s="11">
        <v>132</v>
      </c>
      <c r="J318" s="12">
        <v>33331.234710999997</v>
      </c>
      <c r="K318" s="11">
        <v>5013</v>
      </c>
      <c r="L318" s="11">
        <v>2140</v>
      </c>
      <c r="M318" s="11">
        <v>15597</v>
      </c>
      <c r="N318" s="13">
        <v>0.10253934107571298</v>
      </c>
      <c r="O318" s="13">
        <v>6.8317786760021537E-3</v>
      </c>
      <c r="P318" s="13">
        <v>4.9446735054653614E-2</v>
      </c>
      <c r="Q318" s="13">
        <v>1.9363434239200839E-2</v>
      </c>
      <c r="R318" s="13">
        <v>0.14485396148509155</v>
      </c>
      <c r="S318" s="14">
        <v>0.74015699999999995</v>
      </c>
      <c r="T318" s="13">
        <v>0.31345973500801466</v>
      </c>
      <c r="U318" s="15">
        <v>6.6489596471174943</v>
      </c>
      <c r="V318" s="16">
        <v>10.631418089252337</v>
      </c>
      <c r="W318" s="16">
        <v>1.4586929993588511</v>
      </c>
    </row>
    <row r="319" spans="1:23" x14ac:dyDescent="0.3">
      <c r="A319" s="7" t="s">
        <v>1357</v>
      </c>
      <c r="B319" s="7" t="s">
        <v>1358</v>
      </c>
      <c r="C319" s="7" t="s">
        <v>1359</v>
      </c>
      <c r="D319" s="7" t="s">
        <v>10</v>
      </c>
      <c r="E319" s="7" t="s">
        <v>15</v>
      </c>
      <c r="F319" s="9" t="s">
        <v>16</v>
      </c>
      <c r="G319" s="11">
        <v>24762.870212000002</v>
      </c>
      <c r="H319" s="11">
        <v>-52391</v>
      </c>
      <c r="I319" s="11">
        <v>0</v>
      </c>
      <c r="J319" s="12">
        <v>-27628.129787999998</v>
      </c>
      <c r="K319" s="11">
        <v>0</v>
      </c>
      <c r="L319" s="11">
        <v>2447</v>
      </c>
      <c r="M319" s="11">
        <v>25558</v>
      </c>
      <c r="N319" s="13">
        <v>7.9507453026319549E-2</v>
      </c>
      <c r="O319" s="13">
        <v>-1.9121358484111006E-3</v>
      </c>
      <c r="P319" s="13">
        <v>0.20310210694991793</v>
      </c>
      <c r="Q319" s="13" t="s">
        <v>9699</v>
      </c>
      <c r="R319" s="13">
        <v>0.10092812626104111</v>
      </c>
      <c r="S319" s="14">
        <v>1.6314960000000001</v>
      </c>
      <c r="T319" s="13">
        <v>1.8962919459990197</v>
      </c>
      <c r="U319" s="15" t="s">
        <v>9700</v>
      </c>
      <c r="V319" s="16">
        <v>10.119685415610952</v>
      </c>
      <c r="W319" s="16">
        <v>0.96888920150246505</v>
      </c>
    </row>
    <row r="320" spans="1:23" x14ac:dyDescent="0.3">
      <c r="A320" s="7" t="s">
        <v>600</v>
      </c>
      <c r="B320" s="7" t="s">
        <v>601</v>
      </c>
      <c r="C320" s="7" t="s">
        <v>602</v>
      </c>
      <c r="D320" s="7" t="s">
        <v>100</v>
      </c>
      <c r="E320" s="7" t="s">
        <v>106</v>
      </c>
      <c r="F320" s="9" t="s">
        <v>102</v>
      </c>
      <c r="G320" s="11">
        <v>19224.324436999999</v>
      </c>
      <c r="H320" s="11">
        <v>20821.22</v>
      </c>
      <c r="I320" s="11">
        <v>254.41</v>
      </c>
      <c r="J320" s="12">
        <v>40299.954437000008</v>
      </c>
      <c r="K320" s="11">
        <v>3779.6610000000001</v>
      </c>
      <c r="L320" s="11">
        <v>1385.3910000000001</v>
      </c>
      <c r="M320" s="11">
        <v>11026.249</v>
      </c>
      <c r="N320" s="13">
        <v>0.39675829772729798</v>
      </c>
      <c r="O320" s="13">
        <v>1.8852430028702072E-2</v>
      </c>
      <c r="P320" s="13">
        <v>0.12221813326757888</v>
      </c>
      <c r="Q320" s="13">
        <v>6.2483826748884752E-3</v>
      </c>
      <c r="R320" s="13">
        <v>0.13316649765222113</v>
      </c>
      <c r="S320" s="14">
        <v>0.50498600000000005</v>
      </c>
      <c r="T320" s="13">
        <v>0.51665616725570584</v>
      </c>
      <c r="U320" s="15">
        <v>10.662319831593365</v>
      </c>
      <c r="V320" s="16">
        <v>13.876461184604201</v>
      </c>
      <c r="W320" s="16">
        <v>1.7435053785743455</v>
      </c>
    </row>
    <row r="321" spans="1:23" x14ac:dyDescent="0.3">
      <c r="A321" s="7" t="s">
        <v>217</v>
      </c>
      <c r="B321" s="7" t="s">
        <v>218</v>
      </c>
      <c r="C321" s="7" t="s">
        <v>219</v>
      </c>
      <c r="D321" s="7" t="s">
        <v>6</v>
      </c>
      <c r="E321" s="7" t="s">
        <v>7</v>
      </c>
      <c r="F321" s="9" t="s">
        <v>130</v>
      </c>
      <c r="G321" s="11">
        <v>23735.236311000001</v>
      </c>
      <c r="H321" s="11">
        <v>7702.9610000000002</v>
      </c>
      <c r="I321" s="11">
        <v>1633.306</v>
      </c>
      <c r="J321" s="12">
        <v>33071.503311</v>
      </c>
      <c r="K321" s="11">
        <v>1148.6980000000001</v>
      </c>
      <c r="L321" s="11">
        <v>531.91600000000005</v>
      </c>
      <c r="M321" s="11">
        <v>12335.12</v>
      </c>
      <c r="N321" s="13">
        <v>0.64861880696251994</v>
      </c>
      <c r="O321" s="13">
        <v>5.8021883010315634E-2</v>
      </c>
      <c r="P321" s="13">
        <v>0.16965250687628272</v>
      </c>
      <c r="Q321" s="13">
        <v>1.9539605333554144E-2</v>
      </c>
      <c r="R321" s="13">
        <v>5.6931902725230868E-2</v>
      </c>
      <c r="S321" s="14">
        <v>0.8</v>
      </c>
      <c r="T321" s="13">
        <v>0.23291838074496898</v>
      </c>
      <c r="U321" s="15">
        <v>28.790424733916137</v>
      </c>
      <c r="V321" s="16">
        <v>44.622151450604981</v>
      </c>
      <c r="W321" s="16">
        <v>1.9241998708565462</v>
      </c>
    </row>
    <row r="322" spans="1:23" x14ac:dyDescent="0.3">
      <c r="A322" s="7" t="s">
        <v>1557</v>
      </c>
      <c r="B322" s="7" t="s">
        <v>1558</v>
      </c>
      <c r="C322" s="7" t="s">
        <v>1559</v>
      </c>
      <c r="D322" s="7" t="s">
        <v>6</v>
      </c>
      <c r="E322" s="7" t="s">
        <v>7</v>
      </c>
      <c r="F322" s="9" t="s">
        <v>130</v>
      </c>
      <c r="G322" s="11">
        <v>24893.207050000001</v>
      </c>
      <c r="H322" s="11">
        <v>5217</v>
      </c>
      <c r="I322" s="11">
        <v>0</v>
      </c>
      <c r="J322" s="12">
        <v>30110.207050000001</v>
      </c>
      <c r="K322" s="11">
        <v>1638</v>
      </c>
      <c r="L322" s="11">
        <v>491</v>
      </c>
      <c r="M322" s="11">
        <v>8527</v>
      </c>
      <c r="N322" s="13">
        <v>0.26210008756662406</v>
      </c>
      <c r="O322" s="13">
        <v>6.9075076052431461E-2</v>
      </c>
      <c r="P322" s="13">
        <v>0.12095347972984967</v>
      </c>
      <c r="Q322" s="13" t="s">
        <v>9699</v>
      </c>
      <c r="R322" s="13">
        <v>5.7339717388765622E-2</v>
      </c>
      <c r="S322" s="14">
        <v>1.898687</v>
      </c>
      <c r="T322" s="13">
        <v>0.17326350467590027</v>
      </c>
      <c r="U322" s="15">
        <v>18.382299786324786</v>
      </c>
      <c r="V322" s="16">
        <v>50.698996028513243</v>
      </c>
      <c r="W322" s="16">
        <v>2.9193393983816116</v>
      </c>
    </row>
    <row r="323" spans="1:23" x14ac:dyDescent="0.3">
      <c r="A323" s="7" t="s">
        <v>1881</v>
      </c>
      <c r="B323" s="7" t="s">
        <v>1882</v>
      </c>
      <c r="C323" s="7" t="s">
        <v>1883</v>
      </c>
      <c r="D323" s="7" t="s">
        <v>167</v>
      </c>
      <c r="E323" s="7" t="s">
        <v>286</v>
      </c>
      <c r="F323" s="9" t="s">
        <v>1785</v>
      </c>
      <c r="G323" s="11">
        <v>33130.467835000003</v>
      </c>
      <c r="H323" s="11">
        <v>-1469.3689999999999</v>
      </c>
      <c r="I323" s="11">
        <v>0</v>
      </c>
      <c r="J323" s="12">
        <v>31661.098835000004</v>
      </c>
      <c r="K323" s="11">
        <v>-39.457999999999998</v>
      </c>
      <c r="L323" s="11">
        <v>-309.36099999999999</v>
      </c>
      <c r="M323" s="11">
        <v>4303.3549999999996</v>
      </c>
      <c r="N323" s="13">
        <v>0.1287114685421516</v>
      </c>
      <c r="O323" s="13" t="s">
        <v>9699</v>
      </c>
      <c r="P323" s="13">
        <v>9.056703863796231E-2</v>
      </c>
      <c r="Q323" s="13" t="s">
        <v>9699</v>
      </c>
      <c r="R323" s="13">
        <v>-7.9781226431236807E-2</v>
      </c>
      <c r="S323" s="14">
        <v>1.4230970000000001</v>
      </c>
      <c r="T323" s="13">
        <v>-4.6409286287173161E-2</v>
      </c>
      <c r="U323" s="15" t="s">
        <v>9700</v>
      </c>
      <c r="V323" s="16" t="s">
        <v>9700</v>
      </c>
      <c r="W323" s="16">
        <v>7.6987531437680614</v>
      </c>
    </row>
    <row r="324" spans="1:23" x14ac:dyDescent="0.3">
      <c r="A324" s="7" t="s">
        <v>1884</v>
      </c>
      <c r="B324" s="7" t="s">
        <v>1885</v>
      </c>
      <c r="C324" s="7" t="s">
        <v>1886</v>
      </c>
      <c r="D324" s="7" t="s">
        <v>167</v>
      </c>
      <c r="E324" s="7" t="s">
        <v>286</v>
      </c>
      <c r="F324" s="9" t="s">
        <v>1764</v>
      </c>
      <c r="G324" s="11">
        <v>23648.519029999999</v>
      </c>
      <c r="H324" s="11">
        <v>-152005</v>
      </c>
      <c r="I324" s="11">
        <v>26860</v>
      </c>
      <c r="J324" s="12">
        <v>-101496.48097</v>
      </c>
      <c r="K324" s="11">
        <v>32906</v>
      </c>
      <c r="L324" s="11">
        <v>25650</v>
      </c>
      <c r="M324" s="11">
        <v>348098</v>
      </c>
      <c r="N324" s="13">
        <v>0.26789306186262796</v>
      </c>
      <c r="O324" s="13">
        <v>0.1779883064829022</v>
      </c>
      <c r="P324" s="13">
        <v>0.17808457653236925</v>
      </c>
      <c r="Q324" s="13">
        <v>0.27155409489754012</v>
      </c>
      <c r="R324" s="13">
        <v>9.9401267220833575E-2</v>
      </c>
      <c r="S324" s="14">
        <v>1.4425190000000001</v>
      </c>
      <c r="T324" s="13">
        <v>1.4976381303794084</v>
      </c>
      <c r="U324" s="15" t="s">
        <v>9700</v>
      </c>
      <c r="V324" s="16">
        <v>0.92196955282651072</v>
      </c>
      <c r="W324" s="16">
        <v>6.7936382943883614E-2</v>
      </c>
    </row>
    <row r="325" spans="1:23" x14ac:dyDescent="0.3">
      <c r="A325" s="7" t="s">
        <v>1887</v>
      </c>
      <c r="B325" s="7" t="s">
        <v>1888</v>
      </c>
      <c r="C325" s="7" t="s">
        <v>1889</v>
      </c>
      <c r="D325" s="7" t="s">
        <v>20</v>
      </c>
      <c r="E325" s="7" t="s">
        <v>47</v>
      </c>
      <c r="F325" s="9" t="s">
        <v>1785</v>
      </c>
      <c r="G325" s="11">
        <v>0</v>
      </c>
      <c r="H325" s="11">
        <v>0</v>
      </c>
      <c r="I325" s="11">
        <v>0</v>
      </c>
      <c r="J325" s="12">
        <v>0</v>
      </c>
      <c r="K325" s="11">
        <v>0</v>
      </c>
      <c r="L325" s="11">
        <v>0</v>
      </c>
      <c r="M325" s="11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4">
        <v>0</v>
      </c>
      <c r="T325" s="13" t="s">
        <v>9700</v>
      </c>
      <c r="U325" s="15" t="s">
        <v>9700</v>
      </c>
      <c r="V325" s="16" t="s">
        <v>9700</v>
      </c>
      <c r="W325" s="16" t="s">
        <v>9700</v>
      </c>
    </row>
    <row r="326" spans="1:23" x14ac:dyDescent="0.3">
      <c r="A326" s="7" t="s">
        <v>1280</v>
      </c>
      <c r="B326" s="7" t="s">
        <v>1281</v>
      </c>
      <c r="C326" s="7" t="s">
        <v>1282</v>
      </c>
      <c r="D326" s="7" t="s">
        <v>26</v>
      </c>
      <c r="E326" s="7" t="s">
        <v>53</v>
      </c>
      <c r="F326" s="9" t="s">
        <v>160</v>
      </c>
      <c r="G326" s="11">
        <v>20082.820506</v>
      </c>
      <c r="H326" s="11">
        <v>288.25200000000001</v>
      </c>
      <c r="I326" s="11">
        <v>0</v>
      </c>
      <c r="J326" s="12">
        <v>20371.072506</v>
      </c>
      <c r="K326" s="11">
        <v>442.46499999999997</v>
      </c>
      <c r="L326" s="11">
        <v>248.97</v>
      </c>
      <c r="M326" s="11">
        <v>932.71600000000001</v>
      </c>
      <c r="N326" s="13">
        <v>0.21197384776499822</v>
      </c>
      <c r="O326" s="13">
        <v>4.2723870564153943E-2</v>
      </c>
      <c r="P326" s="13">
        <v>0.12336947727453387</v>
      </c>
      <c r="Q326" s="13">
        <v>5.6056151446631342E-2</v>
      </c>
      <c r="R326" s="13">
        <v>0.28623607664463302</v>
      </c>
      <c r="S326" s="14">
        <v>0.43517</v>
      </c>
      <c r="T326" s="13">
        <v>1.4150064996091866E-2</v>
      </c>
      <c r="U326" s="15">
        <v>46.039963626501532</v>
      </c>
      <c r="V326" s="16">
        <v>80.663616122424386</v>
      </c>
      <c r="W326" s="16">
        <v>21.531549266872233</v>
      </c>
    </row>
    <row r="327" spans="1:23" x14ac:dyDescent="0.3">
      <c r="A327" s="7" t="s">
        <v>97</v>
      </c>
      <c r="B327" s="7" t="s">
        <v>98</v>
      </c>
      <c r="C327" s="7" t="s">
        <v>99</v>
      </c>
      <c r="D327" s="7" t="s">
        <v>100</v>
      </c>
      <c r="E327" s="7" t="s">
        <v>101</v>
      </c>
      <c r="F327" s="9" t="s">
        <v>102</v>
      </c>
      <c r="G327" s="11">
        <v>18923.694165000001</v>
      </c>
      <c r="H327" s="11">
        <v>10795</v>
      </c>
      <c r="I327" s="11">
        <v>142</v>
      </c>
      <c r="J327" s="12">
        <v>29860.694165000001</v>
      </c>
      <c r="K327" s="11">
        <v>2448</v>
      </c>
      <c r="L327" s="11">
        <v>850</v>
      </c>
      <c r="M327" s="11">
        <v>8631</v>
      </c>
      <c r="N327" s="13">
        <v>0.45039108366783331</v>
      </c>
      <c r="O327" s="13">
        <v>3.824317965214985E-2</v>
      </c>
      <c r="P327" s="13">
        <v>0.15837422059029777</v>
      </c>
      <c r="Q327" s="13">
        <v>3.8479781771910027E-2</v>
      </c>
      <c r="R327" s="13">
        <v>0.10271282701951544</v>
      </c>
      <c r="S327" s="14">
        <v>0.21259800000000001</v>
      </c>
      <c r="T327" s="13">
        <v>0.36151202448109598</v>
      </c>
      <c r="U327" s="15">
        <v>12.197995982434641</v>
      </c>
      <c r="V327" s="16">
        <v>22.263169605882354</v>
      </c>
      <c r="W327" s="16">
        <v>2.1925262617309698</v>
      </c>
    </row>
    <row r="328" spans="1:23" x14ac:dyDescent="0.3">
      <c r="A328" s="7" t="s">
        <v>1082</v>
      </c>
      <c r="B328" s="7" t="s">
        <v>1083</v>
      </c>
      <c r="C328" s="7" t="s">
        <v>1084</v>
      </c>
      <c r="D328" s="7" t="s">
        <v>10</v>
      </c>
      <c r="E328" s="7" t="s">
        <v>15</v>
      </c>
      <c r="F328" s="9" t="s">
        <v>393</v>
      </c>
      <c r="G328" s="11">
        <v>21308.483850000001</v>
      </c>
      <c r="H328" s="11">
        <v>3406</v>
      </c>
      <c r="I328" s="11">
        <v>3</v>
      </c>
      <c r="J328" s="12">
        <v>24717.483850000001</v>
      </c>
      <c r="K328" s="11">
        <v>1464</v>
      </c>
      <c r="L328" s="11">
        <v>911</v>
      </c>
      <c r="M328" s="11">
        <v>6014</v>
      </c>
      <c r="N328" s="13">
        <v>0.54940285489477936</v>
      </c>
      <c r="O328" s="13">
        <v>3.7872049366338034E-2</v>
      </c>
      <c r="P328" s="13">
        <v>0.35587952446783438</v>
      </c>
      <c r="Q328" s="13">
        <v>4.869440844098416E-2</v>
      </c>
      <c r="R328" s="13">
        <v>0.1606985358969836</v>
      </c>
      <c r="S328" s="14">
        <v>0.78005199999999997</v>
      </c>
      <c r="T328" s="13">
        <v>0.13779719734701071</v>
      </c>
      <c r="U328" s="15">
        <v>16.883527219945357</v>
      </c>
      <c r="V328" s="16">
        <v>23.390212788144897</v>
      </c>
      <c r="W328" s="16">
        <v>3.5431466328566676</v>
      </c>
    </row>
    <row r="329" spans="1:23" x14ac:dyDescent="0.3">
      <c r="A329" s="7" t="s">
        <v>134</v>
      </c>
      <c r="B329" s="7" t="s">
        <v>135</v>
      </c>
      <c r="C329" s="7" t="s">
        <v>136</v>
      </c>
      <c r="D329" s="7" t="s">
        <v>10</v>
      </c>
      <c r="E329" s="7" t="s">
        <v>62</v>
      </c>
      <c r="F329" s="9" t="s">
        <v>16</v>
      </c>
      <c r="G329" s="11">
        <v>23811.38682</v>
      </c>
      <c r="H329" s="11">
        <v>4324.1000000000004</v>
      </c>
      <c r="I329" s="11">
        <v>46.5</v>
      </c>
      <c r="J329" s="12">
        <v>28181.986819999998</v>
      </c>
      <c r="K329" s="11">
        <v>1548.7</v>
      </c>
      <c r="L329" s="11">
        <v>775.1</v>
      </c>
      <c r="M329" s="11">
        <v>5818.2</v>
      </c>
      <c r="N329" s="13">
        <v>0.27316228751082627</v>
      </c>
      <c r="O329" s="13">
        <v>7.6119428113540666E-2</v>
      </c>
      <c r="P329" s="13">
        <v>0.1262827587781663</v>
      </c>
      <c r="Q329" s="13">
        <v>5.6229184896806839E-2</v>
      </c>
      <c r="R329" s="13">
        <v>0.14603862458784739</v>
      </c>
      <c r="S329" s="14">
        <v>0.70813599999999999</v>
      </c>
      <c r="T329" s="13">
        <v>0.15343488830714033</v>
      </c>
      <c r="U329" s="15">
        <v>18.197189139278102</v>
      </c>
      <c r="V329" s="16">
        <v>30.720406166946198</v>
      </c>
      <c r="W329" s="16">
        <v>4.0925693204083737</v>
      </c>
    </row>
    <row r="330" spans="1:23" x14ac:dyDescent="0.3">
      <c r="A330" s="7" t="s">
        <v>1144</v>
      </c>
      <c r="B330" s="7" t="s">
        <v>1145</v>
      </c>
      <c r="C330" s="7" t="s">
        <v>1146</v>
      </c>
      <c r="D330" s="7" t="s">
        <v>6</v>
      </c>
      <c r="E330" s="7" t="s">
        <v>7</v>
      </c>
      <c r="F330" s="9" t="s">
        <v>130</v>
      </c>
      <c r="G330" s="11">
        <v>21385.828559000001</v>
      </c>
      <c r="H330" s="11">
        <v>7901.4290000000001</v>
      </c>
      <c r="I330" s="11">
        <v>29.260999999999999</v>
      </c>
      <c r="J330" s="12">
        <v>29316.518559</v>
      </c>
      <c r="K330" s="11">
        <v>1484.385</v>
      </c>
      <c r="L330" s="11">
        <v>406.85199999999998</v>
      </c>
      <c r="M330" s="11">
        <v>10499.788</v>
      </c>
      <c r="N330" s="13">
        <v>0.8418554046847424</v>
      </c>
      <c r="O330" s="13">
        <v>2.2864793046711407E-2</v>
      </c>
      <c r="P330" s="13">
        <v>0.2496580636843842</v>
      </c>
      <c r="Q330" s="13">
        <v>1.1221032745334369E-2</v>
      </c>
      <c r="R330" s="13">
        <v>4.1171130501975663E-2</v>
      </c>
      <c r="S330" s="14">
        <v>0.62309700000000001</v>
      </c>
      <c r="T330" s="13">
        <v>0.26952139573115536</v>
      </c>
      <c r="U330" s="15">
        <v>19.74994260855506</v>
      </c>
      <c r="V330" s="16">
        <v>52.564147549969036</v>
      </c>
      <c r="W330" s="16">
        <v>2.0367867007410054</v>
      </c>
    </row>
    <row r="331" spans="1:23" x14ac:dyDescent="0.3">
      <c r="A331" s="7" t="s">
        <v>936</v>
      </c>
      <c r="B331" s="7" t="s">
        <v>937</v>
      </c>
      <c r="C331" s="7" t="s">
        <v>938</v>
      </c>
      <c r="D331" s="7" t="s">
        <v>20</v>
      </c>
      <c r="E331" s="7" t="s">
        <v>52</v>
      </c>
      <c r="F331" s="9" t="s">
        <v>22</v>
      </c>
      <c r="G331" s="11">
        <v>19810.186000000002</v>
      </c>
      <c r="H331" s="11">
        <v>6016.6</v>
      </c>
      <c r="I331" s="11">
        <v>19.899999999999999</v>
      </c>
      <c r="J331" s="12">
        <v>25846.686000000002</v>
      </c>
      <c r="K331" s="11">
        <v>2551.6999999999998</v>
      </c>
      <c r="L331" s="11">
        <v>844.9</v>
      </c>
      <c r="M331" s="11">
        <v>8259</v>
      </c>
      <c r="N331" s="13">
        <v>0.19331455917999682</v>
      </c>
      <c r="O331" s="13">
        <v>2.3203003542420886E-2</v>
      </c>
      <c r="P331" s="13">
        <v>0.11382319492141565</v>
      </c>
      <c r="Q331" s="13">
        <v>5.4974965663823205E-2</v>
      </c>
      <c r="R331" s="13">
        <v>0.10922935708652765</v>
      </c>
      <c r="S331" s="14">
        <v>1.085564</v>
      </c>
      <c r="T331" s="13">
        <v>0.23278032626697287</v>
      </c>
      <c r="U331" s="15">
        <v>10.129202492456011</v>
      </c>
      <c r="V331" s="16">
        <v>23.446781867676652</v>
      </c>
      <c r="W331" s="16">
        <v>2.3986179924930382</v>
      </c>
    </row>
    <row r="332" spans="1:23" x14ac:dyDescent="0.3">
      <c r="A332" s="7" t="s">
        <v>1323</v>
      </c>
      <c r="B332" s="7" t="s">
        <v>1324</v>
      </c>
      <c r="C332" s="7" t="s">
        <v>1325</v>
      </c>
      <c r="D332" s="7" t="s">
        <v>8</v>
      </c>
      <c r="E332" s="7" t="s">
        <v>220</v>
      </c>
      <c r="F332" s="9" t="s">
        <v>435</v>
      </c>
      <c r="G332" s="11">
        <v>29733.760992</v>
      </c>
      <c r="H332" s="11">
        <v>13926</v>
      </c>
      <c r="I332" s="11">
        <v>428</v>
      </c>
      <c r="J332" s="12">
        <v>44087.760991999996</v>
      </c>
      <c r="K332" s="11">
        <v>4818</v>
      </c>
      <c r="L332" s="11">
        <v>-10559</v>
      </c>
      <c r="M332" s="11">
        <v>12369</v>
      </c>
      <c r="N332" s="13">
        <v>0.21455775255879367</v>
      </c>
      <c r="O332" s="13">
        <v>-2.9610237797024208E-3</v>
      </c>
      <c r="P332" s="13">
        <v>7.029008863387709E-2</v>
      </c>
      <c r="Q332" s="13" t="s">
        <v>9699</v>
      </c>
      <c r="R332" s="13">
        <v>-0.58899983265465494</v>
      </c>
      <c r="S332" s="14">
        <v>2.300262</v>
      </c>
      <c r="T332" s="13">
        <v>0.31586997585400084</v>
      </c>
      <c r="U332" s="15">
        <v>9.1506353242009126</v>
      </c>
      <c r="V332" s="16" t="s">
        <v>9700</v>
      </c>
      <c r="W332" s="16">
        <v>2.4038936851806936</v>
      </c>
    </row>
    <row r="333" spans="1:23" x14ac:dyDescent="0.3">
      <c r="A333" s="7" t="s">
        <v>1890</v>
      </c>
      <c r="B333" s="7" t="s">
        <v>1891</v>
      </c>
      <c r="C333" s="7" t="s">
        <v>1892</v>
      </c>
      <c r="D333" s="7" t="s">
        <v>31</v>
      </c>
      <c r="E333" s="7" t="s">
        <v>63</v>
      </c>
      <c r="F333" s="9" t="s">
        <v>1785</v>
      </c>
      <c r="G333" s="11">
        <v>26066.433185000002</v>
      </c>
      <c r="H333" s="11">
        <v>156.99199999999999</v>
      </c>
      <c r="I333" s="11">
        <v>0</v>
      </c>
      <c r="J333" s="12">
        <v>26223.425185</v>
      </c>
      <c r="K333" s="11">
        <v>-54.648000000000003</v>
      </c>
      <c r="L333" s="11">
        <v>-142.78299999999999</v>
      </c>
      <c r="M333" s="11">
        <v>412.81400000000002</v>
      </c>
      <c r="N333" s="13">
        <v>0.23638656435344951</v>
      </c>
      <c r="O333" s="13" t="s">
        <v>9699</v>
      </c>
      <c r="P333" s="13">
        <v>0.12471940878488141</v>
      </c>
      <c r="Q333" s="13" t="s">
        <v>9699</v>
      </c>
      <c r="R333" s="13">
        <v>-0.32736756428333963</v>
      </c>
      <c r="S333" s="14">
        <v>1.5382439999999999</v>
      </c>
      <c r="T333" s="13">
        <v>5.9867084064136903E-3</v>
      </c>
      <c r="U333" s="15" t="s">
        <v>9700</v>
      </c>
      <c r="V333" s="16" t="s">
        <v>9700</v>
      </c>
      <c r="W333" s="16">
        <v>63.143287739756886</v>
      </c>
    </row>
    <row r="334" spans="1:23" x14ac:dyDescent="0.3">
      <c r="A334" s="7" t="s">
        <v>49</v>
      </c>
      <c r="B334" s="7" t="s">
        <v>50</v>
      </c>
      <c r="C334" s="7" t="s">
        <v>51</v>
      </c>
      <c r="D334" s="7" t="s">
        <v>20</v>
      </c>
      <c r="E334" s="7" t="s">
        <v>52</v>
      </c>
      <c r="F334" s="9" t="s">
        <v>22</v>
      </c>
      <c r="G334" s="11">
        <v>19755.035529000001</v>
      </c>
      <c r="H334" s="11">
        <v>-0.13200000000000001</v>
      </c>
      <c r="I334" s="11">
        <v>179.28800000000001</v>
      </c>
      <c r="J334" s="12">
        <v>19934.191529</v>
      </c>
      <c r="K334" s="11">
        <v>2469.348</v>
      </c>
      <c r="L334" s="11">
        <v>-3408.7159999999999</v>
      </c>
      <c r="M334" s="11">
        <v>-839.63599999999997</v>
      </c>
      <c r="N334" s="13">
        <v>1.3128517590575404E-2</v>
      </c>
      <c r="O334" s="13">
        <v>2.9684380379769948E-2</v>
      </c>
      <c r="P334" s="13">
        <v>8.5885354166088598E-3</v>
      </c>
      <c r="Q334" s="13" t="s">
        <v>9699</v>
      </c>
      <c r="R334" s="13">
        <v>-2.3680543760031982</v>
      </c>
      <c r="S334" s="14">
        <v>0.56325400000000003</v>
      </c>
      <c r="T334" s="13">
        <v>-6.621788488786623E-6</v>
      </c>
      <c r="U334" s="15">
        <v>8.0726538053769659</v>
      </c>
      <c r="V334" s="16" t="s">
        <v>9700</v>
      </c>
      <c r="W334" s="16" t="s">
        <v>9700</v>
      </c>
    </row>
    <row r="335" spans="1:23" x14ac:dyDescent="0.3">
      <c r="A335" s="7" t="s">
        <v>887</v>
      </c>
      <c r="B335" s="7" t="s">
        <v>888</v>
      </c>
      <c r="C335" s="7" t="s">
        <v>889</v>
      </c>
      <c r="D335" s="7" t="s">
        <v>31</v>
      </c>
      <c r="E335" s="7" t="s">
        <v>215</v>
      </c>
      <c r="F335" s="9" t="s">
        <v>93</v>
      </c>
      <c r="G335" s="11">
        <v>23948.444066</v>
      </c>
      <c r="H335" s="11">
        <v>225</v>
      </c>
      <c r="I335" s="11">
        <v>0</v>
      </c>
      <c r="J335" s="12">
        <v>24173.444066</v>
      </c>
      <c r="K335" s="11">
        <v>1103</v>
      </c>
      <c r="L335" s="11">
        <v>627</v>
      </c>
      <c r="M335" s="11">
        <v>3297</v>
      </c>
      <c r="N335" s="13">
        <v>0.29217580533119997</v>
      </c>
      <c r="O335" s="13">
        <v>4.7628411725069153E-2</v>
      </c>
      <c r="P335" s="13">
        <v>0.22831454532813233</v>
      </c>
      <c r="Q335" s="13">
        <v>8.0355465663103143E-2</v>
      </c>
      <c r="R335" s="13">
        <v>0.19901602920171402</v>
      </c>
      <c r="S335" s="14">
        <v>1.046719</v>
      </c>
      <c r="T335" s="13">
        <v>9.3077345282571045E-3</v>
      </c>
      <c r="U335" s="15">
        <v>21.916087095194921</v>
      </c>
      <c r="V335" s="16">
        <v>38.195285591706536</v>
      </c>
      <c r="W335" s="16">
        <v>7.2637076329996964</v>
      </c>
    </row>
    <row r="336" spans="1:23" x14ac:dyDescent="0.3">
      <c r="A336" s="7" t="s">
        <v>1893</v>
      </c>
      <c r="B336" s="7" t="s">
        <v>1894</v>
      </c>
      <c r="C336" s="7" t="s">
        <v>1895</v>
      </c>
      <c r="D336" s="7" t="s">
        <v>10</v>
      </c>
      <c r="E336" s="7" t="s">
        <v>15</v>
      </c>
      <c r="F336" s="9" t="s">
        <v>1775</v>
      </c>
      <c r="G336" s="11">
        <v>22477.277400999999</v>
      </c>
      <c r="H336" s="11">
        <v>27352.773000000001</v>
      </c>
      <c r="I336" s="11">
        <v>21845.973999999998</v>
      </c>
      <c r="J336" s="12">
        <v>71676.024401000002</v>
      </c>
      <c r="K336" s="11">
        <v>0</v>
      </c>
      <c r="L336" s="11">
        <v>1014.73</v>
      </c>
      <c r="M336" s="11">
        <v>34043.629999999997</v>
      </c>
      <c r="N336" s="13">
        <v>0.94124757617326649</v>
      </c>
      <c r="O336" s="13">
        <v>0.47308543498093947</v>
      </c>
      <c r="P336" s="13">
        <v>0.57000958778311372</v>
      </c>
      <c r="Q336" s="13">
        <v>-3.2551812239557609E-2</v>
      </c>
      <c r="R336" s="13">
        <v>9.6141000751196554E-2</v>
      </c>
      <c r="S336" s="14">
        <v>1.4351700000000001</v>
      </c>
      <c r="T336" s="13">
        <v>0.38161677113914233</v>
      </c>
      <c r="U336" s="15" t="s">
        <v>9700</v>
      </c>
      <c r="V336" s="16">
        <v>22.150993270130972</v>
      </c>
      <c r="W336" s="16">
        <v>0.66024913914879235</v>
      </c>
    </row>
    <row r="337" spans="1:23" x14ac:dyDescent="0.3">
      <c r="A337" s="7" t="s">
        <v>1232</v>
      </c>
      <c r="B337" s="7" t="s">
        <v>1233</v>
      </c>
      <c r="C337" s="7" t="s">
        <v>1234</v>
      </c>
      <c r="D337" s="7" t="s">
        <v>8</v>
      </c>
      <c r="E337" s="7" t="s">
        <v>9</v>
      </c>
      <c r="F337" s="9" t="s">
        <v>207</v>
      </c>
      <c r="G337" s="11">
        <v>29488.380488999999</v>
      </c>
      <c r="H337" s="11">
        <v>13064</v>
      </c>
      <c r="I337" s="11">
        <v>2583</v>
      </c>
      <c r="J337" s="12">
        <v>45135.380489000003</v>
      </c>
      <c r="K337" s="11">
        <v>1322</v>
      </c>
      <c r="L337" s="11">
        <v>-2700</v>
      </c>
      <c r="M337" s="11">
        <v>22305</v>
      </c>
      <c r="N337" s="13">
        <v>8.3279391392345123E-2</v>
      </c>
      <c r="O337" s="13">
        <v>0.11308285889078862</v>
      </c>
      <c r="P337" s="13">
        <v>3.7408601140410953E-2</v>
      </c>
      <c r="Q337" s="13">
        <v>7.8256683154765305E-2</v>
      </c>
      <c r="R337" s="13">
        <v>-0.12144731824401624</v>
      </c>
      <c r="S337" s="14">
        <v>1.6498679999999999</v>
      </c>
      <c r="T337" s="13">
        <v>0.28944034277464092</v>
      </c>
      <c r="U337" s="15">
        <v>34.141740158093796</v>
      </c>
      <c r="V337" s="16" t="s">
        <v>9700</v>
      </c>
      <c r="W337" s="16">
        <v>1.322052476529926</v>
      </c>
    </row>
    <row r="338" spans="1:23" x14ac:dyDescent="0.3">
      <c r="A338" s="7" t="s">
        <v>680</v>
      </c>
      <c r="B338" s="7" t="s">
        <v>681</v>
      </c>
      <c r="C338" s="7" t="s">
        <v>682</v>
      </c>
      <c r="D338" s="7" t="s">
        <v>31</v>
      </c>
      <c r="E338" s="7" t="s">
        <v>63</v>
      </c>
      <c r="F338" s="9" t="s">
        <v>140</v>
      </c>
      <c r="G338" s="11">
        <v>24698.825210999999</v>
      </c>
      <c r="H338" s="11">
        <v>-1608.5</v>
      </c>
      <c r="I338" s="11">
        <v>0</v>
      </c>
      <c r="J338" s="12">
        <v>23090.325210999999</v>
      </c>
      <c r="K338" s="11">
        <v>506.5</v>
      </c>
      <c r="L338" s="11">
        <v>454.8</v>
      </c>
      <c r="M338" s="11">
        <v>713.2</v>
      </c>
      <c r="N338" s="13">
        <v>0.31910309203196446</v>
      </c>
      <c r="O338" s="13">
        <v>0.14193463900209236</v>
      </c>
      <c r="P338" s="13">
        <v>0.22975820730746413</v>
      </c>
      <c r="Q338" s="13">
        <v>0.12950347939142914</v>
      </c>
      <c r="R338" s="13">
        <v>0.47533444816053511</v>
      </c>
      <c r="S338" s="14">
        <v>1.092913</v>
      </c>
      <c r="T338" s="13">
        <v>-6.9661210281859814E-2</v>
      </c>
      <c r="U338" s="15">
        <v>45.588006339585391</v>
      </c>
      <c r="V338" s="16">
        <v>54.307003542216357</v>
      </c>
      <c r="W338" s="16">
        <v>34.630994406898481</v>
      </c>
    </row>
    <row r="339" spans="1:23" x14ac:dyDescent="0.3">
      <c r="A339" s="7" t="s">
        <v>1896</v>
      </c>
      <c r="B339" s="7" t="s">
        <v>1897</v>
      </c>
      <c r="C339" s="7" t="s">
        <v>1898</v>
      </c>
      <c r="D339" s="7" t="s">
        <v>20</v>
      </c>
      <c r="E339" s="7" t="s">
        <v>47</v>
      </c>
      <c r="F339" s="9" t="s">
        <v>1785</v>
      </c>
      <c r="G339" s="11">
        <v>22601.275097999998</v>
      </c>
      <c r="H339" s="11">
        <v>447.58</v>
      </c>
      <c r="I339" s="11">
        <v>0</v>
      </c>
      <c r="J339" s="12">
        <v>23048.855098</v>
      </c>
      <c r="K339" s="11">
        <v>-50.381</v>
      </c>
      <c r="L339" s="11">
        <v>-333.75</v>
      </c>
      <c r="M339" s="11">
        <v>2337.1</v>
      </c>
      <c r="N339" s="13">
        <v>7.4216237229007442E-2</v>
      </c>
      <c r="O339" s="13" t="s">
        <v>9699</v>
      </c>
      <c r="P339" s="13">
        <v>-0.61924211035729448</v>
      </c>
      <c r="Q339" s="13" t="s">
        <v>9699</v>
      </c>
      <c r="R339" s="13">
        <v>-0.21634260111545273</v>
      </c>
      <c r="S339" s="14">
        <v>1.653543</v>
      </c>
      <c r="T339" s="13">
        <v>1.941875195522564E-2</v>
      </c>
      <c r="U339" s="15" t="s">
        <v>9700</v>
      </c>
      <c r="V339" s="16" t="s">
        <v>9700</v>
      </c>
      <c r="W339" s="16">
        <v>9.6706495648453199</v>
      </c>
    </row>
    <row r="340" spans="1:23" x14ac:dyDescent="0.3">
      <c r="A340" s="7" t="s">
        <v>498</v>
      </c>
      <c r="B340" s="7" t="s">
        <v>499</v>
      </c>
      <c r="C340" s="7" t="s">
        <v>500</v>
      </c>
      <c r="D340" s="7" t="s">
        <v>10</v>
      </c>
      <c r="E340" s="7" t="s">
        <v>254</v>
      </c>
      <c r="F340" s="9" t="s">
        <v>16</v>
      </c>
      <c r="G340" s="11">
        <v>26616.141469999999</v>
      </c>
      <c r="H340" s="11">
        <v>23030</v>
      </c>
      <c r="I340" s="11">
        <v>0</v>
      </c>
      <c r="J340" s="12">
        <v>49646.141470000002</v>
      </c>
      <c r="K340" s="11">
        <v>0</v>
      </c>
      <c r="L340" s="11">
        <v>1050</v>
      </c>
      <c r="M340" s="11">
        <v>10252</v>
      </c>
      <c r="N340" s="13">
        <v>0.7274653903463224</v>
      </c>
      <c r="O340" s="13">
        <v>0.40000462424076266</v>
      </c>
      <c r="P340" s="13">
        <v>0.22107937176120571</v>
      </c>
      <c r="Q340" s="13">
        <v>1.5962269040177945E-2</v>
      </c>
      <c r="R340" s="13">
        <v>9.9656019656019654E-2</v>
      </c>
      <c r="S340" s="14">
        <v>1.771128</v>
      </c>
      <c r="T340" s="13">
        <v>0.46388297898068248</v>
      </c>
      <c r="U340" s="15" t="s">
        <v>9700</v>
      </c>
      <c r="V340" s="16">
        <v>25.348706161904762</v>
      </c>
      <c r="W340" s="16">
        <v>2.5961901550916893</v>
      </c>
    </row>
    <row r="341" spans="1:23" x14ac:dyDescent="0.3">
      <c r="A341" s="7" t="s">
        <v>1899</v>
      </c>
      <c r="B341" s="7" t="s">
        <v>1900</v>
      </c>
      <c r="C341" s="7" t="s">
        <v>1901</v>
      </c>
      <c r="D341" s="7" t="s">
        <v>31</v>
      </c>
      <c r="E341" s="7" t="s">
        <v>63</v>
      </c>
      <c r="F341" s="9" t="s">
        <v>1785</v>
      </c>
      <c r="G341" s="11">
        <v>27748.19281</v>
      </c>
      <c r="H341" s="11">
        <v>-488.53300000000002</v>
      </c>
      <c r="I341" s="11">
        <v>0</v>
      </c>
      <c r="J341" s="12">
        <v>27259.659810000001</v>
      </c>
      <c r="K341" s="11">
        <v>-101.524</v>
      </c>
      <c r="L341" s="11">
        <v>-153.04599999999999</v>
      </c>
      <c r="M341" s="11">
        <v>492.10500000000002</v>
      </c>
      <c r="N341" s="13">
        <v>0.22032829181928562</v>
      </c>
      <c r="O341" s="13" t="s">
        <v>9699</v>
      </c>
      <c r="P341" s="13">
        <v>0.16663015332541126</v>
      </c>
      <c r="Q341" s="13" t="s">
        <v>9699</v>
      </c>
      <c r="R341" s="13">
        <v>-0.37969278936981254</v>
      </c>
      <c r="S341" s="14">
        <v>0.82126200000000005</v>
      </c>
      <c r="T341" s="13">
        <v>-1.7921463562094248E-2</v>
      </c>
      <c r="U341" s="15" t="s">
        <v>9700</v>
      </c>
      <c r="V341" s="16" t="s">
        <v>9700</v>
      </c>
      <c r="W341" s="16">
        <v>56.386732120177605</v>
      </c>
    </row>
    <row r="342" spans="1:23" x14ac:dyDescent="0.3">
      <c r="A342" s="7" t="s">
        <v>177</v>
      </c>
      <c r="B342" s="7" t="s">
        <v>178</v>
      </c>
      <c r="C342" s="7" t="s">
        <v>179</v>
      </c>
      <c r="D342" s="7" t="s">
        <v>10</v>
      </c>
      <c r="E342" s="7" t="s">
        <v>15</v>
      </c>
      <c r="F342" s="9" t="s">
        <v>16</v>
      </c>
      <c r="G342" s="11">
        <v>21832.97796</v>
      </c>
      <c r="H342" s="11">
        <v>-3815</v>
      </c>
      <c r="I342" s="11">
        <v>0</v>
      </c>
      <c r="J342" s="12">
        <v>18017.97796</v>
      </c>
      <c r="K342" s="11">
        <v>3091</v>
      </c>
      <c r="L342" s="11">
        <v>1820</v>
      </c>
      <c r="M342" s="11">
        <v>6067</v>
      </c>
      <c r="N342" s="13">
        <v>0.31497604072578866</v>
      </c>
      <c r="O342" s="13">
        <v>4.5370823405620486E-2</v>
      </c>
      <c r="P342" s="13">
        <v>0.16955250670497513</v>
      </c>
      <c r="Q342" s="13">
        <v>3.6901788927108381E-2</v>
      </c>
      <c r="R342" s="13">
        <v>0.30172413793103448</v>
      </c>
      <c r="S342" s="14">
        <v>1.745406</v>
      </c>
      <c r="T342" s="13">
        <v>-0.21173297072897518</v>
      </c>
      <c r="U342" s="15">
        <v>5.8291743642834035</v>
      </c>
      <c r="V342" s="16">
        <v>11.996141736263736</v>
      </c>
      <c r="W342" s="16">
        <v>3.5986447931432339</v>
      </c>
    </row>
    <row r="343" spans="1:23" x14ac:dyDescent="0.3">
      <c r="A343" s="7" t="s">
        <v>817</v>
      </c>
      <c r="B343" s="7" t="s">
        <v>818</v>
      </c>
      <c r="C343" s="7" t="s">
        <v>819</v>
      </c>
      <c r="D343" s="7" t="s">
        <v>20</v>
      </c>
      <c r="E343" s="7" t="s">
        <v>47</v>
      </c>
      <c r="F343" s="9" t="s">
        <v>149</v>
      </c>
      <c r="G343" s="11">
        <v>19269.465959000001</v>
      </c>
      <c r="H343" s="11">
        <v>-1663.9369999999999</v>
      </c>
      <c r="I343" s="11">
        <v>0</v>
      </c>
      <c r="J343" s="12">
        <v>17605.528959000003</v>
      </c>
      <c r="K343" s="11">
        <v>-258.05399999999997</v>
      </c>
      <c r="L343" s="11">
        <v>-334.54199999999997</v>
      </c>
      <c r="M343" s="11">
        <v>2390.8330000000001</v>
      </c>
      <c r="N343" s="13">
        <v>0.25590775491810763</v>
      </c>
      <c r="O343" s="13">
        <v>0.11313887769119235</v>
      </c>
      <c r="P343" s="13">
        <v>0.34169161784838242</v>
      </c>
      <c r="Q343" s="13">
        <v>0.15384578355621348</v>
      </c>
      <c r="R343" s="13">
        <v>-0.13900560107700233</v>
      </c>
      <c r="S343" s="14">
        <v>0.96272899999999995</v>
      </c>
      <c r="T343" s="13">
        <v>-9.4512184432231444E-2</v>
      </c>
      <c r="U343" s="15" t="s">
        <v>9700</v>
      </c>
      <c r="V343" s="16" t="s">
        <v>9700</v>
      </c>
      <c r="W343" s="16">
        <v>8.0597289559747587</v>
      </c>
    </row>
    <row r="344" spans="1:23" x14ac:dyDescent="0.3">
      <c r="A344" s="7" t="s">
        <v>578</v>
      </c>
      <c r="B344" s="7" t="s">
        <v>579</v>
      </c>
      <c r="C344" s="7" t="s">
        <v>580</v>
      </c>
      <c r="D344" s="7" t="s">
        <v>8</v>
      </c>
      <c r="E344" s="7" t="s">
        <v>9</v>
      </c>
      <c r="F344" s="9" t="s">
        <v>207</v>
      </c>
      <c r="G344" s="11">
        <v>28498.037037999999</v>
      </c>
      <c r="H344" s="11">
        <v>2910.5340000000001</v>
      </c>
      <c r="I344" s="11">
        <v>0</v>
      </c>
      <c r="J344" s="12">
        <v>31408.571037999998</v>
      </c>
      <c r="K344" s="11">
        <v>5427.8649999999998</v>
      </c>
      <c r="L344" s="11">
        <v>-305.517</v>
      </c>
      <c r="M344" s="11">
        <v>20148.326000000001</v>
      </c>
      <c r="N344" s="13">
        <v>0.49539406707284178</v>
      </c>
      <c r="O344" s="13">
        <v>5.6964212731882569E-3</v>
      </c>
      <c r="P344" s="13">
        <v>0.12354964707004037</v>
      </c>
      <c r="Q344" s="13">
        <v>-1.9913450707566782E-2</v>
      </c>
      <c r="R344" s="13">
        <v>-1.4804832047678308E-2</v>
      </c>
      <c r="S344" s="14">
        <v>2.1018370000000002</v>
      </c>
      <c r="T344" s="13">
        <v>9.2666870978582852E-2</v>
      </c>
      <c r="U344" s="15">
        <v>5.7865424136377746</v>
      </c>
      <c r="V344" s="16" t="s">
        <v>9700</v>
      </c>
      <c r="W344" s="16">
        <v>1.4144121470935103</v>
      </c>
    </row>
    <row r="345" spans="1:23" x14ac:dyDescent="0.3">
      <c r="A345" s="7" t="s">
        <v>723</v>
      </c>
      <c r="B345" s="7" t="s">
        <v>724</v>
      </c>
      <c r="C345" s="7" t="s">
        <v>725</v>
      </c>
      <c r="D345" s="7" t="s">
        <v>26</v>
      </c>
      <c r="E345" s="7" t="s">
        <v>126</v>
      </c>
      <c r="F345" s="9" t="s">
        <v>160</v>
      </c>
      <c r="G345" s="11">
        <v>22021.610956</v>
      </c>
      <c r="H345" s="11">
        <v>1541</v>
      </c>
      <c r="I345" s="11">
        <v>244</v>
      </c>
      <c r="J345" s="12">
        <v>23806.610956</v>
      </c>
      <c r="K345" s="11">
        <v>1553</v>
      </c>
      <c r="L345" s="11">
        <v>630</v>
      </c>
      <c r="M345" s="11">
        <v>2375</v>
      </c>
      <c r="N345" s="13">
        <v>0.13643966424637388</v>
      </c>
      <c r="O345" s="13">
        <v>2.3817920051809605E-2</v>
      </c>
      <c r="P345" s="13">
        <v>8.131200315057642E-2</v>
      </c>
      <c r="Q345" s="13">
        <v>3.8447839801295514E-2</v>
      </c>
      <c r="R345" s="13">
        <v>0.31484257871064469</v>
      </c>
      <c r="S345" s="14">
        <v>1.1574800000000001</v>
      </c>
      <c r="T345" s="13">
        <v>6.4729919048457443E-2</v>
      </c>
      <c r="U345" s="15">
        <v>15.32943397037991</v>
      </c>
      <c r="V345" s="16">
        <v>34.954938025396828</v>
      </c>
      <c r="W345" s="16">
        <v>9.2722572446315787</v>
      </c>
    </row>
    <row r="346" spans="1:23" x14ac:dyDescent="0.3">
      <c r="A346" s="7" t="s">
        <v>1902</v>
      </c>
      <c r="B346" s="7" t="s">
        <v>1903</v>
      </c>
      <c r="C346" s="7" t="s">
        <v>1904</v>
      </c>
      <c r="D346" s="7" t="s">
        <v>100</v>
      </c>
      <c r="E346" s="7" t="s">
        <v>106</v>
      </c>
      <c r="F346" s="9" t="s">
        <v>1775</v>
      </c>
      <c r="G346" s="11">
        <v>24687.998911999999</v>
      </c>
      <c r="H346" s="11">
        <v>40172</v>
      </c>
      <c r="I346" s="11">
        <v>252</v>
      </c>
      <c r="J346" s="12">
        <v>65111.998911999995</v>
      </c>
      <c r="K346" s="11">
        <v>5846</v>
      </c>
      <c r="L346" s="11">
        <v>-5135</v>
      </c>
      <c r="M346" s="11">
        <v>21064</v>
      </c>
      <c r="N346" s="13">
        <v>0.418356733565596</v>
      </c>
      <c r="O346" s="13">
        <v>8.0118083811566931E-2</v>
      </c>
      <c r="P346" s="13">
        <v>0.11868444282837456</v>
      </c>
      <c r="Q346" s="13" t="s">
        <v>9699</v>
      </c>
      <c r="R346" s="13">
        <v>-0.34753477039694086</v>
      </c>
      <c r="S346" s="14">
        <v>1.3039369999999999</v>
      </c>
      <c r="T346" s="13">
        <v>0.6169676967572929</v>
      </c>
      <c r="U346" s="15">
        <v>11.137871863154293</v>
      </c>
      <c r="V346" s="16" t="s">
        <v>9700</v>
      </c>
      <c r="W346" s="16">
        <v>1.1720470429168248</v>
      </c>
    </row>
    <row r="347" spans="1:23" x14ac:dyDescent="0.3">
      <c r="A347" s="7" t="s">
        <v>492</v>
      </c>
      <c r="B347" s="7" t="s">
        <v>493</v>
      </c>
      <c r="C347" s="7" t="s">
        <v>494</v>
      </c>
      <c r="D347" s="7" t="s">
        <v>26</v>
      </c>
      <c r="E347" s="7" t="s">
        <v>27</v>
      </c>
      <c r="F347" s="9" t="s">
        <v>153</v>
      </c>
      <c r="G347" s="11">
        <v>24732.500427999999</v>
      </c>
      <c r="H347" s="11">
        <v>21013</v>
      </c>
      <c r="I347" s="11">
        <v>0</v>
      </c>
      <c r="J347" s="12">
        <v>45745.500427999999</v>
      </c>
      <c r="K347" s="11">
        <v>-51</v>
      </c>
      <c r="L347" s="11">
        <v>-10532</v>
      </c>
      <c r="M347" s="11">
        <v>3357</v>
      </c>
      <c r="N347" s="13">
        <v>0.17862847092540066</v>
      </c>
      <c r="O347" s="13">
        <v>6.012036327066772E-2</v>
      </c>
      <c r="P347" s="13">
        <v>5.2512598299035818E-2</v>
      </c>
      <c r="Q347" s="13">
        <v>5.0635603530130746E-2</v>
      </c>
      <c r="R347" s="13">
        <v>-1.1432293080054274</v>
      </c>
      <c r="S347" s="14">
        <v>1.428871</v>
      </c>
      <c r="T347" s="13">
        <v>0.45934572369741355</v>
      </c>
      <c r="U347" s="15" t="s">
        <v>9700</v>
      </c>
      <c r="V347" s="16" t="s">
        <v>9700</v>
      </c>
      <c r="W347" s="16">
        <v>7.3674412952040509</v>
      </c>
    </row>
    <row r="348" spans="1:23" x14ac:dyDescent="0.3">
      <c r="A348" s="7" t="s">
        <v>1905</v>
      </c>
      <c r="B348" s="7" t="s">
        <v>1906</v>
      </c>
      <c r="C348" s="7" t="s">
        <v>1907</v>
      </c>
      <c r="D348" s="7" t="s">
        <v>20</v>
      </c>
      <c r="E348" s="7" t="s">
        <v>366</v>
      </c>
      <c r="F348" s="9" t="s">
        <v>1764</v>
      </c>
      <c r="G348" s="11">
        <v>18858.435759</v>
      </c>
      <c r="H348" s="11">
        <v>-341.65100000000001</v>
      </c>
      <c r="I348" s="11">
        <v>0</v>
      </c>
      <c r="J348" s="12">
        <v>18516.784758999998</v>
      </c>
      <c r="K348" s="11">
        <v>79.102999999999994</v>
      </c>
      <c r="L348" s="11">
        <v>19.878</v>
      </c>
      <c r="M348" s="11">
        <v>756.40899999999999</v>
      </c>
      <c r="N348" s="13">
        <v>0.39732673284703751</v>
      </c>
      <c r="O348" s="13">
        <v>0.16431278205288691</v>
      </c>
      <c r="P348" s="13">
        <v>0.26204459877891706</v>
      </c>
      <c r="Q348" s="13">
        <v>0.27327417697065526</v>
      </c>
      <c r="R348" s="13">
        <v>1.6985519738659905E-2</v>
      </c>
      <c r="S348" s="14">
        <v>0</v>
      </c>
      <c r="T348" s="13">
        <v>-1.8450881427130167E-2</v>
      </c>
      <c r="U348" s="15">
        <v>234.08448173899851</v>
      </c>
      <c r="V348" s="16">
        <v>948.70891231512223</v>
      </c>
      <c r="W348" s="16">
        <v>24.931532754105252</v>
      </c>
    </row>
    <row r="349" spans="1:23" x14ac:dyDescent="0.3">
      <c r="A349" s="7" t="s">
        <v>716</v>
      </c>
      <c r="B349" s="7" t="s">
        <v>717</v>
      </c>
      <c r="C349" s="7" t="s">
        <v>718</v>
      </c>
      <c r="D349" s="7" t="s">
        <v>29</v>
      </c>
      <c r="E349" s="7" t="s">
        <v>295</v>
      </c>
      <c r="F349" s="9" t="s">
        <v>719</v>
      </c>
      <c r="G349" s="11">
        <v>22784.029197</v>
      </c>
      <c r="H349" s="11">
        <v>-2653.3670000000002</v>
      </c>
      <c r="I349" s="11">
        <v>0</v>
      </c>
      <c r="J349" s="12">
        <v>20130.662196999998</v>
      </c>
      <c r="K349" s="11">
        <v>1078.1659999999999</v>
      </c>
      <c r="L349" s="11">
        <v>1019.567</v>
      </c>
      <c r="M349" s="11">
        <v>5104.3410000000003</v>
      </c>
      <c r="N349" s="13">
        <v>0.27383572462354894</v>
      </c>
      <c r="O349" s="13">
        <v>3.7191075837480714E-2</v>
      </c>
      <c r="P349" s="13">
        <v>0.22960558724099203</v>
      </c>
      <c r="Q349" s="13">
        <v>2.9475425073150152E-2</v>
      </c>
      <c r="R349" s="13">
        <v>0.21497980809120701</v>
      </c>
      <c r="S349" s="14">
        <v>0.99475000000000002</v>
      </c>
      <c r="T349" s="13">
        <v>-0.13180723882970041</v>
      </c>
      <c r="U349" s="15">
        <v>18.67120851241831</v>
      </c>
      <c r="V349" s="16">
        <v>22.346769949400088</v>
      </c>
      <c r="W349" s="16">
        <v>4.4636573451891239</v>
      </c>
    </row>
    <row r="350" spans="1:23" x14ac:dyDescent="0.3">
      <c r="A350" s="7" t="s">
        <v>237</v>
      </c>
      <c r="B350" s="7" t="s">
        <v>238</v>
      </c>
      <c r="C350" s="7" t="s">
        <v>239</v>
      </c>
      <c r="D350" s="7" t="s">
        <v>6</v>
      </c>
      <c r="E350" s="7" t="s">
        <v>7</v>
      </c>
      <c r="F350" s="9" t="s">
        <v>130</v>
      </c>
      <c r="G350" s="11">
        <v>22091.169201000001</v>
      </c>
      <c r="H350" s="11">
        <v>7658.9750000000004</v>
      </c>
      <c r="I350" s="11">
        <v>3.1909999999999998</v>
      </c>
      <c r="J350" s="12">
        <v>29753.335201000002</v>
      </c>
      <c r="K350" s="11">
        <v>1478.0519999999999</v>
      </c>
      <c r="L350" s="11">
        <v>654.15200000000004</v>
      </c>
      <c r="M350" s="11">
        <v>10672.834999999999</v>
      </c>
      <c r="N350" s="13">
        <v>0.63553098259755314</v>
      </c>
      <c r="O350" s="13">
        <v>1.6224044506429891E-2</v>
      </c>
      <c r="P350" s="13">
        <v>0.22013211601723898</v>
      </c>
      <c r="Q350" s="13">
        <v>-2.7679966444097315E-2</v>
      </c>
      <c r="R350" s="13">
        <v>6.0750689266544436E-2</v>
      </c>
      <c r="S350" s="14">
        <v>0.99055099999999996</v>
      </c>
      <c r="T350" s="13">
        <v>0.25741567956195327</v>
      </c>
      <c r="U350" s="15">
        <v>20.13010043016078</v>
      </c>
      <c r="V350" s="16">
        <v>33.770697331812791</v>
      </c>
      <c r="W350" s="16">
        <v>2.0698501570576142</v>
      </c>
    </row>
    <row r="351" spans="1:23" x14ac:dyDescent="0.3">
      <c r="A351" s="7" t="s">
        <v>663</v>
      </c>
      <c r="B351" s="7" t="s">
        <v>664</v>
      </c>
      <c r="C351" s="7" t="s">
        <v>1737</v>
      </c>
      <c r="D351" s="7" t="s">
        <v>31</v>
      </c>
      <c r="E351" s="7" t="s">
        <v>69</v>
      </c>
      <c r="F351" s="9" t="s">
        <v>93</v>
      </c>
      <c r="G351" s="11">
        <v>22473.402140999999</v>
      </c>
      <c r="H351" s="11">
        <v>3703.7249999999999</v>
      </c>
      <c r="I351" s="11">
        <v>0</v>
      </c>
      <c r="J351" s="12">
        <v>26177.127140999997</v>
      </c>
      <c r="K351" s="11">
        <v>1274.0820000000001</v>
      </c>
      <c r="L351" s="11">
        <v>729.875</v>
      </c>
      <c r="M351" s="11">
        <v>2937.75</v>
      </c>
      <c r="N351" s="13">
        <v>0.56050031868629091</v>
      </c>
      <c r="O351" s="13">
        <v>3.0266111637929027E-2</v>
      </c>
      <c r="P351" s="13">
        <v>0.42526740635589799</v>
      </c>
      <c r="Q351" s="13">
        <v>5.6781433679351734E-2</v>
      </c>
      <c r="R351" s="13">
        <v>0.21347428949146396</v>
      </c>
      <c r="S351" s="14">
        <v>1.517585</v>
      </c>
      <c r="T351" s="13">
        <v>0.14148706922842691</v>
      </c>
      <c r="U351" s="15">
        <v>20.545873139248489</v>
      </c>
      <c r="V351" s="16">
        <v>30.790754774447677</v>
      </c>
      <c r="W351" s="16">
        <v>7.6498688251212661</v>
      </c>
    </row>
    <row r="352" spans="1:23" x14ac:dyDescent="0.3">
      <c r="A352" s="7" t="s">
        <v>1338</v>
      </c>
      <c r="B352" s="7" t="s">
        <v>1339</v>
      </c>
      <c r="C352" s="7" t="s">
        <v>1340</v>
      </c>
      <c r="D352" s="7" t="s">
        <v>6</v>
      </c>
      <c r="E352" s="7" t="s">
        <v>7</v>
      </c>
      <c r="F352" s="9" t="s">
        <v>1341</v>
      </c>
      <c r="G352" s="11">
        <v>27471.534449999999</v>
      </c>
      <c r="H352" s="11">
        <v>24574.823</v>
      </c>
      <c r="I352" s="11">
        <v>450.55799999999999</v>
      </c>
      <c r="J352" s="12">
        <v>52496.915449999993</v>
      </c>
      <c r="K352" s="11">
        <v>3587.73</v>
      </c>
      <c r="L352" s="11">
        <v>1351.2750000000001</v>
      </c>
      <c r="M352" s="11">
        <v>2203.4090000000001</v>
      </c>
      <c r="N352" s="13">
        <v>0.74670339304934219</v>
      </c>
      <c r="O352" s="13">
        <v>3.1283023487493899E-4</v>
      </c>
      <c r="P352" s="13">
        <v>0.34762013917528634</v>
      </c>
      <c r="Q352" s="13">
        <v>-3.1072097927994369E-3</v>
      </c>
      <c r="R352" s="13">
        <v>0.62106869736598092</v>
      </c>
      <c r="S352" s="14">
        <v>1.502362</v>
      </c>
      <c r="T352" s="13">
        <v>0.46811937024006622</v>
      </c>
      <c r="U352" s="15">
        <v>14.632348434804177</v>
      </c>
      <c r="V352" s="16">
        <v>20.330084142754064</v>
      </c>
      <c r="W352" s="16">
        <v>12.467741781031119</v>
      </c>
    </row>
    <row r="353" spans="1:23" x14ac:dyDescent="0.3">
      <c r="A353" s="7" t="s">
        <v>1908</v>
      </c>
      <c r="B353" s="7" t="s">
        <v>1909</v>
      </c>
      <c r="C353" s="7" t="s">
        <v>1910</v>
      </c>
      <c r="D353" s="7" t="s">
        <v>20</v>
      </c>
      <c r="E353" s="7" t="s">
        <v>47</v>
      </c>
      <c r="F353" s="9" t="s">
        <v>1764</v>
      </c>
      <c r="G353" s="11">
        <v>24213.397421999998</v>
      </c>
      <c r="H353" s="11">
        <v>-844.76499999999999</v>
      </c>
      <c r="I353" s="11">
        <v>0</v>
      </c>
      <c r="J353" s="12">
        <v>23368.632421999999</v>
      </c>
      <c r="K353" s="11">
        <v>-356.00700000000001</v>
      </c>
      <c r="L353" s="11">
        <v>-409.93700000000001</v>
      </c>
      <c r="M353" s="11">
        <v>927.68299999999999</v>
      </c>
      <c r="N353" s="13">
        <v>0.40650023128627105</v>
      </c>
      <c r="O353" s="13" t="s">
        <v>9699</v>
      </c>
      <c r="P353" s="13">
        <v>0.30135625232725777</v>
      </c>
      <c r="Q353" s="13" t="s">
        <v>9699</v>
      </c>
      <c r="R353" s="13">
        <v>-0.60998535810155285</v>
      </c>
      <c r="S353" s="14">
        <v>0</v>
      </c>
      <c r="T353" s="13">
        <v>-3.6149526628041377E-2</v>
      </c>
      <c r="U353" s="15" t="s">
        <v>9700</v>
      </c>
      <c r="V353" s="16" t="s">
        <v>9700</v>
      </c>
      <c r="W353" s="16">
        <v>26.10093902981945</v>
      </c>
    </row>
    <row r="354" spans="1:23" x14ac:dyDescent="0.3">
      <c r="A354" s="7" t="s">
        <v>1911</v>
      </c>
      <c r="B354" s="7" t="s">
        <v>1912</v>
      </c>
      <c r="C354" s="7" t="s">
        <v>1913</v>
      </c>
      <c r="D354" s="7" t="s">
        <v>20</v>
      </c>
      <c r="E354" s="7" t="s">
        <v>366</v>
      </c>
      <c r="F354" s="9" t="s">
        <v>1775</v>
      </c>
      <c r="G354" s="11">
        <v>29867.712517</v>
      </c>
      <c r="H354" s="11">
        <v>-175.773</v>
      </c>
      <c r="I354" s="11">
        <v>0</v>
      </c>
      <c r="J354" s="12">
        <v>29691.939516999999</v>
      </c>
      <c r="K354" s="11">
        <v>18.780999999999999</v>
      </c>
      <c r="L354" s="11">
        <v>-110.21299999999999</v>
      </c>
      <c r="M354" s="11">
        <v>2231.0360000000001</v>
      </c>
      <c r="N354" s="13">
        <v>0.20686131465595742</v>
      </c>
      <c r="O354" s="13" t="s">
        <v>9699</v>
      </c>
      <c r="P354" s="13">
        <v>-1.188348493092154E-3</v>
      </c>
      <c r="Q354" s="13" t="s">
        <v>9699</v>
      </c>
      <c r="R354" s="13">
        <v>-6.8353937361191816E-2</v>
      </c>
      <c r="S354" s="14">
        <v>0.36430400000000002</v>
      </c>
      <c r="T354" s="13">
        <v>-5.9198894669498393E-3</v>
      </c>
      <c r="U354" s="15">
        <v>1580.9562598903146</v>
      </c>
      <c r="V354" s="16" t="s">
        <v>9700</v>
      </c>
      <c r="W354" s="16">
        <v>13.387373631353325</v>
      </c>
    </row>
    <row r="355" spans="1:23" x14ac:dyDescent="0.3">
      <c r="A355" s="7" t="s">
        <v>1073</v>
      </c>
      <c r="B355" s="7" t="s">
        <v>1074</v>
      </c>
      <c r="C355" s="7" t="s">
        <v>1075</v>
      </c>
      <c r="D355" s="7" t="s">
        <v>31</v>
      </c>
      <c r="E355" s="7" t="s">
        <v>64</v>
      </c>
      <c r="F355" s="9" t="s">
        <v>79</v>
      </c>
      <c r="G355" s="11">
        <v>23097.496259</v>
      </c>
      <c r="H355" s="11">
        <v>-560.952</v>
      </c>
      <c r="I355" s="11">
        <v>0</v>
      </c>
      <c r="J355" s="12">
        <v>22536.544258999998</v>
      </c>
      <c r="K355" s="11">
        <v>853.37699999999995</v>
      </c>
      <c r="L355" s="11">
        <v>684.05200000000002</v>
      </c>
      <c r="M355" s="11">
        <v>1711.019</v>
      </c>
      <c r="N355" s="13">
        <v>0.40900929993041168</v>
      </c>
      <c r="O355" s="13">
        <v>4.5596972447411011E-2</v>
      </c>
      <c r="P355" s="13">
        <v>0.31318263409624669</v>
      </c>
      <c r="Q355" s="13">
        <v>3.8534005437724783E-2</v>
      </c>
      <c r="R355" s="13">
        <v>0.39174814341817221</v>
      </c>
      <c r="S355" s="14">
        <v>1.2687660000000001</v>
      </c>
      <c r="T355" s="13">
        <v>-2.4890772673631323E-2</v>
      </c>
      <c r="U355" s="15">
        <v>26.408661422794381</v>
      </c>
      <c r="V355" s="16">
        <v>33.765702401279434</v>
      </c>
      <c r="W355" s="16">
        <v>13.499263455870448</v>
      </c>
    </row>
    <row r="356" spans="1:23" x14ac:dyDescent="0.3">
      <c r="A356" s="7" t="s">
        <v>413</v>
      </c>
      <c r="B356" s="7" t="s">
        <v>414</v>
      </c>
      <c r="C356" s="7" t="s">
        <v>415</v>
      </c>
      <c r="D356" s="7" t="s">
        <v>100</v>
      </c>
      <c r="E356" s="7" t="s">
        <v>101</v>
      </c>
      <c r="F356" s="9" t="s">
        <v>102</v>
      </c>
      <c r="G356" s="11">
        <v>16492.155493999999</v>
      </c>
      <c r="H356" s="11">
        <v>14616</v>
      </c>
      <c r="I356" s="11">
        <v>578</v>
      </c>
      <c r="J356" s="12">
        <v>31686.155493999999</v>
      </c>
      <c r="K356" s="11">
        <v>2317</v>
      </c>
      <c r="L356" s="11">
        <v>764</v>
      </c>
      <c r="M356" s="11">
        <v>5898</v>
      </c>
      <c r="N356" s="13">
        <v>0.38100976074719634</v>
      </c>
      <c r="O356" s="13">
        <v>2.535199420986145E-2</v>
      </c>
      <c r="P356" s="13">
        <v>0.12120326375231975</v>
      </c>
      <c r="Q356" s="13">
        <v>2.7796520802030766E-2</v>
      </c>
      <c r="R356" s="13">
        <v>0.14868152184489636</v>
      </c>
      <c r="S356" s="14">
        <v>0.101837</v>
      </c>
      <c r="T356" s="13">
        <v>0.46127400980430222</v>
      </c>
      <c r="U356" s="15">
        <v>13.67550949244713</v>
      </c>
      <c r="V356" s="16">
        <v>21.586590960732984</v>
      </c>
      <c r="W356" s="16">
        <v>2.7962284662597487</v>
      </c>
    </row>
    <row r="357" spans="1:23" x14ac:dyDescent="0.3">
      <c r="A357" s="7" t="s">
        <v>1489</v>
      </c>
      <c r="B357" s="7" t="s">
        <v>1490</v>
      </c>
      <c r="C357" s="7" t="s">
        <v>1491</v>
      </c>
      <c r="D357" s="7" t="s">
        <v>116</v>
      </c>
      <c r="E357" s="7" t="s">
        <v>607</v>
      </c>
      <c r="F357" s="9" t="s">
        <v>145</v>
      </c>
      <c r="G357" s="11">
        <v>18984.902689999999</v>
      </c>
      <c r="H357" s="11">
        <v>2646.1770000000001</v>
      </c>
      <c r="I357" s="11">
        <v>0</v>
      </c>
      <c r="J357" s="12">
        <v>21631.079689999999</v>
      </c>
      <c r="K357" s="11">
        <v>1284.692</v>
      </c>
      <c r="L357" s="11">
        <v>611.05499999999995</v>
      </c>
      <c r="M357" s="11">
        <v>5928.3519999999999</v>
      </c>
      <c r="N357" s="13">
        <v>0.2789711583057074</v>
      </c>
      <c r="O357" s="13">
        <v>3.1409366778640591E-2</v>
      </c>
      <c r="P357" s="13">
        <v>0.13576615649299398</v>
      </c>
      <c r="Q357" s="13">
        <v>2.6437205296175881E-2</v>
      </c>
      <c r="R357" s="13">
        <v>0.10717425109133435</v>
      </c>
      <c r="S357" s="14">
        <v>0.60209900000000005</v>
      </c>
      <c r="T357" s="13">
        <v>0.12233217379451114</v>
      </c>
      <c r="U357" s="15">
        <v>16.837560823917325</v>
      </c>
      <c r="V357" s="16">
        <v>31.069057106152474</v>
      </c>
      <c r="W357" s="16">
        <v>3.2023912699515815</v>
      </c>
    </row>
    <row r="358" spans="1:23" x14ac:dyDescent="0.3">
      <c r="A358" s="7" t="s">
        <v>765</v>
      </c>
      <c r="B358" s="7" t="s">
        <v>766</v>
      </c>
      <c r="C358" s="7" t="s">
        <v>767</v>
      </c>
      <c r="D358" s="7" t="s">
        <v>20</v>
      </c>
      <c r="E358" s="7" t="s">
        <v>57</v>
      </c>
      <c r="F358" s="9" t="s">
        <v>58</v>
      </c>
      <c r="G358" s="11">
        <v>19190.913028999999</v>
      </c>
      <c r="H358" s="11">
        <v>2469.1999999999998</v>
      </c>
      <c r="I358" s="11">
        <v>2.1</v>
      </c>
      <c r="J358" s="12">
        <v>21662.213028999999</v>
      </c>
      <c r="K358" s="11">
        <v>1533.3</v>
      </c>
      <c r="L358" s="11">
        <v>1115.2</v>
      </c>
      <c r="M358" s="11">
        <v>2707.3</v>
      </c>
      <c r="N358" s="13">
        <v>0.39419995365341454</v>
      </c>
      <c r="O358" s="13">
        <v>5.1549615730051013E-3</v>
      </c>
      <c r="P358" s="13">
        <v>0.2743422820101965</v>
      </c>
      <c r="Q358" s="13">
        <v>4.117184236269722E-4</v>
      </c>
      <c r="R358" s="13">
        <v>0.46265220187101996</v>
      </c>
      <c r="S358" s="14">
        <v>1.2740149999999999</v>
      </c>
      <c r="T358" s="13">
        <v>0.1139865071354617</v>
      </c>
      <c r="U358" s="15">
        <v>14.127837363203547</v>
      </c>
      <c r="V358" s="16">
        <v>17.208494466463414</v>
      </c>
      <c r="W358" s="16">
        <v>7.0885801459018207</v>
      </c>
    </row>
    <row r="359" spans="1:23" x14ac:dyDescent="0.3">
      <c r="A359" s="7" t="s">
        <v>1914</v>
      </c>
      <c r="B359" s="7" t="s">
        <v>1915</v>
      </c>
      <c r="C359" s="7" t="s">
        <v>1916</v>
      </c>
      <c r="D359" s="7" t="s">
        <v>167</v>
      </c>
      <c r="E359" s="7" t="s">
        <v>235</v>
      </c>
      <c r="F359" s="9" t="s">
        <v>1764</v>
      </c>
      <c r="G359" s="11">
        <v>12616.871229</v>
      </c>
      <c r="H359" s="11">
        <v>12361.825999999999</v>
      </c>
      <c r="I359" s="11">
        <v>162.24600000000001</v>
      </c>
      <c r="J359" s="12">
        <v>25140.943228999997</v>
      </c>
      <c r="K359" s="11">
        <v>10513.307000000001</v>
      </c>
      <c r="L359" s="11">
        <v>-7984.5320000000002</v>
      </c>
      <c r="M359" s="11">
        <v>5476.9129999999996</v>
      </c>
      <c r="N359" s="13">
        <v>0.22047670354176679</v>
      </c>
      <c r="O359" s="13">
        <v>3.3662269689416879E-2</v>
      </c>
      <c r="P359" s="13">
        <v>-6.4574133312715318E-2</v>
      </c>
      <c r="Q359" s="13" t="s">
        <v>9699</v>
      </c>
      <c r="R359" s="13">
        <v>-0.92081804920404342</v>
      </c>
      <c r="S359" s="14">
        <v>1.121926</v>
      </c>
      <c r="T359" s="13">
        <v>0.49170096314209377</v>
      </c>
      <c r="U359" s="15">
        <v>2.3913449144974073</v>
      </c>
      <c r="V359" s="16" t="s">
        <v>9700</v>
      </c>
      <c r="W359" s="16">
        <v>2.303646457228735</v>
      </c>
    </row>
    <row r="360" spans="1:23" x14ac:dyDescent="0.3">
      <c r="A360" s="7" t="s">
        <v>1043</v>
      </c>
      <c r="B360" s="7" t="s">
        <v>1044</v>
      </c>
      <c r="C360" s="7" t="s">
        <v>1045</v>
      </c>
      <c r="D360" s="7" t="s">
        <v>8</v>
      </c>
      <c r="E360" s="7" t="s">
        <v>9</v>
      </c>
      <c r="F360" s="9" t="s">
        <v>207</v>
      </c>
      <c r="G360" s="11">
        <v>25811.315093000001</v>
      </c>
      <c r="H360" s="11">
        <v>32906</v>
      </c>
      <c r="I360" s="11">
        <v>8061</v>
      </c>
      <c r="J360" s="12">
        <v>66778.315092999997</v>
      </c>
      <c r="K360" s="11">
        <v>3450</v>
      </c>
      <c r="L360" s="11">
        <v>-9668</v>
      </c>
      <c r="M360" s="11">
        <v>30514</v>
      </c>
      <c r="N360" s="13">
        <v>0.11877310038884348</v>
      </c>
      <c r="O360" s="13">
        <v>5.2783305896522803E-2</v>
      </c>
      <c r="P360" s="13">
        <v>1.2927554327330995E-2</v>
      </c>
      <c r="Q360" s="13">
        <v>1.9768864710576484E-3</v>
      </c>
      <c r="R360" s="13">
        <v>-0.35336619743375275</v>
      </c>
      <c r="S360" s="14">
        <v>2.238845</v>
      </c>
      <c r="T360" s="13">
        <v>0.4927647538601847</v>
      </c>
      <c r="U360" s="15">
        <v>19.356033360289853</v>
      </c>
      <c r="V360" s="16" t="s">
        <v>9700</v>
      </c>
      <c r="W360" s="16">
        <v>0.84588435121583538</v>
      </c>
    </row>
    <row r="361" spans="1:23" x14ac:dyDescent="0.3">
      <c r="A361" s="7" t="s">
        <v>1430</v>
      </c>
      <c r="B361" s="7" t="s">
        <v>1431</v>
      </c>
      <c r="C361" s="7" t="s">
        <v>1432</v>
      </c>
      <c r="D361" s="7" t="s">
        <v>167</v>
      </c>
      <c r="E361" s="7" t="s">
        <v>235</v>
      </c>
      <c r="F361" s="9" t="s">
        <v>236</v>
      </c>
      <c r="G361" s="11">
        <v>22096.528395000001</v>
      </c>
      <c r="H361" s="11">
        <v>-2206.0410000000002</v>
      </c>
      <c r="I361" s="11">
        <v>0</v>
      </c>
      <c r="J361" s="12">
        <v>19890.487395</v>
      </c>
      <c r="K361" s="11">
        <v>590.62400000000002</v>
      </c>
      <c r="L361" s="11">
        <v>474.19</v>
      </c>
      <c r="M361" s="11">
        <v>2901.2820000000002</v>
      </c>
      <c r="N361" s="13">
        <v>0.24244639869687848</v>
      </c>
      <c r="O361" s="13">
        <v>6.947102762479318E-2</v>
      </c>
      <c r="P361" s="13">
        <v>0.19639444326732586</v>
      </c>
      <c r="Q361" s="13">
        <v>6.8403491996640531E-2</v>
      </c>
      <c r="R361" s="13">
        <v>0.18657714027713704</v>
      </c>
      <c r="S361" s="14">
        <v>0.60314900000000005</v>
      </c>
      <c r="T361" s="13">
        <v>-0.11090934858411498</v>
      </c>
      <c r="U361" s="15">
        <v>33.677072714620465</v>
      </c>
      <c r="V361" s="16">
        <v>46.59846980113457</v>
      </c>
      <c r="W361" s="16">
        <v>7.6161256971917934</v>
      </c>
    </row>
    <row r="362" spans="1:23" x14ac:dyDescent="0.3">
      <c r="A362" s="7" t="s">
        <v>1917</v>
      </c>
      <c r="B362" s="7" t="s">
        <v>1918</v>
      </c>
      <c r="C362" s="7" t="s">
        <v>1919</v>
      </c>
      <c r="D362" s="7" t="s">
        <v>31</v>
      </c>
      <c r="E362" s="7" t="s">
        <v>69</v>
      </c>
      <c r="F362" s="9" t="s">
        <v>1775</v>
      </c>
      <c r="G362" s="11">
        <v>19901.824702000002</v>
      </c>
      <c r="H362" s="11">
        <v>-951.07299999999998</v>
      </c>
      <c r="I362" s="11">
        <v>0</v>
      </c>
      <c r="J362" s="12">
        <v>18950.751702000001</v>
      </c>
      <c r="K362" s="11">
        <v>411.13299999999998</v>
      </c>
      <c r="L362" s="11">
        <v>316.14499999999998</v>
      </c>
      <c r="M362" s="11">
        <v>1860.2339999999999</v>
      </c>
      <c r="N362" s="13">
        <v>0.22223329753665672</v>
      </c>
      <c r="O362" s="13">
        <v>0.13599331262391612</v>
      </c>
      <c r="P362" s="13">
        <v>0.15575052025771396</v>
      </c>
      <c r="Q362" s="13">
        <v>0.12853572564008831</v>
      </c>
      <c r="R362" s="13">
        <v>0.18861091812879976</v>
      </c>
      <c r="S362" s="14">
        <v>1.3396319999999999</v>
      </c>
      <c r="T362" s="13">
        <v>-5.01865580297602E-2</v>
      </c>
      <c r="U362" s="15">
        <v>46.093968866522516</v>
      </c>
      <c r="V362" s="16">
        <v>62.951571911622842</v>
      </c>
      <c r="W362" s="16">
        <v>10.698559805916892</v>
      </c>
    </row>
    <row r="363" spans="1:23" x14ac:dyDescent="0.3">
      <c r="A363" s="7" t="s">
        <v>328</v>
      </c>
      <c r="B363" s="7" t="s">
        <v>329</v>
      </c>
      <c r="C363" s="7" t="s">
        <v>330</v>
      </c>
      <c r="D363" s="7" t="s">
        <v>83</v>
      </c>
      <c r="E363" s="7" t="s">
        <v>84</v>
      </c>
      <c r="F363" s="9" t="s">
        <v>85</v>
      </c>
      <c r="G363" s="11">
        <v>17581.765447000002</v>
      </c>
      <c r="H363" s="11">
        <v>9463.4</v>
      </c>
      <c r="I363" s="11">
        <v>77.599999999999994</v>
      </c>
      <c r="J363" s="12">
        <v>27122.765446999998</v>
      </c>
      <c r="K363" s="11">
        <v>2363.6</v>
      </c>
      <c r="L363" s="11">
        <v>995.3</v>
      </c>
      <c r="M363" s="11">
        <v>8199</v>
      </c>
      <c r="N363" s="13">
        <v>0.21623526069933191</v>
      </c>
      <c r="O363" s="13">
        <v>5.6979119854465576E-3</v>
      </c>
      <c r="P363" s="13">
        <v>0.11785278490483508</v>
      </c>
      <c r="Q363" s="13">
        <v>4.2258096748267748E-2</v>
      </c>
      <c r="R363" s="13">
        <v>0.12791825980785915</v>
      </c>
      <c r="S363" s="14">
        <v>0.79579999999999995</v>
      </c>
      <c r="T363" s="13">
        <v>0.34890984912627077</v>
      </c>
      <c r="U363" s="15">
        <v>11.475192692079878</v>
      </c>
      <c r="V363" s="16">
        <v>17.664789959811113</v>
      </c>
      <c r="W363" s="16">
        <v>2.1443792471033056</v>
      </c>
    </row>
    <row r="364" spans="1:23" x14ac:dyDescent="0.3">
      <c r="A364" s="7" t="s">
        <v>1637</v>
      </c>
      <c r="B364" s="7" t="s">
        <v>1638</v>
      </c>
      <c r="C364" s="7" t="s">
        <v>1639</v>
      </c>
      <c r="D364" s="7" t="s">
        <v>29</v>
      </c>
      <c r="E364" s="7" t="s">
        <v>186</v>
      </c>
      <c r="F364" s="9" t="s">
        <v>225</v>
      </c>
      <c r="G364" s="11">
        <v>19388.355965999999</v>
      </c>
      <c r="H364" s="11">
        <v>19640</v>
      </c>
      <c r="I364" s="11">
        <v>1566</v>
      </c>
      <c r="J364" s="12">
        <v>40594.355966000003</v>
      </c>
      <c r="K364" s="11">
        <v>351.5</v>
      </c>
      <c r="L364" s="11">
        <v>-2243</v>
      </c>
      <c r="M364" s="11">
        <v>100281</v>
      </c>
      <c r="N364" s="13">
        <v>0.26109049966854037</v>
      </c>
      <c r="O364" s="13">
        <v>0.11524161421552881</v>
      </c>
      <c r="P364" s="13">
        <v>0.21847654946382841</v>
      </c>
      <c r="Q364" s="13">
        <v>8.8267603686202456E-2</v>
      </c>
      <c r="R364" s="13">
        <v>-2.2500087773414185E-2</v>
      </c>
      <c r="S364" s="14">
        <v>1.3616790000000001</v>
      </c>
      <c r="T364" s="13">
        <v>0.48381109966246483</v>
      </c>
      <c r="U364" s="15">
        <v>115.48892166714083</v>
      </c>
      <c r="V364" s="16" t="s">
        <v>9700</v>
      </c>
      <c r="W364" s="16">
        <v>0.19334027349148891</v>
      </c>
    </row>
    <row r="365" spans="1:23" x14ac:dyDescent="0.3">
      <c r="A365" s="7" t="s">
        <v>642</v>
      </c>
      <c r="B365" s="7" t="s">
        <v>643</v>
      </c>
      <c r="C365" s="7" t="s">
        <v>644</v>
      </c>
      <c r="D365" s="7" t="s">
        <v>100</v>
      </c>
      <c r="E365" s="7" t="s">
        <v>106</v>
      </c>
      <c r="F365" s="9" t="s">
        <v>107</v>
      </c>
      <c r="G365" s="11">
        <v>16250.576548999999</v>
      </c>
      <c r="H365" s="11">
        <v>22320</v>
      </c>
      <c r="I365" s="11">
        <v>0</v>
      </c>
      <c r="J365" s="12">
        <v>38570.576548999998</v>
      </c>
      <c r="K365" s="11">
        <v>2428</v>
      </c>
      <c r="L365" s="11">
        <v>726</v>
      </c>
      <c r="M365" s="11">
        <v>7188</v>
      </c>
      <c r="N365" s="13">
        <v>0.35978870598447293</v>
      </c>
      <c r="O365" s="13">
        <v>4.6353169577132203E-2</v>
      </c>
      <c r="P365" s="13">
        <v>0.1283152915674714</v>
      </c>
      <c r="Q365" s="13">
        <v>6.9319703768124352E-2</v>
      </c>
      <c r="R365" s="13">
        <v>8.4785615491009686E-2</v>
      </c>
      <c r="S365" s="14">
        <v>0.14855599999999999</v>
      </c>
      <c r="T365" s="13">
        <v>0.57867944938921789</v>
      </c>
      <c r="U365" s="15">
        <v>15.885739929571663</v>
      </c>
      <c r="V365" s="16">
        <v>22.383714254820937</v>
      </c>
      <c r="W365" s="16">
        <v>2.2607925082081244</v>
      </c>
    </row>
    <row r="366" spans="1:23" x14ac:dyDescent="0.3">
      <c r="A366" s="7" t="s">
        <v>585</v>
      </c>
      <c r="B366" s="7" t="s">
        <v>586</v>
      </c>
      <c r="C366" s="7" t="s">
        <v>587</v>
      </c>
      <c r="D366" s="7" t="s">
        <v>6</v>
      </c>
      <c r="E366" s="7" t="s">
        <v>7</v>
      </c>
      <c r="F366" s="9" t="s">
        <v>130</v>
      </c>
      <c r="G366" s="11">
        <v>21534.850453999999</v>
      </c>
      <c r="H366" s="11">
        <v>8548.0810000000001</v>
      </c>
      <c r="I366" s="11">
        <v>530.59199999999998</v>
      </c>
      <c r="J366" s="12">
        <v>30613.523453999998</v>
      </c>
      <c r="K366" s="11">
        <v>1674.0550000000001</v>
      </c>
      <c r="L366" s="11">
        <v>950.54399999999998</v>
      </c>
      <c r="M366" s="11">
        <v>11048.072</v>
      </c>
      <c r="N366" s="13">
        <v>0.62972531304917534</v>
      </c>
      <c r="O366" s="13">
        <v>7.926767414019098E-3</v>
      </c>
      <c r="P366" s="13">
        <v>0.1649699956852676</v>
      </c>
      <c r="Q366" s="13">
        <v>-6.5117981732938701E-2</v>
      </c>
      <c r="R366" s="13">
        <v>9.1871850630353913E-2</v>
      </c>
      <c r="S366" s="14">
        <v>0.76587899999999998</v>
      </c>
      <c r="T366" s="13">
        <v>0.27922565048235565</v>
      </c>
      <c r="U366" s="15">
        <v>18.287047590431616</v>
      </c>
      <c r="V366" s="16">
        <v>22.655290501018364</v>
      </c>
      <c r="W366" s="16">
        <v>1.9491953396031452</v>
      </c>
    </row>
    <row r="367" spans="1:23" x14ac:dyDescent="0.3">
      <c r="A367" s="7" t="s">
        <v>1643</v>
      </c>
      <c r="B367" s="7" t="s">
        <v>1644</v>
      </c>
      <c r="C367" s="7" t="s">
        <v>342</v>
      </c>
      <c r="D367" s="7" t="s">
        <v>167</v>
      </c>
      <c r="E367" s="7" t="s">
        <v>168</v>
      </c>
      <c r="F367" s="9" t="s">
        <v>520</v>
      </c>
      <c r="G367" s="11">
        <v>21591.116522</v>
      </c>
      <c r="H367" s="11">
        <v>18404</v>
      </c>
      <c r="I367" s="11">
        <v>885</v>
      </c>
      <c r="J367" s="12">
        <v>40880.116521999997</v>
      </c>
      <c r="K367" s="11">
        <v>4436</v>
      </c>
      <c r="L367" s="11">
        <v>1354</v>
      </c>
      <c r="M367" s="11">
        <v>15441</v>
      </c>
      <c r="N367" s="13">
        <v>0.18287788084011475</v>
      </c>
      <c r="O367" s="13">
        <v>2.0316243438467163E-2</v>
      </c>
      <c r="P367" s="13">
        <v>9.8516768963882465E-2</v>
      </c>
      <c r="Q367" s="13">
        <v>-1.4757155455119575E-3</v>
      </c>
      <c r="R367" s="13">
        <v>0.13514891880864954</v>
      </c>
      <c r="S367" s="14">
        <v>1.8104979999999999</v>
      </c>
      <c r="T367" s="13">
        <v>0.45019441150799372</v>
      </c>
      <c r="U367" s="15">
        <v>9.2155357353471583</v>
      </c>
      <c r="V367" s="16">
        <v>15.946171729689809</v>
      </c>
      <c r="W367" s="16">
        <v>1.3982978124473804</v>
      </c>
    </row>
    <row r="368" spans="1:23" x14ac:dyDescent="0.3">
      <c r="A368" s="7" t="s">
        <v>562</v>
      </c>
      <c r="B368" s="7" t="s">
        <v>563</v>
      </c>
      <c r="C368" s="7" t="s">
        <v>564</v>
      </c>
      <c r="D368" s="7" t="s">
        <v>26</v>
      </c>
      <c r="E368" s="7" t="s">
        <v>221</v>
      </c>
      <c r="F368" s="9" t="s">
        <v>160</v>
      </c>
      <c r="G368" s="11">
        <v>23602.382558000001</v>
      </c>
      <c r="H368" s="11">
        <v>2841.8</v>
      </c>
      <c r="I368" s="11">
        <v>37.799999999999997</v>
      </c>
      <c r="J368" s="12">
        <v>26481.982558</v>
      </c>
      <c r="K368" s="11">
        <v>1040.7</v>
      </c>
      <c r="L368" s="11">
        <v>441.9</v>
      </c>
      <c r="M368" s="11">
        <v>2966.8</v>
      </c>
      <c r="N368" s="13">
        <v>0.36294744355797137</v>
      </c>
      <c r="O368" s="13">
        <v>9.3965503079215251E-2</v>
      </c>
      <c r="P368" s="13">
        <v>0.2036250830505951</v>
      </c>
      <c r="Q368" s="13" t="s">
        <v>9699</v>
      </c>
      <c r="R368" s="13">
        <v>0.16232001175433439</v>
      </c>
      <c r="S368" s="14">
        <v>1.2845139999999999</v>
      </c>
      <c r="T368" s="13">
        <v>0.10731069676433702</v>
      </c>
      <c r="U368" s="15">
        <v>25.446317438262707</v>
      </c>
      <c r="V368" s="16">
        <v>53.411139529305281</v>
      </c>
      <c r="W368" s="16">
        <v>7.9555017385735471</v>
      </c>
    </row>
    <row r="369" spans="1:23" x14ac:dyDescent="0.3">
      <c r="A369" s="7" t="s">
        <v>1920</v>
      </c>
      <c r="B369" s="7" t="s">
        <v>1921</v>
      </c>
      <c r="C369" s="7" t="s">
        <v>1922</v>
      </c>
      <c r="D369" s="7" t="s">
        <v>20</v>
      </c>
      <c r="E369" s="7" t="s">
        <v>71</v>
      </c>
      <c r="F369" s="9" t="s">
        <v>1785</v>
      </c>
      <c r="G369" s="11">
        <v>15039.18526</v>
      </c>
      <c r="H369" s="11">
        <v>-674.35699999999997</v>
      </c>
      <c r="I369" s="11">
        <v>0</v>
      </c>
      <c r="J369" s="12">
        <v>14364.82826</v>
      </c>
      <c r="K369" s="11">
        <v>327.017</v>
      </c>
      <c r="L369" s="11">
        <v>792.00800000000004</v>
      </c>
      <c r="M369" s="11">
        <v>3796.8110000000001</v>
      </c>
      <c r="N369" s="13">
        <v>0.51740186611986028</v>
      </c>
      <c r="O369" s="13">
        <v>0.32911941837692882</v>
      </c>
      <c r="P369" s="13">
        <v>0.44143684047414233</v>
      </c>
      <c r="Q369" s="13">
        <v>0.14055608134394992</v>
      </c>
      <c r="R369" s="13">
        <v>0.29594588131195371</v>
      </c>
      <c r="S369" s="14">
        <v>1.145931</v>
      </c>
      <c r="T369" s="13">
        <v>-4.69450095604554E-2</v>
      </c>
      <c r="U369" s="15">
        <v>43.926854750670458</v>
      </c>
      <c r="V369" s="16">
        <v>18.988678472944716</v>
      </c>
      <c r="W369" s="16">
        <v>3.961004448206666</v>
      </c>
    </row>
    <row r="370" spans="1:23" x14ac:dyDescent="0.3">
      <c r="A370" s="7" t="s">
        <v>353</v>
      </c>
      <c r="B370" s="7" t="s">
        <v>354</v>
      </c>
      <c r="C370" s="7" t="s">
        <v>355</v>
      </c>
      <c r="D370" s="7" t="s">
        <v>31</v>
      </c>
      <c r="E370" s="7" t="s">
        <v>215</v>
      </c>
      <c r="F370" s="9" t="s">
        <v>79</v>
      </c>
      <c r="G370" s="11">
        <v>18695.708588000001</v>
      </c>
      <c r="H370" s="11">
        <v>3494.1</v>
      </c>
      <c r="I370" s="11">
        <v>0</v>
      </c>
      <c r="J370" s="12">
        <v>22189.808588</v>
      </c>
      <c r="K370" s="11">
        <v>1557.9</v>
      </c>
      <c r="L370" s="11">
        <v>735.8</v>
      </c>
      <c r="M370" s="11">
        <v>1238.5</v>
      </c>
      <c r="N370" s="13">
        <v>8.31756296215935E-2</v>
      </c>
      <c r="O370" s="13">
        <v>2.9960904726411108E-2</v>
      </c>
      <c r="P370" s="13">
        <v>5.1418637727187924E-2</v>
      </c>
      <c r="Q370" s="13">
        <v>4.7723468411144276E-2</v>
      </c>
      <c r="R370" s="13">
        <v>0.67703349282296654</v>
      </c>
      <c r="S370" s="14">
        <v>1.1065609999999999</v>
      </c>
      <c r="T370" s="13">
        <v>0.15746417938411467</v>
      </c>
      <c r="U370" s="15">
        <v>14.243410095641568</v>
      </c>
      <c r="V370" s="16">
        <v>25.408682506115795</v>
      </c>
      <c r="W370" s="16">
        <v>15.09544496406944</v>
      </c>
    </row>
    <row r="371" spans="1:23" x14ac:dyDescent="0.3">
      <c r="A371" s="7" t="s">
        <v>826</v>
      </c>
      <c r="B371" s="7" t="s">
        <v>827</v>
      </c>
      <c r="C371" s="7" t="s">
        <v>828</v>
      </c>
      <c r="D371" s="7" t="s">
        <v>116</v>
      </c>
      <c r="E371" s="7" t="s">
        <v>231</v>
      </c>
      <c r="F371" s="9" t="s">
        <v>145</v>
      </c>
      <c r="G371" s="11">
        <v>19418.916020000001</v>
      </c>
      <c r="H371" s="11">
        <v>3603</v>
      </c>
      <c r="I371" s="11">
        <v>3</v>
      </c>
      <c r="J371" s="12">
        <v>23024.916020000001</v>
      </c>
      <c r="K371" s="11">
        <v>3225</v>
      </c>
      <c r="L371" s="11">
        <v>494</v>
      </c>
      <c r="M371" s="11">
        <v>7096</v>
      </c>
      <c r="N371" s="13">
        <v>0.16623123165415352</v>
      </c>
      <c r="O371" s="13">
        <v>-7.6037729765321416E-4</v>
      </c>
      <c r="P371" s="13">
        <v>6.7885509179961501E-2</v>
      </c>
      <c r="Q371" s="13">
        <v>2.1676886222236513E-2</v>
      </c>
      <c r="R371" s="13">
        <v>6.7978533094812166E-2</v>
      </c>
      <c r="S371" s="14">
        <v>1.122309</v>
      </c>
      <c r="T371" s="13">
        <v>0.15648265543597845</v>
      </c>
      <c r="U371" s="15">
        <v>7.1395088434108525</v>
      </c>
      <c r="V371" s="16">
        <v>39.309546599190284</v>
      </c>
      <c r="W371" s="16">
        <v>2.736600341037204</v>
      </c>
    </row>
    <row r="372" spans="1:23" x14ac:dyDescent="0.3">
      <c r="A372" s="7" t="s">
        <v>504</v>
      </c>
      <c r="B372" s="7" t="s">
        <v>505</v>
      </c>
      <c r="C372" s="7" t="s">
        <v>506</v>
      </c>
      <c r="D372" s="7" t="s">
        <v>20</v>
      </c>
      <c r="E372" s="7" t="s">
        <v>52</v>
      </c>
      <c r="F372" s="9" t="s">
        <v>22</v>
      </c>
      <c r="G372" s="11">
        <v>16333.63726</v>
      </c>
      <c r="H372" s="11">
        <v>3544</v>
      </c>
      <c r="I372" s="11">
        <v>126</v>
      </c>
      <c r="J372" s="12">
        <v>20003.63726</v>
      </c>
      <c r="K372" s="11">
        <v>1926</v>
      </c>
      <c r="L372" s="11">
        <v>1105</v>
      </c>
      <c r="M372" s="11">
        <v>6526</v>
      </c>
      <c r="N372" s="13">
        <v>0.22318896238741384</v>
      </c>
      <c r="O372" s="13">
        <v>1.6044452096649842E-2</v>
      </c>
      <c r="P372" s="13">
        <v>0.1304249522139081</v>
      </c>
      <c r="Q372" s="13">
        <v>2.1812240960240592E-2</v>
      </c>
      <c r="R372" s="13">
        <v>0.18342357351103708</v>
      </c>
      <c r="S372" s="14">
        <v>1.068241</v>
      </c>
      <c r="T372" s="13">
        <v>0.17716777973607387</v>
      </c>
      <c r="U372" s="15">
        <v>10.386104496365524</v>
      </c>
      <c r="V372" s="16">
        <v>14.781572180995475</v>
      </c>
      <c r="W372" s="16">
        <v>2.502855847379712</v>
      </c>
    </row>
    <row r="373" spans="1:23" x14ac:dyDescent="0.3">
      <c r="A373" s="7" t="s">
        <v>1923</v>
      </c>
      <c r="B373" s="7" t="s">
        <v>1924</v>
      </c>
      <c r="C373" s="7" t="s">
        <v>1925</v>
      </c>
      <c r="D373" s="7" t="s">
        <v>31</v>
      </c>
      <c r="E373" s="7" t="s">
        <v>63</v>
      </c>
      <c r="F373" s="9" t="s">
        <v>1775</v>
      </c>
      <c r="G373" s="11">
        <v>26599.973348</v>
      </c>
      <c r="H373" s="11">
        <v>-633.48400000000004</v>
      </c>
      <c r="I373" s="11">
        <v>0</v>
      </c>
      <c r="J373" s="12">
        <v>25966.489347999999</v>
      </c>
      <c r="K373" s="11">
        <v>-75.040000000000006</v>
      </c>
      <c r="L373" s="11">
        <v>-113.504</v>
      </c>
      <c r="M373" s="11">
        <v>826.447</v>
      </c>
      <c r="N373" s="13">
        <v>0.14868361949237019</v>
      </c>
      <c r="O373" s="13" t="s">
        <v>9699</v>
      </c>
      <c r="P373" s="13">
        <v>-2.1411057886698753E-2</v>
      </c>
      <c r="Q373" s="13" t="s">
        <v>9699</v>
      </c>
      <c r="R373" s="13">
        <v>-0.14488223149067075</v>
      </c>
      <c r="S373" s="14">
        <v>0</v>
      </c>
      <c r="T373" s="13">
        <v>-2.4396212807596667E-2</v>
      </c>
      <c r="U373" s="15" t="s">
        <v>9700</v>
      </c>
      <c r="V373" s="16" t="s">
        <v>9700</v>
      </c>
      <c r="W373" s="16">
        <v>32.185939749312418</v>
      </c>
    </row>
    <row r="374" spans="1:23" x14ac:dyDescent="0.3">
      <c r="A374" s="7" t="s">
        <v>1926</v>
      </c>
      <c r="B374" s="7" t="s">
        <v>1927</v>
      </c>
      <c r="C374" s="7" t="s">
        <v>1928</v>
      </c>
      <c r="D374" s="7" t="s">
        <v>20</v>
      </c>
      <c r="E374" s="7" t="s">
        <v>21</v>
      </c>
      <c r="F374" s="9" t="s">
        <v>22</v>
      </c>
      <c r="G374" s="11">
        <v>17411.966777000001</v>
      </c>
      <c r="H374" s="11">
        <v>-509.01900000000001</v>
      </c>
      <c r="I374" s="11">
        <v>0</v>
      </c>
      <c r="J374" s="12">
        <v>16902.947777000001</v>
      </c>
      <c r="K374" s="11">
        <v>459.62</v>
      </c>
      <c r="L374" s="11">
        <v>3520.6509999999998</v>
      </c>
      <c r="M374" s="11">
        <v>8825.1450000000004</v>
      </c>
      <c r="N374" s="13">
        <v>0.20573653652076235</v>
      </c>
      <c r="O374" s="13">
        <v>4.700967757996044E-2</v>
      </c>
      <c r="P374" s="13">
        <v>0.13190566786494448</v>
      </c>
      <c r="Q374" s="13">
        <v>-0.13828675727609452</v>
      </c>
      <c r="R374" s="13">
        <v>0.50452364399053995</v>
      </c>
      <c r="S374" s="14">
        <v>0.81889699999999999</v>
      </c>
      <c r="T374" s="13">
        <v>-3.0114214793506427E-2</v>
      </c>
      <c r="U374" s="15">
        <v>36.775918752447673</v>
      </c>
      <c r="V374" s="16">
        <v>4.9456668033838067</v>
      </c>
      <c r="W374" s="16">
        <v>1.9729949793459485</v>
      </c>
    </row>
    <row r="375" spans="1:23" x14ac:dyDescent="0.3">
      <c r="A375" s="7" t="s">
        <v>1929</v>
      </c>
      <c r="B375" s="7" t="s">
        <v>1930</v>
      </c>
      <c r="C375" s="7" t="s">
        <v>1931</v>
      </c>
      <c r="D375" s="7" t="s">
        <v>29</v>
      </c>
      <c r="E375" s="7" t="s">
        <v>186</v>
      </c>
      <c r="F375" s="9" t="s">
        <v>719</v>
      </c>
      <c r="G375" s="11">
        <v>24887.834868999998</v>
      </c>
      <c r="H375" s="11">
        <v>-414.464</v>
      </c>
      <c r="I375" s="11">
        <v>0</v>
      </c>
      <c r="J375" s="12">
        <v>24473.370868999998</v>
      </c>
      <c r="K375" s="11">
        <v>328.21100000000001</v>
      </c>
      <c r="L375" s="11">
        <v>231.999</v>
      </c>
      <c r="M375" s="11">
        <v>666.66700000000003</v>
      </c>
      <c r="N375" s="13">
        <v>0.32392208549262524</v>
      </c>
      <c r="O375" s="13">
        <v>0.2364888192449599</v>
      </c>
      <c r="P375" s="13">
        <v>0.21926382173791042</v>
      </c>
      <c r="Q375" s="13">
        <v>0.21403367374671256</v>
      </c>
      <c r="R375" s="13">
        <v>0.43942158989856323</v>
      </c>
      <c r="S375" s="14">
        <v>1.681889</v>
      </c>
      <c r="T375" s="13">
        <v>-1.6935304998176384E-2</v>
      </c>
      <c r="U375" s="15">
        <v>74.565967834716076</v>
      </c>
      <c r="V375" s="16">
        <v>107.27561269229608</v>
      </c>
      <c r="W375" s="16">
        <v>37.331733637633178</v>
      </c>
    </row>
    <row r="376" spans="1:23" x14ac:dyDescent="0.3">
      <c r="A376" s="7" t="s">
        <v>1932</v>
      </c>
      <c r="B376" s="7" t="s">
        <v>1933</v>
      </c>
      <c r="C376" s="7" t="s">
        <v>1934</v>
      </c>
      <c r="D376" s="7" t="s">
        <v>31</v>
      </c>
      <c r="E376" s="7" t="s">
        <v>69</v>
      </c>
      <c r="F376" s="9" t="s">
        <v>1785</v>
      </c>
      <c r="G376" s="11">
        <v>26408.254295999999</v>
      </c>
      <c r="H376" s="11">
        <v>-4488.07</v>
      </c>
      <c r="I376" s="11">
        <v>93.385000000000005</v>
      </c>
      <c r="J376" s="12">
        <v>22013.569295999998</v>
      </c>
      <c r="K376" s="11">
        <v>-66.085999999999999</v>
      </c>
      <c r="L376" s="11">
        <v>803.24900000000002</v>
      </c>
      <c r="M376" s="11">
        <v>14602.205</v>
      </c>
      <c r="N376" s="13">
        <v>0.97176606234323049</v>
      </c>
      <c r="O376" s="13">
        <v>0.44970519134844977</v>
      </c>
      <c r="P376" s="13">
        <v>0.48266714805645783</v>
      </c>
      <c r="Q376" s="13">
        <v>7.557972617009856E-2</v>
      </c>
      <c r="R376" s="13">
        <v>7.9749392496518509E-2</v>
      </c>
      <c r="S376" s="14">
        <v>2.3950260000000001</v>
      </c>
      <c r="T376" s="13">
        <v>-0.20387743303470146</v>
      </c>
      <c r="U376" s="15" t="s">
        <v>9700</v>
      </c>
      <c r="V376" s="16">
        <v>32.87679697827199</v>
      </c>
      <c r="W376" s="16">
        <v>1.8085114060513463</v>
      </c>
    </row>
    <row r="377" spans="1:23" x14ac:dyDescent="0.3">
      <c r="A377" s="7" t="s">
        <v>1935</v>
      </c>
      <c r="B377" s="7" t="s">
        <v>1936</v>
      </c>
      <c r="C377" s="7" t="s">
        <v>1937</v>
      </c>
      <c r="D377" s="7" t="s">
        <v>20</v>
      </c>
      <c r="E377" s="7" t="s">
        <v>47</v>
      </c>
      <c r="F377" s="9" t="s">
        <v>1764</v>
      </c>
      <c r="G377" s="11">
        <v>17494.916496902701</v>
      </c>
      <c r="H377" s="11">
        <v>6002.6189999999997</v>
      </c>
      <c r="I377" s="11">
        <v>1760.8309999999999</v>
      </c>
      <c r="J377" s="12">
        <v>25258.366496902698</v>
      </c>
      <c r="K377" s="11">
        <v>1243.58</v>
      </c>
      <c r="L377" s="11">
        <v>687.42700000000002</v>
      </c>
      <c r="M377" s="11">
        <v>7107.9210000000003</v>
      </c>
      <c r="N377" s="13">
        <v>0.28789775995510503</v>
      </c>
      <c r="O377" s="13">
        <v>4.4437050323936411E-2</v>
      </c>
      <c r="P377" s="13">
        <v>0.15657045628456251</v>
      </c>
      <c r="Q377" s="13">
        <v>6.1844815074356019E-2</v>
      </c>
      <c r="R377" s="13">
        <v>0.13586907431809706</v>
      </c>
      <c r="S377" s="14">
        <v>0.13436600000000001</v>
      </c>
      <c r="T377" s="13">
        <v>0.23764874109084091</v>
      </c>
      <c r="U377" s="15">
        <v>20.311010547695123</v>
      </c>
      <c r="V377" s="16">
        <v>25.449853579947689</v>
      </c>
      <c r="W377" s="16">
        <v>2.4613268066573473</v>
      </c>
    </row>
    <row r="378" spans="1:23" x14ac:dyDescent="0.3">
      <c r="A378" s="7" t="s">
        <v>429</v>
      </c>
      <c r="B378" s="7" t="s">
        <v>430</v>
      </c>
      <c r="C378" s="7" t="s">
        <v>431</v>
      </c>
      <c r="D378" s="7" t="s">
        <v>20</v>
      </c>
      <c r="E378" s="7" t="s">
        <v>57</v>
      </c>
      <c r="F378" s="9" t="s">
        <v>22</v>
      </c>
      <c r="G378" s="11">
        <v>17325.448333</v>
      </c>
      <c r="H378" s="11">
        <v>1964.5</v>
      </c>
      <c r="I378" s="11">
        <v>0.2</v>
      </c>
      <c r="J378" s="12">
        <v>19290.148333000001</v>
      </c>
      <c r="K378" s="11">
        <v>689</v>
      </c>
      <c r="L378" s="11">
        <v>238.4</v>
      </c>
      <c r="M378" s="11">
        <v>3824.8</v>
      </c>
      <c r="N378" s="13">
        <v>0.33179380775918593</v>
      </c>
      <c r="O378" s="13">
        <v>6.846161797523842E-2</v>
      </c>
      <c r="P378" s="13">
        <v>0.23695607135535446</v>
      </c>
      <c r="Q378" s="13">
        <v>0.13303902156198144</v>
      </c>
      <c r="R378" s="13">
        <v>6.3974238561653032E-2</v>
      </c>
      <c r="S378" s="14">
        <v>0.82414600000000005</v>
      </c>
      <c r="T378" s="13">
        <v>0.10183954866947782</v>
      </c>
      <c r="U378" s="15">
        <v>27.997312529753266</v>
      </c>
      <c r="V378" s="16">
        <v>72.673860457214758</v>
      </c>
      <c r="W378" s="16">
        <v>4.5297658264484415</v>
      </c>
    </row>
    <row r="379" spans="1:23" x14ac:dyDescent="0.3">
      <c r="A379" s="7" t="s">
        <v>309</v>
      </c>
      <c r="B379" s="7" t="s">
        <v>310</v>
      </c>
      <c r="C379" s="7" t="s">
        <v>311</v>
      </c>
      <c r="D379" s="7" t="s">
        <v>31</v>
      </c>
      <c r="E379" s="7" t="s">
        <v>69</v>
      </c>
      <c r="F379" s="9" t="s">
        <v>93</v>
      </c>
      <c r="G379" s="11">
        <v>17167.180240999998</v>
      </c>
      <c r="H379" s="11">
        <v>1728.5</v>
      </c>
      <c r="I379" s="11">
        <v>0</v>
      </c>
      <c r="J379" s="12">
        <v>18895.680240999998</v>
      </c>
      <c r="K379" s="11">
        <v>932.3</v>
      </c>
      <c r="L379" s="11">
        <v>472.4</v>
      </c>
      <c r="M379" s="11">
        <v>1413.8</v>
      </c>
      <c r="N379" s="13">
        <v>0.2179655633299101</v>
      </c>
      <c r="O379" s="13">
        <v>3.0863853131007701E-2</v>
      </c>
      <c r="P379" s="13">
        <v>0.14197759816122316</v>
      </c>
      <c r="Q379" s="13">
        <v>5.8988330280875578E-2</v>
      </c>
      <c r="R379" s="13">
        <v>0.36946660409823245</v>
      </c>
      <c r="S379" s="14">
        <v>0.83936999999999995</v>
      </c>
      <c r="T379" s="13">
        <v>9.1475934073518395E-2</v>
      </c>
      <c r="U379" s="15">
        <v>20.267811049018555</v>
      </c>
      <c r="V379" s="16">
        <v>36.340347673581711</v>
      </c>
      <c r="W379" s="16">
        <v>12.142580450558777</v>
      </c>
    </row>
    <row r="380" spans="1:23" x14ac:dyDescent="0.3">
      <c r="A380" s="7" t="s">
        <v>1652</v>
      </c>
      <c r="B380" s="7" t="s">
        <v>1653</v>
      </c>
      <c r="C380" s="7" t="s">
        <v>1654</v>
      </c>
      <c r="D380" s="7" t="s">
        <v>116</v>
      </c>
      <c r="E380" s="7" t="s">
        <v>231</v>
      </c>
      <c r="F380" s="9" t="s">
        <v>145</v>
      </c>
      <c r="G380" s="11">
        <v>17798.9230546496</v>
      </c>
      <c r="H380" s="11">
        <v>6292</v>
      </c>
      <c r="I380" s="11">
        <v>57</v>
      </c>
      <c r="J380" s="12">
        <v>24147.9230546496</v>
      </c>
      <c r="K380" s="11">
        <v>1862.9</v>
      </c>
      <c r="L380" s="11">
        <v>744.2</v>
      </c>
      <c r="M380" s="11">
        <v>4744</v>
      </c>
      <c r="N380" s="13">
        <v>0.16476891647594977</v>
      </c>
      <c r="O380" s="13">
        <v>1.5047545801509576E-2</v>
      </c>
      <c r="P380" s="13">
        <v>9.0749052902364152E-2</v>
      </c>
      <c r="Q380" s="13">
        <v>6.5121422734047751E-2</v>
      </c>
      <c r="R380" s="13">
        <v>0.14706464118996754</v>
      </c>
      <c r="S380" s="14">
        <v>0.40981899999999999</v>
      </c>
      <c r="T380" s="13">
        <v>0.26056071098787509</v>
      </c>
      <c r="U380" s="15">
        <v>12.962543912528638</v>
      </c>
      <c r="V380" s="16">
        <v>23.916854413665142</v>
      </c>
      <c r="W380" s="16">
        <v>3.7518809137119731</v>
      </c>
    </row>
    <row r="381" spans="1:23" x14ac:dyDescent="0.3">
      <c r="A381" s="7" t="s">
        <v>918</v>
      </c>
      <c r="B381" s="7" t="s">
        <v>919</v>
      </c>
      <c r="C381" s="7" t="s">
        <v>920</v>
      </c>
      <c r="D381" s="7" t="s">
        <v>26</v>
      </c>
      <c r="E381" s="7" t="s">
        <v>216</v>
      </c>
      <c r="F381" s="9" t="s">
        <v>153</v>
      </c>
      <c r="G381" s="11">
        <v>18343.095557000001</v>
      </c>
      <c r="H381" s="11">
        <v>3180</v>
      </c>
      <c r="I381" s="11">
        <v>325.8</v>
      </c>
      <c r="J381" s="12">
        <v>21848.895557</v>
      </c>
      <c r="K381" s="11">
        <v>1396.9</v>
      </c>
      <c r="L381" s="11">
        <v>578.5</v>
      </c>
      <c r="M381" s="11">
        <v>4793.8999999999996</v>
      </c>
      <c r="N381" s="13">
        <v>0.55342047419129026</v>
      </c>
      <c r="O381" s="13">
        <v>3.5275246039083941E-2</v>
      </c>
      <c r="P381" s="13">
        <v>0.26996668400484014</v>
      </c>
      <c r="Q381" s="13">
        <v>6.1100825514678103E-2</v>
      </c>
      <c r="R381" s="13">
        <v>0.12394577506295879</v>
      </c>
      <c r="S381" s="14">
        <v>1.0173220000000001</v>
      </c>
      <c r="T381" s="13">
        <v>0.14554511424634387</v>
      </c>
      <c r="U381" s="15">
        <v>15.640987584651727</v>
      </c>
      <c r="V381" s="16">
        <v>31.708030349178912</v>
      </c>
      <c r="W381" s="16">
        <v>3.8263408825799456</v>
      </c>
    </row>
    <row r="382" spans="1:23" x14ac:dyDescent="0.3">
      <c r="A382" s="7" t="s">
        <v>376</v>
      </c>
      <c r="B382" s="7" t="s">
        <v>377</v>
      </c>
      <c r="C382" s="7" t="s">
        <v>378</v>
      </c>
      <c r="D382" s="7" t="s">
        <v>31</v>
      </c>
      <c r="E382" s="7" t="s">
        <v>63</v>
      </c>
      <c r="F382" s="9" t="s">
        <v>225</v>
      </c>
      <c r="G382" s="11">
        <v>18705.496274000001</v>
      </c>
      <c r="H382" s="11">
        <v>-3896.4</v>
      </c>
      <c r="I382" s="11">
        <v>0</v>
      </c>
      <c r="J382" s="12">
        <v>14809.096274000001</v>
      </c>
      <c r="K382" s="11">
        <v>922.7</v>
      </c>
      <c r="L382" s="11">
        <v>848.2</v>
      </c>
      <c r="M382" s="11">
        <v>3352.1</v>
      </c>
      <c r="N382" s="13">
        <v>0.49730110199973659</v>
      </c>
      <c r="O382" s="13">
        <v>3.203256177355196E-2</v>
      </c>
      <c r="P382" s="13">
        <v>0.44362830469882075</v>
      </c>
      <c r="Q382" s="13">
        <v>2.8966069157271956E-2</v>
      </c>
      <c r="R382" s="13">
        <v>0.24460372941382919</v>
      </c>
      <c r="S382" s="14">
        <v>0.650393</v>
      </c>
      <c r="T382" s="13">
        <v>-0.26310856030025426</v>
      </c>
      <c r="U382" s="15">
        <v>16.049741274520429</v>
      </c>
      <c r="V382" s="16">
        <v>22.053167029002594</v>
      </c>
      <c r="W382" s="16">
        <v>5.5802321750544444</v>
      </c>
    </row>
    <row r="383" spans="1:23" x14ac:dyDescent="0.3">
      <c r="A383" s="7" t="s">
        <v>1124</v>
      </c>
      <c r="B383" s="7" t="s">
        <v>1125</v>
      </c>
      <c r="C383" s="7" t="s">
        <v>1126</v>
      </c>
      <c r="D383" s="7" t="s">
        <v>10</v>
      </c>
      <c r="E383" s="7" t="s">
        <v>15</v>
      </c>
      <c r="F383" s="9" t="s">
        <v>393</v>
      </c>
      <c r="G383" s="11">
        <v>18855.783708999999</v>
      </c>
      <c r="H383" s="11">
        <v>3314.9</v>
      </c>
      <c r="I383" s="11">
        <v>0</v>
      </c>
      <c r="J383" s="12">
        <v>22170.683709000001</v>
      </c>
      <c r="K383" s="11">
        <v>0</v>
      </c>
      <c r="L383" s="11">
        <v>1339.5</v>
      </c>
      <c r="M383" s="11">
        <v>11579.1</v>
      </c>
      <c r="N383" s="13">
        <v>2.0321684542333927E-2</v>
      </c>
      <c r="O383" s="13">
        <v>2.1746107581032126E-2</v>
      </c>
      <c r="P383" s="13">
        <v>0.20236499240335587</v>
      </c>
      <c r="Q383" s="13" t="s">
        <v>9699</v>
      </c>
      <c r="R383" s="13">
        <v>0.12289863505224621</v>
      </c>
      <c r="S383" s="14">
        <v>1.1422570000000001</v>
      </c>
      <c r="T383" s="13">
        <v>0.14951726539016677</v>
      </c>
      <c r="U383" s="15" t="s">
        <v>9700</v>
      </c>
      <c r="V383" s="16">
        <v>14.076732892123927</v>
      </c>
      <c r="W383" s="16">
        <v>1.6284325818932386</v>
      </c>
    </row>
    <row r="384" spans="1:23" x14ac:dyDescent="0.3">
      <c r="A384" s="7" t="s">
        <v>654</v>
      </c>
      <c r="B384" s="7" t="s">
        <v>655</v>
      </c>
      <c r="C384" s="7" t="s">
        <v>656</v>
      </c>
      <c r="D384" s="7" t="s">
        <v>10</v>
      </c>
      <c r="E384" s="7" t="s">
        <v>11</v>
      </c>
      <c r="F384" s="9" t="s">
        <v>393</v>
      </c>
      <c r="G384" s="11">
        <v>19185.468444999999</v>
      </c>
      <c r="H384" s="11">
        <v>11298</v>
      </c>
      <c r="I384" s="11">
        <v>0</v>
      </c>
      <c r="J384" s="12">
        <v>30483.468444999999</v>
      </c>
      <c r="K384" s="11">
        <v>0</v>
      </c>
      <c r="L384" s="11">
        <v>1557</v>
      </c>
      <c r="M384" s="11">
        <v>22951</v>
      </c>
      <c r="N384" s="13">
        <v>5.0938883803895427E-2</v>
      </c>
      <c r="O384" s="13">
        <v>-3.5208492361251675E-3</v>
      </c>
      <c r="P384" s="13">
        <v>0.2226897896954052</v>
      </c>
      <c r="Q384" s="13" t="s">
        <v>9699</v>
      </c>
      <c r="R384" s="13">
        <v>7.1511527341916029E-2</v>
      </c>
      <c r="S384" s="14">
        <v>1.6367449999999999</v>
      </c>
      <c r="T384" s="13">
        <v>0.37062711614934801</v>
      </c>
      <c r="U384" s="15" t="s">
        <v>9700</v>
      </c>
      <c r="V384" s="16">
        <v>12.322073503532433</v>
      </c>
      <c r="W384" s="16">
        <v>0.83593169992592908</v>
      </c>
    </row>
    <row r="385" spans="1:23" x14ac:dyDescent="0.3">
      <c r="A385" s="7" t="s">
        <v>137</v>
      </c>
      <c r="B385" s="7" t="s">
        <v>138</v>
      </c>
      <c r="C385" s="7" t="s">
        <v>139</v>
      </c>
      <c r="D385" s="7" t="s">
        <v>31</v>
      </c>
      <c r="E385" s="7" t="s">
        <v>69</v>
      </c>
      <c r="F385" s="9" t="s">
        <v>140</v>
      </c>
      <c r="G385" s="11">
        <v>17360.350880000002</v>
      </c>
      <c r="H385" s="11">
        <v>154.56399999999999</v>
      </c>
      <c r="I385" s="11">
        <v>0</v>
      </c>
      <c r="J385" s="12">
        <v>17514.91488</v>
      </c>
      <c r="K385" s="11">
        <v>987.32600000000002</v>
      </c>
      <c r="L385" s="11">
        <v>562.78399999999999</v>
      </c>
      <c r="M385" s="11">
        <v>4107.6170000000002</v>
      </c>
      <c r="N385" s="13">
        <v>0.44636598674534766</v>
      </c>
      <c r="O385" s="13">
        <v>8.290364299456332E-2</v>
      </c>
      <c r="P385" s="13">
        <v>0.27400452168559231</v>
      </c>
      <c r="Q385" s="13">
        <v>9.1956316176431629E-2</v>
      </c>
      <c r="R385" s="13">
        <v>0.14792165869366058</v>
      </c>
      <c r="S385" s="14">
        <v>0.49238799999999999</v>
      </c>
      <c r="T385" s="13">
        <v>8.8247074598400786E-3</v>
      </c>
      <c r="U385" s="15">
        <v>17.739748451879116</v>
      </c>
      <c r="V385" s="16">
        <v>30.847271564223579</v>
      </c>
      <c r="W385" s="16">
        <v>4.2263801323248984</v>
      </c>
    </row>
    <row r="386" spans="1:23" x14ac:dyDescent="0.3">
      <c r="A386" s="7" t="s">
        <v>1402</v>
      </c>
      <c r="B386" s="7" t="s">
        <v>1403</v>
      </c>
      <c r="C386" s="7" t="s">
        <v>1404</v>
      </c>
      <c r="D386" s="7" t="s">
        <v>29</v>
      </c>
      <c r="E386" s="7" t="s">
        <v>30</v>
      </c>
      <c r="F386" s="9" t="s">
        <v>37</v>
      </c>
      <c r="G386" s="11">
        <v>15923.343803</v>
      </c>
      <c r="H386" s="11">
        <v>1468.4</v>
      </c>
      <c r="I386" s="11">
        <v>11.5</v>
      </c>
      <c r="J386" s="12">
        <v>17403.243803000001</v>
      </c>
      <c r="K386" s="11">
        <v>723.4</v>
      </c>
      <c r="L386" s="11">
        <v>287.5</v>
      </c>
      <c r="M386" s="11">
        <v>3278.7</v>
      </c>
      <c r="N386" s="13">
        <v>0.22425909550559689</v>
      </c>
      <c r="O386" s="13">
        <v>1.9473572234748771E-2</v>
      </c>
      <c r="P386" s="13">
        <v>0.12570079397655232</v>
      </c>
      <c r="Q386" s="13">
        <v>2.4318576866749986E-2</v>
      </c>
      <c r="R386" s="13">
        <v>8.9884478904503601E-2</v>
      </c>
      <c r="S386" s="14">
        <v>0.76220399999999999</v>
      </c>
      <c r="T386" s="13">
        <v>8.4375074935563149E-2</v>
      </c>
      <c r="U386" s="15">
        <v>24.057566772186899</v>
      </c>
      <c r="V386" s="16">
        <v>55.385543662608697</v>
      </c>
      <c r="W386" s="16">
        <v>4.8566028618049835</v>
      </c>
    </row>
    <row r="387" spans="1:23" x14ac:dyDescent="0.3">
      <c r="A387" s="7" t="s">
        <v>528</v>
      </c>
      <c r="B387" s="7" t="s">
        <v>529</v>
      </c>
      <c r="C387" s="7" t="s">
        <v>530</v>
      </c>
      <c r="D387" s="7" t="s">
        <v>26</v>
      </c>
      <c r="E387" s="7" t="s">
        <v>115</v>
      </c>
      <c r="F387" s="9" t="s">
        <v>160</v>
      </c>
      <c r="G387" s="11">
        <v>17788.111228000002</v>
      </c>
      <c r="H387" s="11">
        <v>2710.2150000000001</v>
      </c>
      <c r="I387" s="11">
        <v>0</v>
      </c>
      <c r="J387" s="12">
        <v>20498.326228000002</v>
      </c>
      <c r="K387" s="11">
        <v>1258.3009999999999</v>
      </c>
      <c r="L387" s="11">
        <v>669.46699999999998</v>
      </c>
      <c r="M387" s="11">
        <v>3246.4209999999998</v>
      </c>
      <c r="N387" s="13">
        <v>0.20102084890540467</v>
      </c>
      <c r="O387" s="13">
        <v>2.4753655023383558E-2</v>
      </c>
      <c r="P387" s="13">
        <v>0.13069292905442578</v>
      </c>
      <c r="Q387" s="13">
        <v>5.0245625403061878E-2</v>
      </c>
      <c r="R387" s="13">
        <v>0.21374845467734682</v>
      </c>
      <c r="S387" s="14">
        <v>1.298162</v>
      </c>
      <c r="T387" s="13">
        <v>0.13221640488372854</v>
      </c>
      <c r="U387" s="15">
        <v>16.290479168338898</v>
      </c>
      <c r="V387" s="16">
        <v>26.570557216412464</v>
      </c>
      <c r="W387" s="16">
        <v>5.479298965845774</v>
      </c>
    </row>
    <row r="388" spans="1:23" x14ac:dyDescent="0.3">
      <c r="A388" s="7" t="s">
        <v>1938</v>
      </c>
      <c r="B388" s="7" t="s">
        <v>1939</v>
      </c>
      <c r="C388" s="7" t="s">
        <v>1940</v>
      </c>
      <c r="D388" s="7" t="s">
        <v>100</v>
      </c>
      <c r="E388" s="7" t="s">
        <v>111</v>
      </c>
      <c r="F388" s="9" t="s">
        <v>1941</v>
      </c>
      <c r="G388" s="11">
        <v>15913.639599579299</v>
      </c>
      <c r="H388" s="11">
        <v>11658</v>
      </c>
      <c r="I388" s="11">
        <v>8421</v>
      </c>
      <c r="J388" s="12">
        <v>35992.639599579299</v>
      </c>
      <c r="K388" s="11">
        <v>1223</v>
      </c>
      <c r="L388" s="11">
        <v>-1166</v>
      </c>
      <c r="M388" s="11">
        <v>9716</v>
      </c>
      <c r="N388" s="13">
        <v>0.6558767000056045</v>
      </c>
      <c r="O388" s="13">
        <v>9.2696189315160993E-2</v>
      </c>
      <c r="P388" s="13">
        <v>2.6189391162164982E-2</v>
      </c>
      <c r="Q388" s="13">
        <v>-1.2408916189442065E-2</v>
      </c>
      <c r="R388" s="13">
        <v>-0.90038610038610034</v>
      </c>
      <c r="S388" s="14">
        <v>0</v>
      </c>
      <c r="T388" s="13">
        <v>0.3238995564008666</v>
      </c>
      <c r="U388" s="15">
        <v>29.429795257219379</v>
      </c>
      <c r="V388" s="16" t="s">
        <v>9700</v>
      </c>
      <c r="W388" s="16">
        <v>1.6378797447076265</v>
      </c>
    </row>
    <row r="389" spans="1:23" x14ac:dyDescent="0.3">
      <c r="A389" s="7" t="s">
        <v>1575</v>
      </c>
      <c r="B389" s="7" t="s">
        <v>1576</v>
      </c>
      <c r="C389" s="7" t="s">
        <v>1577</v>
      </c>
      <c r="D389" s="7" t="s">
        <v>26</v>
      </c>
      <c r="E389" s="7" t="s">
        <v>115</v>
      </c>
      <c r="F389" s="9" t="s">
        <v>160</v>
      </c>
      <c r="G389" s="11">
        <v>17915.059706</v>
      </c>
      <c r="H389" s="11">
        <v>1552</v>
      </c>
      <c r="I389" s="11">
        <v>8</v>
      </c>
      <c r="J389" s="12">
        <v>19475.059706</v>
      </c>
      <c r="K389" s="11">
        <v>760</v>
      </c>
      <c r="L389" s="11">
        <v>224</v>
      </c>
      <c r="M389" s="11">
        <v>2875</v>
      </c>
      <c r="N389" s="13">
        <v>0.1832666412031419</v>
      </c>
      <c r="O389" s="13">
        <v>1.8958333214143863E-2</v>
      </c>
      <c r="P389" s="13">
        <v>9.900839411438167E-2</v>
      </c>
      <c r="Q389" s="13">
        <v>4.6696670885152614E-2</v>
      </c>
      <c r="R389" s="13">
        <v>7.7872414392490874E-2</v>
      </c>
      <c r="S389" s="14">
        <v>1.0068239999999999</v>
      </c>
      <c r="T389" s="13">
        <v>7.9691668391745671E-2</v>
      </c>
      <c r="U389" s="15">
        <v>25.625078560526315</v>
      </c>
      <c r="V389" s="16">
        <v>79.977945116071425</v>
      </c>
      <c r="W389" s="16">
        <v>6.231325115130435</v>
      </c>
    </row>
    <row r="390" spans="1:23" x14ac:dyDescent="0.3">
      <c r="A390" s="7" t="s">
        <v>1477</v>
      </c>
      <c r="B390" s="7" t="s">
        <v>1478</v>
      </c>
      <c r="C390" s="7" t="s">
        <v>1479</v>
      </c>
      <c r="D390" s="7" t="s">
        <v>20</v>
      </c>
      <c r="E390" s="7" t="s">
        <v>57</v>
      </c>
      <c r="F390" s="9" t="s">
        <v>22</v>
      </c>
      <c r="G390" s="11">
        <v>15943.356449000001</v>
      </c>
      <c r="H390" s="11">
        <v>-305.10000000000002</v>
      </c>
      <c r="I390" s="11">
        <v>9.3000000000000007</v>
      </c>
      <c r="J390" s="12">
        <v>15647.556449</v>
      </c>
      <c r="K390" s="11">
        <v>520.4</v>
      </c>
      <c r="L390" s="11">
        <v>269.2</v>
      </c>
      <c r="M390" s="11">
        <v>2084.8000000000002</v>
      </c>
      <c r="N390" s="13">
        <v>0.22213297040567964</v>
      </c>
      <c r="O390" s="13">
        <v>7.9806592658584474E-2</v>
      </c>
      <c r="P390" s="13">
        <v>0.14766795197918064</v>
      </c>
      <c r="Q390" s="13">
        <v>0.10733724387602361</v>
      </c>
      <c r="R390" s="13">
        <v>0.1400697226702742</v>
      </c>
      <c r="S390" s="14">
        <v>1.063517</v>
      </c>
      <c r="T390" s="13">
        <v>-1.9498252074974829E-2</v>
      </c>
      <c r="U390" s="15">
        <v>30.068325228670254</v>
      </c>
      <c r="V390" s="16">
        <v>59.224949661961375</v>
      </c>
      <c r="W390" s="16">
        <v>7.6474273066960858</v>
      </c>
    </row>
    <row r="391" spans="1:23" x14ac:dyDescent="0.3">
      <c r="A391" s="7" t="s">
        <v>1942</v>
      </c>
      <c r="B391" s="7" t="s">
        <v>1943</v>
      </c>
      <c r="C391" s="7" t="s">
        <v>1944</v>
      </c>
      <c r="D391" s="7" t="s">
        <v>29</v>
      </c>
      <c r="E391" s="7" t="s">
        <v>620</v>
      </c>
      <c r="F391" s="9" t="s">
        <v>1764</v>
      </c>
      <c r="G391" s="11">
        <v>28085.721108999998</v>
      </c>
      <c r="H391" s="11">
        <v>-16461.362000000001</v>
      </c>
      <c r="I391" s="11">
        <v>0</v>
      </c>
      <c r="J391" s="12">
        <v>11624.359108999997</v>
      </c>
      <c r="K391" s="11">
        <v>-877.22799999999995</v>
      </c>
      <c r="L391" s="11">
        <v>-985.28399999999999</v>
      </c>
      <c r="M391" s="11">
        <v>20330.603999999999</v>
      </c>
      <c r="N391" s="13">
        <v>0.21648494247843839</v>
      </c>
      <c r="O391" s="13" t="s">
        <v>9699</v>
      </c>
      <c r="P391" s="13">
        <v>6.4051866283521787E-3</v>
      </c>
      <c r="Q391" s="13" t="s">
        <v>9699</v>
      </c>
      <c r="R391" s="13">
        <v>-9.7491102576194991E-2</v>
      </c>
      <c r="S391" s="14">
        <v>0</v>
      </c>
      <c r="T391" s="13">
        <v>-1.4161092104643449</v>
      </c>
      <c r="U391" s="15" t="s">
        <v>9700</v>
      </c>
      <c r="V391" s="16" t="s">
        <v>9700</v>
      </c>
      <c r="W391" s="16">
        <v>1.3814504039820952</v>
      </c>
    </row>
    <row r="392" spans="1:23" x14ac:dyDescent="0.3">
      <c r="A392" s="7" t="s">
        <v>1945</v>
      </c>
      <c r="B392" s="7" t="s">
        <v>1946</v>
      </c>
      <c r="C392" s="7" t="s">
        <v>1947</v>
      </c>
      <c r="D392" s="7" t="s">
        <v>31</v>
      </c>
      <c r="E392" s="7" t="s">
        <v>63</v>
      </c>
      <c r="F392" s="9" t="s">
        <v>1785</v>
      </c>
      <c r="G392" s="11">
        <v>18291.166787999999</v>
      </c>
      <c r="H392" s="11">
        <v>6953.4</v>
      </c>
      <c r="I392" s="11">
        <v>0</v>
      </c>
      <c r="J392" s="12">
        <v>25244.566787999996</v>
      </c>
      <c r="K392" s="11">
        <v>1732</v>
      </c>
      <c r="L392" s="11">
        <v>569.70000000000005</v>
      </c>
      <c r="M392" s="11">
        <v>5383.3</v>
      </c>
      <c r="N392" s="13">
        <v>0.40093902721460256</v>
      </c>
      <c r="O392" s="13">
        <v>3.1068065215680951E-2</v>
      </c>
      <c r="P392" s="13">
        <v>0.25645530216470613</v>
      </c>
      <c r="Q392" s="13">
        <v>0.12906676529051597</v>
      </c>
      <c r="R392" s="13">
        <v>0.11170697751938743</v>
      </c>
      <c r="S392" s="14">
        <v>1.566929</v>
      </c>
      <c r="T392" s="13">
        <v>0.27544144680293337</v>
      </c>
      <c r="U392" s="15">
        <v>14.575384981524248</v>
      </c>
      <c r="V392" s="16">
        <v>32.106664539231168</v>
      </c>
      <c r="W392" s="16">
        <v>3.3977609993869926</v>
      </c>
    </row>
    <row r="393" spans="1:23" x14ac:dyDescent="0.3">
      <c r="A393" s="7" t="s">
        <v>1396</v>
      </c>
      <c r="B393" s="7" t="s">
        <v>1397</v>
      </c>
      <c r="C393" s="7" t="s">
        <v>1398</v>
      </c>
      <c r="D393" s="7" t="s">
        <v>20</v>
      </c>
      <c r="E393" s="7" t="s">
        <v>57</v>
      </c>
      <c r="F393" s="9" t="s">
        <v>22</v>
      </c>
      <c r="G393" s="11">
        <v>18479.535179999999</v>
      </c>
      <c r="H393" s="11">
        <v>1845.6759999999999</v>
      </c>
      <c r="I393" s="11">
        <v>0</v>
      </c>
      <c r="J393" s="12">
        <v>20325.211179999998</v>
      </c>
      <c r="K393" s="11">
        <v>653.74900000000002</v>
      </c>
      <c r="L393" s="11">
        <v>367.45800000000003</v>
      </c>
      <c r="M393" s="11">
        <v>3236.203</v>
      </c>
      <c r="N393" s="13">
        <v>0.31711255423504447</v>
      </c>
      <c r="O393" s="13">
        <v>4.9881250437469049E-2</v>
      </c>
      <c r="P393" s="13">
        <v>0.22790858443886891</v>
      </c>
      <c r="Q393" s="13">
        <v>6.0780109297937868E-2</v>
      </c>
      <c r="R393" s="13">
        <v>0.12054367263632748</v>
      </c>
      <c r="S393" s="14">
        <v>1.1280829999999999</v>
      </c>
      <c r="T393" s="13">
        <v>9.0807223780097521E-2</v>
      </c>
      <c r="U393" s="15">
        <v>31.09023674223593</v>
      </c>
      <c r="V393" s="16">
        <v>50.290196920464375</v>
      </c>
      <c r="W393" s="16">
        <v>5.7102521627969569</v>
      </c>
    </row>
    <row r="394" spans="1:23" x14ac:dyDescent="0.3">
      <c r="A394" s="7" t="s">
        <v>1948</v>
      </c>
      <c r="B394" s="7" t="s">
        <v>1949</v>
      </c>
      <c r="C394" s="7" t="s">
        <v>1950</v>
      </c>
      <c r="D394" s="7" t="s">
        <v>31</v>
      </c>
      <c r="E394" s="7" t="s">
        <v>63</v>
      </c>
      <c r="F394" s="9" t="s">
        <v>93</v>
      </c>
      <c r="G394" s="11">
        <v>17684.164465999998</v>
      </c>
      <c r="H394" s="11">
        <v>-555.63</v>
      </c>
      <c r="I394" s="11">
        <v>0</v>
      </c>
      <c r="J394" s="12">
        <v>17128.534465999997</v>
      </c>
      <c r="K394" s="11">
        <v>219.727</v>
      </c>
      <c r="L394" s="11">
        <v>187.51599999999999</v>
      </c>
      <c r="M394" s="11">
        <v>1898.145</v>
      </c>
      <c r="N394" s="13">
        <v>0.30805562838029282</v>
      </c>
      <c r="O394" s="13">
        <v>8.8959662364159975E-2</v>
      </c>
      <c r="P394" s="13">
        <v>0.21192142785773141</v>
      </c>
      <c r="Q394" s="13">
        <v>8.330839799954104E-2</v>
      </c>
      <c r="R394" s="13">
        <v>0.10973092761244119</v>
      </c>
      <c r="S394" s="14">
        <v>0.67979000000000001</v>
      </c>
      <c r="T394" s="13">
        <v>-3.2438852319964739E-2</v>
      </c>
      <c r="U394" s="15">
        <v>77.953708310767439</v>
      </c>
      <c r="V394" s="16">
        <v>94.307496245653695</v>
      </c>
      <c r="W394" s="16">
        <v>9.3165508778307231</v>
      </c>
    </row>
    <row r="395" spans="1:23" x14ac:dyDescent="0.3">
      <c r="A395" s="7" t="s">
        <v>189</v>
      </c>
      <c r="B395" s="7" t="s">
        <v>190</v>
      </c>
      <c r="C395" s="7" t="s">
        <v>191</v>
      </c>
      <c r="D395" s="7" t="s">
        <v>31</v>
      </c>
      <c r="E395" s="7" t="s">
        <v>32</v>
      </c>
      <c r="F395" s="9" t="s">
        <v>93</v>
      </c>
      <c r="G395" s="11">
        <v>22003.866959999999</v>
      </c>
      <c r="H395" s="11">
        <v>-2770.998</v>
      </c>
      <c r="I395" s="11">
        <v>0</v>
      </c>
      <c r="J395" s="12">
        <v>19232.86896</v>
      </c>
      <c r="K395" s="11">
        <v>732.81100000000004</v>
      </c>
      <c r="L395" s="11">
        <v>712.29100000000005</v>
      </c>
      <c r="M395" s="11">
        <v>3083.877</v>
      </c>
      <c r="N395" s="13">
        <v>0.39586823157248435</v>
      </c>
      <c r="O395" s="13">
        <v>5.5464003967858666E-2</v>
      </c>
      <c r="P395" s="13">
        <v>0.30399075307835199</v>
      </c>
      <c r="Q395" s="13">
        <v>2.5064124360081763E-2</v>
      </c>
      <c r="R395" s="13">
        <v>0.24815218294595309</v>
      </c>
      <c r="S395" s="14">
        <v>1.1895009999999999</v>
      </c>
      <c r="T395" s="13">
        <v>-0.14407616491138409</v>
      </c>
      <c r="U395" s="15">
        <v>26.24533332605542</v>
      </c>
      <c r="V395" s="16">
        <v>30.891681854747564</v>
      </c>
      <c r="W395" s="16">
        <v>7.1351311871387866</v>
      </c>
    </row>
    <row r="396" spans="1:23" x14ac:dyDescent="0.3">
      <c r="A396" s="7" t="s">
        <v>1421</v>
      </c>
      <c r="B396" s="7" t="s">
        <v>1422</v>
      </c>
      <c r="C396" s="7" t="s">
        <v>1423</v>
      </c>
      <c r="D396" s="7" t="s">
        <v>29</v>
      </c>
      <c r="E396" s="7" t="s">
        <v>30</v>
      </c>
      <c r="F396" s="9" t="s">
        <v>719</v>
      </c>
      <c r="G396" s="11">
        <v>17447.814698999999</v>
      </c>
      <c r="H396" s="11">
        <v>2309.1179999999999</v>
      </c>
      <c r="I396" s="11">
        <v>0</v>
      </c>
      <c r="J396" s="12">
        <v>19756.932698999997</v>
      </c>
      <c r="K396" s="11">
        <v>1297.827</v>
      </c>
      <c r="L396" s="11">
        <v>757.24400000000003</v>
      </c>
      <c r="M396" s="11">
        <v>1875.866</v>
      </c>
      <c r="N396" s="13">
        <v>0.11620463090430906</v>
      </c>
      <c r="O396" s="13">
        <v>4.7521354807282812E-2</v>
      </c>
      <c r="P396" s="13">
        <v>7.1666597064630827E-2</v>
      </c>
      <c r="Q396" s="13">
        <v>5.0919676162135552E-2</v>
      </c>
      <c r="R396" s="13">
        <v>0.44971149346376504</v>
      </c>
      <c r="S396" s="14">
        <v>0.97532799999999997</v>
      </c>
      <c r="T396" s="13">
        <v>0.11687634083588677</v>
      </c>
      <c r="U396" s="15">
        <v>15.223086512300943</v>
      </c>
      <c r="V396" s="16">
        <v>23.041205607439608</v>
      </c>
      <c r="W396" s="16">
        <v>9.3012052561323664</v>
      </c>
    </row>
    <row r="397" spans="1:23" x14ac:dyDescent="0.3">
      <c r="A397" s="7" t="s">
        <v>1951</v>
      </c>
      <c r="B397" s="7" t="s">
        <v>1952</v>
      </c>
      <c r="C397" s="7" t="s">
        <v>1953</v>
      </c>
      <c r="D397" s="7" t="s">
        <v>167</v>
      </c>
      <c r="E397" s="7" t="s">
        <v>235</v>
      </c>
      <c r="F397" s="9" t="s">
        <v>1764</v>
      </c>
      <c r="G397" s="11">
        <v>29837.773707</v>
      </c>
      <c r="H397" s="11">
        <v>-5299.6239999999998</v>
      </c>
      <c r="I397" s="11">
        <v>197.916</v>
      </c>
      <c r="J397" s="12">
        <v>24736.065707000002</v>
      </c>
      <c r="K397" s="11">
        <v>-1218.9390000000001</v>
      </c>
      <c r="L397" s="11">
        <v>-2566.7460000000001</v>
      </c>
      <c r="M397" s="11">
        <v>8410.2369999999992</v>
      </c>
      <c r="N397" s="13">
        <v>9.1969400183921454E-2</v>
      </c>
      <c r="O397" s="13" t="s">
        <v>9699</v>
      </c>
      <c r="P397" s="13">
        <v>-2.8338970252627681E-2</v>
      </c>
      <c r="Q397" s="13" t="s">
        <v>9699</v>
      </c>
      <c r="R397" s="13">
        <v>-0.32578564216933786</v>
      </c>
      <c r="S397" s="14">
        <v>1.3451820000000001</v>
      </c>
      <c r="T397" s="13">
        <v>-0.21424684356737747</v>
      </c>
      <c r="U397" s="15" t="s">
        <v>9700</v>
      </c>
      <c r="V397" s="16" t="s">
        <v>9700</v>
      </c>
      <c r="W397" s="16">
        <v>3.5477922568650566</v>
      </c>
    </row>
    <row r="398" spans="1:23" x14ac:dyDescent="0.3">
      <c r="A398" s="7" t="s">
        <v>1023</v>
      </c>
      <c r="B398" s="7" t="s">
        <v>1024</v>
      </c>
      <c r="C398" s="7" t="s">
        <v>1025</v>
      </c>
      <c r="D398" s="7" t="s">
        <v>116</v>
      </c>
      <c r="E398" s="7" t="s">
        <v>607</v>
      </c>
      <c r="F398" s="9" t="s">
        <v>145</v>
      </c>
      <c r="G398" s="11">
        <v>17019.539406</v>
      </c>
      <c r="H398" s="11">
        <v>2982.8</v>
      </c>
      <c r="I398" s="11">
        <v>2.5</v>
      </c>
      <c r="J398" s="12">
        <v>20004.839405999999</v>
      </c>
      <c r="K398" s="11">
        <v>1276.2</v>
      </c>
      <c r="L398" s="11">
        <v>669</v>
      </c>
      <c r="M398" s="11">
        <v>5758.9</v>
      </c>
      <c r="N398" s="13">
        <v>0.2819660002510444</v>
      </c>
      <c r="O398" s="13">
        <v>2.572464102178551E-2</v>
      </c>
      <c r="P398" s="13">
        <v>0.13978404013841267</v>
      </c>
      <c r="Q398" s="13">
        <v>2.7281343875239505E-2</v>
      </c>
      <c r="R398" s="13">
        <v>0.12090387264960883</v>
      </c>
      <c r="S398" s="14">
        <v>0.705511</v>
      </c>
      <c r="T398" s="13">
        <v>0.14910392127943686</v>
      </c>
      <c r="U398" s="15">
        <v>15.675316882933709</v>
      </c>
      <c r="V398" s="16">
        <v>25.440268170403588</v>
      </c>
      <c r="W398" s="16">
        <v>2.9553455357794025</v>
      </c>
    </row>
    <row r="399" spans="1:23" x14ac:dyDescent="0.3">
      <c r="A399" s="7" t="s">
        <v>1954</v>
      </c>
      <c r="B399" s="7" t="s">
        <v>1955</v>
      </c>
      <c r="C399" s="7" t="s">
        <v>1956</v>
      </c>
      <c r="D399" s="7" t="s">
        <v>6</v>
      </c>
      <c r="E399" s="7" t="s">
        <v>7</v>
      </c>
      <c r="F399" s="9" t="s">
        <v>1775</v>
      </c>
      <c r="G399" s="11">
        <v>16266.697608</v>
      </c>
      <c r="H399" s="11">
        <v>8397.1530000000002</v>
      </c>
      <c r="I399" s="11">
        <v>50.509</v>
      </c>
      <c r="J399" s="12">
        <v>24714.359607999999</v>
      </c>
      <c r="K399" s="11">
        <v>1004.268</v>
      </c>
      <c r="L399" s="11">
        <v>177.505</v>
      </c>
      <c r="M399" s="11">
        <v>8331.3770000000004</v>
      </c>
      <c r="N399" s="13">
        <v>0.57684858476131695</v>
      </c>
      <c r="O399" s="13">
        <v>3.0929239952033338E-2</v>
      </c>
      <c r="P399" s="13">
        <v>0.11799817837437435</v>
      </c>
      <c r="Q399" s="13">
        <v>6.7083503696516722E-2</v>
      </c>
      <c r="R399" s="13">
        <v>2.1624083045388334E-2</v>
      </c>
      <c r="S399" s="14">
        <v>0.79886500000000005</v>
      </c>
      <c r="T399" s="13">
        <v>0.33976818065242748</v>
      </c>
      <c r="U399" s="15">
        <v>24.609327000362452</v>
      </c>
      <c r="V399" s="16">
        <v>91.640785375059863</v>
      </c>
      <c r="W399" s="16">
        <v>1.9524620729562472</v>
      </c>
    </row>
    <row r="400" spans="1:23" x14ac:dyDescent="0.3">
      <c r="A400" s="7" t="s">
        <v>1957</v>
      </c>
      <c r="B400" s="7" t="s">
        <v>1958</v>
      </c>
      <c r="C400" s="7" t="s">
        <v>1959</v>
      </c>
      <c r="D400" s="7" t="s">
        <v>100</v>
      </c>
      <c r="E400" s="7" t="s">
        <v>106</v>
      </c>
      <c r="F400" s="9" t="s">
        <v>1775</v>
      </c>
      <c r="G400" s="11">
        <v>13750.688773</v>
      </c>
      <c r="H400" s="11">
        <v>8848</v>
      </c>
      <c r="I400" s="11">
        <v>631</v>
      </c>
      <c r="J400" s="12">
        <v>23229.688773000002</v>
      </c>
      <c r="K400" s="11">
        <v>1806</v>
      </c>
      <c r="L400" s="11">
        <v>638</v>
      </c>
      <c r="M400" s="11">
        <v>15854</v>
      </c>
      <c r="N400" s="13">
        <v>0.36087645136480817</v>
      </c>
      <c r="O400" s="13">
        <v>4.6799443979324007E-2</v>
      </c>
      <c r="P400" s="13">
        <v>0.11501444523042896</v>
      </c>
      <c r="Q400" s="13">
        <v>3.0394561824879984E-2</v>
      </c>
      <c r="R400" s="13">
        <v>4.201099660883021E-2</v>
      </c>
      <c r="S400" s="14">
        <v>0.22609099999999999</v>
      </c>
      <c r="T400" s="13">
        <v>0.3808918873800875</v>
      </c>
      <c r="U400" s="15">
        <v>12.862507626245849</v>
      </c>
      <c r="V400" s="16">
        <v>21.552803719435737</v>
      </c>
      <c r="W400" s="16">
        <v>0.86733245698246497</v>
      </c>
    </row>
    <row r="401" spans="1:23" x14ac:dyDescent="0.3">
      <c r="A401" s="7" t="s">
        <v>1960</v>
      </c>
      <c r="B401" s="7" t="s">
        <v>1961</v>
      </c>
      <c r="C401" s="7" t="s">
        <v>1962</v>
      </c>
      <c r="D401" s="7" t="s">
        <v>26</v>
      </c>
      <c r="E401" s="7" t="s">
        <v>27</v>
      </c>
      <c r="F401" s="9" t="s">
        <v>1764</v>
      </c>
      <c r="G401" s="11">
        <v>21418.100946184099</v>
      </c>
      <c r="H401" s="11">
        <v>1115.9000000000001</v>
      </c>
      <c r="I401" s="11">
        <v>0</v>
      </c>
      <c r="J401" s="12">
        <v>22534.0009461841</v>
      </c>
      <c r="K401" s="11">
        <v>266.89999999999998</v>
      </c>
      <c r="L401" s="11">
        <v>-914.5</v>
      </c>
      <c r="M401" s="11">
        <v>4978.7</v>
      </c>
      <c r="N401" s="13">
        <v>0.42392026256881482</v>
      </c>
      <c r="O401" s="13">
        <v>0.26711795196208499</v>
      </c>
      <c r="P401" s="13">
        <v>0.20392453212455419</v>
      </c>
      <c r="Q401" s="13">
        <v>0.3295976139767729</v>
      </c>
      <c r="R401" s="13">
        <v>-0.16135008292459158</v>
      </c>
      <c r="S401" s="14">
        <v>1.423772</v>
      </c>
      <c r="T401" s="13">
        <v>4.9520722159593508E-2</v>
      </c>
      <c r="U401" s="15">
        <v>84.428628498254412</v>
      </c>
      <c r="V401" s="16" t="s">
        <v>9700</v>
      </c>
      <c r="W401" s="16">
        <v>4.3019464812469321</v>
      </c>
    </row>
    <row r="402" spans="1:23" x14ac:dyDescent="0.3">
      <c r="A402" s="7" t="s">
        <v>1584</v>
      </c>
      <c r="B402" s="7" t="s">
        <v>1585</v>
      </c>
      <c r="C402" s="7" t="s">
        <v>1586</v>
      </c>
      <c r="D402" s="7" t="s">
        <v>31</v>
      </c>
      <c r="E402" s="7" t="s">
        <v>215</v>
      </c>
      <c r="F402" s="9" t="s">
        <v>140</v>
      </c>
      <c r="G402" s="11">
        <v>20258.101622999999</v>
      </c>
      <c r="H402" s="11">
        <v>1688</v>
      </c>
      <c r="I402" s="11">
        <v>0</v>
      </c>
      <c r="J402" s="12">
        <v>21946.101622999999</v>
      </c>
      <c r="K402" s="11">
        <v>785</v>
      </c>
      <c r="L402" s="11">
        <v>474</v>
      </c>
      <c r="M402" s="11">
        <v>1931</v>
      </c>
      <c r="N402" s="13">
        <v>0.22214789957880948</v>
      </c>
      <c r="O402" s="13">
        <v>4.1510588858526987E-2</v>
      </c>
      <c r="P402" s="13">
        <v>0.16812570245203962</v>
      </c>
      <c r="Q402" s="13">
        <v>6.5385081105193477E-2</v>
      </c>
      <c r="R402" s="13">
        <v>0.26151724137931037</v>
      </c>
      <c r="S402" s="14">
        <v>1.706561</v>
      </c>
      <c r="T402" s="13">
        <v>7.691571054382336E-2</v>
      </c>
      <c r="U402" s="15">
        <v>27.956817354140124</v>
      </c>
      <c r="V402" s="16">
        <v>42.738611018987342</v>
      </c>
      <c r="W402" s="16">
        <v>10.490989965302951</v>
      </c>
    </row>
    <row r="403" spans="1:23" x14ac:dyDescent="0.3">
      <c r="A403" s="7" t="s">
        <v>1351</v>
      </c>
      <c r="B403" s="7" t="s">
        <v>1352</v>
      </c>
      <c r="C403" s="7" t="s">
        <v>1353</v>
      </c>
      <c r="D403" s="7" t="s">
        <v>20</v>
      </c>
      <c r="E403" s="7" t="s">
        <v>57</v>
      </c>
      <c r="F403" s="9" t="s">
        <v>22</v>
      </c>
      <c r="G403" s="11">
        <v>15579.310255</v>
      </c>
      <c r="H403" s="11">
        <v>853.83399999999995</v>
      </c>
      <c r="I403" s="11">
        <v>15.31</v>
      </c>
      <c r="J403" s="12">
        <v>16448.454255000001</v>
      </c>
      <c r="K403" s="11">
        <v>781.39599999999996</v>
      </c>
      <c r="L403" s="11">
        <v>422.29399999999998</v>
      </c>
      <c r="M403" s="11">
        <v>3662.4549999999999</v>
      </c>
      <c r="N403" s="13">
        <v>0.27027899689890028</v>
      </c>
      <c r="O403" s="13">
        <v>4.676968985515062E-2</v>
      </c>
      <c r="P403" s="13">
        <v>0.18041070682481034</v>
      </c>
      <c r="Q403" s="13">
        <v>6.8405176571938009E-2</v>
      </c>
      <c r="R403" s="13">
        <v>0.12283463788209481</v>
      </c>
      <c r="S403" s="14">
        <v>0.60577400000000003</v>
      </c>
      <c r="T403" s="13">
        <v>5.1909680190188781E-2</v>
      </c>
      <c r="U403" s="15">
        <v>21.050087606028189</v>
      </c>
      <c r="V403" s="16">
        <v>36.892094737315709</v>
      </c>
      <c r="W403" s="16">
        <v>4.2537888533784036</v>
      </c>
    </row>
    <row r="404" spans="1:23" x14ac:dyDescent="0.3">
      <c r="A404" s="7" t="s">
        <v>1963</v>
      </c>
      <c r="B404" s="7" t="s">
        <v>1964</v>
      </c>
      <c r="C404" s="7" t="s">
        <v>1965</v>
      </c>
      <c r="D404" s="7" t="s">
        <v>31</v>
      </c>
      <c r="E404" s="7" t="s">
        <v>63</v>
      </c>
      <c r="F404" s="9" t="s">
        <v>1775</v>
      </c>
      <c r="G404" s="11">
        <v>24707.497422</v>
      </c>
      <c r="H404" s="11">
        <v>-670.61599999999999</v>
      </c>
      <c r="I404" s="11">
        <v>21.992000000000001</v>
      </c>
      <c r="J404" s="12">
        <v>24058.873421999997</v>
      </c>
      <c r="K404" s="11">
        <v>-238.63399999999999</v>
      </c>
      <c r="L404" s="11">
        <v>-307.464</v>
      </c>
      <c r="M404" s="11">
        <v>877.00800000000004</v>
      </c>
      <c r="N404" s="13">
        <v>8.9224008888577427E-2</v>
      </c>
      <c r="O404" s="13" t="s">
        <v>9699</v>
      </c>
      <c r="P404" s="13">
        <v>0.30178692345933333</v>
      </c>
      <c r="Q404" s="13" t="s">
        <v>9699</v>
      </c>
      <c r="R404" s="13">
        <v>-0.38746190299464356</v>
      </c>
      <c r="S404" s="14">
        <v>0</v>
      </c>
      <c r="T404" s="13">
        <v>-2.7873956865610051E-2</v>
      </c>
      <c r="U404" s="15" t="s">
        <v>9700</v>
      </c>
      <c r="V404" s="16" t="s">
        <v>9700</v>
      </c>
      <c r="W404" s="16">
        <v>28.172488075365333</v>
      </c>
    </row>
    <row r="405" spans="1:23" x14ac:dyDescent="0.3">
      <c r="A405" s="7" t="s">
        <v>1966</v>
      </c>
      <c r="B405" s="7" t="s">
        <v>1967</v>
      </c>
      <c r="C405" s="7" t="s">
        <v>1968</v>
      </c>
      <c r="D405" s="7" t="s">
        <v>20</v>
      </c>
      <c r="E405" s="7" t="s">
        <v>21</v>
      </c>
      <c r="F405" s="9" t="s">
        <v>1785</v>
      </c>
      <c r="G405" s="11">
        <v>16102.284095000001</v>
      </c>
      <c r="H405" s="11">
        <v>-707.17899999999997</v>
      </c>
      <c r="I405" s="11">
        <v>0</v>
      </c>
      <c r="J405" s="12">
        <v>15395.105095000001</v>
      </c>
      <c r="K405" s="11">
        <v>-62.265000000000001</v>
      </c>
      <c r="L405" s="11">
        <v>-134.292</v>
      </c>
      <c r="M405" s="11">
        <v>825.08</v>
      </c>
      <c r="N405" s="13">
        <v>4.4128377622106266E-2</v>
      </c>
      <c r="O405" s="13">
        <v>0.34838115693745331</v>
      </c>
      <c r="P405" s="13">
        <v>2.7485245583617757E-2</v>
      </c>
      <c r="Q405" s="13" t="s">
        <v>9699</v>
      </c>
      <c r="R405" s="13">
        <v>-0.21546567746572881</v>
      </c>
      <c r="S405" s="14">
        <v>0</v>
      </c>
      <c r="T405" s="13">
        <v>-4.5935314870287992E-2</v>
      </c>
      <c r="U405" s="15" t="s">
        <v>9700</v>
      </c>
      <c r="V405" s="16" t="s">
        <v>9700</v>
      </c>
      <c r="W405" s="16">
        <v>19.516027651864061</v>
      </c>
    </row>
    <row r="406" spans="1:23" x14ac:dyDescent="0.3">
      <c r="A406" s="7" t="s">
        <v>1969</v>
      </c>
      <c r="B406" s="7" t="s">
        <v>1970</v>
      </c>
      <c r="C406" s="7" t="s">
        <v>1971</v>
      </c>
      <c r="D406" s="7" t="s">
        <v>29</v>
      </c>
      <c r="E406" s="7" t="s">
        <v>291</v>
      </c>
      <c r="F406" s="9" t="s">
        <v>37</v>
      </c>
      <c r="G406" s="11">
        <v>15709.53052</v>
      </c>
      <c r="H406" s="11">
        <v>4013.607</v>
      </c>
      <c r="I406" s="11">
        <v>0</v>
      </c>
      <c r="J406" s="12">
        <v>19723.13752</v>
      </c>
      <c r="K406" s="11">
        <v>727.31299999999999</v>
      </c>
      <c r="L406" s="11">
        <v>468.726</v>
      </c>
      <c r="M406" s="11">
        <v>-3211.5309999999999</v>
      </c>
      <c r="N406" s="13">
        <v>0.20173017007331356</v>
      </c>
      <c r="O406" s="13">
        <v>5.0406291477799847E-2</v>
      </c>
      <c r="P406" s="13">
        <v>0.12316238600747029</v>
      </c>
      <c r="Q406" s="13">
        <v>5.2217706436020528E-2</v>
      </c>
      <c r="R406" s="13" t="s">
        <v>9699</v>
      </c>
      <c r="S406" s="14">
        <v>0.39002599999999998</v>
      </c>
      <c r="T406" s="13">
        <v>0.20349738959787975</v>
      </c>
      <c r="U406" s="15">
        <v>27.117812441136074</v>
      </c>
      <c r="V406" s="16">
        <v>33.515381096845495</v>
      </c>
      <c r="W406" s="16" t="s">
        <v>9700</v>
      </c>
    </row>
    <row r="407" spans="1:23" x14ac:dyDescent="0.3">
      <c r="A407" s="7" t="s">
        <v>1972</v>
      </c>
      <c r="B407" s="7" t="s">
        <v>1973</v>
      </c>
      <c r="C407" s="7" t="s">
        <v>1974</v>
      </c>
      <c r="D407" s="7" t="s">
        <v>167</v>
      </c>
      <c r="E407" s="7" t="s">
        <v>168</v>
      </c>
      <c r="F407" s="9" t="s">
        <v>1775</v>
      </c>
      <c r="G407" s="11">
        <v>19576.783778000001</v>
      </c>
      <c r="H407" s="11">
        <v>26180.541000000001</v>
      </c>
      <c r="I407" s="11">
        <v>10.797000000000001</v>
      </c>
      <c r="J407" s="12">
        <v>45768.121778000001</v>
      </c>
      <c r="K407" s="11">
        <v>4187.2079999999996</v>
      </c>
      <c r="L407" s="11">
        <v>106.04</v>
      </c>
      <c r="M407" s="11">
        <v>745.34299999999996</v>
      </c>
      <c r="N407" s="13">
        <v>0.45551337808668568</v>
      </c>
      <c r="O407" s="13">
        <v>2.8252650511673139E-2</v>
      </c>
      <c r="P407" s="13">
        <v>8.8654924226166221E-2</v>
      </c>
      <c r="Q407" s="13">
        <v>0.23704427957869756</v>
      </c>
      <c r="R407" s="13">
        <v>7.532541980744567E-2</v>
      </c>
      <c r="S407" s="14">
        <v>1.0983670000000001</v>
      </c>
      <c r="T407" s="13">
        <v>0.57202568038491297</v>
      </c>
      <c r="U407" s="15">
        <v>10.93046291896653</v>
      </c>
      <c r="V407" s="16">
        <v>184.6169726329687</v>
      </c>
      <c r="W407" s="16">
        <v>26.265469425485986</v>
      </c>
    </row>
    <row r="408" spans="1:23" x14ac:dyDescent="0.3">
      <c r="A408" s="7" t="s">
        <v>1975</v>
      </c>
      <c r="B408" s="7" t="s">
        <v>1976</v>
      </c>
      <c r="C408" s="7" t="s">
        <v>1977</v>
      </c>
      <c r="D408" s="7" t="s">
        <v>26</v>
      </c>
      <c r="E408" s="7" t="s">
        <v>221</v>
      </c>
      <c r="F408" s="9" t="s">
        <v>1775</v>
      </c>
      <c r="G408" s="11">
        <v>18797.833999999999</v>
      </c>
      <c r="H408" s="11">
        <v>3187.3</v>
      </c>
      <c r="I408" s="11">
        <v>100.3</v>
      </c>
      <c r="J408" s="12">
        <v>22085.433999999997</v>
      </c>
      <c r="K408" s="11">
        <v>972.8</v>
      </c>
      <c r="L408" s="11">
        <v>324.3</v>
      </c>
      <c r="M408" s="11">
        <v>2402.1999999999998</v>
      </c>
      <c r="N408" s="13">
        <v>0.4010100936933797</v>
      </c>
      <c r="O408" s="13">
        <v>4.2326630808760646E-2</v>
      </c>
      <c r="P408" s="13">
        <v>0.22344596237697853</v>
      </c>
      <c r="Q408" s="13">
        <v>8.847147233342012E-2</v>
      </c>
      <c r="R408" s="13">
        <v>0.14947111285230336</v>
      </c>
      <c r="S408" s="14">
        <v>1.2209970000000001</v>
      </c>
      <c r="T408" s="13">
        <v>0.14431683796659828</v>
      </c>
      <c r="U408" s="15">
        <v>22.702954358552631</v>
      </c>
      <c r="V408" s="16">
        <v>57.96433549182855</v>
      </c>
      <c r="W408" s="16">
        <v>7.825257680459579</v>
      </c>
    </row>
    <row r="409" spans="1:23" x14ac:dyDescent="0.3">
      <c r="A409" s="7" t="s">
        <v>668</v>
      </c>
      <c r="B409" s="7" t="s">
        <v>669</v>
      </c>
      <c r="C409" s="7" t="s">
        <v>670</v>
      </c>
      <c r="D409" s="7" t="s">
        <v>167</v>
      </c>
      <c r="E409" s="7" t="s">
        <v>168</v>
      </c>
      <c r="F409" s="9" t="s">
        <v>236</v>
      </c>
      <c r="G409" s="11">
        <v>16161.053564</v>
      </c>
      <c r="H409" s="11">
        <v>3422</v>
      </c>
      <c r="I409" s="11">
        <v>325</v>
      </c>
      <c r="J409" s="12">
        <v>19908.053564000002</v>
      </c>
      <c r="K409" s="11">
        <v>3089</v>
      </c>
      <c r="L409" s="11">
        <v>1606</v>
      </c>
      <c r="M409" s="11">
        <v>11116</v>
      </c>
      <c r="N409" s="13">
        <v>0.20318651777411612</v>
      </c>
      <c r="O409" s="13">
        <v>7.6038653533547773E-3</v>
      </c>
      <c r="P409" s="13">
        <v>0.10989406234486335</v>
      </c>
      <c r="Q409" s="13">
        <v>4.9746031763782783E-2</v>
      </c>
      <c r="R409" s="13">
        <v>0.15214816920089053</v>
      </c>
      <c r="S409" s="14">
        <v>0</v>
      </c>
      <c r="T409" s="13">
        <v>0.17189023472330053</v>
      </c>
      <c r="U409" s="15">
        <v>6.4448214839753968</v>
      </c>
      <c r="V409" s="16">
        <v>10.062922518057285</v>
      </c>
      <c r="W409" s="16">
        <v>1.4538551245052176</v>
      </c>
    </row>
    <row r="410" spans="1:23" x14ac:dyDescent="0.3">
      <c r="A410" s="7" t="s">
        <v>1978</v>
      </c>
      <c r="B410" s="7" t="s">
        <v>1979</v>
      </c>
      <c r="C410" s="7" t="s">
        <v>1980</v>
      </c>
      <c r="D410" s="7" t="s">
        <v>20</v>
      </c>
      <c r="E410" s="7" t="s">
        <v>57</v>
      </c>
      <c r="F410" s="9" t="s">
        <v>1785</v>
      </c>
      <c r="G410" s="11">
        <v>16776.006054000001</v>
      </c>
      <c r="H410" s="11">
        <v>29.4</v>
      </c>
      <c r="I410" s="11">
        <v>0</v>
      </c>
      <c r="J410" s="12">
        <v>16805.406054000003</v>
      </c>
      <c r="K410" s="11">
        <v>115.7</v>
      </c>
      <c r="L410" s="11">
        <v>28.9</v>
      </c>
      <c r="M410" s="11">
        <v>595</v>
      </c>
      <c r="N410" s="13">
        <v>0.22074385078525766</v>
      </c>
      <c r="O410" s="13">
        <v>0.18080887483701868</v>
      </c>
      <c r="P410" s="13">
        <v>0.11179984787072358</v>
      </c>
      <c r="Q410" s="13">
        <v>0.34129856143741377</v>
      </c>
      <c r="R410" s="13">
        <v>7.7524786471522375E-2</v>
      </c>
      <c r="S410" s="14">
        <v>0.76535399999999998</v>
      </c>
      <c r="T410" s="13">
        <v>1.7494370505259076E-3</v>
      </c>
      <c r="U410" s="15">
        <v>145.24983624891965</v>
      </c>
      <c r="V410" s="16">
        <v>580.48463854671286</v>
      </c>
      <c r="W410" s="16">
        <v>28.194968157983194</v>
      </c>
    </row>
    <row r="411" spans="1:23" x14ac:dyDescent="0.3">
      <c r="A411" s="7" t="s">
        <v>608</v>
      </c>
      <c r="B411" s="7" t="s">
        <v>609</v>
      </c>
      <c r="C411" s="7" t="s">
        <v>610</v>
      </c>
      <c r="D411" s="7" t="s">
        <v>26</v>
      </c>
      <c r="E411" s="7" t="s">
        <v>43</v>
      </c>
      <c r="F411" s="9" t="s">
        <v>382</v>
      </c>
      <c r="G411" s="11">
        <v>16029.461031999999</v>
      </c>
      <c r="H411" s="11">
        <v>-1037.3820000000001</v>
      </c>
      <c r="I411" s="11">
        <v>2.444</v>
      </c>
      <c r="J411" s="12">
        <v>14994.523031999999</v>
      </c>
      <c r="K411" s="11">
        <v>894.08</v>
      </c>
      <c r="L411" s="11">
        <v>634.846</v>
      </c>
      <c r="M411" s="11">
        <v>2504.473</v>
      </c>
      <c r="N411" s="13">
        <v>0.10306259664802173</v>
      </c>
      <c r="O411" s="13">
        <v>3.2272198958902099E-2</v>
      </c>
      <c r="P411" s="13">
        <v>7.1506493714243669E-2</v>
      </c>
      <c r="Q411" s="13">
        <v>2.7826455447756082E-2</v>
      </c>
      <c r="R411" s="13">
        <v>0.26960721652417896</v>
      </c>
      <c r="S411" s="14">
        <v>0.74645600000000001</v>
      </c>
      <c r="T411" s="13">
        <v>-6.9184061259308496E-2</v>
      </c>
      <c r="U411" s="15">
        <v>16.770896376163204</v>
      </c>
      <c r="V411" s="16">
        <v>25.249369188748137</v>
      </c>
      <c r="W411" s="16">
        <v>6.4003329371089244</v>
      </c>
    </row>
    <row r="412" spans="1:23" x14ac:dyDescent="0.3">
      <c r="A412" s="7" t="s">
        <v>614</v>
      </c>
      <c r="B412" s="7" t="s">
        <v>615</v>
      </c>
      <c r="C412" s="7" t="s">
        <v>616</v>
      </c>
      <c r="D412" s="7" t="s">
        <v>6</v>
      </c>
      <c r="E412" s="7" t="s">
        <v>7</v>
      </c>
      <c r="F412" s="9" t="s">
        <v>130</v>
      </c>
      <c r="G412" s="11">
        <v>14886.617547</v>
      </c>
      <c r="H412" s="11">
        <v>5581.0150000000003</v>
      </c>
      <c r="I412" s="11">
        <v>378.53800000000001</v>
      </c>
      <c r="J412" s="12">
        <v>20846.170547000002</v>
      </c>
      <c r="K412" s="11">
        <v>875.99300000000005</v>
      </c>
      <c r="L412" s="11">
        <v>438.005</v>
      </c>
      <c r="M412" s="11">
        <v>2767.8220000000001</v>
      </c>
      <c r="N412" s="13">
        <v>0.77909494261506285</v>
      </c>
      <c r="O412" s="13">
        <v>2.4504482123321125E-2</v>
      </c>
      <c r="P412" s="13">
        <v>0.41398716243206779</v>
      </c>
      <c r="Q412" s="13">
        <v>3.4003006273324532E-2</v>
      </c>
      <c r="R412" s="13">
        <v>0.1780619617516131</v>
      </c>
      <c r="S412" s="14">
        <v>0.17007800000000001</v>
      </c>
      <c r="T412" s="13">
        <v>0.26772375230342588</v>
      </c>
      <c r="U412" s="15">
        <v>23.797188501506291</v>
      </c>
      <c r="V412" s="16">
        <v>33.987323311377722</v>
      </c>
      <c r="W412" s="16">
        <v>5.3784591447715924</v>
      </c>
    </row>
    <row r="413" spans="1:23" x14ac:dyDescent="0.3">
      <c r="A413" s="7" t="s">
        <v>1486</v>
      </c>
      <c r="B413" s="7" t="s">
        <v>1487</v>
      </c>
      <c r="C413" s="7" t="s">
        <v>1488</v>
      </c>
      <c r="D413" s="7" t="s">
        <v>8</v>
      </c>
      <c r="E413" s="7" t="s">
        <v>9</v>
      </c>
      <c r="F413" s="9" t="s">
        <v>207</v>
      </c>
      <c r="G413" s="11">
        <v>21898.280952000001</v>
      </c>
      <c r="H413" s="11">
        <v>12371</v>
      </c>
      <c r="I413" s="11">
        <v>793</v>
      </c>
      <c r="J413" s="12">
        <v>35062.280952000001</v>
      </c>
      <c r="K413" s="11">
        <v>3010</v>
      </c>
      <c r="L413" s="11">
        <v>-2</v>
      </c>
      <c r="M413" s="11">
        <v>20016</v>
      </c>
      <c r="N413" s="13">
        <v>6.5198212095247426E-2</v>
      </c>
      <c r="O413" s="13">
        <v>3.4800468834381926E-2</v>
      </c>
      <c r="P413" s="13">
        <v>1.7836837249357571E-2</v>
      </c>
      <c r="Q413" s="13">
        <v>2.0244960716732985E-2</v>
      </c>
      <c r="R413" s="13">
        <v>-4.9590875278948676E-4</v>
      </c>
      <c r="S413" s="14">
        <v>2.1186349999999998</v>
      </c>
      <c r="T413" s="13">
        <v>0.35282929872519719</v>
      </c>
      <c r="U413" s="15">
        <v>11.648598322923588</v>
      </c>
      <c r="V413" s="16" t="s">
        <v>9700</v>
      </c>
      <c r="W413" s="16">
        <v>1.0940388165467627</v>
      </c>
    </row>
    <row r="414" spans="1:23" x14ac:dyDescent="0.3">
      <c r="A414" s="7" t="s">
        <v>1133</v>
      </c>
      <c r="B414" s="7" t="s">
        <v>1134</v>
      </c>
      <c r="C414" s="7" t="s">
        <v>1135</v>
      </c>
      <c r="D414" s="7" t="s">
        <v>29</v>
      </c>
      <c r="E414" s="7" t="s">
        <v>295</v>
      </c>
      <c r="F414" s="9" t="s">
        <v>37</v>
      </c>
      <c r="G414" s="11">
        <v>15634.371392999999</v>
      </c>
      <c r="H414" s="11">
        <v>-946.00099999999998</v>
      </c>
      <c r="I414" s="11">
        <v>0</v>
      </c>
      <c r="J414" s="12">
        <v>14688.370392999999</v>
      </c>
      <c r="K414" s="11">
        <v>1075.7049999999999</v>
      </c>
      <c r="L414" s="11">
        <v>852.38099999999997</v>
      </c>
      <c r="M414" s="11">
        <v>2918.9929999999999</v>
      </c>
      <c r="N414" s="13">
        <v>0.15947647409466245</v>
      </c>
      <c r="O414" s="13">
        <v>7.1327177188094559E-2</v>
      </c>
      <c r="P414" s="13">
        <v>0.1364155029670667</v>
      </c>
      <c r="Q414" s="13">
        <v>7.6966896485734626E-2</v>
      </c>
      <c r="R414" s="13">
        <v>0.32223383644113451</v>
      </c>
      <c r="S414" s="14">
        <v>1.011023</v>
      </c>
      <c r="T414" s="13">
        <v>-6.4404762045681616E-2</v>
      </c>
      <c r="U414" s="15">
        <v>13.654645458559736</v>
      </c>
      <c r="V414" s="16">
        <v>18.341998933575479</v>
      </c>
      <c r="W414" s="16">
        <v>5.3560838936578472</v>
      </c>
    </row>
    <row r="415" spans="1:23" x14ac:dyDescent="0.3">
      <c r="A415" s="7" t="s">
        <v>835</v>
      </c>
      <c r="B415" s="7" t="s">
        <v>836</v>
      </c>
      <c r="C415" s="7" t="s">
        <v>837</v>
      </c>
      <c r="D415" s="7" t="s">
        <v>26</v>
      </c>
      <c r="E415" s="7" t="s">
        <v>115</v>
      </c>
      <c r="F415" s="9" t="s">
        <v>160</v>
      </c>
      <c r="G415" s="11">
        <v>19028.390501999998</v>
      </c>
      <c r="H415" s="11">
        <v>2726.3</v>
      </c>
      <c r="I415" s="11">
        <v>58.2</v>
      </c>
      <c r="J415" s="12">
        <v>21812.890501999998</v>
      </c>
      <c r="K415" s="11">
        <v>638</v>
      </c>
      <c r="L415" s="11">
        <v>-159.19999999999999</v>
      </c>
      <c r="M415" s="11">
        <v>8829.9</v>
      </c>
      <c r="N415" s="13">
        <v>0.21971010521450651</v>
      </c>
      <c r="O415" s="13">
        <v>0.11677918130005849</v>
      </c>
      <c r="P415" s="13">
        <v>0.13512246852312867</v>
      </c>
      <c r="Q415" s="13">
        <v>0.20047718251626212</v>
      </c>
      <c r="R415" s="13">
        <v>-3.0145234894245514E-2</v>
      </c>
      <c r="S415" s="14">
        <v>1.5395589999999999</v>
      </c>
      <c r="T415" s="13">
        <v>0.12498572803774122</v>
      </c>
      <c r="U415" s="15">
        <v>34.189483545454543</v>
      </c>
      <c r="V415" s="16" t="s">
        <v>9700</v>
      </c>
      <c r="W415" s="16">
        <v>2.1549950171576122</v>
      </c>
    </row>
    <row r="416" spans="1:23" x14ac:dyDescent="0.3">
      <c r="A416" s="7" t="s">
        <v>1373</v>
      </c>
      <c r="B416" s="7" t="s">
        <v>1374</v>
      </c>
      <c r="C416" s="7" t="s">
        <v>1375</v>
      </c>
      <c r="D416" s="7" t="s">
        <v>10</v>
      </c>
      <c r="E416" s="7" t="s">
        <v>254</v>
      </c>
      <c r="F416" s="9" t="s">
        <v>16</v>
      </c>
      <c r="G416" s="11">
        <v>19416.928139</v>
      </c>
      <c r="H416" s="11">
        <v>2219</v>
      </c>
      <c r="I416" s="11">
        <v>0</v>
      </c>
      <c r="J416" s="12">
        <v>21635.928139</v>
      </c>
      <c r="K416" s="11">
        <v>0</v>
      </c>
      <c r="L416" s="11">
        <v>1378</v>
      </c>
      <c r="M416" s="11">
        <v>12099</v>
      </c>
      <c r="N416" s="13">
        <v>9.7830298975810442E-2</v>
      </c>
      <c r="O416" s="13">
        <v>0.14599135540251118</v>
      </c>
      <c r="P416" s="13">
        <v>0.1793288543360157</v>
      </c>
      <c r="Q416" s="13">
        <v>-2.9154431492862343E-2</v>
      </c>
      <c r="R416" s="13">
        <v>0.10164243911648102</v>
      </c>
      <c r="S416" s="14">
        <v>1.772178</v>
      </c>
      <c r="T416" s="13">
        <v>0.10256088787797947</v>
      </c>
      <c r="U416" s="15" t="s">
        <v>9700</v>
      </c>
      <c r="V416" s="16">
        <v>14.090659026850508</v>
      </c>
      <c r="W416" s="16">
        <v>1.6048374360690967</v>
      </c>
    </row>
    <row r="417" spans="1:23" x14ac:dyDescent="0.3">
      <c r="A417" s="7" t="s">
        <v>1981</v>
      </c>
      <c r="B417" s="7" t="s">
        <v>1982</v>
      </c>
      <c r="C417" s="7" t="s">
        <v>1983</v>
      </c>
      <c r="D417" s="7" t="s">
        <v>20</v>
      </c>
      <c r="E417" s="7" t="s">
        <v>71</v>
      </c>
      <c r="F417" s="9" t="s">
        <v>22</v>
      </c>
      <c r="G417" s="11">
        <v>17275.131054000001</v>
      </c>
      <c r="H417" s="11">
        <v>2055.5</v>
      </c>
      <c r="I417" s="11">
        <v>0</v>
      </c>
      <c r="J417" s="12">
        <v>19330.631054000001</v>
      </c>
      <c r="K417" s="11">
        <v>721.8</v>
      </c>
      <c r="L417" s="11">
        <v>303</v>
      </c>
      <c r="M417" s="11">
        <v>3678.7</v>
      </c>
      <c r="N417" s="13">
        <v>0.25747653540191084</v>
      </c>
      <c r="O417" s="13">
        <v>6.4745583363012837E-2</v>
      </c>
      <c r="P417" s="13">
        <v>0.12957453173983885</v>
      </c>
      <c r="Q417" s="13">
        <v>0.1371679978173117</v>
      </c>
      <c r="R417" s="13">
        <v>0.10581607150421486</v>
      </c>
      <c r="S417" s="14">
        <v>1.5212589999999999</v>
      </c>
      <c r="T417" s="13">
        <v>0.10633382812273294</v>
      </c>
      <c r="U417" s="15">
        <v>26.781145821557221</v>
      </c>
      <c r="V417" s="16">
        <v>57.013633841584159</v>
      </c>
      <c r="W417" s="16">
        <v>4.6959879995650642</v>
      </c>
    </row>
    <row r="418" spans="1:23" x14ac:dyDescent="0.3">
      <c r="A418" s="7" t="s">
        <v>1984</v>
      </c>
      <c r="B418" s="7" t="s">
        <v>1985</v>
      </c>
      <c r="C418" s="7" t="s">
        <v>1986</v>
      </c>
      <c r="D418" s="7" t="s">
        <v>31</v>
      </c>
      <c r="E418" s="7" t="s">
        <v>69</v>
      </c>
      <c r="F418" s="9" t="s">
        <v>1764</v>
      </c>
      <c r="G418" s="11">
        <v>15144.722913</v>
      </c>
      <c r="H418" s="11">
        <v>-625.60799999999995</v>
      </c>
      <c r="I418" s="11">
        <v>0</v>
      </c>
      <c r="J418" s="12">
        <v>14519.114912999999</v>
      </c>
      <c r="K418" s="11">
        <v>-140.55799999999999</v>
      </c>
      <c r="L418" s="11">
        <v>-175.304</v>
      </c>
      <c r="M418" s="11">
        <v>267.49700000000001</v>
      </c>
      <c r="N418" s="13">
        <v>0.20842627354120852</v>
      </c>
      <c r="O418" s="13" t="s">
        <v>9699</v>
      </c>
      <c r="P418" s="13">
        <v>4.3539784673977351E-2</v>
      </c>
      <c r="Q418" s="13" t="s">
        <v>9699</v>
      </c>
      <c r="R418" s="13">
        <v>-0.75195168402450119</v>
      </c>
      <c r="S418" s="14">
        <v>1.4404189999999999</v>
      </c>
      <c r="T418" s="13">
        <v>-4.3088576937968061E-2</v>
      </c>
      <c r="U418" s="15" t="s">
        <v>9700</v>
      </c>
      <c r="V418" s="16" t="s">
        <v>9700</v>
      </c>
      <c r="W418" s="16">
        <v>56.616421541176159</v>
      </c>
    </row>
    <row r="419" spans="1:23" x14ac:dyDescent="0.3">
      <c r="A419" s="7" t="s">
        <v>1987</v>
      </c>
      <c r="B419" s="7" t="s">
        <v>1988</v>
      </c>
      <c r="C419" s="7" t="s">
        <v>1989</v>
      </c>
      <c r="D419" s="7" t="s">
        <v>20</v>
      </c>
      <c r="E419" s="7" t="s">
        <v>366</v>
      </c>
      <c r="F419" s="9" t="s">
        <v>1785</v>
      </c>
      <c r="G419" s="11">
        <v>0</v>
      </c>
      <c r="H419" s="11">
        <v>0</v>
      </c>
      <c r="I419" s="11">
        <v>0</v>
      </c>
      <c r="J419" s="12">
        <v>0</v>
      </c>
      <c r="K419" s="11">
        <v>0</v>
      </c>
      <c r="L419" s="11">
        <v>0</v>
      </c>
      <c r="M419" s="11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4">
        <v>0</v>
      </c>
      <c r="T419" s="13" t="s">
        <v>9700</v>
      </c>
      <c r="U419" s="15" t="s">
        <v>9700</v>
      </c>
      <c r="V419" s="16" t="s">
        <v>9700</v>
      </c>
      <c r="W419" s="16" t="s">
        <v>9700</v>
      </c>
    </row>
    <row r="420" spans="1:23" x14ac:dyDescent="0.3">
      <c r="A420" s="7" t="s">
        <v>1990</v>
      </c>
      <c r="B420" s="7" t="s">
        <v>1991</v>
      </c>
      <c r="C420" s="7" t="s">
        <v>1992</v>
      </c>
      <c r="D420" s="7" t="s">
        <v>29</v>
      </c>
      <c r="E420" s="7" t="s">
        <v>436</v>
      </c>
      <c r="F420" s="9" t="s">
        <v>1993</v>
      </c>
      <c r="G420" s="11">
        <v>14847.832522000001</v>
      </c>
      <c r="H420" s="11">
        <v>462.01299999999998</v>
      </c>
      <c r="I420" s="11">
        <v>0</v>
      </c>
      <c r="J420" s="12">
        <v>15309.845522000001</v>
      </c>
      <c r="K420" s="11">
        <v>451.56099999999998</v>
      </c>
      <c r="L420" s="11">
        <v>325.589</v>
      </c>
      <c r="M420" s="11">
        <v>589.50099999999998</v>
      </c>
      <c r="N420" s="13">
        <v>0.12934310707130209</v>
      </c>
      <c r="O420" s="13">
        <v>6.1543122538946671E-2</v>
      </c>
      <c r="P420" s="13">
        <v>9.2562503105055122E-2</v>
      </c>
      <c r="Q420" s="13">
        <v>6.298786105151355E-2</v>
      </c>
      <c r="R420" s="13">
        <v>0.65414060279003605</v>
      </c>
      <c r="S420" s="14">
        <v>0.71758500000000003</v>
      </c>
      <c r="T420" s="13">
        <v>3.0177508932803715E-2</v>
      </c>
      <c r="U420" s="15">
        <v>33.904268796463825</v>
      </c>
      <c r="V420" s="16">
        <v>45.602991876261179</v>
      </c>
      <c r="W420" s="16">
        <v>25.187120160949686</v>
      </c>
    </row>
    <row r="421" spans="1:23" x14ac:dyDescent="0.3">
      <c r="A421" s="7" t="s">
        <v>1994</v>
      </c>
      <c r="B421" s="7" t="s">
        <v>1995</v>
      </c>
      <c r="C421" s="7" t="s">
        <v>1996</v>
      </c>
      <c r="D421" s="7" t="s">
        <v>20</v>
      </c>
      <c r="E421" s="7" t="s">
        <v>71</v>
      </c>
      <c r="F421" s="9" t="s">
        <v>1775</v>
      </c>
      <c r="G421" s="11">
        <v>14256.553690000001</v>
      </c>
      <c r="H421" s="11">
        <v>5655</v>
      </c>
      <c r="I421" s="11">
        <v>0</v>
      </c>
      <c r="J421" s="12">
        <v>19911.553690000001</v>
      </c>
      <c r="K421" s="11">
        <v>493.3</v>
      </c>
      <c r="L421" s="11">
        <v>-246.8</v>
      </c>
      <c r="M421" s="11">
        <v>8344.2000000000007</v>
      </c>
      <c r="N421" s="13">
        <v>0.24022778462569594</v>
      </c>
      <c r="O421" s="13">
        <v>7.5152122253580256E-2</v>
      </c>
      <c r="P421" s="13">
        <v>0.12143626858371585</v>
      </c>
      <c r="Q421" s="13">
        <v>0.2652933617035993</v>
      </c>
      <c r="R421" s="13">
        <v>-3.5685625257556808E-2</v>
      </c>
      <c r="S421" s="14">
        <v>0.86597299999999999</v>
      </c>
      <c r="T421" s="13">
        <v>0.28400596397658606</v>
      </c>
      <c r="U421" s="15">
        <v>40.363984775998375</v>
      </c>
      <c r="V421" s="16" t="s">
        <v>9700</v>
      </c>
      <c r="W421" s="16">
        <v>1.7085584825387694</v>
      </c>
    </row>
    <row r="422" spans="1:23" x14ac:dyDescent="0.3">
      <c r="A422" s="7" t="s">
        <v>1504</v>
      </c>
      <c r="B422" s="7" t="s">
        <v>1505</v>
      </c>
      <c r="C422" s="7" t="s">
        <v>1506</v>
      </c>
      <c r="D422" s="7" t="s">
        <v>6</v>
      </c>
      <c r="E422" s="7" t="s">
        <v>7</v>
      </c>
      <c r="F422" s="9" t="s">
        <v>130</v>
      </c>
      <c r="G422" s="11">
        <v>18443.864960999999</v>
      </c>
      <c r="H422" s="11">
        <v>11706.831</v>
      </c>
      <c r="I422" s="11">
        <v>339.99799999999999</v>
      </c>
      <c r="J422" s="12">
        <v>30490.693960999997</v>
      </c>
      <c r="K422" s="11">
        <v>1577.9549999999999</v>
      </c>
      <c r="L422" s="11">
        <v>340.14100000000002</v>
      </c>
      <c r="M422" s="11">
        <v>10536.85</v>
      </c>
      <c r="N422" s="13">
        <v>0.4461516085776509</v>
      </c>
      <c r="O422" s="13">
        <v>1.5402481074635377E-2</v>
      </c>
      <c r="P422" s="13">
        <v>5.5512787053739798E-2</v>
      </c>
      <c r="Q422" s="13">
        <v>-4.4261082225944826E-2</v>
      </c>
      <c r="R422" s="13">
        <v>3.2607794307869628E-2</v>
      </c>
      <c r="S422" s="14">
        <v>1.262467</v>
      </c>
      <c r="T422" s="13">
        <v>0.3839476731810027</v>
      </c>
      <c r="U422" s="15">
        <v>19.322917295486878</v>
      </c>
      <c r="V422" s="16">
        <v>54.224174565841807</v>
      </c>
      <c r="W422" s="16">
        <v>1.7504154430403771</v>
      </c>
    </row>
    <row r="423" spans="1:23" x14ac:dyDescent="0.3">
      <c r="A423" s="7" t="s">
        <v>1997</v>
      </c>
      <c r="B423" s="7" t="s">
        <v>1998</v>
      </c>
      <c r="C423" s="7" t="s">
        <v>1999</v>
      </c>
      <c r="D423" s="7" t="s">
        <v>20</v>
      </c>
      <c r="E423" s="7" t="s">
        <v>47</v>
      </c>
      <c r="F423" s="9" t="s">
        <v>1785</v>
      </c>
      <c r="G423" s="11">
        <v>16068.962022</v>
      </c>
      <c r="H423" s="11">
        <v>-1504.422</v>
      </c>
      <c r="I423" s="11">
        <v>0</v>
      </c>
      <c r="J423" s="12">
        <v>14564.540021999999</v>
      </c>
      <c r="K423" s="11">
        <v>-902.46100000000001</v>
      </c>
      <c r="L423" s="11">
        <v>-890.92600000000004</v>
      </c>
      <c r="M423" s="11">
        <v>1215.0229999999999</v>
      </c>
      <c r="N423" s="13">
        <v>-0.11714593857681613</v>
      </c>
      <c r="O423" s="13" t="s">
        <v>9699</v>
      </c>
      <c r="P423" s="13">
        <v>-0.20709593493036338</v>
      </c>
      <c r="Q423" s="13" t="s">
        <v>9699</v>
      </c>
      <c r="R423" s="13">
        <v>-0.63138998834205617</v>
      </c>
      <c r="S423" s="14">
        <v>1.4913380000000001</v>
      </c>
      <c r="T423" s="13">
        <v>-0.10329347838843819</v>
      </c>
      <c r="U423" s="15" t="s">
        <v>9700</v>
      </c>
      <c r="V423" s="16" t="s">
        <v>9700</v>
      </c>
      <c r="W423" s="16">
        <v>13.225232791478023</v>
      </c>
    </row>
    <row r="424" spans="1:23" x14ac:dyDescent="0.3">
      <c r="A424" s="7" t="s">
        <v>2000</v>
      </c>
      <c r="B424" s="7" t="s">
        <v>2001</v>
      </c>
      <c r="C424" s="7" t="s">
        <v>2002</v>
      </c>
      <c r="D424" s="7" t="s">
        <v>29</v>
      </c>
      <c r="E424" s="7" t="s">
        <v>291</v>
      </c>
      <c r="F424" s="9" t="s">
        <v>1764</v>
      </c>
      <c r="G424" s="11">
        <v>20525.804482</v>
      </c>
      <c r="H424" s="11">
        <v>-1140.9069999999999</v>
      </c>
      <c r="I424" s="11">
        <v>0</v>
      </c>
      <c r="J424" s="12">
        <v>19384.897482</v>
      </c>
      <c r="K424" s="11">
        <v>-530.83600000000001</v>
      </c>
      <c r="L424" s="11">
        <v>-607.01800000000003</v>
      </c>
      <c r="M424" s="11">
        <v>1994.7429999999999</v>
      </c>
      <c r="N424" s="13">
        <v>-4.2692753064609915E-2</v>
      </c>
      <c r="O424" s="13" t="s">
        <v>9699</v>
      </c>
      <c r="P424" s="13">
        <v>-0.15376748235119489</v>
      </c>
      <c r="Q424" s="13" t="s">
        <v>9699</v>
      </c>
      <c r="R424" s="13">
        <v>-0.60961236610430514</v>
      </c>
      <c r="S424" s="14">
        <v>0</v>
      </c>
      <c r="T424" s="13">
        <v>-5.8855456989617722E-2</v>
      </c>
      <c r="U424" s="15" t="s">
        <v>9700</v>
      </c>
      <c r="V424" s="16" t="s">
        <v>9700</v>
      </c>
      <c r="W424" s="16">
        <v>10.289949372926738</v>
      </c>
    </row>
    <row r="425" spans="1:23" x14ac:dyDescent="0.3">
      <c r="A425" s="7" t="s">
        <v>1317</v>
      </c>
      <c r="B425" s="7" t="s">
        <v>1318</v>
      </c>
      <c r="C425" s="7" t="s">
        <v>1319</v>
      </c>
      <c r="D425" s="7" t="s">
        <v>10</v>
      </c>
      <c r="E425" s="7" t="s">
        <v>11</v>
      </c>
      <c r="F425" s="9" t="s">
        <v>393</v>
      </c>
      <c r="G425" s="11">
        <v>19071.619316</v>
      </c>
      <c r="H425" s="11">
        <v>-2967.8890000000001</v>
      </c>
      <c r="I425" s="11">
        <v>174.44499999999999</v>
      </c>
      <c r="J425" s="12">
        <v>16278.175316000001</v>
      </c>
      <c r="K425" s="11">
        <v>0</v>
      </c>
      <c r="L425" s="11">
        <v>1078.3140000000001</v>
      </c>
      <c r="M425" s="11">
        <v>7967.38</v>
      </c>
      <c r="N425" s="13">
        <v>5.8969368881963677E-2</v>
      </c>
      <c r="O425" s="13">
        <v>0.12212828054613589</v>
      </c>
      <c r="P425" s="13">
        <v>0.27283310614354594</v>
      </c>
      <c r="Q425" s="13">
        <v>4.1647044812864742E-3</v>
      </c>
      <c r="R425" s="13">
        <v>0.15974202226301287</v>
      </c>
      <c r="S425" s="14">
        <v>2.1543299999999999</v>
      </c>
      <c r="T425" s="13">
        <v>-0.1823231991538283</v>
      </c>
      <c r="U425" s="15" t="s">
        <v>9700</v>
      </c>
      <c r="V425" s="16">
        <v>17.686517392892977</v>
      </c>
      <c r="W425" s="16">
        <v>2.3937127783537373</v>
      </c>
    </row>
    <row r="426" spans="1:23" x14ac:dyDescent="0.3">
      <c r="A426" s="7" t="s">
        <v>905</v>
      </c>
      <c r="B426" s="7" t="s">
        <v>906</v>
      </c>
      <c r="C426" s="7" t="s">
        <v>907</v>
      </c>
      <c r="D426" s="7" t="s">
        <v>29</v>
      </c>
      <c r="E426" s="7" t="s">
        <v>30</v>
      </c>
      <c r="F426" s="9" t="s">
        <v>37</v>
      </c>
      <c r="G426" s="11">
        <v>15150.141906999999</v>
      </c>
      <c r="H426" s="11">
        <v>15119.825999999999</v>
      </c>
      <c r="I426" s="11">
        <v>0</v>
      </c>
      <c r="J426" s="12">
        <v>30269.967906999998</v>
      </c>
      <c r="K426" s="11">
        <v>1174.425</v>
      </c>
      <c r="L426" s="11">
        <v>689.76400000000001</v>
      </c>
      <c r="M426" s="11">
        <v>3982.56</v>
      </c>
      <c r="N426" s="13">
        <v>9.743756213225796E-2</v>
      </c>
      <c r="O426" s="13">
        <v>8.214755436714638E-2</v>
      </c>
      <c r="P426" s="13">
        <v>5.9928285739370479E-2</v>
      </c>
      <c r="Q426" s="13">
        <v>8.4144469279333167E-2</v>
      </c>
      <c r="R426" s="13">
        <v>0.18165745932015531</v>
      </c>
      <c r="S426" s="14">
        <v>1.7784770000000001</v>
      </c>
      <c r="T426" s="13">
        <v>0.49949924117704481</v>
      </c>
      <c r="U426" s="15">
        <v>25.774287763799304</v>
      </c>
      <c r="V426" s="16">
        <v>21.964239808108278</v>
      </c>
      <c r="W426" s="16">
        <v>3.8041214462556745</v>
      </c>
    </row>
    <row r="427" spans="1:23" x14ac:dyDescent="0.3">
      <c r="A427" s="7" t="s">
        <v>1666</v>
      </c>
      <c r="B427" s="7" t="s">
        <v>1667</v>
      </c>
      <c r="C427" s="7" t="s">
        <v>1668</v>
      </c>
      <c r="D427" s="7" t="s">
        <v>6</v>
      </c>
      <c r="E427" s="7" t="s">
        <v>679</v>
      </c>
      <c r="F427" s="9" t="s">
        <v>130</v>
      </c>
      <c r="G427" s="11">
        <v>20507.101445</v>
      </c>
      <c r="H427" s="11">
        <v>2914.433</v>
      </c>
      <c r="I427" s="11">
        <v>41.206000000000003</v>
      </c>
      <c r="J427" s="12">
        <v>23462.740444999999</v>
      </c>
      <c r="K427" s="11">
        <v>1640.598</v>
      </c>
      <c r="L427" s="11">
        <v>1075.8420000000001</v>
      </c>
      <c r="M427" s="11">
        <v>6594.3019999999997</v>
      </c>
      <c r="N427" s="13">
        <v>7.6766866795007299E-2</v>
      </c>
      <c r="O427" s="13">
        <v>2.5315612154585443E-2</v>
      </c>
      <c r="P427" s="13">
        <v>4.610932288636433E-2</v>
      </c>
      <c r="Q427" s="13">
        <v>1.2956457744274674E-2</v>
      </c>
      <c r="R427" s="13">
        <v>0.17834209495707601</v>
      </c>
      <c r="S427" s="14">
        <v>1.5884510000000001</v>
      </c>
      <c r="T427" s="13">
        <v>0.12421537061418061</v>
      </c>
      <c r="U427" s="15">
        <v>14.301334297006335</v>
      </c>
      <c r="V427" s="16">
        <v>19.061443450804113</v>
      </c>
      <c r="W427" s="16">
        <v>3.109821395046815</v>
      </c>
    </row>
    <row r="428" spans="1:23" x14ac:dyDescent="0.3">
      <c r="A428" s="7" t="s">
        <v>1717</v>
      </c>
      <c r="B428" s="7" t="s">
        <v>1718</v>
      </c>
      <c r="C428" s="7" t="s">
        <v>742</v>
      </c>
      <c r="D428" s="7" t="s">
        <v>6</v>
      </c>
      <c r="E428" s="7" t="s">
        <v>7</v>
      </c>
      <c r="F428" s="9" t="s">
        <v>130</v>
      </c>
      <c r="G428" s="11">
        <v>15973.159180000001</v>
      </c>
      <c r="H428" s="11">
        <v>6357.94</v>
      </c>
      <c r="I428" s="11">
        <v>566.25300000000004</v>
      </c>
      <c r="J428" s="12">
        <v>22897.352180000002</v>
      </c>
      <c r="K428" s="11">
        <v>926.01400000000001</v>
      </c>
      <c r="L428" s="11">
        <v>310.68900000000002</v>
      </c>
      <c r="M428" s="11">
        <v>7406.308</v>
      </c>
      <c r="N428" s="13">
        <v>0.48597643548278135</v>
      </c>
      <c r="O428" s="13">
        <v>3.3680140752553989E-2</v>
      </c>
      <c r="P428" s="13">
        <v>5.4837492751391437E-2</v>
      </c>
      <c r="Q428" s="13">
        <v>0.137091699495826</v>
      </c>
      <c r="R428" s="13">
        <v>4.8260148659821756E-2</v>
      </c>
      <c r="S428" s="14">
        <v>0.66666599999999998</v>
      </c>
      <c r="T428" s="13">
        <v>0.2776714071574366</v>
      </c>
      <c r="U428" s="15">
        <v>24.726788342292881</v>
      </c>
      <c r="V428" s="16">
        <v>51.412052502663435</v>
      </c>
      <c r="W428" s="16">
        <v>2.1566965862073251</v>
      </c>
    </row>
    <row r="429" spans="1:23" x14ac:dyDescent="0.3">
      <c r="A429" s="7" t="s">
        <v>1250</v>
      </c>
      <c r="B429" s="7" t="s">
        <v>1251</v>
      </c>
      <c r="C429" s="7" t="s">
        <v>1252</v>
      </c>
      <c r="D429" s="7" t="s">
        <v>31</v>
      </c>
      <c r="E429" s="7" t="s">
        <v>64</v>
      </c>
      <c r="F429" s="9" t="s">
        <v>140</v>
      </c>
      <c r="G429" s="11">
        <v>18629.026750000001</v>
      </c>
      <c r="H429" s="11">
        <v>669.22500000000002</v>
      </c>
      <c r="I429" s="11">
        <v>0</v>
      </c>
      <c r="J429" s="12">
        <v>19298.251749999999</v>
      </c>
      <c r="K429" s="11">
        <v>1116.5340000000001</v>
      </c>
      <c r="L429" s="11">
        <v>445.58499999999998</v>
      </c>
      <c r="M429" s="11">
        <v>4407.1660000000002</v>
      </c>
      <c r="N429" s="13">
        <v>0.36874562822254153</v>
      </c>
      <c r="O429" s="13">
        <v>6.7017478935593733E-2</v>
      </c>
      <c r="P429" s="13">
        <v>0.26309017358920872</v>
      </c>
      <c r="Q429" s="13">
        <v>0.14699579997945111</v>
      </c>
      <c r="R429" s="13">
        <v>0.10275624779479421</v>
      </c>
      <c r="S429" s="14">
        <v>1.5375319999999999</v>
      </c>
      <c r="T429" s="13">
        <v>3.4678011701241282E-2</v>
      </c>
      <c r="U429" s="15">
        <v>17.284069943235046</v>
      </c>
      <c r="V429" s="16">
        <v>41.808020355263309</v>
      </c>
      <c r="W429" s="16">
        <v>4.2269854936256088</v>
      </c>
    </row>
    <row r="430" spans="1:23" x14ac:dyDescent="0.3">
      <c r="A430" s="7" t="s">
        <v>444</v>
      </c>
      <c r="B430" s="7" t="s">
        <v>445</v>
      </c>
      <c r="C430" s="7" t="s">
        <v>446</v>
      </c>
      <c r="D430" s="7" t="s">
        <v>83</v>
      </c>
      <c r="E430" s="7" t="s">
        <v>84</v>
      </c>
      <c r="F430" s="9" t="s">
        <v>85</v>
      </c>
      <c r="G430" s="11">
        <v>14468.652435</v>
      </c>
      <c r="H430" s="11">
        <v>5595</v>
      </c>
      <c r="I430" s="11">
        <v>4</v>
      </c>
      <c r="J430" s="12">
        <v>20067.652435</v>
      </c>
      <c r="K430" s="11">
        <v>1683</v>
      </c>
      <c r="L430" s="11">
        <v>1771</v>
      </c>
      <c r="M430" s="11">
        <v>2773</v>
      </c>
      <c r="N430" s="13">
        <v>0.20906365856473563</v>
      </c>
      <c r="O430" s="13">
        <v>7.5429491821381589E-3</v>
      </c>
      <c r="P430" s="13">
        <v>0.11080232513230315</v>
      </c>
      <c r="Q430" s="13">
        <v>4.575253974922977E-2</v>
      </c>
      <c r="R430" s="13">
        <v>0.3652694610778443</v>
      </c>
      <c r="S430" s="14">
        <v>0.51233499999999998</v>
      </c>
      <c r="T430" s="13">
        <v>0.27880690171022487</v>
      </c>
      <c r="U430" s="15">
        <v>11.923738820558526</v>
      </c>
      <c r="V430" s="16">
        <v>8.1697642207792214</v>
      </c>
      <c r="W430" s="16">
        <v>5.2176893021997834</v>
      </c>
    </row>
    <row r="431" spans="1:23" x14ac:dyDescent="0.3">
      <c r="A431" s="7" t="s">
        <v>2003</v>
      </c>
      <c r="B431" s="7" t="s">
        <v>2004</v>
      </c>
      <c r="C431" s="7" t="s">
        <v>2005</v>
      </c>
      <c r="D431" s="7" t="s">
        <v>31</v>
      </c>
      <c r="E431" s="7" t="s">
        <v>64</v>
      </c>
      <c r="F431" s="9" t="s">
        <v>140</v>
      </c>
      <c r="G431" s="11">
        <v>19689.239407000001</v>
      </c>
      <c r="H431" s="11">
        <v>-872.59699999999998</v>
      </c>
      <c r="I431" s="11">
        <v>0</v>
      </c>
      <c r="J431" s="12">
        <v>18816.642406999999</v>
      </c>
      <c r="K431" s="11">
        <v>981.73</v>
      </c>
      <c r="L431" s="11">
        <v>712.88800000000003</v>
      </c>
      <c r="M431" s="11">
        <v>1993.5440000000001</v>
      </c>
      <c r="N431" s="13">
        <v>0.35024537029838043</v>
      </c>
      <c r="O431" s="13">
        <v>8.0740539931343447E-2</v>
      </c>
      <c r="P431" s="13">
        <v>0.26483734120645608</v>
      </c>
      <c r="Q431" s="13">
        <v>8.6643258196522854E-2</v>
      </c>
      <c r="R431" s="13">
        <v>0.41015609380299461</v>
      </c>
      <c r="S431" s="14">
        <v>1.3506560000000001</v>
      </c>
      <c r="T431" s="13">
        <v>-4.637368246289169E-2</v>
      </c>
      <c r="U431" s="15">
        <v>19.166820212278324</v>
      </c>
      <c r="V431" s="16">
        <v>27.618979989844128</v>
      </c>
      <c r="W431" s="16">
        <v>9.8765010488858032</v>
      </c>
    </row>
    <row r="432" spans="1:23" x14ac:dyDescent="0.3">
      <c r="A432" s="7" t="s">
        <v>476</v>
      </c>
      <c r="B432" s="7" t="s">
        <v>477</v>
      </c>
      <c r="C432" s="7" t="s">
        <v>478</v>
      </c>
      <c r="D432" s="7" t="s">
        <v>31</v>
      </c>
      <c r="E432" s="7" t="s">
        <v>63</v>
      </c>
      <c r="F432" s="9" t="s">
        <v>79</v>
      </c>
      <c r="G432" s="11">
        <v>16340.960475</v>
      </c>
      <c r="H432" s="11">
        <v>1002.481</v>
      </c>
      <c r="I432" s="11">
        <v>0</v>
      </c>
      <c r="J432" s="12">
        <v>17343.441475</v>
      </c>
      <c r="K432" s="11">
        <v>794.76900000000001</v>
      </c>
      <c r="L432" s="11">
        <v>599.46799999999996</v>
      </c>
      <c r="M432" s="11">
        <v>68.8</v>
      </c>
      <c r="N432" s="13">
        <v>0.34997052556070035</v>
      </c>
      <c r="O432" s="13">
        <v>7.605569181670413E-2</v>
      </c>
      <c r="P432" s="13">
        <v>0.2449053589517097</v>
      </c>
      <c r="Q432" s="13">
        <v>4.1470453557363562E-2</v>
      </c>
      <c r="R432" s="13">
        <v>1.5337330547990242</v>
      </c>
      <c r="S432" s="14">
        <v>0.22257199999999999</v>
      </c>
      <c r="T432" s="13">
        <v>5.7801734531467898E-2</v>
      </c>
      <c r="U432" s="15">
        <v>21.821990383369254</v>
      </c>
      <c r="V432" s="16">
        <v>27.259103863759201</v>
      </c>
      <c r="W432" s="16">
        <v>237.51396039244187</v>
      </c>
    </row>
    <row r="433" spans="1:23" x14ac:dyDescent="0.3">
      <c r="A433" s="7" t="s">
        <v>2006</v>
      </c>
      <c r="B433" s="7" t="s">
        <v>2007</v>
      </c>
      <c r="C433" s="7" t="s">
        <v>2008</v>
      </c>
      <c r="D433" s="7" t="s">
        <v>31</v>
      </c>
      <c r="E433" s="7" t="s">
        <v>69</v>
      </c>
      <c r="F433" s="9" t="s">
        <v>1785</v>
      </c>
      <c r="G433" s="11">
        <v>23865.461928000001</v>
      </c>
      <c r="H433" s="11">
        <v>81.932000000000002</v>
      </c>
      <c r="I433" s="11">
        <v>0</v>
      </c>
      <c r="J433" s="12">
        <v>23947.393928000001</v>
      </c>
      <c r="K433" s="11">
        <v>-174.36500000000001</v>
      </c>
      <c r="L433" s="11">
        <v>-253.70599999999999</v>
      </c>
      <c r="M433" s="11">
        <v>21.803999999999998</v>
      </c>
      <c r="N433" s="13">
        <v>5.8320863605498631E-2</v>
      </c>
      <c r="O433" s="13" t="s">
        <v>9699</v>
      </c>
      <c r="P433" s="13">
        <v>0.2379139821336404</v>
      </c>
      <c r="Q433" s="13" t="s">
        <v>9699</v>
      </c>
      <c r="R433" s="13">
        <v>-2.1086025124771961</v>
      </c>
      <c r="S433" s="14">
        <v>0.79184699999999997</v>
      </c>
      <c r="T433" s="13">
        <v>3.4213326195884175E-3</v>
      </c>
      <c r="U433" s="15" t="s">
        <v>9700</v>
      </c>
      <c r="V433" s="16" t="s">
        <v>9700</v>
      </c>
      <c r="W433" s="16">
        <v>1094.5451260319207</v>
      </c>
    </row>
    <row r="434" spans="1:23" x14ac:dyDescent="0.3">
      <c r="A434" s="7" t="s">
        <v>2009</v>
      </c>
      <c r="B434" s="7" t="s">
        <v>2010</v>
      </c>
      <c r="C434" s="7" t="s">
        <v>2011</v>
      </c>
      <c r="D434" s="7" t="s">
        <v>29</v>
      </c>
      <c r="E434" s="7" t="s">
        <v>30</v>
      </c>
      <c r="F434" s="9" t="s">
        <v>1775</v>
      </c>
      <c r="G434" s="11">
        <v>20575.113700999998</v>
      </c>
      <c r="H434" s="11">
        <v>1128.011</v>
      </c>
      <c r="I434" s="11">
        <v>531.06600000000003</v>
      </c>
      <c r="J434" s="12">
        <v>22234.190700999996</v>
      </c>
      <c r="K434" s="11">
        <v>-265.60399999999998</v>
      </c>
      <c r="L434" s="11">
        <v>-148.935</v>
      </c>
      <c r="M434" s="11">
        <v>961.57600000000002</v>
      </c>
      <c r="N434" s="13">
        <v>6.8587633137964149E-2</v>
      </c>
      <c r="O434" s="13" t="s">
        <v>9699</v>
      </c>
      <c r="P434" s="13">
        <v>-2.3914418942456682E-2</v>
      </c>
      <c r="Q434" s="13" t="s">
        <v>9699</v>
      </c>
      <c r="R434" s="13">
        <v>-0.555684069531865</v>
      </c>
      <c r="S434" s="14">
        <v>2.5624210000000001</v>
      </c>
      <c r="T434" s="13">
        <v>5.0733171050352958E-2</v>
      </c>
      <c r="U434" s="15" t="s">
        <v>9700</v>
      </c>
      <c r="V434" s="16" t="s">
        <v>9700</v>
      </c>
      <c r="W434" s="16">
        <v>21.397282899115616</v>
      </c>
    </row>
    <row r="435" spans="1:23" x14ac:dyDescent="0.3">
      <c r="A435" s="7" t="s">
        <v>984</v>
      </c>
      <c r="B435" s="7" t="s">
        <v>985</v>
      </c>
      <c r="C435" s="7" t="s">
        <v>986</v>
      </c>
      <c r="D435" s="7" t="s">
        <v>26</v>
      </c>
      <c r="E435" s="7" t="s">
        <v>33</v>
      </c>
      <c r="F435" s="9" t="s">
        <v>160</v>
      </c>
      <c r="G435" s="11">
        <v>14752.115</v>
      </c>
      <c r="H435" s="11">
        <v>1609</v>
      </c>
      <c r="I435" s="11">
        <v>200</v>
      </c>
      <c r="J435" s="12">
        <v>16561.114999999998</v>
      </c>
      <c r="K435" s="11">
        <v>1375</v>
      </c>
      <c r="L435" s="11">
        <v>1482</v>
      </c>
      <c r="M435" s="11">
        <v>341</v>
      </c>
      <c r="N435" s="13">
        <v>0.20175802014656394</v>
      </c>
      <c r="O435" s="13">
        <v>3.5938372447845257E-2</v>
      </c>
      <c r="P435" s="13">
        <v>0.11479756480410792</v>
      </c>
      <c r="Q435" s="13">
        <v>4.6903106204797096E-2</v>
      </c>
      <c r="R435" s="13">
        <v>10.851063829787234</v>
      </c>
      <c r="S435" s="14">
        <v>1.351181</v>
      </c>
      <c r="T435" s="13">
        <v>9.7155294193657871E-2</v>
      </c>
      <c r="U435" s="15">
        <v>12.044447272727272</v>
      </c>
      <c r="V435" s="16">
        <v>9.9541936572199727</v>
      </c>
      <c r="W435" s="16">
        <v>43.261334310850437</v>
      </c>
    </row>
    <row r="436" spans="1:23" x14ac:dyDescent="0.3">
      <c r="A436" s="7" t="s">
        <v>1127</v>
      </c>
      <c r="B436" s="7" t="s">
        <v>1128</v>
      </c>
      <c r="C436" s="7" t="s">
        <v>1129</v>
      </c>
      <c r="D436" s="7" t="s">
        <v>116</v>
      </c>
      <c r="E436" s="7" t="s">
        <v>141</v>
      </c>
      <c r="F436" s="9" t="s">
        <v>145</v>
      </c>
      <c r="G436" s="11">
        <v>16029.407159</v>
      </c>
      <c r="H436" s="11">
        <v>2362.6669999999999</v>
      </c>
      <c r="I436" s="11">
        <v>414.65300000000002</v>
      </c>
      <c r="J436" s="12">
        <v>18806.727158999998</v>
      </c>
      <c r="K436" s="11">
        <v>2120.2660000000001</v>
      </c>
      <c r="L436" s="11">
        <v>430.45</v>
      </c>
      <c r="M436" s="11">
        <v>10717.066999999999</v>
      </c>
      <c r="N436" s="13">
        <v>0.10838190043750436</v>
      </c>
      <c r="O436" s="13">
        <v>-1.442212419996336E-2</v>
      </c>
      <c r="P436" s="13">
        <v>4.9305476423036614E-2</v>
      </c>
      <c r="Q436" s="13">
        <v>-1.4348665568101215E-2</v>
      </c>
      <c r="R436" s="13">
        <v>4.1204616870108561E-2</v>
      </c>
      <c r="S436" s="14">
        <v>1.35223</v>
      </c>
      <c r="T436" s="13">
        <v>0.12562882313466969</v>
      </c>
      <c r="U436" s="15">
        <v>8.8699847844562889</v>
      </c>
      <c r="V436" s="16">
        <v>37.238720313625279</v>
      </c>
      <c r="W436" s="16">
        <v>1.4956897403925908</v>
      </c>
    </row>
    <row r="437" spans="1:23" x14ac:dyDescent="0.3">
      <c r="A437" s="7" t="s">
        <v>2012</v>
      </c>
      <c r="B437" s="7" t="s">
        <v>2013</v>
      </c>
      <c r="C437" s="7" t="s">
        <v>2014</v>
      </c>
      <c r="D437" s="7" t="s">
        <v>31</v>
      </c>
      <c r="E437" s="7" t="s">
        <v>41</v>
      </c>
      <c r="F437" s="9" t="s">
        <v>1764</v>
      </c>
      <c r="G437" s="11">
        <v>15732.3665694186</v>
      </c>
      <c r="H437" s="11">
        <v>-881.33600000000001</v>
      </c>
      <c r="I437" s="11">
        <v>0</v>
      </c>
      <c r="J437" s="12">
        <v>14851.030569418601</v>
      </c>
      <c r="K437" s="11">
        <v>668.45899999999995</v>
      </c>
      <c r="L437" s="11">
        <v>670.43200000000002</v>
      </c>
      <c r="M437" s="11">
        <v>1705.963</v>
      </c>
      <c r="N437" s="13">
        <v>0.16710315777902746</v>
      </c>
      <c r="O437" s="13">
        <v>6.2215875916887375E-2</v>
      </c>
      <c r="P437" s="13">
        <v>0.16267630654363541</v>
      </c>
      <c r="Q437" s="13">
        <v>4.0514416636914685E-2</v>
      </c>
      <c r="R437" s="13">
        <v>0.46663093788063337</v>
      </c>
      <c r="S437" s="14">
        <v>0.60723499999999997</v>
      </c>
      <c r="T437" s="13">
        <v>-5.9345107121040908E-2</v>
      </c>
      <c r="U437" s="15">
        <v>22.216815944461221</v>
      </c>
      <c r="V437" s="16">
        <v>23.466013808139529</v>
      </c>
      <c r="W437" s="16">
        <v>9.2219858047440653</v>
      </c>
    </row>
    <row r="438" spans="1:23" x14ac:dyDescent="0.3">
      <c r="A438" s="7" t="s">
        <v>1513</v>
      </c>
      <c r="B438" s="7" t="s">
        <v>1514</v>
      </c>
      <c r="C438" s="7" t="s">
        <v>1515</v>
      </c>
      <c r="D438" s="7" t="s">
        <v>20</v>
      </c>
      <c r="E438" s="7" t="s">
        <v>21</v>
      </c>
      <c r="F438" s="9" t="s">
        <v>22</v>
      </c>
      <c r="G438" s="11">
        <v>15281.719659</v>
      </c>
      <c r="H438" s="11">
        <v>1278.673</v>
      </c>
      <c r="I438" s="11">
        <v>0</v>
      </c>
      <c r="J438" s="12">
        <v>16560.392659000001</v>
      </c>
      <c r="K438" s="11">
        <v>769.87300000000005</v>
      </c>
      <c r="L438" s="11">
        <v>503.92899999999997</v>
      </c>
      <c r="M438" s="11">
        <v>-41.581000000000003</v>
      </c>
      <c r="N438" s="13">
        <v>0.336122780941703</v>
      </c>
      <c r="O438" s="13">
        <v>1.9980064800564801E-2</v>
      </c>
      <c r="P438" s="13">
        <v>0.23681476966641307</v>
      </c>
      <c r="Q438" s="13">
        <v>1.8301314418176284E-2</v>
      </c>
      <c r="R438" s="13">
        <v>8.7260432900432896</v>
      </c>
      <c r="S438" s="14">
        <v>0.86089199999999999</v>
      </c>
      <c r="T438" s="13">
        <v>7.7212722326670521E-2</v>
      </c>
      <c r="U438" s="15">
        <v>21.510551297421781</v>
      </c>
      <c r="V438" s="16">
        <v>30.325144333824806</v>
      </c>
      <c r="W438" s="16" t="s">
        <v>9700</v>
      </c>
    </row>
    <row r="439" spans="1:23" x14ac:dyDescent="0.3">
      <c r="A439" s="7" t="s">
        <v>1199</v>
      </c>
      <c r="B439" s="7" t="s">
        <v>1200</v>
      </c>
      <c r="C439" s="7" t="s">
        <v>1201</v>
      </c>
      <c r="D439" s="7" t="s">
        <v>20</v>
      </c>
      <c r="E439" s="7" t="s">
        <v>21</v>
      </c>
      <c r="F439" s="9" t="s">
        <v>22</v>
      </c>
      <c r="G439" s="11">
        <v>15660.751472</v>
      </c>
      <c r="H439" s="11">
        <v>1770.211</v>
      </c>
      <c r="I439" s="11">
        <v>0</v>
      </c>
      <c r="J439" s="12">
        <v>17430.962471999999</v>
      </c>
      <c r="K439" s="11">
        <v>849.60299999999995</v>
      </c>
      <c r="L439" s="11">
        <v>412.02699999999999</v>
      </c>
      <c r="M439" s="11">
        <v>3231.681</v>
      </c>
      <c r="N439" s="13">
        <v>0.28339453145723081</v>
      </c>
      <c r="O439" s="13">
        <v>5.0099522413666664E-2</v>
      </c>
      <c r="P439" s="13">
        <v>0.2001273487383935</v>
      </c>
      <c r="Q439" s="13">
        <v>0.11862609461108686</v>
      </c>
      <c r="R439" s="13">
        <v>0.1388278276016178</v>
      </c>
      <c r="S439" s="14">
        <v>1.174803</v>
      </c>
      <c r="T439" s="13">
        <v>0.10155555109728195</v>
      </c>
      <c r="U439" s="15">
        <v>20.51659713065985</v>
      </c>
      <c r="V439" s="16">
        <v>38.009041815220847</v>
      </c>
      <c r="W439" s="16">
        <v>4.8460078429770759</v>
      </c>
    </row>
    <row r="440" spans="1:23" x14ac:dyDescent="0.3">
      <c r="A440" s="7" t="s">
        <v>2015</v>
      </c>
      <c r="B440" s="7" t="s">
        <v>2016</v>
      </c>
      <c r="C440" s="7" t="s">
        <v>2017</v>
      </c>
      <c r="D440" s="7" t="s">
        <v>31</v>
      </c>
      <c r="E440" s="7" t="s">
        <v>63</v>
      </c>
      <c r="F440" s="9" t="s">
        <v>1764</v>
      </c>
      <c r="G440" s="11">
        <v>16995.095902005301</v>
      </c>
      <c r="H440" s="11">
        <v>-531.60500000000002</v>
      </c>
      <c r="I440" s="11">
        <v>24.521999999999998</v>
      </c>
      <c r="J440" s="12">
        <v>16488.012902005303</v>
      </c>
      <c r="K440" s="11">
        <v>437.935</v>
      </c>
      <c r="L440" s="11">
        <v>203.49299999999999</v>
      </c>
      <c r="M440" s="11">
        <v>2503.0770000000002</v>
      </c>
      <c r="N440" s="13">
        <v>0.34569819190231971</v>
      </c>
      <c r="O440" s="13">
        <v>7.6573197302213458E-2</v>
      </c>
      <c r="P440" s="13">
        <v>0.24920471732024282</v>
      </c>
      <c r="Q440" s="13">
        <v>0.12962664754662323</v>
      </c>
      <c r="R440" s="13">
        <v>8.7244968503911696E-2</v>
      </c>
      <c r="S440" s="14">
        <v>0.20625199999999999</v>
      </c>
      <c r="T440" s="13">
        <v>-3.2241908297836498E-2</v>
      </c>
      <c r="U440" s="15">
        <v>37.649452320561963</v>
      </c>
      <c r="V440" s="16">
        <v>83.516857592179107</v>
      </c>
      <c r="W440" s="16">
        <v>6.7896816206634076</v>
      </c>
    </row>
    <row r="441" spans="1:23" x14ac:dyDescent="0.3">
      <c r="A441" s="7" t="s">
        <v>1618</v>
      </c>
      <c r="B441" s="7" t="s">
        <v>1619</v>
      </c>
      <c r="C441" s="7" t="s">
        <v>1620</v>
      </c>
      <c r="D441" s="7" t="s">
        <v>100</v>
      </c>
      <c r="E441" s="7" t="s">
        <v>106</v>
      </c>
      <c r="F441" s="9" t="s">
        <v>1621</v>
      </c>
      <c r="G441" s="11">
        <v>12531.741266000001</v>
      </c>
      <c r="H441" s="11">
        <v>6814</v>
      </c>
      <c r="I441" s="11">
        <v>200</v>
      </c>
      <c r="J441" s="12">
        <v>19545.741266000001</v>
      </c>
      <c r="K441" s="11">
        <v>1353.9</v>
      </c>
      <c r="L441" s="11">
        <v>661.2</v>
      </c>
      <c r="M441" s="11">
        <v>5909</v>
      </c>
      <c r="N441" s="13">
        <v>0.42255773179117223</v>
      </c>
      <c r="O441" s="13">
        <v>2.2619689681186772E-2</v>
      </c>
      <c r="P441" s="13">
        <v>0.17454376024286508</v>
      </c>
      <c r="Q441" s="13">
        <v>1.9747865573406687E-2</v>
      </c>
      <c r="R441" s="13">
        <v>0.12384109681406978</v>
      </c>
      <c r="S441" s="14">
        <v>0.28503899999999999</v>
      </c>
      <c r="T441" s="13">
        <v>0.34861814178687694</v>
      </c>
      <c r="U441" s="15">
        <v>14.436621069502918</v>
      </c>
      <c r="V441" s="16">
        <v>18.953026718088324</v>
      </c>
      <c r="W441" s="16">
        <v>2.1207888417667964</v>
      </c>
    </row>
    <row r="442" spans="1:23" x14ac:dyDescent="0.3">
      <c r="A442" s="7" t="s">
        <v>2018</v>
      </c>
      <c r="B442" s="7" t="s">
        <v>2019</v>
      </c>
      <c r="C442" s="7" t="s">
        <v>2020</v>
      </c>
      <c r="D442" s="7" t="s">
        <v>167</v>
      </c>
      <c r="E442" s="7" t="s">
        <v>235</v>
      </c>
      <c r="F442" s="9" t="s">
        <v>1764</v>
      </c>
      <c r="G442" s="11">
        <v>19177.162366</v>
      </c>
      <c r="H442" s="11">
        <v>2927</v>
      </c>
      <c r="I442" s="11">
        <v>18</v>
      </c>
      <c r="J442" s="12">
        <v>22122.162366</v>
      </c>
      <c r="K442" s="11">
        <v>157</v>
      </c>
      <c r="L442" s="11">
        <v>-475</v>
      </c>
      <c r="M442" s="11">
        <v>-45</v>
      </c>
      <c r="N442" s="13">
        <v>0.20077294777539359</v>
      </c>
      <c r="O442" s="13">
        <v>0.23695717938748162</v>
      </c>
      <c r="P442" s="13">
        <v>9.5747498371045334E-2</v>
      </c>
      <c r="Q442" s="13" t="s">
        <v>9699</v>
      </c>
      <c r="R442" s="13" t="s">
        <v>9699</v>
      </c>
      <c r="S442" s="14">
        <v>0</v>
      </c>
      <c r="T442" s="13">
        <v>0.13231075477949505</v>
      </c>
      <c r="U442" s="15">
        <v>140.90549277707007</v>
      </c>
      <c r="V442" s="16" t="s">
        <v>9700</v>
      </c>
      <c r="W442" s="16" t="s">
        <v>9700</v>
      </c>
    </row>
    <row r="443" spans="1:23" x14ac:dyDescent="0.3">
      <c r="A443" s="7" t="s">
        <v>531</v>
      </c>
      <c r="B443" s="7" t="s">
        <v>532</v>
      </c>
      <c r="C443" s="7" t="s">
        <v>533</v>
      </c>
      <c r="D443" s="7" t="s">
        <v>6</v>
      </c>
      <c r="E443" s="7" t="s">
        <v>7</v>
      </c>
      <c r="F443" s="9" t="s">
        <v>130</v>
      </c>
      <c r="G443" s="11">
        <v>14658.595649000001</v>
      </c>
      <c r="H443" s="11">
        <v>3217.48</v>
      </c>
      <c r="I443" s="11">
        <v>70.427999999999997</v>
      </c>
      <c r="J443" s="12">
        <v>17946.503649000002</v>
      </c>
      <c r="K443" s="11">
        <v>578.91200000000003</v>
      </c>
      <c r="L443" s="11">
        <v>217.90100000000001</v>
      </c>
      <c r="M443" s="11">
        <v>5088.6469999999999</v>
      </c>
      <c r="N443" s="13">
        <v>0.72916707552783089</v>
      </c>
      <c r="O443" s="13">
        <v>4.8881523735463173E-2</v>
      </c>
      <c r="P443" s="13">
        <v>0.21218672632382099</v>
      </c>
      <c r="Q443" s="13">
        <v>-4.9060482836423613E-2</v>
      </c>
      <c r="R443" s="13">
        <v>4.3360405895980732E-2</v>
      </c>
      <c r="S443" s="14">
        <v>0.51181100000000002</v>
      </c>
      <c r="T443" s="13">
        <v>0.17928171764973738</v>
      </c>
      <c r="U443" s="15">
        <v>31.000400145445251</v>
      </c>
      <c r="V443" s="16">
        <v>67.271814489148738</v>
      </c>
      <c r="W443" s="16">
        <v>2.8806469871067892</v>
      </c>
    </row>
    <row r="444" spans="1:23" x14ac:dyDescent="0.3">
      <c r="A444" s="7" t="s">
        <v>2021</v>
      </c>
      <c r="B444" s="7" t="s">
        <v>2022</v>
      </c>
      <c r="C444" s="7" t="s">
        <v>2023</v>
      </c>
      <c r="D444" s="7" t="s">
        <v>31</v>
      </c>
      <c r="E444" s="7" t="s">
        <v>69</v>
      </c>
      <c r="F444" s="9" t="s">
        <v>1775</v>
      </c>
      <c r="G444" s="11">
        <v>13798.102188000001</v>
      </c>
      <c r="H444" s="11">
        <v>2312</v>
      </c>
      <c r="I444" s="11">
        <v>578</v>
      </c>
      <c r="J444" s="12">
        <v>16688.102188000001</v>
      </c>
      <c r="K444" s="11">
        <v>406.1</v>
      </c>
      <c r="L444" s="11">
        <v>229.9</v>
      </c>
      <c r="M444" s="11">
        <v>3160.3</v>
      </c>
      <c r="N444" s="13">
        <v>0.50517678905885455</v>
      </c>
      <c r="O444" s="13">
        <v>8.4234345669232713E-2</v>
      </c>
      <c r="P444" s="13">
        <v>0.27023803881993669</v>
      </c>
      <c r="Q444" s="13">
        <v>0.16017396165873166</v>
      </c>
      <c r="R444" s="13">
        <v>0.10332352081975685</v>
      </c>
      <c r="S444" s="14">
        <v>0.79112499999999997</v>
      </c>
      <c r="T444" s="13">
        <v>0.13854181703552257</v>
      </c>
      <c r="U444" s="15">
        <v>41.093578399409012</v>
      </c>
      <c r="V444" s="16">
        <v>60.017843357981732</v>
      </c>
      <c r="W444" s="16">
        <v>4.3660735335252978</v>
      </c>
    </row>
    <row r="445" spans="1:23" x14ac:dyDescent="0.3">
      <c r="A445" s="7" t="s">
        <v>2024</v>
      </c>
      <c r="B445" s="7" t="s">
        <v>2025</v>
      </c>
      <c r="C445" s="7" t="s">
        <v>2026</v>
      </c>
      <c r="D445" s="7" t="s">
        <v>6</v>
      </c>
      <c r="E445" s="7" t="s">
        <v>7</v>
      </c>
      <c r="F445" s="9" t="s">
        <v>1775</v>
      </c>
      <c r="G445" s="11">
        <v>15831.100557</v>
      </c>
      <c r="H445" s="11">
        <v>3267.723</v>
      </c>
      <c r="I445" s="11">
        <v>157.483</v>
      </c>
      <c r="J445" s="12">
        <v>19256.306557</v>
      </c>
      <c r="K445" s="11">
        <v>632.18700000000001</v>
      </c>
      <c r="L445" s="11">
        <v>152.57499999999999</v>
      </c>
      <c r="M445" s="11">
        <v>4543.7950000000001</v>
      </c>
      <c r="N445" s="13">
        <v>0.48909389630300959</v>
      </c>
      <c r="O445" s="13">
        <v>4.9002533047931118E-2</v>
      </c>
      <c r="P445" s="13">
        <v>0.12729514949619128</v>
      </c>
      <c r="Q445" s="13">
        <v>5.3887792271318347E-2</v>
      </c>
      <c r="R445" s="13">
        <v>3.8314804679893434E-2</v>
      </c>
      <c r="S445" s="14">
        <v>0.52125900000000003</v>
      </c>
      <c r="T445" s="13">
        <v>0.16969624939898592</v>
      </c>
      <c r="U445" s="15">
        <v>30.459826850283221</v>
      </c>
      <c r="V445" s="16">
        <v>103.75946621006064</v>
      </c>
      <c r="W445" s="16">
        <v>3.4841141726244249</v>
      </c>
    </row>
    <row r="446" spans="1:23" x14ac:dyDescent="0.3">
      <c r="A446" s="7" t="s">
        <v>2027</v>
      </c>
      <c r="B446" s="7" t="s">
        <v>2028</v>
      </c>
      <c r="C446" s="7" t="s">
        <v>2029</v>
      </c>
      <c r="D446" s="7" t="s">
        <v>31</v>
      </c>
      <c r="E446" s="7" t="s">
        <v>64</v>
      </c>
      <c r="F446" s="9" t="s">
        <v>2030</v>
      </c>
      <c r="G446" s="11">
        <v>15967.043820000001</v>
      </c>
      <c r="H446" s="11">
        <v>-548.44799999999998</v>
      </c>
      <c r="I446" s="11">
        <v>0</v>
      </c>
      <c r="J446" s="12">
        <v>15418.59582</v>
      </c>
      <c r="K446" s="11">
        <v>174.70400000000001</v>
      </c>
      <c r="L446" s="11">
        <v>153.92500000000001</v>
      </c>
      <c r="M446" s="11">
        <v>914.56899999999996</v>
      </c>
      <c r="N446" s="13">
        <v>0.33077734769307143</v>
      </c>
      <c r="O446" s="13">
        <v>0.13944956662405916</v>
      </c>
      <c r="P446" s="13">
        <v>0.29383500480903091</v>
      </c>
      <c r="Q446" s="13">
        <v>0.13681866020804212</v>
      </c>
      <c r="R446" s="13">
        <v>0.18668924200589818</v>
      </c>
      <c r="S446" s="14">
        <v>0.93858200000000003</v>
      </c>
      <c r="T446" s="13">
        <v>-3.5570554310048706E-2</v>
      </c>
      <c r="U446" s="15">
        <v>88.255539770125466</v>
      </c>
      <c r="V446" s="16">
        <v>103.73262186129608</v>
      </c>
      <c r="W446" s="16">
        <v>17.458544757147905</v>
      </c>
    </row>
    <row r="447" spans="1:23" x14ac:dyDescent="0.3">
      <c r="A447" s="7" t="s">
        <v>2031</v>
      </c>
      <c r="B447" s="7" t="s">
        <v>2032</v>
      </c>
      <c r="C447" s="7" t="s">
        <v>2033</v>
      </c>
      <c r="D447" s="7" t="s">
        <v>31</v>
      </c>
      <c r="E447" s="7" t="s">
        <v>69</v>
      </c>
      <c r="F447" s="9" t="s">
        <v>1764</v>
      </c>
      <c r="G447" s="11">
        <v>17474.906339000001</v>
      </c>
      <c r="H447" s="11">
        <v>17505.277999999998</v>
      </c>
      <c r="I447" s="11">
        <v>110.902</v>
      </c>
      <c r="J447" s="12">
        <v>35091.086339000001</v>
      </c>
      <c r="K447" s="11">
        <v>2098.7190000000001</v>
      </c>
      <c r="L447" s="11">
        <v>-500.13499999999999</v>
      </c>
      <c r="M447" s="11">
        <v>14771.924999999999</v>
      </c>
      <c r="N447" s="13">
        <v>0.53630600418698526</v>
      </c>
      <c r="O447" s="13">
        <v>0.19687029298304237</v>
      </c>
      <c r="P447" s="13">
        <v>5.6199963595201033E-2</v>
      </c>
      <c r="Q447" s="13" t="s">
        <v>9699</v>
      </c>
      <c r="R447" s="13">
        <v>-5.0267011603949287E-2</v>
      </c>
      <c r="S447" s="14">
        <v>1.1699759999999999</v>
      </c>
      <c r="T447" s="13">
        <v>0.49885255277904428</v>
      </c>
      <c r="U447" s="15">
        <v>16.720240460490423</v>
      </c>
      <c r="V447" s="16" t="s">
        <v>9700</v>
      </c>
      <c r="W447" s="16">
        <v>1.1829809817610095</v>
      </c>
    </row>
    <row r="448" spans="1:23" x14ac:dyDescent="0.3">
      <c r="A448" s="7" t="s">
        <v>2034</v>
      </c>
      <c r="B448" s="7" t="s">
        <v>2035</v>
      </c>
      <c r="C448" s="7" t="s">
        <v>2036</v>
      </c>
      <c r="D448" s="7" t="s">
        <v>26</v>
      </c>
      <c r="E448" s="7" t="s">
        <v>172</v>
      </c>
      <c r="F448" s="9" t="s">
        <v>2037</v>
      </c>
      <c r="G448" s="11">
        <v>14284.412032</v>
      </c>
      <c r="H448" s="11">
        <v>467.072</v>
      </c>
      <c r="I448" s="11">
        <v>63.249000000000002</v>
      </c>
      <c r="J448" s="12">
        <v>14814.733032</v>
      </c>
      <c r="K448" s="11">
        <v>487.315</v>
      </c>
      <c r="L448" s="11">
        <v>295.18900000000002</v>
      </c>
      <c r="M448" s="11">
        <v>1293.441</v>
      </c>
      <c r="N448" s="13">
        <v>0.23668020033168052</v>
      </c>
      <c r="O448" s="13">
        <v>8.1620532417814973E-2</v>
      </c>
      <c r="P448" s="13">
        <v>0.1602532039128414</v>
      </c>
      <c r="Q448" s="13">
        <v>9.5878624359759357E-2</v>
      </c>
      <c r="R448" s="13">
        <v>0.27163407341151774</v>
      </c>
      <c r="S448" s="14">
        <v>0.93123299999999998</v>
      </c>
      <c r="T448" s="13">
        <v>3.1527534042707278E-2</v>
      </c>
      <c r="U448" s="15">
        <v>30.400732651365132</v>
      </c>
      <c r="V448" s="16">
        <v>48.390732825410161</v>
      </c>
      <c r="W448" s="16">
        <v>11.043729116364798</v>
      </c>
    </row>
    <row r="449" spans="1:23" x14ac:dyDescent="0.3">
      <c r="A449" s="7" t="s">
        <v>2038</v>
      </c>
      <c r="B449" s="7" t="s">
        <v>2039</v>
      </c>
      <c r="C449" s="7" t="s">
        <v>2040</v>
      </c>
      <c r="D449" s="7" t="s">
        <v>31</v>
      </c>
      <c r="E449" s="7" t="s">
        <v>63</v>
      </c>
      <c r="F449" s="9" t="s">
        <v>1775</v>
      </c>
      <c r="G449" s="11">
        <v>19191.122109</v>
      </c>
      <c r="H449" s="11">
        <v>-396.83699999999999</v>
      </c>
      <c r="I449" s="11">
        <v>0</v>
      </c>
      <c r="J449" s="12">
        <v>18794.285109</v>
      </c>
      <c r="K449" s="11">
        <v>-31.492000000000001</v>
      </c>
      <c r="L449" s="11">
        <v>-79.917000000000002</v>
      </c>
      <c r="M449" s="11">
        <v>732.86400000000003</v>
      </c>
      <c r="N449" s="13">
        <v>0.14884106211826237</v>
      </c>
      <c r="O449" s="13" t="s">
        <v>9699</v>
      </c>
      <c r="P449" s="13">
        <v>9.3153667152826164E-2</v>
      </c>
      <c r="Q449" s="13" t="s">
        <v>9699</v>
      </c>
      <c r="R449" s="13">
        <v>-0.11742001269453196</v>
      </c>
      <c r="S449" s="14">
        <v>1.7879259999999999</v>
      </c>
      <c r="T449" s="13">
        <v>-2.1114769606744289E-2</v>
      </c>
      <c r="U449" s="15" t="s">
        <v>9700</v>
      </c>
      <c r="V449" s="16" t="s">
        <v>9700</v>
      </c>
      <c r="W449" s="16">
        <v>26.186471308455591</v>
      </c>
    </row>
    <row r="450" spans="1:23" x14ac:dyDescent="0.3">
      <c r="A450" s="7" t="s">
        <v>2041</v>
      </c>
      <c r="B450" s="7" t="s">
        <v>2042</v>
      </c>
      <c r="C450" s="7" t="s">
        <v>2043</v>
      </c>
      <c r="D450" s="7" t="s">
        <v>20</v>
      </c>
      <c r="E450" s="7" t="s">
        <v>21</v>
      </c>
      <c r="F450" s="9" t="s">
        <v>1775</v>
      </c>
      <c r="G450" s="11">
        <v>15765.516178</v>
      </c>
      <c r="H450" s="11">
        <v>4700.3999999999996</v>
      </c>
      <c r="I450" s="11">
        <v>0</v>
      </c>
      <c r="J450" s="12">
        <v>20465.916177999999</v>
      </c>
      <c r="K450" s="11">
        <v>1030.8</v>
      </c>
      <c r="L450" s="11">
        <v>135.6</v>
      </c>
      <c r="M450" s="11">
        <v>2552.3000000000002</v>
      </c>
      <c r="N450" s="13">
        <v>0.18703620359294101</v>
      </c>
      <c r="O450" s="13">
        <v>4.6127195305102342E-2</v>
      </c>
      <c r="P450" s="13">
        <v>0.11169458996199393</v>
      </c>
      <c r="Q450" s="13" t="s">
        <v>9699</v>
      </c>
      <c r="R450" s="13">
        <v>4.9026029994828475E-2</v>
      </c>
      <c r="S450" s="14">
        <v>0</v>
      </c>
      <c r="T450" s="13">
        <v>0.22966965950211074</v>
      </c>
      <c r="U450" s="15">
        <v>19.854400638339154</v>
      </c>
      <c r="V450" s="16">
        <v>116.26486856932154</v>
      </c>
      <c r="W450" s="16">
        <v>6.1769839666183435</v>
      </c>
    </row>
    <row r="451" spans="1:23" x14ac:dyDescent="0.3">
      <c r="A451" s="7" t="s">
        <v>302</v>
      </c>
      <c r="B451" s="7" t="s">
        <v>303</v>
      </c>
      <c r="C451" s="7" t="s">
        <v>304</v>
      </c>
      <c r="D451" s="7" t="s">
        <v>20</v>
      </c>
      <c r="E451" s="7" t="s">
        <v>47</v>
      </c>
      <c r="F451" s="9" t="s">
        <v>305</v>
      </c>
      <c r="G451" s="11">
        <v>16038.146079</v>
      </c>
      <c r="H451" s="11">
        <v>-0.88800000000000001</v>
      </c>
      <c r="I451" s="11">
        <v>0</v>
      </c>
      <c r="J451" s="12">
        <v>16037.258078999999</v>
      </c>
      <c r="K451" s="11">
        <v>35.085999999999999</v>
      </c>
      <c r="L451" s="11">
        <v>852.02499999999998</v>
      </c>
      <c r="M451" s="11">
        <v>4053.893</v>
      </c>
      <c r="N451" s="13">
        <v>0.18053178824018762</v>
      </c>
      <c r="O451" s="13">
        <v>1.0697262001607464</v>
      </c>
      <c r="P451" s="13">
        <v>0.28746303324769185</v>
      </c>
      <c r="Q451" s="13" t="s">
        <v>9699</v>
      </c>
      <c r="R451" s="13">
        <v>0.23905425951608641</v>
      </c>
      <c r="S451" s="14">
        <v>0.66299200000000003</v>
      </c>
      <c r="T451" s="13">
        <v>-5.5371061289011263E-5</v>
      </c>
      <c r="U451" s="15">
        <v>457.0842523798666</v>
      </c>
      <c r="V451" s="16">
        <v>18.823562781608523</v>
      </c>
      <c r="W451" s="16">
        <v>3.9562332007776231</v>
      </c>
    </row>
    <row r="452" spans="1:23" x14ac:dyDescent="0.3">
      <c r="A452" s="7" t="s">
        <v>331</v>
      </c>
      <c r="B452" s="7" t="s">
        <v>332</v>
      </c>
      <c r="C452" s="7" t="s">
        <v>333</v>
      </c>
      <c r="D452" s="7" t="s">
        <v>20</v>
      </c>
      <c r="E452" s="7" t="s">
        <v>52</v>
      </c>
      <c r="F452" s="9" t="s">
        <v>22</v>
      </c>
      <c r="G452" s="11">
        <v>15736.144686</v>
      </c>
      <c r="H452" s="11">
        <v>3994</v>
      </c>
      <c r="I452" s="11">
        <v>3</v>
      </c>
      <c r="J452" s="12">
        <v>19733.144686</v>
      </c>
      <c r="K452" s="11">
        <v>2683</v>
      </c>
      <c r="L452" s="11">
        <v>973</v>
      </c>
      <c r="M452" s="11">
        <v>1425</v>
      </c>
      <c r="N452" s="13">
        <v>1.8016897980120922E-2</v>
      </c>
      <c r="O452" s="13">
        <v>2.8090214487678677E-2</v>
      </c>
      <c r="P452" s="13">
        <v>1.0586447595708651E-2</v>
      </c>
      <c r="Q452" s="13" t="s">
        <v>9699</v>
      </c>
      <c r="R452" s="13">
        <v>0.83807062876830318</v>
      </c>
      <c r="S452" s="14">
        <v>1.042519</v>
      </c>
      <c r="T452" s="13">
        <v>0.20240058356403823</v>
      </c>
      <c r="U452" s="15">
        <v>7.3548806134923588</v>
      </c>
      <c r="V452" s="16">
        <v>16.17281057142857</v>
      </c>
      <c r="W452" s="16">
        <v>11.042908551578947</v>
      </c>
    </row>
    <row r="453" spans="1:23" x14ac:dyDescent="0.3">
      <c r="A453" s="7" t="s">
        <v>753</v>
      </c>
      <c r="B453" s="7" t="s">
        <v>754</v>
      </c>
      <c r="C453" s="7" t="s">
        <v>755</v>
      </c>
      <c r="D453" s="7" t="s">
        <v>10</v>
      </c>
      <c r="E453" s="7" t="s">
        <v>62</v>
      </c>
      <c r="F453" s="9" t="s">
        <v>16</v>
      </c>
      <c r="G453" s="11">
        <v>17070.861923</v>
      </c>
      <c r="H453" s="11">
        <v>4257</v>
      </c>
      <c r="I453" s="11">
        <v>0</v>
      </c>
      <c r="J453" s="12">
        <v>21327.861923</v>
      </c>
      <c r="K453" s="11">
        <v>3060</v>
      </c>
      <c r="L453" s="11">
        <v>1748</v>
      </c>
      <c r="M453" s="11">
        <v>17802</v>
      </c>
      <c r="N453" s="13">
        <v>0.13779367519504063</v>
      </c>
      <c r="O453" s="13">
        <v>-1.7980282802095848E-3</v>
      </c>
      <c r="P453" s="13">
        <v>9.7414333604160006E-2</v>
      </c>
      <c r="Q453" s="13">
        <v>1.6171718964369086E-2</v>
      </c>
      <c r="R453" s="13">
        <v>0.10399855473925088</v>
      </c>
      <c r="S453" s="14">
        <v>1.027296</v>
      </c>
      <c r="T453" s="13">
        <v>0.19959806638701297</v>
      </c>
      <c r="U453" s="15">
        <v>6.9698895173202615</v>
      </c>
      <c r="V453" s="16">
        <v>9.7659393152173912</v>
      </c>
      <c r="W453" s="16">
        <v>0.95892944180429163</v>
      </c>
    </row>
    <row r="454" spans="1:23" x14ac:dyDescent="0.3">
      <c r="A454" s="7" t="s">
        <v>665</v>
      </c>
      <c r="B454" s="7" t="s">
        <v>666</v>
      </c>
      <c r="C454" s="7" t="s">
        <v>667</v>
      </c>
      <c r="D454" s="7" t="s">
        <v>116</v>
      </c>
      <c r="E454" s="7" t="s">
        <v>117</v>
      </c>
      <c r="F454" s="9" t="s">
        <v>145</v>
      </c>
      <c r="G454" s="11">
        <v>14749.496036</v>
      </c>
      <c r="H454" s="11">
        <v>3107.7</v>
      </c>
      <c r="I454" s="11">
        <v>23.9</v>
      </c>
      <c r="J454" s="12">
        <v>17881.096036000003</v>
      </c>
      <c r="K454" s="11">
        <v>1280.3</v>
      </c>
      <c r="L454" s="11">
        <v>498.8</v>
      </c>
      <c r="M454" s="11">
        <v>2968.4</v>
      </c>
      <c r="N454" s="13">
        <v>0.28429216782422789</v>
      </c>
      <c r="O454" s="13">
        <v>3.8446826271109513E-2</v>
      </c>
      <c r="P454" s="13">
        <v>0.19510010180952347</v>
      </c>
      <c r="Q454" s="13">
        <v>8.6142101715196873E-2</v>
      </c>
      <c r="R454" s="13">
        <v>0.20297835064447506</v>
      </c>
      <c r="S454" s="14">
        <v>1.0309710000000001</v>
      </c>
      <c r="T454" s="13">
        <v>0.17379807108821901</v>
      </c>
      <c r="U454" s="15">
        <v>13.966332918847147</v>
      </c>
      <c r="V454" s="16">
        <v>29.569959975942261</v>
      </c>
      <c r="W454" s="16">
        <v>4.9688370960786958</v>
      </c>
    </row>
    <row r="455" spans="1:23" x14ac:dyDescent="0.3">
      <c r="A455" s="7" t="s">
        <v>2044</v>
      </c>
      <c r="B455" s="7" t="s">
        <v>2045</v>
      </c>
      <c r="C455" s="7" t="s">
        <v>2046</v>
      </c>
      <c r="D455" s="7" t="s">
        <v>31</v>
      </c>
      <c r="E455" s="7" t="s">
        <v>64</v>
      </c>
      <c r="F455" s="9" t="s">
        <v>2030</v>
      </c>
      <c r="G455" s="11">
        <v>16516.701373</v>
      </c>
      <c r="H455" s="11">
        <v>-584.29200000000003</v>
      </c>
      <c r="I455" s="11">
        <v>0</v>
      </c>
      <c r="J455" s="12">
        <v>15932.409373</v>
      </c>
      <c r="K455" s="11">
        <v>227.06299999999999</v>
      </c>
      <c r="L455" s="11">
        <v>175.44499999999999</v>
      </c>
      <c r="M455" s="11">
        <v>1032.037</v>
      </c>
      <c r="N455" s="13">
        <v>0.23205240931546114</v>
      </c>
      <c r="O455" s="13">
        <v>0.11422019004445083</v>
      </c>
      <c r="P455" s="13">
        <v>0.18125159230291671</v>
      </c>
      <c r="Q455" s="13">
        <v>0.14459020222278829</v>
      </c>
      <c r="R455" s="13">
        <v>0.19891170823486196</v>
      </c>
      <c r="S455" s="14">
        <v>0.86194199999999999</v>
      </c>
      <c r="T455" s="13">
        <v>-3.6673172670931724E-2</v>
      </c>
      <c r="U455" s="15">
        <v>70.167351673324148</v>
      </c>
      <c r="V455" s="16">
        <v>94.141761651799712</v>
      </c>
      <c r="W455" s="16">
        <v>16.003981807822782</v>
      </c>
    </row>
    <row r="456" spans="1:23" x14ac:dyDescent="0.3">
      <c r="A456" s="7" t="s">
        <v>2047</v>
      </c>
      <c r="B456" s="7" t="s">
        <v>2048</v>
      </c>
      <c r="C456" s="7" t="s">
        <v>2049</v>
      </c>
      <c r="D456" s="7" t="s">
        <v>20</v>
      </c>
      <c r="E456" s="7" t="s">
        <v>71</v>
      </c>
      <c r="F456" s="9" t="s">
        <v>1785</v>
      </c>
      <c r="G456" s="11">
        <v>18754.557568</v>
      </c>
      <c r="H456" s="11">
        <v>3636.2109999999998</v>
      </c>
      <c r="I456" s="11">
        <v>5346.835</v>
      </c>
      <c r="J456" s="12">
        <v>27737.603567999999</v>
      </c>
      <c r="K456" s="11">
        <v>2636.3209999999999</v>
      </c>
      <c r="L456" s="11">
        <v>2224.3420000000001</v>
      </c>
      <c r="M456" s="11">
        <v>9798.6479999999992</v>
      </c>
      <c r="N456" s="13">
        <v>0.82844009624984716</v>
      </c>
      <c r="O456" s="13">
        <v>-2.5230440809412724E-2</v>
      </c>
      <c r="P456" s="13">
        <v>0.77030456242070655</v>
      </c>
      <c r="Q456" s="13">
        <v>-2.0282286178556874E-2</v>
      </c>
      <c r="R456" s="13">
        <v>0.3918628208327708</v>
      </c>
      <c r="S456" s="14">
        <v>0</v>
      </c>
      <c r="T456" s="13">
        <v>0.13109319235476355</v>
      </c>
      <c r="U456" s="15">
        <v>10.521330129373471</v>
      </c>
      <c r="V456" s="16">
        <v>8.4315080900329171</v>
      </c>
      <c r="W456" s="16">
        <v>1.9139944171889838</v>
      </c>
    </row>
    <row r="457" spans="1:23" x14ac:dyDescent="0.3">
      <c r="A457" s="7" t="s">
        <v>1241</v>
      </c>
      <c r="B457" s="7" t="s">
        <v>1242</v>
      </c>
      <c r="C457" s="7" t="s">
        <v>1243</v>
      </c>
      <c r="D457" s="7" t="s">
        <v>8</v>
      </c>
      <c r="E457" s="7" t="s">
        <v>9</v>
      </c>
      <c r="F457" s="9" t="s">
        <v>207</v>
      </c>
      <c r="G457" s="11">
        <v>17829.541379999999</v>
      </c>
      <c r="H457" s="11">
        <v>2108</v>
      </c>
      <c r="I457" s="11">
        <v>0</v>
      </c>
      <c r="J457" s="12">
        <v>19937.541379999999</v>
      </c>
      <c r="K457" s="11">
        <v>2291</v>
      </c>
      <c r="L457" s="11">
        <v>174</v>
      </c>
      <c r="M457" s="11">
        <v>11654</v>
      </c>
      <c r="N457" s="13">
        <v>0.47616579557995931</v>
      </c>
      <c r="O457" s="13">
        <v>9.943877689535463E-2</v>
      </c>
      <c r="P457" s="13">
        <v>0.15605214206334161</v>
      </c>
      <c r="Q457" s="13">
        <v>0.15828311791902427</v>
      </c>
      <c r="R457" s="13">
        <v>1.4717141641854529E-2</v>
      </c>
      <c r="S457" s="14">
        <v>1.9349080000000001</v>
      </c>
      <c r="T457" s="13">
        <v>0.10573018808199711</v>
      </c>
      <c r="U457" s="15">
        <v>8.7025497075512863</v>
      </c>
      <c r="V457" s="16">
        <v>102.46862862068964</v>
      </c>
      <c r="W457" s="16">
        <v>1.5299074463703448</v>
      </c>
    </row>
    <row r="458" spans="1:23" x14ac:dyDescent="0.3">
      <c r="A458" s="7" t="s">
        <v>2050</v>
      </c>
      <c r="B458" s="7" t="s">
        <v>2051</v>
      </c>
      <c r="C458" s="7" t="s">
        <v>2052</v>
      </c>
      <c r="D458" s="7" t="s">
        <v>26</v>
      </c>
      <c r="E458" s="7" t="s">
        <v>125</v>
      </c>
      <c r="F458" s="9" t="s">
        <v>1775</v>
      </c>
      <c r="G458" s="11">
        <v>16451.540733999998</v>
      </c>
      <c r="H458" s="11">
        <v>332.97899999999998</v>
      </c>
      <c r="I458" s="11">
        <v>221.208</v>
      </c>
      <c r="J458" s="12">
        <v>17005.727733999996</v>
      </c>
      <c r="K458" s="11">
        <v>465.209</v>
      </c>
      <c r="L458" s="11">
        <v>313.98399999999998</v>
      </c>
      <c r="M458" s="11">
        <v>2231.8150000000001</v>
      </c>
      <c r="N458" s="13">
        <v>0.27726054425482027</v>
      </c>
      <c r="O458" s="13">
        <v>3.0076116486638549E-2</v>
      </c>
      <c r="P458" s="13">
        <v>0.17127804065469462</v>
      </c>
      <c r="Q458" s="13">
        <v>3.2732701709205836E-2</v>
      </c>
      <c r="R458" s="13">
        <v>0.17077578308629865</v>
      </c>
      <c r="S458" s="14">
        <v>0</v>
      </c>
      <c r="T458" s="13">
        <v>1.9580402862399492E-2</v>
      </c>
      <c r="U458" s="15">
        <v>36.555027383391113</v>
      </c>
      <c r="V458" s="16">
        <v>52.396111693589482</v>
      </c>
      <c r="W458" s="16">
        <v>7.3713729560917898</v>
      </c>
    </row>
    <row r="459" spans="1:23" x14ac:dyDescent="0.3">
      <c r="A459" s="7" t="s">
        <v>853</v>
      </c>
      <c r="B459" s="7" t="s">
        <v>854</v>
      </c>
      <c r="C459" s="7" t="s">
        <v>855</v>
      </c>
      <c r="D459" s="7" t="s">
        <v>26</v>
      </c>
      <c r="E459" s="7" t="s">
        <v>216</v>
      </c>
      <c r="F459" s="9" t="s">
        <v>382</v>
      </c>
      <c r="G459" s="11">
        <v>14780.258646</v>
      </c>
      <c r="H459" s="11">
        <v>1124.3040000000001</v>
      </c>
      <c r="I459" s="11">
        <v>0</v>
      </c>
      <c r="J459" s="12">
        <v>15904.562646</v>
      </c>
      <c r="K459" s="11">
        <v>1238.2049999999999</v>
      </c>
      <c r="L459" s="11">
        <v>496.70400000000001</v>
      </c>
      <c r="M459" s="11">
        <v>2487.424</v>
      </c>
      <c r="N459" s="13">
        <v>0.14017213459894776</v>
      </c>
      <c r="O459" s="13">
        <v>3.8554664421637019E-2</v>
      </c>
      <c r="P459" s="13">
        <v>6.4456733142693928E-2</v>
      </c>
      <c r="Q459" s="13">
        <v>5.2432461446465517E-2</v>
      </c>
      <c r="R459" s="13">
        <v>0.21222345107929946</v>
      </c>
      <c r="S459" s="14">
        <v>1.012073</v>
      </c>
      <c r="T459" s="13">
        <v>7.0690658085009503E-2</v>
      </c>
      <c r="U459" s="15">
        <v>12.844854160659988</v>
      </c>
      <c r="V459" s="16">
        <v>29.756673282276768</v>
      </c>
      <c r="W459" s="16">
        <v>5.9419940653463179</v>
      </c>
    </row>
    <row r="460" spans="1:23" x14ac:dyDescent="0.3">
      <c r="A460" s="7" t="s">
        <v>356</v>
      </c>
      <c r="B460" s="7" t="s">
        <v>357</v>
      </c>
      <c r="C460" s="7" t="s">
        <v>358</v>
      </c>
      <c r="D460" s="7" t="s">
        <v>116</v>
      </c>
      <c r="E460" s="7" t="s">
        <v>117</v>
      </c>
      <c r="F460" s="9" t="s">
        <v>145</v>
      </c>
      <c r="G460" s="11">
        <v>15220.900944000001</v>
      </c>
      <c r="H460" s="11">
        <v>3760</v>
      </c>
      <c r="I460" s="11">
        <v>376</v>
      </c>
      <c r="J460" s="12">
        <v>19356.900944000001</v>
      </c>
      <c r="K460" s="11">
        <v>1025</v>
      </c>
      <c r="L460" s="11">
        <v>575</v>
      </c>
      <c r="M460" s="11">
        <v>2884</v>
      </c>
      <c r="N460" s="13">
        <v>0.28125638030550659</v>
      </c>
      <c r="O460" s="13">
        <v>4.4958685785697172E-2</v>
      </c>
      <c r="P460" s="13">
        <v>0.18236958815416937</v>
      </c>
      <c r="Q460" s="13">
        <v>4.9130449952496491E-2</v>
      </c>
      <c r="R460" s="13">
        <v>0.2230256898192198</v>
      </c>
      <c r="S460" s="14">
        <v>1.2262459999999999</v>
      </c>
      <c r="T460" s="13">
        <v>0.19424596999683855</v>
      </c>
      <c r="U460" s="15">
        <v>18.884781408780487</v>
      </c>
      <c r="V460" s="16">
        <v>26.471132076521741</v>
      </c>
      <c r="W460" s="16">
        <v>5.2777049042995845</v>
      </c>
    </row>
    <row r="461" spans="1:23" x14ac:dyDescent="0.3">
      <c r="A461" s="7" t="s">
        <v>517</v>
      </c>
      <c r="B461" s="7" t="s">
        <v>518</v>
      </c>
      <c r="C461" s="7" t="s">
        <v>519</v>
      </c>
      <c r="D461" s="7" t="s">
        <v>167</v>
      </c>
      <c r="E461" s="7" t="s">
        <v>168</v>
      </c>
      <c r="F461" s="9" t="s">
        <v>520</v>
      </c>
      <c r="G461" s="11">
        <v>15193.673691</v>
      </c>
      <c r="H461" s="11">
        <v>11419.518</v>
      </c>
      <c r="I461" s="11">
        <v>634.20600000000002</v>
      </c>
      <c r="J461" s="12">
        <v>27247.397690999998</v>
      </c>
      <c r="K461" s="11">
        <v>3170.9279999999999</v>
      </c>
      <c r="L461" s="11">
        <v>1419.4449999999999</v>
      </c>
      <c r="M461" s="11">
        <v>13325.462</v>
      </c>
      <c r="N461" s="13">
        <v>0.13060990044656853</v>
      </c>
      <c r="O461" s="13">
        <v>-2.2621077264868394E-2</v>
      </c>
      <c r="P461" s="13">
        <v>5.8666573234078589E-2</v>
      </c>
      <c r="Q461" s="13">
        <v>-5.1438518509985154E-2</v>
      </c>
      <c r="R461" s="13">
        <v>0.12418044945178702</v>
      </c>
      <c r="S461" s="14">
        <v>2.042519</v>
      </c>
      <c r="T461" s="13">
        <v>0.41910490423721986</v>
      </c>
      <c r="U461" s="15">
        <v>8.5928780757557401</v>
      </c>
      <c r="V461" s="16">
        <v>10.703953792503409</v>
      </c>
      <c r="W461" s="16">
        <v>1.1401986430939506</v>
      </c>
    </row>
    <row r="462" spans="1:23" x14ac:dyDescent="0.3">
      <c r="A462" s="7" t="s">
        <v>808</v>
      </c>
      <c r="B462" s="7" t="s">
        <v>809</v>
      </c>
      <c r="C462" s="7" t="s">
        <v>810</v>
      </c>
      <c r="D462" s="7" t="s">
        <v>26</v>
      </c>
      <c r="E462" s="7" t="s">
        <v>115</v>
      </c>
      <c r="F462" s="9" t="s">
        <v>160</v>
      </c>
      <c r="G462" s="11">
        <v>14867.858919</v>
      </c>
      <c r="H462" s="11">
        <v>275.90699999999998</v>
      </c>
      <c r="I462" s="11">
        <v>0</v>
      </c>
      <c r="J462" s="12">
        <v>15143.765918999999</v>
      </c>
      <c r="K462" s="11">
        <v>617.77700000000004</v>
      </c>
      <c r="L462" s="11">
        <v>373.56</v>
      </c>
      <c r="M462" s="11">
        <v>2396.529</v>
      </c>
      <c r="N462" s="13">
        <v>0.27578900541823625</v>
      </c>
      <c r="O462" s="13">
        <v>2.0295023092760989E-2</v>
      </c>
      <c r="P462" s="13">
        <v>0.17729792993188823</v>
      </c>
      <c r="Q462" s="13">
        <v>2.3005539311381051E-2</v>
      </c>
      <c r="R462" s="13">
        <v>0.16385712549966203</v>
      </c>
      <c r="S462" s="14">
        <v>1.0829390000000001</v>
      </c>
      <c r="T462" s="13">
        <v>1.82191801877917E-2</v>
      </c>
      <c r="U462" s="15">
        <v>24.513321018749483</v>
      </c>
      <c r="V462" s="16">
        <v>39.800457540957275</v>
      </c>
      <c r="W462" s="16">
        <v>6.2039136263320831</v>
      </c>
    </row>
    <row r="463" spans="1:23" x14ac:dyDescent="0.3">
      <c r="A463" s="7" t="s">
        <v>2053</v>
      </c>
      <c r="B463" s="7" t="s">
        <v>2054</v>
      </c>
      <c r="C463" s="7" t="s">
        <v>2055</v>
      </c>
      <c r="D463" s="7" t="s">
        <v>31</v>
      </c>
      <c r="E463" s="7" t="s">
        <v>63</v>
      </c>
      <c r="F463" s="9" t="s">
        <v>2037</v>
      </c>
      <c r="G463" s="11">
        <v>16024.801584999999</v>
      </c>
      <c r="H463" s="11">
        <v>454.7</v>
      </c>
      <c r="I463" s="11">
        <v>0</v>
      </c>
      <c r="J463" s="12">
        <v>16479.501584999998</v>
      </c>
      <c r="K463" s="11">
        <v>95.5</v>
      </c>
      <c r="L463" s="11">
        <v>11.8</v>
      </c>
      <c r="M463" s="11">
        <v>2036.3</v>
      </c>
      <c r="N463" s="13">
        <v>0.23136559514565574</v>
      </c>
      <c r="O463" s="13">
        <v>0.12206242252048694</v>
      </c>
      <c r="P463" s="13">
        <v>0.12328204824214428</v>
      </c>
      <c r="Q463" s="13">
        <v>0.10391853978936405</v>
      </c>
      <c r="R463" s="13">
        <v>6.0677739497094676E-3</v>
      </c>
      <c r="S463" s="14">
        <v>1.3771329999999999</v>
      </c>
      <c r="T463" s="13">
        <v>2.759185389525845E-2</v>
      </c>
      <c r="U463" s="15">
        <v>172.56022602094239</v>
      </c>
      <c r="V463" s="16">
        <v>1358.0340326271184</v>
      </c>
      <c r="W463" s="16">
        <v>7.8695681309237342</v>
      </c>
    </row>
    <row r="464" spans="1:23" x14ac:dyDescent="0.3">
      <c r="A464" s="7" t="s">
        <v>2056</v>
      </c>
      <c r="B464" s="7" t="s">
        <v>2057</v>
      </c>
      <c r="C464" s="7" t="s">
        <v>2058</v>
      </c>
      <c r="D464" s="7" t="s">
        <v>31</v>
      </c>
      <c r="E464" s="7" t="s">
        <v>64</v>
      </c>
      <c r="F464" s="9" t="s">
        <v>2030</v>
      </c>
      <c r="G464" s="11">
        <v>22394.974151999999</v>
      </c>
      <c r="H464" s="11">
        <v>-285.00799999999998</v>
      </c>
      <c r="I464" s="11">
        <v>0</v>
      </c>
      <c r="J464" s="12">
        <v>22109.966151999997</v>
      </c>
      <c r="K464" s="11">
        <v>166.03299999999999</v>
      </c>
      <c r="L464" s="11">
        <v>177.67</v>
      </c>
      <c r="M464" s="11">
        <v>416.20600000000002</v>
      </c>
      <c r="N464" s="13">
        <v>0.29120426960931889</v>
      </c>
      <c r="O464" s="13">
        <v>0.1861636223527694</v>
      </c>
      <c r="P464" s="13">
        <v>0.24920417682184057</v>
      </c>
      <c r="Q464" s="13">
        <v>0.13090609319262492</v>
      </c>
      <c r="R464" s="13">
        <v>0.62505387030668691</v>
      </c>
      <c r="S464" s="14">
        <v>1.1433070000000001</v>
      </c>
      <c r="T464" s="13">
        <v>-1.2890476540789234E-2</v>
      </c>
      <c r="U464" s="15">
        <v>133.1660944029199</v>
      </c>
      <c r="V464" s="16">
        <v>126.04814629369055</v>
      </c>
      <c r="W464" s="16">
        <v>53.80742745659601</v>
      </c>
    </row>
    <row r="465" spans="1:23" x14ac:dyDescent="0.3">
      <c r="A465" s="7" t="s">
        <v>108</v>
      </c>
      <c r="B465" s="7" t="s">
        <v>109</v>
      </c>
      <c r="C465" s="7" t="s">
        <v>110</v>
      </c>
      <c r="D465" s="7" t="s">
        <v>100</v>
      </c>
      <c r="E465" s="7" t="s">
        <v>111</v>
      </c>
      <c r="F465" s="9" t="s">
        <v>107</v>
      </c>
      <c r="G465" s="11">
        <v>15178.292797</v>
      </c>
      <c r="H465" s="11">
        <v>19457</v>
      </c>
      <c r="I465" s="11">
        <v>2129</v>
      </c>
      <c r="J465" s="12">
        <v>36764.292797000002</v>
      </c>
      <c r="K465" s="11">
        <v>3237</v>
      </c>
      <c r="L465" s="11">
        <v>-350</v>
      </c>
      <c r="M465" s="11">
        <v>4133</v>
      </c>
      <c r="N465" s="13">
        <v>0.37620936271422428</v>
      </c>
      <c r="O465" s="13">
        <v>2.43094769427048E-2</v>
      </c>
      <c r="P465" s="13">
        <v>0.10372705527307997</v>
      </c>
      <c r="Q465" s="13">
        <v>0.13982953848439061</v>
      </c>
      <c r="R465" s="13">
        <v>-0.13724727838258166</v>
      </c>
      <c r="S465" s="14">
        <v>0.83779499999999996</v>
      </c>
      <c r="T465" s="13">
        <v>0.5292363464580967</v>
      </c>
      <c r="U465" s="15">
        <v>11.357520172072908</v>
      </c>
      <c r="V465" s="16" t="s">
        <v>9700</v>
      </c>
      <c r="W465" s="16">
        <v>3.6724637786111782</v>
      </c>
    </row>
    <row r="466" spans="1:23" x14ac:dyDescent="0.3">
      <c r="A466" s="7" t="s">
        <v>611</v>
      </c>
      <c r="B466" s="7" t="s">
        <v>612</v>
      </c>
      <c r="C466" s="7" t="s">
        <v>613</v>
      </c>
      <c r="D466" s="7" t="s">
        <v>29</v>
      </c>
      <c r="E466" s="7" t="s">
        <v>186</v>
      </c>
      <c r="F466" s="9" t="s">
        <v>527</v>
      </c>
      <c r="G466" s="11">
        <v>17420.975104000001</v>
      </c>
      <c r="H466" s="11">
        <v>4911</v>
      </c>
      <c r="I466" s="11">
        <v>1480</v>
      </c>
      <c r="J466" s="12">
        <v>23811.975104000001</v>
      </c>
      <c r="K466" s="11">
        <v>-541</v>
      </c>
      <c r="L466" s="11">
        <v>-2153</v>
      </c>
      <c r="M466" s="11">
        <v>4134</v>
      </c>
      <c r="N466" s="13">
        <v>0.2435084095726352</v>
      </c>
      <c r="O466" s="13">
        <v>0.14339585461136606</v>
      </c>
      <c r="P466" s="13">
        <v>8.0291337598035209E-2</v>
      </c>
      <c r="Q466" s="13">
        <v>0.14289039625929156</v>
      </c>
      <c r="R466" s="13">
        <v>-0.75618982118294364</v>
      </c>
      <c r="S466" s="14">
        <v>1.7375320000000001</v>
      </c>
      <c r="T466" s="13">
        <v>0.2062407666122176</v>
      </c>
      <c r="U466" s="15" t="s">
        <v>9700</v>
      </c>
      <c r="V466" s="16" t="s">
        <v>9700</v>
      </c>
      <c r="W466" s="16">
        <v>4.2140723522012582</v>
      </c>
    </row>
    <row r="467" spans="1:23" x14ac:dyDescent="0.3">
      <c r="A467" s="7" t="s">
        <v>707</v>
      </c>
      <c r="B467" s="7" t="s">
        <v>708</v>
      </c>
      <c r="C467" s="7" t="s">
        <v>709</v>
      </c>
      <c r="D467" s="7" t="s">
        <v>29</v>
      </c>
      <c r="E467" s="7" t="s">
        <v>436</v>
      </c>
      <c r="F467" s="9" t="s">
        <v>37</v>
      </c>
      <c r="G467" s="11">
        <v>14230.219601999999</v>
      </c>
      <c r="H467" s="11">
        <v>2786.808</v>
      </c>
      <c r="I467" s="11">
        <v>20.693000000000001</v>
      </c>
      <c r="J467" s="12">
        <v>17037.720601999998</v>
      </c>
      <c r="K467" s="11">
        <v>1365.454</v>
      </c>
      <c r="L467" s="11">
        <v>-191.38800000000001</v>
      </c>
      <c r="M467" s="11">
        <v>3034.7730000000001</v>
      </c>
      <c r="N467" s="13">
        <v>8.7796096335893983E-2</v>
      </c>
      <c r="O467" s="13">
        <v>2.9640197639952071E-2</v>
      </c>
      <c r="P467" s="13">
        <v>4.896327060450243E-2</v>
      </c>
      <c r="Q467" s="13">
        <v>5.3067397275248451E-2</v>
      </c>
      <c r="R467" s="13">
        <v>1.3637966362847908E-2</v>
      </c>
      <c r="S467" s="14">
        <v>1.0677160000000001</v>
      </c>
      <c r="T467" s="13">
        <v>0.16356695036264807</v>
      </c>
      <c r="U467" s="15">
        <v>12.477696503873435</v>
      </c>
      <c r="V467" s="16" t="s">
        <v>9700</v>
      </c>
      <c r="W467" s="16">
        <v>4.6890556895029709</v>
      </c>
    </row>
    <row r="468" spans="1:23" x14ac:dyDescent="0.3">
      <c r="A468" s="7" t="s">
        <v>1151</v>
      </c>
      <c r="B468" s="7" t="s">
        <v>1152</v>
      </c>
      <c r="C468" s="7" t="s">
        <v>1153</v>
      </c>
      <c r="D468" s="7" t="s">
        <v>8</v>
      </c>
      <c r="E468" s="7" t="s">
        <v>9</v>
      </c>
      <c r="F468" s="9" t="s">
        <v>207</v>
      </c>
      <c r="G468" s="11">
        <v>17167.072101999998</v>
      </c>
      <c r="H468" s="11">
        <v>14171.102999999999</v>
      </c>
      <c r="I468" s="11">
        <v>0</v>
      </c>
      <c r="J468" s="12">
        <v>31338.175101999997</v>
      </c>
      <c r="K468" s="11">
        <v>2448.1680000000001</v>
      </c>
      <c r="L468" s="11">
        <v>625.03099999999995</v>
      </c>
      <c r="M468" s="11">
        <v>6146.1120000000001</v>
      </c>
      <c r="N468" s="13">
        <v>0.30396986668263792</v>
      </c>
      <c r="O468" s="13">
        <v>2.4204346187175707E-2</v>
      </c>
      <c r="P468" s="13">
        <v>0.13311790157826311</v>
      </c>
      <c r="Q468" s="13">
        <v>4.7639689912810645E-3</v>
      </c>
      <c r="R468" s="13">
        <v>0.10091873703701847</v>
      </c>
      <c r="S468" s="14">
        <v>1.986351</v>
      </c>
      <c r="T468" s="13">
        <v>0.45219936878505734</v>
      </c>
      <c r="U468" s="15">
        <v>12.8006636399136</v>
      </c>
      <c r="V468" s="16">
        <v>27.465953051928622</v>
      </c>
      <c r="W468" s="16">
        <v>2.7931596596352293</v>
      </c>
    </row>
    <row r="469" spans="1:23" x14ac:dyDescent="0.3">
      <c r="A469" s="7" t="s">
        <v>2059</v>
      </c>
      <c r="B469" s="7" t="s">
        <v>2060</v>
      </c>
      <c r="C469" s="7" t="s">
        <v>2061</v>
      </c>
      <c r="D469" s="7" t="s">
        <v>10</v>
      </c>
      <c r="E469" s="7" t="s">
        <v>62</v>
      </c>
      <c r="F469" s="9" t="s">
        <v>1775</v>
      </c>
      <c r="G469" s="11">
        <v>13513.544787000001</v>
      </c>
      <c r="H469" s="11">
        <v>-1094.7139999999999</v>
      </c>
      <c r="I469" s="11">
        <v>254.83099999999999</v>
      </c>
      <c r="J469" s="12">
        <v>12673.661787000001</v>
      </c>
      <c r="K469" s="11">
        <v>1163.066</v>
      </c>
      <c r="L469" s="11">
        <v>479.83499999999998</v>
      </c>
      <c r="M469" s="11">
        <v>12148.778</v>
      </c>
      <c r="N469" s="13">
        <v>0.22805963654145547</v>
      </c>
      <c r="O469" s="13">
        <v>1.3562735342595333E-2</v>
      </c>
      <c r="P469" s="13">
        <v>7.1987945790395344E-2</v>
      </c>
      <c r="Q469" s="13">
        <v>-5.4546724260157387E-2</v>
      </c>
      <c r="R469" s="13">
        <v>4.1120594230191224E-2</v>
      </c>
      <c r="S469" s="14">
        <v>0.66089200000000003</v>
      </c>
      <c r="T469" s="13">
        <v>-8.6377088042770875E-2</v>
      </c>
      <c r="U469" s="15">
        <v>10.896769217740008</v>
      </c>
      <c r="V469" s="16">
        <v>28.162899302885368</v>
      </c>
      <c r="W469" s="16">
        <v>1.1123377830264081</v>
      </c>
    </row>
    <row r="470" spans="1:23" x14ac:dyDescent="0.3">
      <c r="A470" s="7" t="s">
        <v>2062</v>
      </c>
      <c r="B470" s="7" t="s">
        <v>2063</v>
      </c>
      <c r="C470" s="7" t="s">
        <v>2064</v>
      </c>
      <c r="D470" s="7" t="s">
        <v>83</v>
      </c>
      <c r="E470" s="7" t="s">
        <v>282</v>
      </c>
      <c r="F470" s="9" t="s">
        <v>2037</v>
      </c>
      <c r="G470" s="11">
        <v>12408.038957999999</v>
      </c>
      <c r="H470" s="11">
        <v>-83.772999999999996</v>
      </c>
      <c r="I470" s="11">
        <v>0</v>
      </c>
      <c r="J470" s="12">
        <v>12324.265958</v>
      </c>
      <c r="K470" s="11">
        <v>298.41500000000002</v>
      </c>
      <c r="L470" s="11">
        <v>172.905</v>
      </c>
      <c r="M470" s="11">
        <v>918.53</v>
      </c>
      <c r="N470" s="13">
        <v>0.22909740993994182</v>
      </c>
      <c r="O470" s="13">
        <v>0.1652495479590903</v>
      </c>
      <c r="P470" s="13">
        <v>0.15352030831861679</v>
      </c>
      <c r="Q470" s="13">
        <v>0.20090352233986786</v>
      </c>
      <c r="R470" s="13">
        <v>0.20983444375912208</v>
      </c>
      <c r="S470" s="14">
        <v>0.77270300000000003</v>
      </c>
      <c r="T470" s="13">
        <v>-6.7974028056105662E-3</v>
      </c>
      <c r="U470" s="15">
        <v>41.299083350367773</v>
      </c>
      <c r="V470" s="16">
        <v>71.762175518348215</v>
      </c>
      <c r="W470" s="16">
        <v>13.508583234080541</v>
      </c>
    </row>
    <row r="471" spans="1:23" x14ac:dyDescent="0.3">
      <c r="A471" s="7" t="s">
        <v>978</v>
      </c>
      <c r="B471" s="7" t="s">
        <v>979</v>
      </c>
      <c r="C471" s="7" t="s">
        <v>980</v>
      </c>
      <c r="D471" s="7" t="s">
        <v>6</v>
      </c>
      <c r="E471" s="7" t="s">
        <v>7</v>
      </c>
      <c r="F471" s="9" t="s">
        <v>130</v>
      </c>
      <c r="G471" s="11">
        <v>14328.250047</v>
      </c>
      <c r="H471" s="11">
        <v>4439.3680000000004</v>
      </c>
      <c r="I471" s="11">
        <v>215.18299999999999</v>
      </c>
      <c r="J471" s="12">
        <v>18982.801047000001</v>
      </c>
      <c r="K471" s="11">
        <v>940.50900000000001</v>
      </c>
      <c r="L471" s="11">
        <v>321.209</v>
      </c>
      <c r="M471" s="11">
        <v>6119.2550000000001</v>
      </c>
      <c r="N471" s="13">
        <v>0.55573947793384804</v>
      </c>
      <c r="O471" s="13">
        <v>2.0890740177644807E-2</v>
      </c>
      <c r="P471" s="13">
        <v>0.16014207146893869</v>
      </c>
      <c r="Q471" s="13">
        <v>-3.8713414800537471E-3</v>
      </c>
      <c r="R471" s="13">
        <v>5.3198245108051614E-2</v>
      </c>
      <c r="S471" s="14">
        <v>0.64514400000000005</v>
      </c>
      <c r="T471" s="13">
        <v>0.23386264171491108</v>
      </c>
      <c r="U471" s="15">
        <v>20.183540026730206</v>
      </c>
      <c r="V471" s="16">
        <v>44.607249631859631</v>
      </c>
      <c r="W471" s="16">
        <v>2.3415023637681385</v>
      </c>
    </row>
    <row r="472" spans="1:23" x14ac:dyDescent="0.3">
      <c r="A472" s="7" t="s">
        <v>2065</v>
      </c>
      <c r="B472" s="7" t="s">
        <v>2066</v>
      </c>
      <c r="C472" s="7" t="s">
        <v>2067</v>
      </c>
      <c r="D472" s="7" t="s">
        <v>20</v>
      </c>
      <c r="E472" s="7" t="s">
        <v>57</v>
      </c>
      <c r="F472" s="9" t="s">
        <v>2030</v>
      </c>
      <c r="G472" s="11">
        <v>14677.170833</v>
      </c>
      <c r="H472" s="11">
        <v>-690.49900000000002</v>
      </c>
      <c r="I472" s="11">
        <v>0</v>
      </c>
      <c r="J472" s="12">
        <v>13986.671833</v>
      </c>
      <c r="K472" s="11">
        <v>279.12900000000002</v>
      </c>
      <c r="L472" s="11">
        <v>222.554</v>
      </c>
      <c r="M472" s="11">
        <v>1414.8040000000001</v>
      </c>
      <c r="N472" s="13">
        <v>0.28531794486308421</v>
      </c>
      <c r="O472" s="13">
        <v>5.7500243180001576E-2</v>
      </c>
      <c r="P472" s="13">
        <v>0.1970127562573932</v>
      </c>
      <c r="Q472" s="13">
        <v>4.1719552507822666E-2</v>
      </c>
      <c r="R472" s="13">
        <v>0.17640873776287938</v>
      </c>
      <c r="S472" s="14">
        <v>0.86981600000000003</v>
      </c>
      <c r="T472" s="13">
        <v>-4.9368356407050625E-2</v>
      </c>
      <c r="U472" s="15">
        <v>50.108271920868127</v>
      </c>
      <c r="V472" s="16">
        <v>65.948807179381177</v>
      </c>
      <c r="W472" s="16">
        <v>10.373995855963086</v>
      </c>
    </row>
    <row r="473" spans="1:23" x14ac:dyDescent="0.3">
      <c r="A473" s="7" t="s">
        <v>2068</v>
      </c>
      <c r="B473" s="7" t="s">
        <v>2069</v>
      </c>
      <c r="C473" s="7" t="s">
        <v>2070</v>
      </c>
      <c r="D473" s="7" t="s">
        <v>29</v>
      </c>
      <c r="E473" s="7" t="s">
        <v>30</v>
      </c>
      <c r="F473" s="9" t="s">
        <v>1775</v>
      </c>
      <c r="G473" s="11">
        <v>16181.798499</v>
      </c>
      <c r="H473" s="11">
        <v>3548.7750000000001</v>
      </c>
      <c r="I473" s="11">
        <v>0</v>
      </c>
      <c r="J473" s="12">
        <v>19730.573499000002</v>
      </c>
      <c r="K473" s="11">
        <v>-44.377000000000002</v>
      </c>
      <c r="L473" s="11">
        <v>-166.16800000000001</v>
      </c>
      <c r="M473" s="11">
        <v>286.57600000000002</v>
      </c>
      <c r="N473" s="13">
        <v>0.11672990951355999</v>
      </c>
      <c r="O473" s="13">
        <v>5.5332850729935767E-2</v>
      </c>
      <c r="P473" s="13">
        <v>6.2404974825786386E-2</v>
      </c>
      <c r="Q473" s="13">
        <v>5.3372289623959235E-2</v>
      </c>
      <c r="R473" s="13">
        <v>-0.49005255365958678</v>
      </c>
      <c r="S473" s="14">
        <v>0.74435600000000002</v>
      </c>
      <c r="T473" s="13">
        <v>0.17986172577192758</v>
      </c>
      <c r="U473" s="15" t="s">
        <v>9700</v>
      </c>
      <c r="V473" s="16" t="s">
        <v>9700</v>
      </c>
      <c r="W473" s="16">
        <v>56.465993310675003</v>
      </c>
    </row>
    <row r="474" spans="1:23" x14ac:dyDescent="0.3">
      <c r="A474" s="7" t="s">
        <v>54</v>
      </c>
      <c r="B474" s="7" t="s">
        <v>55</v>
      </c>
      <c r="C474" s="7" t="s">
        <v>56</v>
      </c>
      <c r="D474" s="7" t="s">
        <v>20</v>
      </c>
      <c r="E474" s="7" t="s">
        <v>57</v>
      </c>
      <c r="F474" s="9" t="s">
        <v>58</v>
      </c>
      <c r="G474" s="11">
        <v>13662.257326999999</v>
      </c>
      <c r="H474" s="11">
        <v>-724.20699999999999</v>
      </c>
      <c r="I474" s="11">
        <v>0</v>
      </c>
      <c r="J474" s="12">
        <v>12938.050326999999</v>
      </c>
      <c r="K474" s="11">
        <v>248.01</v>
      </c>
      <c r="L474" s="11">
        <v>207.816</v>
      </c>
      <c r="M474" s="11">
        <v>1182.4090000000001</v>
      </c>
      <c r="N474" s="13">
        <v>0.36066407475421713</v>
      </c>
      <c r="O474" s="13">
        <v>6.6986394602089439E-2</v>
      </c>
      <c r="P474" s="13">
        <v>0.25506310079039995</v>
      </c>
      <c r="Q474" s="13">
        <v>6.0271580275524039E-2</v>
      </c>
      <c r="R474" s="13">
        <v>0.19119485745671536</v>
      </c>
      <c r="S474" s="14">
        <v>1.3580049999999999</v>
      </c>
      <c r="T474" s="13">
        <v>-5.5974971629896647E-2</v>
      </c>
      <c r="U474" s="15">
        <v>52.16745424378049</v>
      </c>
      <c r="V474" s="16">
        <v>65.742085917349954</v>
      </c>
      <c r="W474" s="16">
        <v>11.554595175611821</v>
      </c>
    </row>
    <row r="475" spans="1:23" x14ac:dyDescent="0.3">
      <c r="A475" s="7" t="s">
        <v>1320</v>
      </c>
      <c r="B475" s="7" t="s">
        <v>1321</v>
      </c>
      <c r="C475" s="7" t="s">
        <v>1322</v>
      </c>
      <c r="D475" s="7" t="s">
        <v>83</v>
      </c>
      <c r="E475" s="7" t="s">
        <v>84</v>
      </c>
      <c r="F475" s="9" t="s">
        <v>85</v>
      </c>
      <c r="G475" s="11">
        <v>13089.855928999999</v>
      </c>
      <c r="H475" s="11">
        <v>4892.3999999999996</v>
      </c>
      <c r="I475" s="11">
        <v>0</v>
      </c>
      <c r="J475" s="12">
        <v>17982.255928999999</v>
      </c>
      <c r="K475" s="11">
        <v>1888</v>
      </c>
      <c r="L475" s="11">
        <v>881.5</v>
      </c>
      <c r="M475" s="11">
        <v>8515</v>
      </c>
      <c r="N475" s="13">
        <v>0.21761946623138329</v>
      </c>
      <c r="O475" s="13">
        <v>-7.3537543523501947E-3</v>
      </c>
      <c r="P475" s="13">
        <v>0.12499289024200544</v>
      </c>
      <c r="Q475" s="13">
        <v>1.7526117819153475E-2</v>
      </c>
      <c r="R475" s="13">
        <v>0.10613896196938045</v>
      </c>
      <c r="S475" s="14">
        <v>0.26141700000000001</v>
      </c>
      <c r="T475" s="13">
        <v>0.27206819985861852</v>
      </c>
      <c r="U475" s="15">
        <v>9.5244999623940672</v>
      </c>
      <c r="V475" s="16">
        <v>14.849524593306862</v>
      </c>
      <c r="W475" s="16">
        <v>1.5372702206694069</v>
      </c>
    </row>
    <row r="476" spans="1:23" x14ac:dyDescent="0.3">
      <c r="A476" s="7" t="s">
        <v>1683</v>
      </c>
      <c r="B476" s="7" t="s">
        <v>1684</v>
      </c>
      <c r="C476" s="7" t="s">
        <v>1685</v>
      </c>
      <c r="D476" s="7" t="s">
        <v>100</v>
      </c>
      <c r="E476" s="7" t="s">
        <v>106</v>
      </c>
      <c r="F476" s="9" t="s">
        <v>102</v>
      </c>
      <c r="G476" s="11">
        <v>11942.69427</v>
      </c>
      <c r="H476" s="11">
        <v>9882.1</v>
      </c>
      <c r="I476" s="11">
        <v>-17.899999999999999</v>
      </c>
      <c r="J476" s="12">
        <v>21806.894269999997</v>
      </c>
      <c r="K476" s="11">
        <v>2085.6</v>
      </c>
      <c r="L476" s="11">
        <v>631.20000000000005</v>
      </c>
      <c r="M476" s="11">
        <v>8784.2000000000007</v>
      </c>
      <c r="N476" s="13">
        <v>0.42772425394006264</v>
      </c>
      <c r="O476" s="13">
        <v>2.2590157432206714E-2</v>
      </c>
      <c r="P476" s="13">
        <v>0.14680055066157222</v>
      </c>
      <c r="Q476" s="13">
        <v>2.8663161091122769E-2</v>
      </c>
      <c r="R476" s="13">
        <v>7.2462603464704331E-2</v>
      </c>
      <c r="S476" s="14">
        <v>0.35065600000000002</v>
      </c>
      <c r="T476" s="13">
        <v>0.45316402591060034</v>
      </c>
      <c r="U476" s="15">
        <v>10.455933194284617</v>
      </c>
      <c r="V476" s="16">
        <v>18.920618298479084</v>
      </c>
      <c r="W476" s="16">
        <v>1.3595653867170601</v>
      </c>
    </row>
    <row r="477" spans="1:23" x14ac:dyDescent="0.3">
      <c r="A477" s="7" t="s">
        <v>2071</v>
      </c>
      <c r="B477" s="7" t="s">
        <v>2072</v>
      </c>
      <c r="C477" s="7" t="s">
        <v>2073</v>
      </c>
      <c r="D477" s="7" t="s">
        <v>10</v>
      </c>
      <c r="E477" s="7" t="s">
        <v>62</v>
      </c>
      <c r="F477" s="9" t="s">
        <v>2037</v>
      </c>
      <c r="G477" s="11">
        <v>12978.657536999999</v>
      </c>
      <c r="H477" s="11">
        <v>1235.93</v>
      </c>
      <c r="I477" s="11">
        <v>0</v>
      </c>
      <c r="J477" s="12">
        <v>14214.587536999999</v>
      </c>
      <c r="K477" s="11">
        <v>884.58</v>
      </c>
      <c r="L477" s="11">
        <v>459.68200000000002</v>
      </c>
      <c r="M477" s="11">
        <v>3702.01</v>
      </c>
      <c r="N477" s="13">
        <v>0.30105767332759809</v>
      </c>
      <c r="O477" s="13">
        <v>3.314670025470523E-2</v>
      </c>
      <c r="P477" s="13">
        <v>0.17560396107266468</v>
      </c>
      <c r="Q477" s="13">
        <v>4.3879862817892024E-2</v>
      </c>
      <c r="R477" s="13">
        <v>0.1310282442910195</v>
      </c>
      <c r="S477" s="14">
        <v>0.66246700000000003</v>
      </c>
      <c r="T477" s="13">
        <v>8.6948003013307559E-2</v>
      </c>
      <c r="U477" s="15">
        <v>16.069306944538649</v>
      </c>
      <c r="V477" s="16">
        <v>28.23399118738606</v>
      </c>
      <c r="W477" s="16">
        <v>3.5058407559677036</v>
      </c>
    </row>
    <row r="478" spans="1:23" x14ac:dyDescent="0.3">
      <c r="A478" s="7" t="s">
        <v>2074</v>
      </c>
      <c r="B478" s="7" t="s">
        <v>2075</v>
      </c>
      <c r="C478" s="7" t="s">
        <v>2076</v>
      </c>
      <c r="D478" s="7" t="s">
        <v>31</v>
      </c>
      <c r="E478" s="7" t="s">
        <v>63</v>
      </c>
      <c r="F478" s="9" t="s">
        <v>1775</v>
      </c>
      <c r="G478" s="11">
        <v>15543.280381</v>
      </c>
      <c r="H478" s="11">
        <v>-997.82</v>
      </c>
      <c r="I478" s="11">
        <v>0</v>
      </c>
      <c r="J478" s="12">
        <v>14545.460381000001</v>
      </c>
      <c r="K478" s="11">
        <v>-40.780999999999999</v>
      </c>
      <c r="L478" s="11">
        <v>-50.470999999999997</v>
      </c>
      <c r="M478" s="11">
        <v>1066.69</v>
      </c>
      <c r="N478" s="13">
        <v>6.9320060745404657E-2</v>
      </c>
      <c r="O478" s="13" t="s">
        <v>9699</v>
      </c>
      <c r="P478" s="13">
        <v>5.3193137139170135E-2</v>
      </c>
      <c r="Q478" s="13" t="s">
        <v>9699</v>
      </c>
      <c r="R478" s="13">
        <v>-6.5951067551136527E-2</v>
      </c>
      <c r="S478" s="14">
        <v>0.75075400000000003</v>
      </c>
      <c r="T478" s="13">
        <v>-6.8600097478069638E-2</v>
      </c>
      <c r="U478" s="15" t="s">
        <v>9700</v>
      </c>
      <c r="V478" s="16" t="s">
        <v>9700</v>
      </c>
      <c r="W478" s="16">
        <v>14.571506605480504</v>
      </c>
    </row>
    <row r="479" spans="1:23" x14ac:dyDescent="0.3">
      <c r="A479" s="7" t="s">
        <v>2077</v>
      </c>
      <c r="B479" s="7" t="s">
        <v>2078</v>
      </c>
      <c r="C479" s="7" t="s">
        <v>2079</v>
      </c>
      <c r="D479" s="7" t="s">
        <v>29</v>
      </c>
      <c r="E479" s="7" t="s">
        <v>291</v>
      </c>
      <c r="F479" s="9" t="s">
        <v>1764</v>
      </c>
      <c r="G479" s="11">
        <v>13848.921936000001</v>
      </c>
      <c r="H479" s="11">
        <v>37099</v>
      </c>
      <c r="I479" s="11">
        <v>84</v>
      </c>
      <c r="J479" s="12">
        <v>51031.921935999999</v>
      </c>
      <c r="K479" s="11">
        <v>435</v>
      </c>
      <c r="L479" s="11">
        <v>-2276</v>
      </c>
      <c r="M479" s="11">
        <v>9943</v>
      </c>
      <c r="N479" s="13">
        <v>0.32194166633174587</v>
      </c>
      <c r="O479" s="13">
        <v>0.11676492338679245</v>
      </c>
      <c r="P479" s="13">
        <v>0.16454473561922686</v>
      </c>
      <c r="Q479" s="13">
        <v>0.11922220078640211</v>
      </c>
      <c r="R479" s="13">
        <v>-0.26396056828066106</v>
      </c>
      <c r="S479" s="14">
        <v>1.791601</v>
      </c>
      <c r="T479" s="13">
        <v>0.72697634328815774</v>
      </c>
      <c r="U479" s="15">
        <v>117.31476307126437</v>
      </c>
      <c r="V479" s="16" t="s">
        <v>9700</v>
      </c>
      <c r="W479" s="16">
        <v>1.3928313321935031</v>
      </c>
    </row>
    <row r="480" spans="1:23" x14ac:dyDescent="0.3">
      <c r="A480" s="7" t="s">
        <v>1064</v>
      </c>
      <c r="B480" s="7" t="s">
        <v>1065</v>
      </c>
      <c r="C480" s="7" t="s">
        <v>1066</v>
      </c>
      <c r="D480" s="7" t="s">
        <v>10</v>
      </c>
      <c r="E480" s="7" t="s">
        <v>11</v>
      </c>
      <c r="F480" s="9" t="s">
        <v>16</v>
      </c>
      <c r="G480" s="11">
        <v>15541.367501999999</v>
      </c>
      <c r="H480" s="11">
        <v>-17295.618999999999</v>
      </c>
      <c r="I480" s="11">
        <v>0</v>
      </c>
      <c r="J480" s="12">
        <v>-1754.2514979999996</v>
      </c>
      <c r="K480" s="11">
        <v>0</v>
      </c>
      <c r="L480" s="11">
        <v>1375.078</v>
      </c>
      <c r="M480" s="11">
        <v>16101.013000000001</v>
      </c>
      <c r="N480" s="13">
        <v>4.198406939947457E-2</v>
      </c>
      <c r="O480" s="13">
        <v>-2.2642944148420829E-2</v>
      </c>
      <c r="P480" s="13">
        <v>0.22927261587514924</v>
      </c>
      <c r="Q480" s="13" t="s">
        <v>9699</v>
      </c>
      <c r="R480" s="13">
        <v>8.8532847138664328E-2</v>
      </c>
      <c r="S480" s="14">
        <v>1.2136480000000001</v>
      </c>
      <c r="T480" s="13">
        <v>9.8592585041076042</v>
      </c>
      <c r="U480" s="15" t="s">
        <v>9700</v>
      </c>
      <c r="V480" s="16">
        <v>11.302171587357225</v>
      </c>
      <c r="W480" s="16">
        <v>0.96524159703491941</v>
      </c>
    </row>
    <row r="481" spans="1:23" x14ac:dyDescent="0.3">
      <c r="A481" s="7" t="s">
        <v>1602</v>
      </c>
      <c r="B481" s="7" t="s">
        <v>1603</v>
      </c>
      <c r="C481" s="7" t="s">
        <v>1604</v>
      </c>
      <c r="D481" s="7" t="s">
        <v>167</v>
      </c>
      <c r="E481" s="7" t="s">
        <v>168</v>
      </c>
      <c r="F481" s="9" t="s">
        <v>520</v>
      </c>
      <c r="G481" s="11">
        <v>17323.932220999999</v>
      </c>
      <c r="H481" s="11">
        <v>13334</v>
      </c>
      <c r="I481" s="11">
        <v>1953</v>
      </c>
      <c r="J481" s="12">
        <v>32610.932220999999</v>
      </c>
      <c r="K481" s="11">
        <v>4286</v>
      </c>
      <c r="L481" s="11">
        <v>1424</v>
      </c>
      <c r="M481" s="11">
        <v>12040</v>
      </c>
      <c r="N481" s="13">
        <v>0.35655317390889812</v>
      </c>
      <c r="O481" s="13">
        <v>2.9115771342258512E-3</v>
      </c>
      <c r="P481" s="13">
        <v>0.19217158700477752</v>
      </c>
      <c r="Q481" s="13">
        <v>3.4097429004034563E-2</v>
      </c>
      <c r="R481" s="13">
        <v>0.12966080081611833</v>
      </c>
      <c r="S481" s="14">
        <v>1.547506</v>
      </c>
      <c r="T481" s="13">
        <v>0.40888128893823811</v>
      </c>
      <c r="U481" s="15">
        <v>7.6087102708819412</v>
      </c>
      <c r="V481" s="16">
        <v>12.165682739466291</v>
      </c>
      <c r="W481" s="16">
        <v>1.4388648024086379</v>
      </c>
    </row>
    <row r="482" spans="1:23" x14ac:dyDescent="0.3">
      <c r="A482" s="7" t="s">
        <v>1360</v>
      </c>
      <c r="B482" s="7" t="s">
        <v>1361</v>
      </c>
      <c r="C482" s="7" t="s">
        <v>1362</v>
      </c>
      <c r="D482" s="7" t="s">
        <v>31</v>
      </c>
      <c r="E482" s="7" t="s">
        <v>41</v>
      </c>
      <c r="F482" s="9" t="s">
        <v>1363</v>
      </c>
      <c r="G482" s="11">
        <v>16369.153711000001</v>
      </c>
      <c r="H482" s="11">
        <v>2586</v>
      </c>
      <c r="I482" s="11">
        <v>0</v>
      </c>
      <c r="J482" s="12">
        <v>18955.153710999999</v>
      </c>
      <c r="K482" s="11">
        <v>1733</v>
      </c>
      <c r="L482" s="11">
        <v>1027</v>
      </c>
      <c r="M482" s="11">
        <v>1821</v>
      </c>
      <c r="N482" s="13">
        <v>0.20112181092494671</v>
      </c>
      <c r="O482" s="13">
        <v>3.6335504171463695E-2</v>
      </c>
      <c r="P482" s="13">
        <v>0.13026417767610238</v>
      </c>
      <c r="Q482" s="13">
        <v>5.0027162715454265E-2</v>
      </c>
      <c r="R482" s="13">
        <v>0.57198551935394037</v>
      </c>
      <c r="S482" s="14">
        <v>1.2341200000000001</v>
      </c>
      <c r="T482" s="13">
        <v>0.13642727668830773</v>
      </c>
      <c r="U482" s="15">
        <v>10.937769019619157</v>
      </c>
      <c r="V482" s="16">
        <v>15.938805950340798</v>
      </c>
      <c r="W482" s="16">
        <v>8.9891014338275674</v>
      </c>
    </row>
    <row r="483" spans="1:23" x14ac:dyDescent="0.3">
      <c r="A483" s="7" t="s">
        <v>1468</v>
      </c>
      <c r="B483" s="7" t="s">
        <v>1469</v>
      </c>
      <c r="C483" s="7" t="s">
        <v>1470</v>
      </c>
      <c r="D483" s="7" t="s">
        <v>26</v>
      </c>
      <c r="E483" s="7" t="s">
        <v>126</v>
      </c>
      <c r="F483" s="9" t="s">
        <v>160</v>
      </c>
      <c r="G483" s="11">
        <v>16403.148523</v>
      </c>
      <c r="H483" s="11">
        <v>10579</v>
      </c>
      <c r="I483" s="11">
        <v>0</v>
      </c>
      <c r="J483" s="12">
        <v>26982.148523</v>
      </c>
      <c r="K483" s="11">
        <v>2372</v>
      </c>
      <c r="L483" s="11">
        <v>931</v>
      </c>
      <c r="M483" s="11">
        <v>4161</v>
      </c>
      <c r="N483" s="13">
        <v>0.46415579736612428</v>
      </c>
      <c r="O483" s="13">
        <v>6.0610026215450752E-2</v>
      </c>
      <c r="P483" s="13">
        <v>0.15350899828849443</v>
      </c>
      <c r="Q483" s="13">
        <v>3.1598569655628017E-2</v>
      </c>
      <c r="R483" s="13">
        <v>0.23838176929970553</v>
      </c>
      <c r="S483" s="14">
        <v>2.2734899999999998</v>
      </c>
      <c r="T483" s="13">
        <v>0.39207404076744656</v>
      </c>
      <c r="U483" s="15">
        <v>11.37527340767285</v>
      </c>
      <c r="V483" s="16">
        <v>17.618849111707842</v>
      </c>
      <c r="W483" s="16">
        <v>3.9421169245373706</v>
      </c>
    </row>
    <row r="484" spans="1:23" x14ac:dyDescent="0.3">
      <c r="A484" s="7" t="s">
        <v>1262</v>
      </c>
      <c r="B484" s="7" t="s">
        <v>1263</v>
      </c>
      <c r="C484" s="7" t="s">
        <v>1264</v>
      </c>
      <c r="D484" s="7" t="s">
        <v>10</v>
      </c>
      <c r="E484" s="7" t="s">
        <v>11</v>
      </c>
      <c r="F484" s="9" t="s">
        <v>16</v>
      </c>
      <c r="G484" s="11">
        <v>14819.64896</v>
      </c>
      <c r="H484" s="11">
        <v>869</v>
      </c>
      <c r="I484" s="11">
        <v>0</v>
      </c>
      <c r="J484" s="12">
        <v>15688.64896</v>
      </c>
      <c r="K484" s="11">
        <v>0</v>
      </c>
      <c r="L484" s="11">
        <v>867</v>
      </c>
      <c r="M484" s="11">
        <v>17904</v>
      </c>
      <c r="N484" s="13">
        <v>9.9351987530624908E-2</v>
      </c>
      <c r="O484" s="13">
        <v>4.7150264912960926E-2</v>
      </c>
      <c r="P484" s="13">
        <v>0.22678204652404049</v>
      </c>
      <c r="Q484" s="13">
        <v>-2.8301852533211269E-3</v>
      </c>
      <c r="R484" s="13">
        <v>4.8795964338970148E-2</v>
      </c>
      <c r="S484" s="14">
        <v>1.6020989999999999</v>
      </c>
      <c r="T484" s="13">
        <v>5.5390365493906746E-2</v>
      </c>
      <c r="U484" s="15" t="s">
        <v>9700</v>
      </c>
      <c r="V484" s="16">
        <v>17.093020715109574</v>
      </c>
      <c r="W484" s="16">
        <v>0.82772838248436109</v>
      </c>
    </row>
    <row r="485" spans="1:23" x14ac:dyDescent="0.3">
      <c r="A485" s="7" t="s">
        <v>2080</v>
      </c>
      <c r="B485" s="7" t="s">
        <v>2081</v>
      </c>
      <c r="C485" s="7" t="s">
        <v>2082</v>
      </c>
      <c r="D485" s="7" t="s">
        <v>20</v>
      </c>
      <c r="E485" s="7" t="s">
        <v>52</v>
      </c>
      <c r="F485" s="9" t="s">
        <v>1775</v>
      </c>
      <c r="G485" s="11">
        <v>15340.789081000001</v>
      </c>
      <c r="H485" s="11">
        <v>-474.63099999999997</v>
      </c>
      <c r="I485" s="11">
        <v>10.628</v>
      </c>
      <c r="J485" s="12">
        <v>14876.786081000002</v>
      </c>
      <c r="K485" s="11">
        <v>-122.831</v>
      </c>
      <c r="L485" s="11">
        <v>-145.38300000000001</v>
      </c>
      <c r="M485" s="11">
        <v>470.94400000000002</v>
      </c>
      <c r="N485" s="13">
        <v>9.7212153051442152E-2</v>
      </c>
      <c r="O485" s="13" t="s">
        <v>9699</v>
      </c>
      <c r="P485" s="13">
        <v>0.10826032887921419</v>
      </c>
      <c r="Q485" s="13" t="s">
        <v>9699</v>
      </c>
      <c r="R485" s="13">
        <v>-0.37176635181049539</v>
      </c>
      <c r="S485" s="14">
        <v>0</v>
      </c>
      <c r="T485" s="13">
        <v>-3.1904135571740086E-2</v>
      </c>
      <c r="U485" s="15" t="s">
        <v>9700</v>
      </c>
      <c r="V485" s="16" t="s">
        <v>9700</v>
      </c>
      <c r="W485" s="16">
        <v>32.574550436994635</v>
      </c>
    </row>
    <row r="486" spans="1:23" x14ac:dyDescent="0.3">
      <c r="A486" s="7" t="s">
        <v>591</v>
      </c>
      <c r="B486" s="7" t="s">
        <v>592</v>
      </c>
      <c r="C486" s="7" t="s">
        <v>593</v>
      </c>
      <c r="D486" s="7" t="s">
        <v>6</v>
      </c>
      <c r="E486" s="7" t="s">
        <v>7</v>
      </c>
      <c r="F486" s="9" t="s">
        <v>130</v>
      </c>
      <c r="G486" s="11">
        <v>15305.481390999999</v>
      </c>
      <c r="H486" s="11">
        <v>6129.482</v>
      </c>
      <c r="I486" s="11">
        <v>215.20400000000001</v>
      </c>
      <c r="J486" s="12">
        <v>21650.167390999999</v>
      </c>
      <c r="K486" s="11">
        <v>1103.423</v>
      </c>
      <c r="L486" s="11">
        <v>601.94299999999998</v>
      </c>
      <c r="M486" s="11">
        <v>6298.201</v>
      </c>
      <c r="N486" s="13">
        <v>0.69845936034885692</v>
      </c>
      <c r="O486" s="13">
        <v>1.2539826987607361E-2</v>
      </c>
      <c r="P486" s="13">
        <v>0.2316878468648956</v>
      </c>
      <c r="Q486" s="13">
        <v>-1.1666773313202317E-2</v>
      </c>
      <c r="R486" s="13">
        <v>9.7812521302033925E-2</v>
      </c>
      <c r="S486" s="14">
        <v>0.79947500000000005</v>
      </c>
      <c r="T486" s="13">
        <v>0.28311476254673362</v>
      </c>
      <c r="U486" s="15">
        <v>19.620913639646808</v>
      </c>
      <c r="V486" s="16">
        <v>25.426795213168024</v>
      </c>
      <c r="W486" s="16">
        <v>2.4301354293075117</v>
      </c>
    </row>
    <row r="487" spans="1:23" x14ac:dyDescent="0.3">
      <c r="A487" s="7" t="s">
        <v>1703</v>
      </c>
      <c r="B487" s="7" t="s">
        <v>1704</v>
      </c>
      <c r="C487" s="7" t="s">
        <v>864</v>
      </c>
      <c r="D487" s="7" t="s">
        <v>26</v>
      </c>
      <c r="E487" s="7" t="s">
        <v>65</v>
      </c>
      <c r="F487" s="9" t="s">
        <v>160</v>
      </c>
      <c r="G487" s="11">
        <v>13792.324444</v>
      </c>
      <c r="H487" s="11">
        <v>1398.021</v>
      </c>
      <c r="I487" s="11">
        <v>39.954999999999998</v>
      </c>
      <c r="J487" s="12">
        <v>15230.300444</v>
      </c>
      <c r="K487" s="11">
        <v>1047.396</v>
      </c>
      <c r="L487" s="11">
        <v>491.84500000000003</v>
      </c>
      <c r="M487" s="11">
        <v>5855.6670000000004</v>
      </c>
      <c r="N487" s="13">
        <v>8.3045275642080238E-2</v>
      </c>
      <c r="O487" s="13">
        <v>3.5463896995611588E-2</v>
      </c>
      <c r="P487" s="13">
        <v>5.5892495584482504E-2</v>
      </c>
      <c r="Q487" s="13">
        <v>0.10968479514860507</v>
      </c>
      <c r="R487" s="13">
        <v>6.1361428564118706E-2</v>
      </c>
      <c r="S487" s="14">
        <v>0.91600999999999999</v>
      </c>
      <c r="T487" s="13">
        <v>9.179208283778488E-2</v>
      </c>
      <c r="U487" s="15">
        <v>14.541109994691599</v>
      </c>
      <c r="V487" s="16">
        <v>28.042014138600575</v>
      </c>
      <c r="W487" s="16">
        <v>2.3553805986576761</v>
      </c>
    </row>
    <row r="488" spans="1:23" x14ac:dyDescent="0.3">
      <c r="A488" s="7" t="s">
        <v>884</v>
      </c>
      <c r="B488" s="7" t="s">
        <v>885</v>
      </c>
      <c r="C488" s="7" t="s">
        <v>886</v>
      </c>
      <c r="D488" s="7" t="s">
        <v>10</v>
      </c>
      <c r="E488" s="7" t="s">
        <v>11</v>
      </c>
      <c r="F488" s="9" t="s">
        <v>16</v>
      </c>
      <c r="G488" s="11">
        <v>15369.678030999999</v>
      </c>
      <c r="H488" s="11">
        <v>10242</v>
      </c>
      <c r="I488" s="11">
        <v>0</v>
      </c>
      <c r="J488" s="12">
        <v>25611.678030999999</v>
      </c>
      <c r="K488" s="11">
        <v>0</v>
      </c>
      <c r="L488" s="11">
        <v>1230</v>
      </c>
      <c r="M488" s="11">
        <v>17722</v>
      </c>
      <c r="N488" s="13">
        <v>7.7687661393076549E-2</v>
      </c>
      <c r="O488" s="13">
        <v>7.6010220916284732E-2</v>
      </c>
      <c r="P488" s="13">
        <v>0.22798567694954902</v>
      </c>
      <c r="Q488" s="13">
        <v>-3.8764839422685826E-3</v>
      </c>
      <c r="R488" s="13">
        <v>7.1718538565629222E-2</v>
      </c>
      <c r="S488" s="14">
        <v>1.5664039999999999</v>
      </c>
      <c r="T488" s="13">
        <v>0.39989570334295288</v>
      </c>
      <c r="U488" s="15" t="s">
        <v>9700</v>
      </c>
      <c r="V488" s="16">
        <v>12.495673195934959</v>
      </c>
      <c r="W488" s="16">
        <v>0.86726543454463378</v>
      </c>
    </row>
    <row r="489" spans="1:23" x14ac:dyDescent="0.3">
      <c r="A489" s="7" t="s">
        <v>1622</v>
      </c>
      <c r="B489" s="7" t="s">
        <v>1623</v>
      </c>
      <c r="C489" s="7" t="s">
        <v>1624</v>
      </c>
      <c r="D489" s="7" t="s">
        <v>31</v>
      </c>
      <c r="E489" s="7" t="s">
        <v>63</v>
      </c>
      <c r="F489" s="9" t="s">
        <v>140</v>
      </c>
      <c r="G489" s="11">
        <v>12630.496644999999</v>
      </c>
      <c r="H489" s="11">
        <v>2663</v>
      </c>
      <c r="I489" s="11">
        <v>0</v>
      </c>
      <c r="J489" s="12">
        <v>15293.496644999999</v>
      </c>
      <c r="K489" s="11">
        <v>894</v>
      </c>
      <c r="L489" s="11">
        <v>3258</v>
      </c>
      <c r="M489" s="11">
        <v>-476</v>
      </c>
      <c r="N489" s="13">
        <v>0.55827713716848526</v>
      </c>
      <c r="O489" s="13">
        <v>7.5212359892942393E-2</v>
      </c>
      <c r="P489" s="13">
        <v>0.35480153317055407</v>
      </c>
      <c r="Q489" s="13">
        <v>6.4801601979960877E-2</v>
      </c>
      <c r="R489" s="13">
        <v>0.26734293193717279</v>
      </c>
      <c r="S489" s="14">
        <v>0.98845099999999997</v>
      </c>
      <c r="T489" s="13">
        <v>0.17412630099020759</v>
      </c>
      <c r="U489" s="15">
        <v>17.106819513422817</v>
      </c>
      <c r="V489" s="16">
        <v>3.8767638566605278</v>
      </c>
      <c r="W489" s="16" t="s">
        <v>9700</v>
      </c>
    </row>
    <row r="490" spans="1:23" x14ac:dyDescent="0.3">
      <c r="A490" s="7" t="s">
        <v>2083</v>
      </c>
      <c r="B490" s="7" t="s">
        <v>2084</v>
      </c>
      <c r="C490" s="7" t="s">
        <v>2085</v>
      </c>
      <c r="D490" s="7" t="s">
        <v>6</v>
      </c>
      <c r="E490" s="7" t="s">
        <v>7</v>
      </c>
      <c r="F490" s="9" t="s">
        <v>1775</v>
      </c>
      <c r="G490" s="11">
        <v>13915.845891000001</v>
      </c>
      <c r="H490" s="11">
        <v>7024.2619999999997</v>
      </c>
      <c r="I490" s="11">
        <v>77.566000000000003</v>
      </c>
      <c r="J490" s="12">
        <v>21017.673890999999</v>
      </c>
      <c r="K490" s="11">
        <v>766.971</v>
      </c>
      <c r="L490" s="11">
        <v>702.29499999999996</v>
      </c>
      <c r="M490" s="11">
        <v>9369.5390000000007</v>
      </c>
      <c r="N490" s="13">
        <v>0.84150221516073942</v>
      </c>
      <c r="O490" s="13">
        <v>2.9167766646124749E-2</v>
      </c>
      <c r="P490" s="13">
        <v>0.67207660235132094</v>
      </c>
      <c r="Q490" s="13">
        <v>5.2069059251160343E-2</v>
      </c>
      <c r="R490" s="13">
        <v>8.1273387023372543E-2</v>
      </c>
      <c r="S490" s="14">
        <v>1.1262620000000001</v>
      </c>
      <c r="T490" s="13">
        <v>0.33420739309347963</v>
      </c>
      <c r="U490" s="15">
        <v>27.403479259320104</v>
      </c>
      <c r="V490" s="16">
        <v>19.814815556140939</v>
      </c>
      <c r="W490" s="16">
        <v>1.4852220467837318</v>
      </c>
    </row>
    <row r="491" spans="1:23" x14ac:dyDescent="0.3">
      <c r="A491" s="7" t="s">
        <v>2086</v>
      </c>
      <c r="B491" s="7" t="s">
        <v>2087</v>
      </c>
      <c r="C491" s="7" t="s">
        <v>2088</v>
      </c>
      <c r="D491" s="7" t="s">
        <v>31</v>
      </c>
      <c r="E491" s="7" t="s">
        <v>63</v>
      </c>
      <c r="F491" s="9" t="s">
        <v>1775</v>
      </c>
      <c r="G491" s="11">
        <v>16741.937099999999</v>
      </c>
      <c r="H491" s="11">
        <v>-191.71199999999999</v>
      </c>
      <c r="I491" s="11">
        <v>0</v>
      </c>
      <c r="J491" s="12">
        <v>16550.2251</v>
      </c>
      <c r="K491" s="11">
        <v>-92.994</v>
      </c>
      <c r="L491" s="11">
        <v>-184.31</v>
      </c>
      <c r="M491" s="11">
        <v>430.11900000000003</v>
      </c>
      <c r="N491" s="13">
        <v>0.18216859122811041</v>
      </c>
      <c r="O491" s="13" t="s">
        <v>9699</v>
      </c>
      <c r="P491" s="13">
        <v>0.14530086716850218</v>
      </c>
      <c r="Q491" s="13" t="s">
        <v>9699</v>
      </c>
      <c r="R491" s="13">
        <v>-0.42501625720044089</v>
      </c>
      <c r="S491" s="14">
        <v>1.3648290000000001</v>
      </c>
      <c r="T491" s="13">
        <v>-1.1583649094899621E-2</v>
      </c>
      <c r="U491" s="15" t="s">
        <v>9700</v>
      </c>
      <c r="V491" s="16" t="s">
        <v>9700</v>
      </c>
      <c r="W491" s="16">
        <v>38.923965460721334</v>
      </c>
    </row>
    <row r="492" spans="1:23" x14ac:dyDescent="0.3">
      <c r="A492" s="7" t="s">
        <v>2089</v>
      </c>
      <c r="B492" s="7" t="s">
        <v>2090</v>
      </c>
      <c r="C492" s="7" t="s">
        <v>2091</v>
      </c>
      <c r="D492" s="7" t="s">
        <v>31</v>
      </c>
      <c r="E492" s="7" t="s">
        <v>215</v>
      </c>
      <c r="F492" s="9" t="s">
        <v>2030</v>
      </c>
      <c r="G492" s="11">
        <v>16556.623789000001</v>
      </c>
      <c r="H492" s="11">
        <v>1597.7</v>
      </c>
      <c r="I492" s="11">
        <v>1.3</v>
      </c>
      <c r="J492" s="12">
        <v>18155.623789000001</v>
      </c>
      <c r="K492" s="11">
        <v>645.6</v>
      </c>
      <c r="L492" s="11">
        <v>488.9</v>
      </c>
      <c r="M492" s="11">
        <v>3351.3</v>
      </c>
      <c r="N492" s="13">
        <v>0.24968265888672173</v>
      </c>
      <c r="O492" s="13">
        <v>5.2865130672225868E-2</v>
      </c>
      <c r="P492" s="13">
        <v>0.17614238494924539</v>
      </c>
      <c r="Q492" s="13">
        <v>3.77419361803919E-2</v>
      </c>
      <c r="R492" s="13">
        <v>0.15933385477773432</v>
      </c>
      <c r="S492" s="14">
        <v>1.500262</v>
      </c>
      <c r="T492" s="13">
        <v>8.8000281266458216E-2</v>
      </c>
      <c r="U492" s="15">
        <v>28.12209384913259</v>
      </c>
      <c r="V492" s="16">
        <v>33.865051726324403</v>
      </c>
      <c r="W492" s="16">
        <v>4.9403586038253815</v>
      </c>
    </row>
    <row r="493" spans="1:23" x14ac:dyDescent="0.3">
      <c r="A493" s="7" t="s">
        <v>2092</v>
      </c>
      <c r="B493" s="7" t="s">
        <v>2093</v>
      </c>
      <c r="C493" s="7" t="s">
        <v>2094</v>
      </c>
      <c r="D493" s="7" t="s">
        <v>8</v>
      </c>
      <c r="E493" s="7" t="s">
        <v>9</v>
      </c>
      <c r="F493" s="9" t="s">
        <v>1775</v>
      </c>
      <c r="G493" s="11">
        <v>14523.415043000001</v>
      </c>
      <c r="H493" s="11">
        <v>29963</v>
      </c>
      <c r="I493" s="11">
        <v>2371</v>
      </c>
      <c r="J493" s="12">
        <v>46857.415043000001</v>
      </c>
      <c r="K493" s="11">
        <v>4397</v>
      </c>
      <c r="L493" s="11">
        <v>1048</v>
      </c>
      <c r="M493" s="11">
        <v>2347</v>
      </c>
      <c r="N493" s="13">
        <v>0.39104633360997615</v>
      </c>
      <c r="O493" s="13">
        <v>5.3129909059130176E-2</v>
      </c>
      <c r="P493" s="13">
        <v>8.8308356283992445E-2</v>
      </c>
      <c r="Q493" s="13">
        <v>7.120391227336631E-2</v>
      </c>
      <c r="R493" s="13" t="s">
        <v>9699</v>
      </c>
      <c r="S493" s="14">
        <v>1.624671</v>
      </c>
      <c r="T493" s="13">
        <v>0.63945055382384253</v>
      </c>
      <c r="U493" s="15">
        <v>10.656678426881966</v>
      </c>
      <c r="V493" s="16">
        <v>13.858220460877863</v>
      </c>
      <c r="W493" s="16">
        <v>6.1880762858968898</v>
      </c>
    </row>
    <row r="494" spans="1:23" x14ac:dyDescent="0.3">
      <c r="A494" s="7" t="s">
        <v>2095</v>
      </c>
      <c r="B494" s="7" t="s">
        <v>2096</v>
      </c>
      <c r="C494" s="7" t="s">
        <v>2097</v>
      </c>
      <c r="D494" s="7" t="s">
        <v>10</v>
      </c>
      <c r="E494" s="7" t="s">
        <v>62</v>
      </c>
      <c r="F494" s="9" t="s">
        <v>1785</v>
      </c>
      <c r="G494" s="11">
        <v>14004.230842000001</v>
      </c>
      <c r="H494" s="11">
        <v>2159.3510000000001</v>
      </c>
      <c r="I494" s="11">
        <v>815.755</v>
      </c>
      <c r="J494" s="12">
        <v>16979.336842000001</v>
      </c>
      <c r="K494" s="11">
        <v>1570.299</v>
      </c>
      <c r="L494" s="11">
        <v>1188.3610000000001</v>
      </c>
      <c r="M494" s="11">
        <v>13267.752</v>
      </c>
      <c r="N494" s="13">
        <v>0.27043547501839471</v>
      </c>
      <c r="O494" s="13">
        <v>2.0021866985385106E-2</v>
      </c>
      <c r="P494" s="13">
        <v>0.1583091884643322</v>
      </c>
      <c r="Q494" s="13">
        <v>-4.5207921361911652E-4</v>
      </c>
      <c r="R494" s="13">
        <v>0.10401307604462258</v>
      </c>
      <c r="S494" s="14">
        <v>0.78582600000000002</v>
      </c>
      <c r="T494" s="13">
        <v>0.12717522598754508</v>
      </c>
      <c r="U494" s="15">
        <v>10.81280497663184</v>
      </c>
      <c r="V494" s="16">
        <v>11.784492121501799</v>
      </c>
      <c r="W494" s="16">
        <v>1.0555089394194284</v>
      </c>
    </row>
    <row r="495" spans="1:23" x14ac:dyDescent="0.3">
      <c r="A495" s="7" t="s">
        <v>379</v>
      </c>
      <c r="B495" s="7" t="s">
        <v>380</v>
      </c>
      <c r="C495" s="7" t="s">
        <v>381</v>
      </c>
      <c r="D495" s="7" t="s">
        <v>26</v>
      </c>
      <c r="E495" s="7" t="s">
        <v>43</v>
      </c>
      <c r="F495" s="9" t="s">
        <v>382</v>
      </c>
      <c r="G495" s="11">
        <v>12832.634658000001</v>
      </c>
      <c r="H495" s="11">
        <v>1246.4010000000001</v>
      </c>
      <c r="I495" s="11">
        <v>0</v>
      </c>
      <c r="J495" s="12">
        <v>14079.035658000001</v>
      </c>
      <c r="K495" s="11">
        <v>688.64300000000003</v>
      </c>
      <c r="L495" s="11">
        <v>457.72</v>
      </c>
      <c r="M495" s="11">
        <v>1873.3589999999999</v>
      </c>
      <c r="N495" s="13">
        <v>5.3433762110479031E-2</v>
      </c>
      <c r="O495" s="13">
        <v>2.1219234000837917E-2</v>
      </c>
      <c r="P495" s="13">
        <v>3.5406495338029295E-2</v>
      </c>
      <c r="Q495" s="13">
        <v>2.2075820869318141E-2</v>
      </c>
      <c r="R495" s="13">
        <v>0.25812818716154584</v>
      </c>
      <c r="S495" s="14">
        <v>0.67034099999999996</v>
      </c>
      <c r="T495" s="13">
        <v>8.8528861654794455E-2</v>
      </c>
      <c r="U495" s="15">
        <v>20.444607231903905</v>
      </c>
      <c r="V495" s="16">
        <v>28.035992873372368</v>
      </c>
      <c r="W495" s="16">
        <v>6.850066996235106</v>
      </c>
    </row>
    <row r="496" spans="1:23" x14ac:dyDescent="0.3">
      <c r="A496" s="7" t="s">
        <v>2098</v>
      </c>
      <c r="B496" s="7" t="s">
        <v>2099</v>
      </c>
      <c r="C496" s="7" t="s">
        <v>2100</v>
      </c>
      <c r="D496" s="7" t="s">
        <v>20</v>
      </c>
      <c r="E496" s="7" t="s">
        <v>47</v>
      </c>
      <c r="F496" s="9" t="s">
        <v>1764</v>
      </c>
      <c r="G496" s="11">
        <v>14503.7301368475</v>
      </c>
      <c r="H496" s="11">
        <v>-1925.873</v>
      </c>
      <c r="I496" s="11">
        <v>0</v>
      </c>
      <c r="J496" s="12">
        <v>12577.8571368475</v>
      </c>
      <c r="K496" s="11">
        <v>-379.71249999999998</v>
      </c>
      <c r="L496" s="11">
        <v>-456.20400000000001</v>
      </c>
      <c r="M496" s="11">
        <v>1616.454</v>
      </c>
      <c r="N496" s="13">
        <v>-1.1015315620444892</v>
      </c>
      <c r="O496" s="13" t="s">
        <v>9699</v>
      </c>
      <c r="P496" s="13">
        <v>-1.2373539001307905</v>
      </c>
      <c r="Q496" s="13" t="s">
        <v>9699</v>
      </c>
      <c r="R496" s="13">
        <v>-0.39985485448636371</v>
      </c>
      <c r="S496" s="14">
        <v>0.86924999999999997</v>
      </c>
      <c r="T496" s="13">
        <v>-0.15311614522620492</v>
      </c>
      <c r="U496" s="15" t="s">
        <v>9700</v>
      </c>
      <c r="V496" s="16" t="s">
        <v>9700</v>
      </c>
      <c r="W496" s="16">
        <v>8.9725597739542859</v>
      </c>
    </row>
    <row r="497" spans="1:23" x14ac:dyDescent="0.3">
      <c r="A497" s="7" t="s">
        <v>2101</v>
      </c>
      <c r="B497" s="7" t="s">
        <v>2102</v>
      </c>
      <c r="C497" s="7" t="s">
        <v>2103</v>
      </c>
      <c r="D497" s="7" t="s">
        <v>20</v>
      </c>
      <c r="E497" s="7" t="s">
        <v>71</v>
      </c>
      <c r="F497" s="9" t="s">
        <v>2104</v>
      </c>
      <c r="G497" s="11">
        <v>0</v>
      </c>
      <c r="H497" s="11">
        <v>0</v>
      </c>
      <c r="I497" s="11">
        <v>0</v>
      </c>
      <c r="J497" s="12">
        <v>0</v>
      </c>
      <c r="K497" s="11">
        <v>0</v>
      </c>
      <c r="L497" s="11">
        <v>0</v>
      </c>
      <c r="M497" s="11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4">
        <v>0</v>
      </c>
      <c r="T497" s="13" t="s">
        <v>9700</v>
      </c>
      <c r="U497" s="15" t="s">
        <v>9700</v>
      </c>
      <c r="V497" s="16" t="s">
        <v>9700</v>
      </c>
      <c r="W497" s="16" t="s">
        <v>9700</v>
      </c>
    </row>
    <row r="498" spans="1:23" x14ac:dyDescent="0.3">
      <c r="A498" s="7" t="s">
        <v>2105</v>
      </c>
      <c r="B498" s="7" t="s">
        <v>2106</v>
      </c>
      <c r="C498" s="7" t="s">
        <v>2107</v>
      </c>
      <c r="D498" s="7" t="s">
        <v>31</v>
      </c>
      <c r="E498" s="7" t="s">
        <v>69</v>
      </c>
      <c r="F498" s="9" t="s">
        <v>1775</v>
      </c>
      <c r="G498" s="11">
        <v>14322.198490000001</v>
      </c>
      <c r="H498" s="11">
        <v>2866.9</v>
      </c>
      <c r="I498" s="11">
        <v>0.4</v>
      </c>
      <c r="J498" s="12">
        <v>17189.498490000002</v>
      </c>
      <c r="K498" s="11">
        <v>491.9</v>
      </c>
      <c r="L498" s="11">
        <v>-505.1</v>
      </c>
      <c r="M498" s="11">
        <v>-163.80000000000001</v>
      </c>
      <c r="N498" s="13">
        <v>0.29045736603024108</v>
      </c>
      <c r="O498" s="13">
        <v>0.13007435626160313</v>
      </c>
      <c r="P498" s="13">
        <v>0.23770188776099582</v>
      </c>
      <c r="Q498" s="13">
        <v>0.2545322400869805</v>
      </c>
      <c r="R498" s="13">
        <v>-1.5125018715376555</v>
      </c>
      <c r="S498" s="14">
        <v>0.94645599999999996</v>
      </c>
      <c r="T498" s="13">
        <v>0.16678206183082189</v>
      </c>
      <c r="U498" s="15">
        <v>34.945107725147395</v>
      </c>
      <c r="V498" s="16" t="s">
        <v>9700</v>
      </c>
      <c r="W498" s="16" t="s">
        <v>9700</v>
      </c>
    </row>
    <row r="499" spans="1:23" x14ac:dyDescent="0.3">
      <c r="A499" s="7" t="s">
        <v>1253</v>
      </c>
      <c r="B499" s="7" t="s">
        <v>1254</v>
      </c>
      <c r="C499" s="7" t="s">
        <v>2108</v>
      </c>
      <c r="D499" s="7" t="s">
        <v>29</v>
      </c>
      <c r="E499" s="7" t="s">
        <v>291</v>
      </c>
      <c r="F499" s="9" t="s">
        <v>37</v>
      </c>
      <c r="G499" s="11">
        <v>15634.124836999999</v>
      </c>
      <c r="H499" s="11">
        <v>16664.225999999999</v>
      </c>
      <c r="I499" s="11">
        <v>0</v>
      </c>
      <c r="J499" s="12">
        <v>32298.350836999998</v>
      </c>
      <c r="K499" s="11">
        <v>-632.32600000000002</v>
      </c>
      <c r="L499" s="11">
        <v>-4157.3909999999996</v>
      </c>
      <c r="M499" s="11">
        <v>8328.5939999999991</v>
      </c>
      <c r="N499" s="13">
        <v>0.31051396276023269</v>
      </c>
      <c r="O499" s="13">
        <v>0.26265310247331541</v>
      </c>
      <c r="P499" s="13">
        <v>-0.14750753600238029</v>
      </c>
      <c r="Q499" s="13">
        <v>0.16280804746174926</v>
      </c>
      <c r="R499" s="13">
        <v>-0.40948420824484955</v>
      </c>
      <c r="S499" s="14">
        <v>2.8661409999999998</v>
      </c>
      <c r="T499" s="13">
        <v>0.51594665263558825</v>
      </c>
      <c r="U499" s="15" t="s">
        <v>9700</v>
      </c>
      <c r="V499" s="16" t="s">
        <v>9700</v>
      </c>
      <c r="W499" s="16">
        <v>1.8771625603313118</v>
      </c>
    </row>
    <row r="500" spans="1:23" x14ac:dyDescent="0.3">
      <c r="A500" s="7" t="s">
        <v>2109</v>
      </c>
      <c r="B500" s="7" t="s">
        <v>2110</v>
      </c>
      <c r="C500" s="7" t="s">
        <v>2111</v>
      </c>
      <c r="D500" s="7" t="s">
        <v>10</v>
      </c>
      <c r="E500" s="7" t="s">
        <v>15</v>
      </c>
      <c r="F500" s="9" t="s">
        <v>2037</v>
      </c>
      <c r="G500" s="11">
        <v>12575.316252000001</v>
      </c>
      <c r="H500" s="11">
        <v>307.88499999999999</v>
      </c>
      <c r="I500" s="11">
        <v>0</v>
      </c>
      <c r="J500" s="12">
        <v>12883.201252000001</v>
      </c>
      <c r="K500" s="11">
        <v>506.01900000000001</v>
      </c>
      <c r="L500" s="11">
        <v>380.18700000000001</v>
      </c>
      <c r="M500" s="11">
        <v>952.57299999999998</v>
      </c>
      <c r="N500" s="13">
        <v>0.35245118616322257</v>
      </c>
      <c r="O500" s="13">
        <v>3.2256004084095569E-2</v>
      </c>
      <c r="P500" s="13">
        <v>0.27099052975252308</v>
      </c>
      <c r="Q500" s="13">
        <v>3.48772436703777E-2</v>
      </c>
      <c r="R500" s="13">
        <v>0.46238775129207255</v>
      </c>
      <c r="S500" s="14">
        <v>0.77795199999999998</v>
      </c>
      <c r="T500" s="13">
        <v>2.3898175148991299E-2</v>
      </c>
      <c r="U500" s="15">
        <v>25.4599160347734</v>
      </c>
      <c r="V500" s="16">
        <v>33.076660306638573</v>
      </c>
      <c r="W500" s="16">
        <v>13.201419998257352</v>
      </c>
    </row>
    <row r="501" spans="1:23" x14ac:dyDescent="0.3">
      <c r="A501" s="7" t="s">
        <v>1523</v>
      </c>
      <c r="B501" s="7" t="s">
        <v>1524</v>
      </c>
      <c r="C501" s="7" t="s">
        <v>1525</v>
      </c>
      <c r="D501" s="7" t="s">
        <v>31</v>
      </c>
      <c r="E501" s="7" t="s">
        <v>41</v>
      </c>
      <c r="F501" s="9" t="s">
        <v>79</v>
      </c>
      <c r="G501" s="11">
        <v>15127.063636999999</v>
      </c>
      <c r="H501" s="11">
        <v>6620</v>
      </c>
      <c r="I501" s="11">
        <v>0</v>
      </c>
      <c r="J501" s="12">
        <v>21747.063636999999</v>
      </c>
      <c r="K501" s="11">
        <v>2018</v>
      </c>
      <c r="L501" s="11">
        <v>-34</v>
      </c>
      <c r="M501" s="11">
        <v>9576</v>
      </c>
      <c r="N501" s="13">
        <v>0.22724482553383968</v>
      </c>
      <c r="O501" s="13">
        <v>0.10342838065253424</v>
      </c>
      <c r="P501" s="13">
        <v>9.8508989055915819E-2</v>
      </c>
      <c r="Q501" s="13" t="s">
        <v>9699</v>
      </c>
      <c r="R501" s="13">
        <v>-3.552397868561279E-3</v>
      </c>
      <c r="S501" s="14">
        <v>1.6572169999999999</v>
      </c>
      <c r="T501" s="13">
        <v>0.30440891287671917</v>
      </c>
      <c r="U501" s="15">
        <v>10.776542932111001</v>
      </c>
      <c r="V501" s="16" t="s">
        <v>9700</v>
      </c>
      <c r="W501" s="16">
        <v>1.5796850080409357</v>
      </c>
    </row>
    <row r="502" spans="1:23" x14ac:dyDescent="0.3">
      <c r="A502" s="7" t="s">
        <v>2112</v>
      </c>
      <c r="B502" s="7" t="s">
        <v>2113</v>
      </c>
      <c r="C502" s="7" t="s">
        <v>2114</v>
      </c>
      <c r="D502" s="7" t="s">
        <v>167</v>
      </c>
      <c r="E502" s="7" t="s">
        <v>168</v>
      </c>
      <c r="F502" s="9" t="s">
        <v>1785</v>
      </c>
      <c r="G502" s="11">
        <v>14440.401833</v>
      </c>
      <c r="H502" s="11">
        <v>10948</v>
      </c>
      <c r="I502" s="11">
        <v>5182</v>
      </c>
      <c r="J502" s="12">
        <v>30570.401833</v>
      </c>
      <c r="K502" s="11">
        <v>2203</v>
      </c>
      <c r="L502" s="11">
        <v>264</v>
      </c>
      <c r="M502" s="11">
        <v>14536</v>
      </c>
      <c r="N502" s="13">
        <v>0.30320962995159306</v>
      </c>
      <c r="O502" s="13">
        <v>3.4248486470215056E-2</v>
      </c>
      <c r="P502" s="13">
        <v>8.6616942555871448E-2</v>
      </c>
      <c r="Q502" s="13">
        <v>5.996893481009713E-2</v>
      </c>
      <c r="R502" s="13">
        <v>2.6283040469908904E-2</v>
      </c>
      <c r="S502" s="14">
        <v>1.2764850000000001</v>
      </c>
      <c r="T502" s="13">
        <v>0.35812417709805511</v>
      </c>
      <c r="U502" s="15">
        <v>13.87671440444848</v>
      </c>
      <c r="V502" s="16">
        <v>54.698491791666669</v>
      </c>
      <c r="W502" s="16">
        <v>0.99342335119702807</v>
      </c>
    </row>
    <row r="503" spans="1:23" x14ac:dyDescent="0.3">
      <c r="A503" s="7" t="s">
        <v>1532</v>
      </c>
      <c r="B503" s="7" t="s">
        <v>1533</v>
      </c>
      <c r="C503" s="7" t="s">
        <v>1534</v>
      </c>
      <c r="D503" s="7" t="s">
        <v>29</v>
      </c>
      <c r="E503" s="7" t="s">
        <v>295</v>
      </c>
      <c r="F503" s="9" t="s">
        <v>37</v>
      </c>
      <c r="G503" s="11">
        <v>11745.677844</v>
      </c>
      <c r="H503" s="11">
        <v>4205</v>
      </c>
      <c r="I503" s="11">
        <v>907</v>
      </c>
      <c r="J503" s="12">
        <v>16857.677843999998</v>
      </c>
      <c r="K503" s="11">
        <v>2128</v>
      </c>
      <c r="L503" s="11">
        <v>872</v>
      </c>
      <c r="M503" s="11">
        <v>4278</v>
      </c>
      <c r="N503" s="13">
        <v>0.11738034598895886</v>
      </c>
      <c r="O503" s="13">
        <v>3.9040700744235046E-2</v>
      </c>
      <c r="P503" s="13">
        <v>6.060357823160787E-2</v>
      </c>
      <c r="Q503" s="13">
        <v>2.01241150232776E-2</v>
      </c>
      <c r="R503" s="13">
        <v>0.27254258477887172</v>
      </c>
      <c r="S503" s="14">
        <v>1.9081360000000001</v>
      </c>
      <c r="T503" s="13">
        <v>0.24944123614846797</v>
      </c>
      <c r="U503" s="15">
        <v>7.9218410921052627</v>
      </c>
      <c r="V503" s="16">
        <v>13.469814041284403</v>
      </c>
      <c r="W503" s="16">
        <v>2.7456002440392706</v>
      </c>
    </row>
    <row r="504" spans="1:23" x14ac:dyDescent="0.3">
      <c r="A504" s="7" t="s">
        <v>534</v>
      </c>
      <c r="B504" s="7" t="s">
        <v>535</v>
      </c>
      <c r="C504" s="7" t="s">
        <v>536</v>
      </c>
      <c r="D504" s="7" t="s">
        <v>29</v>
      </c>
      <c r="E504" s="7" t="s">
        <v>291</v>
      </c>
      <c r="F504" s="9" t="s">
        <v>37</v>
      </c>
      <c r="G504" s="11">
        <v>15577.120223</v>
      </c>
      <c r="H504" s="11">
        <v>4374.8999999999996</v>
      </c>
      <c r="I504" s="11">
        <v>0</v>
      </c>
      <c r="J504" s="12">
        <v>19952.020223</v>
      </c>
      <c r="K504" s="11">
        <v>438.2</v>
      </c>
      <c r="L504" s="11">
        <v>-115.6</v>
      </c>
      <c r="M504" s="11">
        <v>2455.1</v>
      </c>
      <c r="N504" s="13">
        <v>0.17597914323904287</v>
      </c>
      <c r="O504" s="13">
        <v>0.13738070929712687</v>
      </c>
      <c r="P504" s="13">
        <v>0.11243705686205874</v>
      </c>
      <c r="Q504" s="13" t="s">
        <v>9699</v>
      </c>
      <c r="R504" s="13">
        <v>-4.7453899509389282E-2</v>
      </c>
      <c r="S504" s="14">
        <v>1.426771</v>
      </c>
      <c r="T504" s="13">
        <v>0.21927102875310672</v>
      </c>
      <c r="U504" s="15">
        <v>45.531766825650386</v>
      </c>
      <c r="V504" s="16" t="s">
        <v>9700</v>
      </c>
      <c r="W504" s="16">
        <v>6.3448007099507153</v>
      </c>
    </row>
    <row r="505" spans="1:23" x14ac:dyDescent="0.3">
      <c r="A505" s="7" t="s">
        <v>2115</v>
      </c>
      <c r="B505" s="7" t="s">
        <v>2116</v>
      </c>
      <c r="C505" s="7" t="s">
        <v>2117</v>
      </c>
      <c r="D505" s="7" t="s">
        <v>20</v>
      </c>
      <c r="E505" s="7" t="s">
        <v>57</v>
      </c>
      <c r="F505" s="9" t="s">
        <v>1785</v>
      </c>
      <c r="G505" s="11">
        <v>17407.328211</v>
      </c>
      <c r="H505" s="11">
        <v>-221.381</v>
      </c>
      <c r="I505" s="11">
        <v>0</v>
      </c>
      <c r="J505" s="12">
        <v>17185.947210999999</v>
      </c>
      <c r="K505" s="11">
        <v>26.251000000000001</v>
      </c>
      <c r="L505" s="11">
        <v>19.151</v>
      </c>
      <c r="M505" s="11">
        <v>307.03699999999998</v>
      </c>
      <c r="N505" s="13">
        <v>0.16966198053314979</v>
      </c>
      <c r="O505" s="13">
        <v>0.3790678181544429</v>
      </c>
      <c r="P505" s="13">
        <v>0.11452630295415671</v>
      </c>
      <c r="Q505" s="13" t="s">
        <v>9699</v>
      </c>
      <c r="R505" s="13">
        <v>7.7004113373086561E-2</v>
      </c>
      <c r="S505" s="14">
        <v>1.2393700000000001</v>
      </c>
      <c r="T505" s="13">
        <v>-1.2881512859431069E-2</v>
      </c>
      <c r="U505" s="15">
        <v>654.6778107881604</v>
      </c>
      <c r="V505" s="16">
        <v>908.95139736828366</v>
      </c>
      <c r="W505" s="16">
        <v>56.694561929018334</v>
      </c>
    </row>
    <row r="506" spans="1:23" x14ac:dyDescent="0.3">
      <c r="A506" s="7" t="s">
        <v>419</v>
      </c>
      <c r="B506" s="7" t="s">
        <v>420</v>
      </c>
      <c r="C506" s="7" t="s">
        <v>421</v>
      </c>
      <c r="D506" s="7" t="s">
        <v>100</v>
      </c>
      <c r="E506" s="7" t="s">
        <v>101</v>
      </c>
      <c r="F506" s="9" t="s">
        <v>107</v>
      </c>
      <c r="G506" s="11">
        <v>11343.175718</v>
      </c>
      <c r="H506" s="11">
        <v>12280</v>
      </c>
      <c r="I506" s="11">
        <v>0</v>
      </c>
      <c r="J506" s="12">
        <v>23623.175717999999</v>
      </c>
      <c r="K506" s="11">
        <v>2843</v>
      </c>
      <c r="L506" s="11">
        <v>-816</v>
      </c>
      <c r="M506" s="11">
        <v>8388</v>
      </c>
      <c r="N506" s="13">
        <v>0.37456862406097208</v>
      </c>
      <c r="O506" s="13">
        <v>2.497946569453946E-2</v>
      </c>
      <c r="P506" s="13">
        <v>0.11528063287231313</v>
      </c>
      <c r="Q506" s="13">
        <v>4.9535287497416203E-2</v>
      </c>
      <c r="R506" s="13">
        <v>-0.11182006699633115</v>
      </c>
      <c r="S506" s="14">
        <v>0.94803099999999996</v>
      </c>
      <c r="T506" s="13">
        <v>0.51982850005399939</v>
      </c>
      <c r="U506" s="15">
        <v>8.3092422504396755</v>
      </c>
      <c r="V506" s="16" t="s">
        <v>9700</v>
      </c>
      <c r="W506" s="16">
        <v>1.3523099329995232</v>
      </c>
    </row>
    <row r="507" spans="1:23" x14ac:dyDescent="0.3">
      <c r="A507" s="7" t="s">
        <v>2118</v>
      </c>
      <c r="B507" s="7" t="s">
        <v>2119</v>
      </c>
      <c r="C507" s="7" t="s">
        <v>2120</v>
      </c>
      <c r="D507" s="7" t="s">
        <v>31</v>
      </c>
      <c r="E507" s="7" t="s">
        <v>32</v>
      </c>
      <c r="F507" s="9" t="s">
        <v>1775</v>
      </c>
      <c r="G507" s="11">
        <v>17662.882996</v>
      </c>
      <c r="H507" s="11">
        <v>533.09199999999998</v>
      </c>
      <c r="I507" s="11">
        <v>0</v>
      </c>
      <c r="J507" s="12">
        <v>18195.974996000001</v>
      </c>
      <c r="K507" s="11">
        <v>555.94200000000001</v>
      </c>
      <c r="L507" s="11">
        <v>438.66</v>
      </c>
      <c r="M507" s="11">
        <v>-261.86200000000002</v>
      </c>
      <c r="N507" s="13">
        <v>0.37514357600813797</v>
      </c>
      <c r="O507" s="13">
        <v>1.3615072614831858E-2</v>
      </c>
      <c r="P507" s="13">
        <v>0.29760125538311233</v>
      </c>
      <c r="Q507" s="13">
        <v>1.4942446643385399E-2</v>
      </c>
      <c r="R507" s="13" t="s">
        <v>9699</v>
      </c>
      <c r="S507" s="14">
        <v>1.453543</v>
      </c>
      <c r="T507" s="13">
        <v>2.9297248436381616E-2</v>
      </c>
      <c r="U507" s="15">
        <v>32.729988013138062</v>
      </c>
      <c r="V507" s="16">
        <v>40.265542780285415</v>
      </c>
      <c r="W507" s="16" t="s">
        <v>9700</v>
      </c>
    </row>
    <row r="508" spans="1:23" x14ac:dyDescent="0.3">
      <c r="A508" s="7" t="s">
        <v>2121</v>
      </c>
      <c r="B508" s="7" t="s">
        <v>2122</v>
      </c>
      <c r="C508" s="7" t="s">
        <v>2123</v>
      </c>
      <c r="D508" s="7" t="s">
        <v>20</v>
      </c>
      <c r="E508" s="7" t="s">
        <v>21</v>
      </c>
      <c r="F508" s="9" t="s">
        <v>1785</v>
      </c>
      <c r="G508" s="11">
        <v>12584.063619</v>
      </c>
      <c r="H508" s="11">
        <v>3781.4119999999998</v>
      </c>
      <c r="I508" s="11">
        <v>35.686999999999998</v>
      </c>
      <c r="J508" s="12">
        <v>16401.162619000002</v>
      </c>
      <c r="K508" s="11">
        <v>730.90099999999995</v>
      </c>
      <c r="L508" s="11">
        <v>70.343999999999994</v>
      </c>
      <c r="M508" s="11">
        <v>-915.24099999999999</v>
      </c>
      <c r="N508" s="13">
        <v>0.19443181529901049</v>
      </c>
      <c r="O508" s="13">
        <v>6.0688170900289329E-2</v>
      </c>
      <c r="P508" s="13">
        <v>0.1024687786758713</v>
      </c>
      <c r="Q508" s="13">
        <v>0.28458087675265831</v>
      </c>
      <c r="R508" s="13" t="s">
        <v>9699</v>
      </c>
      <c r="S508" s="14">
        <v>0</v>
      </c>
      <c r="T508" s="13">
        <v>0.23055755789040258</v>
      </c>
      <c r="U508" s="15">
        <v>22.439649992269821</v>
      </c>
      <c r="V508" s="16">
        <v>178.89320509211876</v>
      </c>
      <c r="W508" s="16" t="s">
        <v>9700</v>
      </c>
    </row>
    <row r="509" spans="1:23" x14ac:dyDescent="0.3">
      <c r="A509" s="7" t="s">
        <v>729</v>
      </c>
      <c r="B509" s="7" t="s">
        <v>730</v>
      </c>
      <c r="C509" s="7" t="s">
        <v>731</v>
      </c>
      <c r="D509" s="7" t="s">
        <v>29</v>
      </c>
      <c r="E509" s="7" t="s">
        <v>272</v>
      </c>
      <c r="F509" s="9" t="s">
        <v>719</v>
      </c>
      <c r="G509" s="11">
        <v>12658.888583</v>
      </c>
      <c r="H509" s="11">
        <v>4288.125</v>
      </c>
      <c r="I509" s="11">
        <v>57.555999999999997</v>
      </c>
      <c r="J509" s="12">
        <v>17004.569583</v>
      </c>
      <c r="K509" s="11">
        <v>938.54300000000001</v>
      </c>
      <c r="L509" s="11">
        <v>384.69099999999997</v>
      </c>
      <c r="M509" s="11">
        <v>2831.3069999999998</v>
      </c>
      <c r="N509" s="13">
        <v>0.19933177692580833</v>
      </c>
      <c r="O509" s="13">
        <v>7.5613433010103703E-2</v>
      </c>
      <c r="P509" s="13">
        <v>0.10907410410821543</v>
      </c>
      <c r="Q509" s="13">
        <v>4.943255816645431E-2</v>
      </c>
      <c r="R509" s="13">
        <v>0.16672568151312619</v>
      </c>
      <c r="S509" s="14">
        <v>0.91181100000000004</v>
      </c>
      <c r="T509" s="13">
        <v>0.25217486270790251</v>
      </c>
      <c r="U509" s="15">
        <v>18.118050619950285</v>
      </c>
      <c r="V509" s="16">
        <v>32.906640870204917</v>
      </c>
      <c r="W509" s="16">
        <v>4.4710406123391069</v>
      </c>
    </row>
    <row r="510" spans="1:23" x14ac:dyDescent="0.3">
      <c r="A510" s="7" t="s">
        <v>2124</v>
      </c>
      <c r="B510" s="7" t="s">
        <v>2125</v>
      </c>
      <c r="C510" s="7" t="s">
        <v>2126</v>
      </c>
      <c r="D510" s="7" t="s">
        <v>20</v>
      </c>
      <c r="E510" s="7" t="s">
        <v>52</v>
      </c>
      <c r="F510" s="9" t="s">
        <v>2037</v>
      </c>
      <c r="G510" s="11">
        <v>12199.789000000001</v>
      </c>
      <c r="H510" s="11">
        <v>-1157</v>
      </c>
      <c r="I510" s="11">
        <v>0</v>
      </c>
      <c r="J510" s="12">
        <v>11042.789000000001</v>
      </c>
      <c r="K510" s="11">
        <v>1287</v>
      </c>
      <c r="L510" s="11">
        <v>807</v>
      </c>
      <c r="M510" s="11">
        <v>2201</v>
      </c>
      <c r="N510" s="13">
        <v>5.6911376954230805E-2</v>
      </c>
      <c r="O510" s="13">
        <v>3.8390827894844826E-2</v>
      </c>
      <c r="P510" s="13">
        <v>3.7479489348029055E-2</v>
      </c>
      <c r="Q510" s="13">
        <v>3.8114084682617122E-2</v>
      </c>
      <c r="R510" s="13">
        <v>0.40029761904761907</v>
      </c>
      <c r="S510" s="14">
        <v>0.74383200000000005</v>
      </c>
      <c r="T510" s="13">
        <v>-0.10477425585148824</v>
      </c>
      <c r="U510" s="15">
        <v>8.5802556332556339</v>
      </c>
      <c r="V510" s="16">
        <v>15.117458488228007</v>
      </c>
      <c r="W510" s="16">
        <v>5.5428391640163568</v>
      </c>
    </row>
    <row r="511" spans="1:23" x14ac:dyDescent="0.3">
      <c r="A511" s="7" t="s">
        <v>390</v>
      </c>
      <c r="B511" s="7" t="s">
        <v>391</v>
      </c>
      <c r="C511" s="7" t="s">
        <v>392</v>
      </c>
      <c r="D511" s="7" t="s">
        <v>10</v>
      </c>
      <c r="E511" s="7" t="s">
        <v>62</v>
      </c>
      <c r="F511" s="9" t="s">
        <v>393</v>
      </c>
      <c r="G511" s="11">
        <v>13508.903974999999</v>
      </c>
      <c r="H511" s="11">
        <v>53</v>
      </c>
      <c r="I511" s="11">
        <v>0</v>
      </c>
      <c r="J511" s="12">
        <v>13561.903974999999</v>
      </c>
      <c r="K511" s="11">
        <v>1097</v>
      </c>
      <c r="L511" s="11">
        <v>793</v>
      </c>
      <c r="M511" s="11">
        <v>9745</v>
      </c>
      <c r="N511" s="13">
        <v>0.22638719965877283</v>
      </c>
      <c r="O511" s="13">
        <v>-3.1183838168305389E-2</v>
      </c>
      <c r="P511" s="13">
        <v>8.9770182493380091E-2</v>
      </c>
      <c r="Q511" s="13">
        <v>-9.14899483315611E-2</v>
      </c>
      <c r="R511" s="13">
        <v>8.2967147938899352E-2</v>
      </c>
      <c r="S511" s="14">
        <v>0.57480299999999995</v>
      </c>
      <c r="T511" s="13">
        <v>3.9080058447324324E-3</v>
      </c>
      <c r="U511" s="15">
        <v>12.362720123062898</v>
      </c>
      <c r="V511" s="16">
        <v>17.035187862547289</v>
      </c>
      <c r="W511" s="16">
        <v>1.3862395048742944</v>
      </c>
    </row>
    <row r="512" spans="1:23" x14ac:dyDescent="0.3">
      <c r="A512" s="7" t="s">
        <v>227</v>
      </c>
      <c r="B512" s="7" t="s">
        <v>228</v>
      </c>
      <c r="C512" s="7" t="s">
        <v>229</v>
      </c>
      <c r="D512" s="7" t="s">
        <v>100</v>
      </c>
      <c r="E512" s="7" t="s">
        <v>230</v>
      </c>
      <c r="F512" s="9" t="s">
        <v>102</v>
      </c>
      <c r="G512" s="11">
        <v>11636.961678</v>
      </c>
      <c r="H512" s="11">
        <v>4747.9229999999998</v>
      </c>
      <c r="I512" s="11">
        <v>0</v>
      </c>
      <c r="J512" s="12">
        <v>16384.884677999999</v>
      </c>
      <c r="K512" s="11">
        <v>1250.7380000000001</v>
      </c>
      <c r="L512" s="11">
        <v>601.44299999999998</v>
      </c>
      <c r="M512" s="11">
        <v>6791.2030000000004</v>
      </c>
      <c r="N512" s="13">
        <v>0.43339390123992877</v>
      </c>
      <c r="O512" s="13">
        <v>4.1850018596884198E-2</v>
      </c>
      <c r="P512" s="13">
        <v>0.19910306974776137</v>
      </c>
      <c r="Q512" s="13">
        <v>3.7069807237007923E-2</v>
      </c>
      <c r="R512" s="13">
        <v>9.5842211244558648E-2</v>
      </c>
      <c r="S512" s="14">
        <v>0.29658699999999999</v>
      </c>
      <c r="T512" s="13">
        <v>0.28977457536671225</v>
      </c>
      <c r="U512" s="15">
        <v>13.100173400024623</v>
      </c>
      <c r="V512" s="16">
        <v>19.348403220255285</v>
      </c>
      <c r="W512" s="16">
        <v>1.7135346532860229</v>
      </c>
    </row>
    <row r="513" spans="1:23" x14ac:dyDescent="0.3">
      <c r="A513" s="7" t="s">
        <v>865</v>
      </c>
      <c r="B513" s="7" t="s">
        <v>866</v>
      </c>
      <c r="C513" s="7" t="s">
        <v>867</v>
      </c>
      <c r="D513" s="7" t="s">
        <v>31</v>
      </c>
      <c r="E513" s="7" t="s">
        <v>69</v>
      </c>
      <c r="F513" s="9" t="s">
        <v>140</v>
      </c>
      <c r="G513" s="11">
        <v>11807.637822000001</v>
      </c>
      <c r="H513" s="11">
        <v>-125.11199999999999</v>
      </c>
      <c r="I513" s="11">
        <v>0</v>
      </c>
      <c r="J513" s="12">
        <v>11682.525822000001</v>
      </c>
      <c r="K513" s="11">
        <v>447.30900000000003</v>
      </c>
      <c r="L513" s="11">
        <v>298.51400000000001</v>
      </c>
      <c r="M513" s="11">
        <v>1543.75</v>
      </c>
      <c r="N513" s="13">
        <v>0.32447616595217471</v>
      </c>
      <c r="O513" s="13">
        <v>5.1126264270649369E-2</v>
      </c>
      <c r="P513" s="13">
        <v>0.17821753150776148</v>
      </c>
      <c r="Q513" s="13">
        <v>3.1626254121273067E-2</v>
      </c>
      <c r="R513" s="13">
        <v>0.19766455547425682</v>
      </c>
      <c r="S513" s="14">
        <v>0.52493400000000001</v>
      </c>
      <c r="T513" s="13">
        <v>-1.0709327923281348E-2</v>
      </c>
      <c r="U513" s="15">
        <v>26.117350247815271</v>
      </c>
      <c r="V513" s="16">
        <v>39.554720455322027</v>
      </c>
      <c r="W513" s="16">
        <v>7.6486722733603241</v>
      </c>
    </row>
    <row r="514" spans="1:23" x14ac:dyDescent="0.3">
      <c r="A514" s="7" t="s">
        <v>2127</v>
      </c>
      <c r="B514" s="7" t="s">
        <v>2128</v>
      </c>
      <c r="C514" s="7" t="s">
        <v>2129</v>
      </c>
      <c r="D514" s="7" t="s">
        <v>116</v>
      </c>
      <c r="E514" s="7" t="s">
        <v>231</v>
      </c>
      <c r="F514" s="9" t="s">
        <v>1775</v>
      </c>
      <c r="G514" s="11">
        <v>12910.760265999999</v>
      </c>
      <c r="H514" s="11">
        <v>7846</v>
      </c>
      <c r="I514" s="11">
        <v>409</v>
      </c>
      <c r="J514" s="12">
        <v>21165.760265999998</v>
      </c>
      <c r="K514" s="11">
        <v>1621</v>
      </c>
      <c r="L514" s="11">
        <v>515</v>
      </c>
      <c r="M514" s="11">
        <v>2318</v>
      </c>
      <c r="N514" s="13">
        <v>0.15693939520731465</v>
      </c>
      <c r="O514" s="13">
        <v>3.2588794399655896E-2</v>
      </c>
      <c r="P514" s="13">
        <v>7.3113865939086378E-2</v>
      </c>
      <c r="Q514" s="13">
        <v>7.8122706567003153E-2</v>
      </c>
      <c r="R514" s="13">
        <v>0.29195011337868482</v>
      </c>
      <c r="S514" s="14">
        <v>1.137532</v>
      </c>
      <c r="T514" s="13">
        <v>0.37069303920084384</v>
      </c>
      <c r="U514" s="15">
        <v>13.057224099938308</v>
      </c>
      <c r="V514" s="16">
        <v>25.069437409708737</v>
      </c>
      <c r="W514" s="16">
        <v>5.5697844115616908</v>
      </c>
    </row>
    <row r="515" spans="1:23" x14ac:dyDescent="0.3">
      <c r="A515" s="7" t="s">
        <v>1613</v>
      </c>
      <c r="B515" s="7" t="s">
        <v>1614</v>
      </c>
      <c r="C515" s="7" t="s">
        <v>1615</v>
      </c>
      <c r="D515" s="7" t="s">
        <v>167</v>
      </c>
      <c r="E515" s="7" t="s">
        <v>226</v>
      </c>
      <c r="F515" s="9" t="s">
        <v>225</v>
      </c>
      <c r="G515" s="11">
        <v>13665.503681</v>
      </c>
      <c r="H515" s="11">
        <v>7067.5</v>
      </c>
      <c r="I515" s="11">
        <v>-330.7</v>
      </c>
      <c r="J515" s="12">
        <v>20402.303681000001</v>
      </c>
      <c r="K515" s="11">
        <v>4590.3999999999996</v>
      </c>
      <c r="L515" s="11">
        <v>-1984</v>
      </c>
      <c r="M515" s="11">
        <v>12765</v>
      </c>
      <c r="N515" s="13">
        <v>0.41434320790106882</v>
      </c>
      <c r="O515" s="13">
        <v>5.7587669511238726E-3</v>
      </c>
      <c r="P515" s="13">
        <v>5.0921142637195702E-2</v>
      </c>
      <c r="Q515" s="13" t="s">
        <v>9699</v>
      </c>
      <c r="R515" s="13">
        <v>-0.1479447978276234</v>
      </c>
      <c r="S515" s="14">
        <v>1.3380570000000001</v>
      </c>
      <c r="T515" s="13">
        <v>0.34640696023859952</v>
      </c>
      <c r="U515" s="15">
        <v>4.4445590103258983</v>
      </c>
      <c r="V515" s="16" t="s">
        <v>9700</v>
      </c>
      <c r="W515" s="16">
        <v>1.0705447458676067</v>
      </c>
    </row>
    <row r="516" spans="1:23" x14ac:dyDescent="0.3">
      <c r="A516" s="7" t="s">
        <v>1453</v>
      </c>
      <c r="B516" s="7" t="s">
        <v>1454</v>
      </c>
      <c r="C516" s="7" t="s">
        <v>1455</v>
      </c>
      <c r="D516" s="7" t="s">
        <v>29</v>
      </c>
      <c r="E516" s="7" t="s">
        <v>30</v>
      </c>
      <c r="F516" s="9" t="s">
        <v>527</v>
      </c>
      <c r="G516" s="11">
        <v>14934.809812</v>
      </c>
      <c r="H516" s="11">
        <v>1353.019</v>
      </c>
      <c r="I516" s="11">
        <v>0</v>
      </c>
      <c r="J516" s="12">
        <v>16287.828812</v>
      </c>
      <c r="K516" s="11">
        <v>686.08</v>
      </c>
      <c r="L516" s="11">
        <v>227.06</v>
      </c>
      <c r="M516" s="11">
        <v>1854.4369999999999</v>
      </c>
      <c r="N516" s="13">
        <v>0.148814634339998</v>
      </c>
      <c r="O516" s="13">
        <v>1.7562393159118006E-2</v>
      </c>
      <c r="P516" s="13">
        <v>7.6056899958959284E-2</v>
      </c>
      <c r="Q516" s="13">
        <v>4.9945689400168192E-3</v>
      </c>
      <c r="R516" s="13">
        <v>0.12268231542473741</v>
      </c>
      <c r="S516" s="14">
        <v>1.696062</v>
      </c>
      <c r="T516" s="13">
        <v>8.3069328368871861E-2</v>
      </c>
      <c r="U516" s="15">
        <v>23.740422125699624</v>
      </c>
      <c r="V516" s="16">
        <v>65.774728318506121</v>
      </c>
      <c r="W516" s="16">
        <v>8.0535546971938121</v>
      </c>
    </row>
    <row r="517" spans="1:23" x14ac:dyDescent="0.3">
      <c r="A517" s="7" t="s">
        <v>2130</v>
      </c>
      <c r="B517" s="7" t="s">
        <v>2131</v>
      </c>
      <c r="C517" s="7" t="s">
        <v>2132</v>
      </c>
      <c r="D517" s="7" t="s">
        <v>26</v>
      </c>
      <c r="E517" s="7" t="s">
        <v>125</v>
      </c>
      <c r="F517" s="9" t="s">
        <v>160</v>
      </c>
      <c r="G517" s="11">
        <v>13971.903881</v>
      </c>
      <c r="H517" s="11">
        <v>472.8</v>
      </c>
      <c r="I517" s="11">
        <v>0</v>
      </c>
      <c r="J517" s="12">
        <v>14444.703880999999</v>
      </c>
      <c r="K517" s="11">
        <v>618.1</v>
      </c>
      <c r="L517" s="11">
        <v>385.5</v>
      </c>
      <c r="M517" s="11">
        <v>3026</v>
      </c>
      <c r="N517" s="13">
        <v>0.20749307513816156</v>
      </c>
      <c r="O517" s="13">
        <v>3.2462803321616551E-2</v>
      </c>
      <c r="P517" s="13">
        <v>0.13543404893972708</v>
      </c>
      <c r="Q517" s="13">
        <v>3.2440364638570918E-2</v>
      </c>
      <c r="R517" s="13">
        <v>0.13775236733964624</v>
      </c>
      <c r="S517" s="14">
        <v>1.087664</v>
      </c>
      <c r="T517" s="13">
        <v>3.2731719798140185E-2</v>
      </c>
      <c r="U517" s="15">
        <v>23.369525774146577</v>
      </c>
      <c r="V517" s="16">
        <v>36.243589833981844</v>
      </c>
      <c r="W517" s="16">
        <v>4.6172848251817582</v>
      </c>
    </row>
    <row r="518" spans="1:23" x14ac:dyDescent="0.3">
      <c r="A518" s="7" t="s">
        <v>2133</v>
      </c>
      <c r="B518" s="7" t="s">
        <v>2134</v>
      </c>
      <c r="C518" s="7" t="s">
        <v>2135</v>
      </c>
      <c r="D518" s="7" t="s">
        <v>31</v>
      </c>
      <c r="E518" s="7" t="s">
        <v>63</v>
      </c>
      <c r="F518" s="9" t="s">
        <v>2037</v>
      </c>
      <c r="G518" s="11">
        <v>15003.602024</v>
      </c>
      <c r="H518" s="11">
        <v>778.29700000000003</v>
      </c>
      <c r="I518" s="11">
        <v>0</v>
      </c>
      <c r="J518" s="12">
        <v>15781.899024</v>
      </c>
      <c r="K518" s="11">
        <v>369.59899999999999</v>
      </c>
      <c r="L518" s="11">
        <v>236.411</v>
      </c>
      <c r="M518" s="11">
        <v>331.08199999999999</v>
      </c>
      <c r="N518" s="13">
        <v>0.38161591072135226</v>
      </c>
      <c r="O518" s="13">
        <v>5.9097848255604379E-2</v>
      </c>
      <c r="P518" s="13">
        <v>0.24011388257661764</v>
      </c>
      <c r="Q518" s="13">
        <v>5.7046923762504864E-2</v>
      </c>
      <c r="R518" s="13">
        <v>0.76157326499680289</v>
      </c>
      <c r="S518" s="14">
        <v>1.1800520000000001</v>
      </c>
      <c r="T518" s="13">
        <v>4.9315801527840264E-2</v>
      </c>
      <c r="U518" s="15">
        <v>42.700058777215311</v>
      </c>
      <c r="V518" s="16">
        <v>63.464060572477592</v>
      </c>
      <c r="W518" s="16">
        <v>45.316876254221008</v>
      </c>
    </row>
    <row r="519" spans="1:23" x14ac:dyDescent="0.3">
      <c r="A519" s="7" t="s">
        <v>927</v>
      </c>
      <c r="B519" s="7" t="s">
        <v>928</v>
      </c>
      <c r="C519" s="7" t="s">
        <v>929</v>
      </c>
      <c r="D519" s="7" t="s">
        <v>31</v>
      </c>
      <c r="E519" s="7" t="s">
        <v>69</v>
      </c>
      <c r="F519" s="9" t="s">
        <v>93</v>
      </c>
      <c r="G519" s="11">
        <v>14566.552405</v>
      </c>
      <c r="H519" s="11">
        <v>4677</v>
      </c>
      <c r="I519" s="11">
        <v>9</v>
      </c>
      <c r="J519" s="12">
        <v>19252.552405000002</v>
      </c>
      <c r="K519" s="11">
        <v>1268</v>
      </c>
      <c r="L519" s="11">
        <v>612</v>
      </c>
      <c r="M519" s="11">
        <v>3715</v>
      </c>
      <c r="N519" s="13">
        <v>6.2470167111769823E-2</v>
      </c>
      <c r="O519" s="13">
        <v>-3.7850137248059856E-2</v>
      </c>
      <c r="P519" s="13">
        <v>3.1438706466867417E-2</v>
      </c>
      <c r="Q519" s="13">
        <v>-8.1666463217481833E-2</v>
      </c>
      <c r="R519" s="13">
        <v>0.1760644418872267</v>
      </c>
      <c r="S519" s="14">
        <v>1.084514</v>
      </c>
      <c r="T519" s="13">
        <v>0.24292882842824287</v>
      </c>
      <c r="U519" s="15">
        <v>15.183400950315459</v>
      </c>
      <c r="V519" s="16">
        <v>23.801556217320261</v>
      </c>
      <c r="W519" s="16">
        <v>3.9210100686406459</v>
      </c>
    </row>
    <row r="520" spans="1:23" x14ac:dyDescent="0.3">
      <c r="A520" s="7" t="s">
        <v>244</v>
      </c>
      <c r="B520" s="7" t="s">
        <v>245</v>
      </c>
      <c r="C520" s="7" t="s">
        <v>246</v>
      </c>
      <c r="D520" s="7" t="s">
        <v>116</v>
      </c>
      <c r="E520" s="7" t="s">
        <v>231</v>
      </c>
      <c r="F520" s="9" t="s">
        <v>145</v>
      </c>
      <c r="G520" s="11">
        <v>12659.47349</v>
      </c>
      <c r="H520" s="11">
        <v>1842.1</v>
      </c>
      <c r="I520" s="11">
        <v>0</v>
      </c>
      <c r="J520" s="12">
        <v>14501.573490000001</v>
      </c>
      <c r="K520" s="11">
        <v>973.1</v>
      </c>
      <c r="L520" s="11">
        <v>526.9</v>
      </c>
      <c r="M520" s="11">
        <v>1334.6</v>
      </c>
      <c r="N520" s="13">
        <v>0.15602746193760522</v>
      </c>
      <c r="O520" s="13">
        <v>3.2859313382542332E-2</v>
      </c>
      <c r="P520" s="13">
        <v>8.8403963611724534E-2</v>
      </c>
      <c r="Q520" s="13">
        <v>9.6965586457029129E-2</v>
      </c>
      <c r="R520" s="13">
        <v>0.44055183946488291</v>
      </c>
      <c r="S520" s="14">
        <v>0.96692900000000004</v>
      </c>
      <c r="T520" s="13">
        <v>0.12702759471379266</v>
      </c>
      <c r="U520" s="15">
        <v>14.902449378275614</v>
      </c>
      <c r="V520" s="16">
        <v>24.026330404251283</v>
      </c>
      <c r="W520" s="16">
        <v>9.4855938033867826</v>
      </c>
    </row>
    <row r="521" spans="1:23" x14ac:dyDescent="0.3">
      <c r="A521" s="7" t="s">
        <v>2136</v>
      </c>
      <c r="B521" s="7" t="s">
        <v>2137</v>
      </c>
      <c r="C521" s="7" t="s">
        <v>2138</v>
      </c>
      <c r="D521" s="7" t="s">
        <v>31</v>
      </c>
      <c r="E521" s="7" t="s">
        <v>215</v>
      </c>
      <c r="F521" s="9" t="s">
        <v>2030</v>
      </c>
      <c r="G521" s="11">
        <v>14059.688982</v>
      </c>
      <c r="H521" s="11">
        <v>-365.80500000000001</v>
      </c>
      <c r="I521" s="11">
        <v>0</v>
      </c>
      <c r="J521" s="12">
        <v>13693.883981999999</v>
      </c>
      <c r="K521" s="11">
        <v>190.55600000000001</v>
      </c>
      <c r="L521" s="11">
        <v>187.16800000000001</v>
      </c>
      <c r="M521" s="11">
        <v>1505.829</v>
      </c>
      <c r="N521" s="13">
        <v>0.32526953415726745</v>
      </c>
      <c r="O521" s="13">
        <v>9.1615567570593415E-2</v>
      </c>
      <c r="P521" s="13">
        <v>0.26099643220078123</v>
      </c>
      <c r="Q521" s="13">
        <v>4.729849406125286E-2</v>
      </c>
      <c r="R521" s="13">
        <v>0.13636779260974402</v>
      </c>
      <c r="S521" s="14">
        <v>1.6440939999999999</v>
      </c>
      <c r="T521" s="13">
        <v>-2.6713020241798044E-2</v>
      </c>
      <c r="U521" s="15">
        <v>71.862780400512179</v>
      </c>
      <c r="V521" s="16">
        <v>75.118016872542313</v>
      </c>
      <c r="W521" s="16">
        <v>9.3368430160396692</v>
      </c>
    </row>
    <row r="522" spans="1:23" x14ac:dyDescent="0.3">
      <c r="A522" s="7" t="s">
        <v>632</v>
      </c>
      <c r="B522" s="7" t="s">
        <v>633</v>
      </c>
      <c r="C522" s="7" t="s">
        <v>634</v>
      </c>
      <c r="D522" s="7" t="s">
        <v>26</v>
      </c>
      <c r="E522" s="7" t="s">
        <v>33</v>
      </c>
      <c r="F522" s="9" t="s">
        <v>160</v>
      </c>
      <c r="G522" s="11">
        <v>12195.162339</v>
      </c>
      <c r="H522" s="11">
        <v>1761.1</v>
      </c>
      <c r="I522" s="11">
        <v>0</v>
      </c>
      <c r="J522" s="12">
        <v>13956.262339000001</v>
      </c>
      <c r="K522" s="11">
        <v>961.1</v>
      </c>
      <c r="L522" s="11">
        <v>493.6</v>
      </c>
      <c r="M522" s="11">
        <v>2628.6</v>
      </c>
      <c r="N522" s="13">
        <v>0.1752137917402091</v>
      </c>
      <c r="O522" s="13">
        <v>5.1485297689777276E-2</v>
      </c>
      <c r="P522" s="13">
        <v>0.10337285583914287</v>
      </c>
      <c r="Q522" s="13">
        <v>7.3163951625926149E-2</v>
      </c>
      <c r="R522" s="13">
        <v>0.19887187751813054</v>
      </c>
      <c r="S522" s="14">
        <v>1.654593</v>
      </c>
      <c r="T522" s="13">
        <v>0.12618708055370267</v>
      </c>
      <c r="U522" s="15">
        <v>14.521134469878264</v>
      </c>
      <c r="V522" s="16">
        <v>24.706568758103728</v>
      </c>
      <c r="W522" s="16">
        <v>4.639413504907556</v>
      </c>
    </row>
    <row r="523" spans="1:23" x14ac:dyDescent="0.3">
      <c r="A523" s="7" t="s">
        <v>1193</v>
      </c>
      <c r="B523" s="7" t="s">
        <v>1194</v>
      </c>
      <c r="C523" s="7" t="s">
        <v>1195</v>
      </c>
      <c r="D523" s="7" t="s">
        <v>29</v>
      </c>
      <c r="E523" s="7" t="s">
        <v>295</v>
      </c>
      <c r="F523" s="9" t="s">
        <v>37</v>
      </c>
      <c r="G523" s="11">
        <v>12174.136823999999</v>
      </c>
      <c r="H523" s="11">
        <v>1034.8009999999999</v>
      </c>
      <c r="I523" s="11">
        <v>0</v>
      </c>
      <c r="J523" s="12">
        <v>13208.937823999999</v>
      </c>
      <c r="K523" s="11">
        <v>1750.056</v>
      </c>
      <c r="L523" s="11">
        <v>1304.5260000000001</v>
      </c>
      <c r="M523" s="11">
        <v>6240.0150000000003</v>
      </c>
      <c r="N523" s="13">
        <v>0.17813628037266571</v>
      </c>
      <c r="O523" s="13">
        <v>7.7395482545669747E-2</v>
      </c>
      <c r="P523" s="13">
        <v>0.11802112050546949</v>
      </c>
      <c r="Q523" s="13">
        <v>6.9596997384243187E-2</v>
      </c>
      <c r="R523" s="13">
        <v>0.22633662671110993</v>
      </c>
      <c r="S523" s="14">
        <v>1.4362200000000001</v>
      </c>
      <c r="T523" s="13">
        <v>7.8340969863588628E-2</v>
      </c>
      <c r="U523" s="15">
        <v>7.5477229437229427</v>
      </c>
      <c r="V523" s="16">
        <v>9.3322301157661851</v>
      </c>
      <c r="W523" s="16">
        <v>1.9509787755317893</v>
      </c>
    </row>
    <row r="524" spans="1:23" x14ac:dyDescent="0.3">
      <c r="A524" s="7" t="s">
        <v>2139</v>
      </c>
      <c r="B524" s="7" t="s">
        <v>2140</v>
      </c>
      <c r="C524" s="7" t="s">
        <v>2141</v>
      </c>
      <c r="D524" s="7" t="s">
        <v>20</v>
      </c>
      <c r="E524" s="7" t="s">
        <v>21</v>
      </c>
      <c r="F524" s="9" t="s">
        <v>1775</v>
      </c>
      <c r="G524" s="11">
        <v>11877.275351</v>
      </c>
      <c r="H524" s="11">
        <v>1290.06</v>
      </c>
      <c r="I524" s="11">
        <v>0</v>
      </c>
      <c r="J524" s="12">
        <v>13167.335351</v>
      </c>
      <c r="K524" s="11">
        <v>623.83199999999999</v>
      </c>
      <c r="L524" s="11">
        <v>191.43600000000001</v>
      </c>
      <c r="M524" s="11">
        <v>2711.1329999999998</v>
      </c>
      <c r="N524" s="13">
        <v>0.38121752576402407</v>
      </c>
      <c r="O524" s="13">
        <v>5.165538320953833E-2</v>
      </c>
      <c r="P524" s="13">
        <v>0.25414520369747906</v>
      </c>
      <c r="Q524" s="13" t="s">
        <v>9699</v>
      </c>
      <c r="R524" s="13">
        <v>7.39338524594121E-2</v>
      </c>
      <c r="S524" s="14">
        <v>0.380577</v>
      </c>
      <c r="T524" s="13">
        <v>9.7974264770436317E-2</v>
      </c>
      <c r="U524" s="15">
        <v>21.107181662691236</v>
      </c>
      <c r="V524" s="16">
        <v>62.043060610334521</v>
      </c>
      <c r="W524" s="16">
        <v>4.3809268490332274</v>
      </c>
    </row>
    <row r="525" spans="1:23" x14ac:dyDescent="0.3">
      <c r="A525" s="7" t="s">
        <v>2142</v>
      </c>
      <c r="B525" s="7" t="s">
        <v>2143</v>
      </c>
      <c r="C525" s="7" t="s">
        <v>2144</v>
      </c>
      <c r="D525" s="7" t="s">
        <v>26</v>
      </c>
      <c r="E525" s="7" t="s">
        <v>115</v>
      </c>
      <c r="F525" s="9" t="s">
        <v>2030</v>
      </c>
      <c r="G525" s="11">
        <v>11539.888897000001</v>
      </c>
      <c r="H525" s="11">
        <v>1040.3910000000001</v>
      </c>
      <c r="I525" s="11">
        <v>0</v>
      </c>
      <c r="J525" s="12">
        <v>12580.279897</v>
      </c>
      <c r="K525" s="11">
        <v>540.17100000000005</v>
      </c>
      <c r="L525" s="11">
        <v>249.53899999999999</v>
      </c>
      <c r="M525" s="11">
        <v>1758.991</v>
      </c>
      <c r="N525" s="13">
        <v>0.27746949655270819</v>
      </c>
      <c r="O525" s="13">
        <v>3.7419895461092478E-2</v>
      </c>
      <c r="P525" s="13">
        <v>0.17575976530282839</v>
      </c>
      <c r="Q525" s="13">
        <v>7.3223734564400456E-2</v>
      </c>
      <c r="R525" s="13">
        <v>0.14942294035154111</v>
      </c>
      <c r="S525" s="14">
        <v>0.98320200000000002</v>
      </c>
      <c r="T525" s="13">
        <v>8.2700147255714118E-2</v>
      </c>
      <c r="U525" s="15">
        <v>23.289439634856368</v>
      </c>
      <c r="V525" s="16">
        <v>46.244831056468129</v>
      </c>
      <c r="W525" s="16">
        <v>6.5605161692129181</v>
      </c>
    </row>
    <row r="526" spans="1:23" x14ac:dyDescent="0.3">
      <c r="A526" s="7" t="s">
        <v>322</v>
      </c>
      <c r="B526" s="7" t="s">
        <v>323</v>
      </c>
      <c r="C526" s="7" t="s">
        <v>324</v>
      </c>
      <c r="D526" s="7" t="s">
        <v>6</v>
      </c>
      <c r="E526" s="7" t="s">
        <v>7</v>
      </c>
      <c r="F526" s="9" t="s">
        <v>130</v>
      </c>
      <c r="G526" s="11">
        <v>14459.214577000001</v>
      </c>
      <c r="H526" s="11">
        <v>11768.003000000001</v>
      </c>
      <c r="I526" s="11">
        <v>2365.4699999999998</v>
      </c>
      <c r="J526" s="12">
        <v>28592.687577000004</v>
      </c>
      <c r="K526" s="11">
        <v>1608.3219999999999</v>
      </c>
      <c r="L526" s="11">
        <v>1005.875</v>
      </c>
      <c r="M526" s="11">
        <v>8495.0380000000005</v>
      </c>
      <c r="N526" s="13">
        <v>0.57370818788889044</v>
      </c>
      <c r="O526" s="13">
        <v>1.815292784212641E-2</v>
      </c>
      <c r="P526" s="13">
        <v>0.14511101591549472</v>
      </c>
      <c r="Q526" s="13">
        <v>2.3880104305067373E-3</v>
      </c>
      <c r="R526" s="13">
        <v>0.17440215437903817</v>
      </c>
      <c r="S526" s="14">
        <v>1.260367</v>
      </c>
      <c r="T526" s="13">
        <v>0.41157386721023725</v>
      </c>
      <c r="U526" s="15">
        <v>17.777962110199329</v>
      </c>
      <c r="V526" s="16">
        <v>14.374762845283957</v>
      </c>
      <c r="W526" s="16">
        <v>1.7020776807590501</v>
      </c>
    </row>
    <row r="527" spans="1:23" x14ac:dyDescent="0.3">
      <c r="A527" s="7" t="s">
        <v>2145</v>
      </c>
      <c r="B527" s="7" t="s">
        <v>2146</v>
      </c>
      <c r="C527" s="7" t="s">
        <v>2147</v>
      </c>
      <c r="D527" s="7" t="s">
        <v>20</v>
      </c>
      <c r="E527" s="7" t="s">
        <v>57</v>
      </c>
      <c r="F527" s="9" t="s">
        <v>2030</v>
      </c>
      <c r="G527" s="11">
        <v>8564.9727249999996</v>
      </c>
      <c r="H527" s="11">
        <v>38.948</v>
      </c>
      <c r="I527" s="11">
        <v>0</v>
      </c>
      <c r="J527" s="12">
        <v>8603.9207249999999</v>
      </c>
      <c r="K527" s="11">
        <v>537.38599999999997</v>
      </c>
      <c r="L527" s="11">
        <v>370.78300000000002</v>
      </c>
      <c r="M527" s="11">
        <v>849.24699999999996</v>
      </c>
      <c r="N527" s="13">
        <v>0.5410240256930654</v>
      </c>
      <c r="O527" s="13">
        <v>0.13464811278327971</v>
      </c>
      <c r="P527" s="13">
        <v>0.43458525917432372</v>
      </c>
      <c r="Q527" s="13">
        <v>0.20848940511586078</v>
      </c>
      <c r="R527" s="13">
        <v>0.5360420988716289</v>
      </c>
      <c r="S527" s="14">
        <v>0.49501299999999998</v>
      </c>
      <c r="T527" s="13">
        <v>4.5267734611769105E-3</v>
      </c>
      <c r="U527" s="15">
        <v>16.010690127766633</v>
      </c>
      <c r="V527" s="16">
        <v>23.099690991766071</v>
      </c>
      <c r="W527" s="16">
        <v>10.085372953922711</v>
      </c>
    </row>
    <row r="528" spans="1:23" x14ac:dyDescent="0.3">
      <c r="A528" s="7" t="s">
        <v>370</v>
      </c>
      <c r="B528" s="7" t="s">
        <v>371</v>
      </c>
      <c r="C528" s="7" t="s">
        <v>372</v>
      </c>
      <c r="D528" s="7" t="s">
        <v>10</v>
      </c>
      <c r="E528" s="7" t="s">
        <v>11</v>
      </c>
      <c r="F528" s="9" t="s">
        <v>16</v>
      </c>
      <c r="G528" s="11">
        <v>14622.982395999999</v>
      </c>
      <c r="H528" s="11">
        <v>-2113</v>
      </c>
      <c r="I528" s="11">
        <v>0</v>
      </c>
      <c r="J528" s="12">
        <v>12509.982395999999</v>
      </c>
      <c r="K528" s="11">
        <v>0</v>
      </c>
      <c r="L528" s="11">
        <v>1051</v>
      </c>
      <c r="M528" s="11">
        <v>22469</v>
      </c>
      <c r="N528" s="13">
        <v>8.8171892539727917E-2</v>
      </c>
      <c r="O528" s="13">
        <v>2.7090027861064847E-2</v>
      </c>
      <c r="P528" s="13">
        <v>0.20798465914753428</v>
      </c>
      <c r="Q528" s="13">
        <v>-1.8112689494682921E-2</v>
      </c>
      <c r="R528" s="13">
        <v>4.6237446023967788E-2</v>
      </c>
      <c r="S528" s="14">
        <v>1.8257209999999999</v>
      </c>
      <c r="T528" s="13">
        <v>-0.1689051137814247</v>
      </c>
      <c r="U528" s="15" t="s">
        <v>9700</v>
      </c>
      <c r="V528" s="16">
        <v>13.913399044719315</v>
      </c>
      <c r="W528" s="16">
        <v>0.65080699612799853</v>
      </c>
    </row>
    <row r="529" spans="1:23" ht="15" customHeight="1" x14ac:dyDescent="0.3">
      <c r="A529" s="7" t="s">
        <v>2148</v>
      </c>
      <c r="B529" s="7" t="s">
        <v>2149</v>
      </c>
      <c r="C529" s="7" t="s">
        <v>2150</v>
      </c>
      <c r="D529" s="7" t="s">
        <v>20</v>
      </c>
      <c r="E529" s="7" t="s">
        <v>21</v>
      </c>
      <c r="F529" s="9" t="s">
        <v>2037</v>
      </c>
      <c r="G529" s="11">
        <v>12565.982180000001</v>
      </c>
      <c r="H529" s="11">
        <v>1943.713</v>
      </c>
      <c r="I529" s="11">
        <v>28.558</v>
      </c>
      <c r="J529" s="12">
        <v>14538.253180000002</v>
      </c>
      <c r="K529" s="11">
        <v>656.83299999999997</v>
      </c>
      <c r="L529" s="11">
        <v>301.46100000000001</v>
      </c>
      <c r="M529" s="11">
        <v>1925.498</v>
      </c>
      <c r="N529" s="13">
        <v>0.25023593274459383</v>
      </c>
      <c r="O529" s="13">
        <v>5.897499702336706E-2</v>
      </c>
      <c r="P529" s="13">
        <v>0.1451682345894878</v>
      </c>
      <c r="Q529" s="13">
        <v>8.7736275196193647E-2</v>
      </c>
      <c r="R529" s="13">
        <v>0.17581729898610571</v>
      </c>
      <c r="S529" s="14">
        <v>1.099737</v>
      </c>
      <c r="T529" s="13">
        <v>0.13369646104897451</v>
      </c>
      <c r="U529" s="15">
        <v>22.133865350857832</v>
      </c>
      <c r="V529" s="16">
        <v>41.683608095242832</v>
      </c>
      <c r="W529" s="16">
        <v>6.5260946414901495</v>
      </c>
    </row>
    <row r="530" spans="1:23" ht="15" customHeight="1" x14ac:dyDescent="0.3">
      <c r="A530" s="7" t="s">
        <v>747</v>
      </c>
      <c r="B530" s="7" t="s">
        <v>748</v>
      </c>
      <c r="C530" s="7" t="s">
        <v>749</v>
      </c>
      <c r="D530" s="7" t="s">
        <v>8</v>
      </c>
      <c r="E530" s="7" t="s">
        <v>9</v>
      </c>
      <c r="F530" s="9" t="s">
        <v>207</v>
      </c>
      <c r="G530" s="11">
        <v>15890.753756</v>
      </c>
      <c r="H530" s="11">
        <v>7660</v>
      </c>
      <c r="I530" s="11">
        <v>966</v>
      </c>
      <c r="J530" s="12">
        <v>24516.753755999998</v>
      </c>
      <c r="K530" s="11">
        <v>1834</v>
      </c>
      <c r="L530" s="11">
        <v>-3218</v>
      </c>
      <c r="M530" s="11">
        <v>6882</v>
      </c>
      <c r="N530" s="13">
        <v>0.49713540869390449</v>
      </c>
      <c r="O530" s="13">
        <v>3.057082686044188E-2</v>
      </c>
      <c r="P530" s="13">
        <v>-0.42191654391065309</v>
      </c>
      <c r="Q530" s="13" t="s">
        <v>9699</v>
      </c>
      <c r="R530" s="13">
        <v>-0.43416082029141934</v>
      </c>
      <c r="S530" s="14">
        <v>2.2629920000000001</v>
      </c>
      <c r="T530" s="13">
        <v>0.31243940679240068</v>
      </c>
      <c r="U530" s="15">
        <v>13.367913716466738</v>
      </c>
      <c r="V530" s="16" t="s">
        <v>9700</v>
      </c>
      <c r="W530" s="16">
        <v>2.309031350770125</v>
      </c>
    </row>
    <row r="531" spans="1:23" ht="15" customHeight="1" x14ac:dyDescent="0.3">
      <c r="A531" s="7" t="s">
        <v>2151</v>
      </c>
      <c r="B531" s="7" t="s">
        <v>2152</v>
      </c>
      <c r="C531" s="7" t="s">
        <v>2153</v>
      </c>
      <c r="D531" s="7" t="s">
        <v>20</v>
      </c>
      <c r="E531" s="7" t="s">
        <v>47</v>
      </c>
      <c r="F531" s="9" t="s">
        <v>1785</v>
      </c>
      <c r="G531" s="11">
        <v>14104.917663</v>
      </c>
      <c r="H531" s="11">
        <v>-1031.8520000000001</v>
      </c>
      <c r="I531" s="11">
        <v>0</v>
      </c>
      <c r="J531" s="12">
        <v>13073.065662999999</v>
      </c>
      <c r="K531" s="11">
        <v>-581.6</v>
      </c>
      <c r="L531" s="11">
        <v>-600.51400000000001</v>
      </c>
      <c r="M531" s="11">
        <v>892.04700000000003</v>
      </c>
      <c r="N531" s="13">
        <v>-2.0696008653277132E-2</v>
      </c>
      <c r="O531" s="13" t="s">
        <v>9699</v>
      </c>
      <c r="P531" s="13">
        <v>-0.17988299318845274</v>
      </c>
      <c r="Q531" s="13" t="s">
        <v>9699</v>
      </c>
      <c r="R531" s="13">
        <v>-0.63639017809501763</v>
      </c>
      <c r="S531" s="14">
        <v>1.9685029999999999</v>
      </c>
      <c r="T531" s="13">
        <v>-7.8929611967022834E-2</v>
      </c>
      <c r="U531" s="15" t="s">
        <v>9700</v>
      </c>
      <c r="V531" s="16" t="s">
        <v>9700</v>
      </c>
      <c r="W531" s="16">
        <v>15.811854827155967</v>
      </c>
    </row>
    <row r="532" spans="1:23" ht="15" customHeight="1" x14ac:dyDescent="0.3">
      <c r="A532" s="7" t="s">
        <v>2154</v>
      </c>
      <c r="B532" s="7" t="s">
        <v>2155</v>
      </c>
      <c r="C532" s="7" t="s">
        <v>2156</v>
      </c>
      <c r="D532" s="7" t="s">
        <v>20</v>
      </c>
      <c r="E532" s="7" t="s">
        <v>52</v>
      </c>
      <c r="F532" s="9" t="s">
        <v>1785</v>
      </c>
      <c r="G532" s="11">
        <v>13589.246428</v>
      </c>
      <c r="H532" s="11">
        <v>-1017.682</v>
      </c>
      <c r="I532" s="11">
        <v>56.4</v>
      </c>
      <c r="J532" s="12">
        <v>12627.964427999999</v>
      </c>
      <c r="K532" s="11">
        <v>-174.43600000000001</v>
      </c>
      <c r="L532" s="11">
        <v>-185.24799999999999</v>
      </c>
      <c r="M532" s="11">
        <v>1148.604</v>
      </c>
      <c r="N532" s="13">
        <v>-2.8525145380356286E-2</v>
      </c>
      <c r="O532" s="13" t="s">
        <v>9699</v>
      </c>
      <c r="P532" s="13">
        <v>-9.3899141822654172E-2</v>
      </c>
      <c r="Q532" s="13" t="s">
        <v>9699</v>
      </c>
      <c r="R532" s="13">
        <v>-0.19422101069406583</v>
      </c>
      <c r="S532" s="14">
        <v>0.56710899999999997</v>
      </c>
      <c r="T532" s="13">
        <v>-8.0589552322739566E-2</v>
      </c>
      <c r="U532" s="15" t="s">
        <v>9700</v>
      </c>
      <c r="V532" s="16" t="s">
        <v>9700</v>
      </c>
      <c r="W532" s="16">
        <v>11.831097948466137</v>
      </c>
    </row>
    <row r="533" spans="1:23" ht="15" customHeight="1" x14ac:dyDescent="0.3">
      <c r="A533" s="7" t="s">
        <v>2157</v>
      </c>
      <c r="B533" s="7" t="s">
        <v>2158</v>
      </c>
      <c r="C533" s="7" t="s">
        <v>2159</v>
      </c>
      <c r="D533" s="7" t="s">
        <v>26</v>
      </c>
      <c r="E533" s="7" t="s">
        <v>172</v>
      </c>
      <c r="F533" s="9" t="s">
        <v>2160</v>
      </c>
      <c r="G533" s="11">
        <v>13682.933854999999</v>
      </c>
      <c r="H533" s="11">
        <v>2743.7289999999998</v>
      </c>
      <c r="I533" s="11">
        <v>895.05600000000004</v>
      </c>
      <c r="J533" s="12">
        <v>17321.718854999999</v>
      </c>
      <c r="K533" s="11">
        <v>-25.974</v>
      </c>
      <c r="L533" s="11">
        <v>8.4260000000000002</v>
      </c>
      <c r="M533" s="11">
        <v>1928.6010000000001</v>
      </c>
      <c r="N533" s="13">
        <v>0.13689991172392618</v>
      </c>
      <c r="O533" s="13" t="s">
        <v>9699</v>
      </c>
      <c r="P533" s="13">
        <v>0.11390832428288059</v>
      </c>
      <c r="Q533" s="13">
        <v>0.23881031180526358</v>
      </c>
      <c r="R533" s="13">
        <v>8.5963188656858341E-3</v>
      </c>
      <c r="S533" s="14">
        <v>2.1490809999999998</v>
      </c>
      <c r="T533" s="13">
        <v>0.15839819494634097</v>
      </c>
      <c r="U533" s="15" t="s">
        <v>9700</v>
      </c>
      <c r="V533" s="16">
        <v>1623.8943573463089</v>
      </c>
      <c r="W533" s="16">
        <v>7.0947458053791319</v>
      </c>
    </row>
    <row r="534" spans="1:23" ht="15" customHeight="1" x14ac:dyDescent="0.3">
      <c r="A534" s="7" t="s">
        <v>2161</v>
      </c>
      <c r="B534" s="7" t="s">
        <v>2162</v>
      </c>
      <c r="C534" s="7" t="s">
        <v>2163</v>
      </c>
      <c r="D534" s="7" t="s">
        <v>26</v>
      </c>
      <c r="E534" s="7" t="s">
        <v>463</v>
      </c>
      <c r="F534" s="9" t="s">
        <v>1764</v>
      </c>
      <c r="G534" s="11">
        <v>11757.285416999999</v>
      </c>
      <c r="H534" s="11">
        <v>6878</v>
      </c>
      <c r="I534" s="11">
        <v>4787</v>
      </c>
      <c r="J534" s="12">
        <v>23422.285416999999</v>
      </c>
      <c r="K534" s="11">
        <v>-1860</v>
      </c>
      <c r="L534" s="11">
        <v>-1917</v>
      </c>
      <c r="M534" s="11">
        <v>8873</v>
      </c>
      <c r="N534" s="13">
        <v>0.30622555987767475</v>
      </c>
      <c r="O534" s="13" t="s">
        <v>9699</v>
      </c>
      <c r="P534" s="13">
        <v>-0.26040734351755618</v>
      </c>
      <c r="Q534" s="13" t="s">
        <v>9699</v>
      </c>
      <c r="R534" s="13">
        <v>-0.36268642538235013</v>
      </c>
      <c r="S534" s="14">
        <v>1.0199469999999999</v>
      </c>
      <c r="T534" s="13">
        <v>0.29365195912982583</v>
      </c>
      <c r="U534" s="15" t="s">
        <v>9700</v>
      </c>
      <c r="V534" s="16" t="s">
        <v>9700</v>
      </c>
      <c r="W534" s="16">
        <v>1.3250631598106615</v>
      </c>
    </row>
    <row r="535" spans="1:23" ht="15" customHeight="1" x14ac:dyDescent="0.3">
      <c r="A535" s="7" t="s">
        <v>571</v>
      </c>
      <c r="B535" s="7" t="s">
        <v>572</v>
      </c>
      <c r="C535" s="7" t="s">
        <v>573</v>
      </c>
      <c r="D535" s="7" t="s">
        <v>116</v>
      </c>
      <c r="E535" s="7" t="s">
        <v>117</v>
      </c>
      <c r="F535" s="9" t="s">
        <v>145</v>
      </c>
      <c r="G535" s="11">
        <v>13681.434999999999</v>
      </c>
      <c r="H535" s="11">
        <v>5405</v>
      </c>
      <c r="I535" s="11">
        <v>81</v>
      </c>
      <c r="J535" s="12">
        <v>19167.434999999998</v>
      </c>
      <c r="K535" s="11">
        <v>1607</v>
      </c>
      <c r="L535" s="11">
        <v>472</v>
      </c>
      <c r="M535" s="11">
        <v>6156</v>
      </c>
      <c r="N535" s="13">
        <v>0.21821843316290312</v>
      </c>
      <c r="O535" s="13">
        <v>8.0363905839886396E-3</v>
      </c>
      <c r="P535" s="13">
        <v>0.11077154127679356</v>
      </c>
      <c r="Q535" s="13">
        <v>3.1519300824095264E-2</v>
      </c>
      <c r="R535" s="13">
        <v>7.8048780487804878E-2</v>
      </c>
      <c r="S535" s="14">
        <v>1.562729</v>
      </c>
      <c r="T535" s="13">
        <v>0.28198869593140663</v>
      </c>
      <c r="U535" s="15">
        <v>11.927464219041692</v>
      </c>
      <c r="V535" s="16">
        <v>28.986091101694914</v>
      </c>
      <c r="W535" s="16">
        <v>2.2224553281351525</v>
      </c>
    </row>
    <row r="536" spans="1:23" ht="15" customHeight="1" x14ac:dyDescent="0.3">
      <c r="A536" s="7" t="s">
        <v>2164</v>
      </c>
      <c r="B536" s="7" t="s">
        <v>2165</v>
      </c>
      <c r="C536" s="7" t="s">
        <v>2166</v>
      </c>
      <c r="D536" s="7" t="s">
        <v>26</v>
      </c>
      <c r="E536" s="7" t="s">
        <v>221</v>
      </c>
      <c r="F536" s="9" t="s">
        <v>1775</v>
      </c>
      <c r="G536" s="11">
        <v>11399.592318999999</v>
      </c>
      <c r="H536" s="11">
        <v>3069.2</v>
      </c>
      <c r="I536" s="11">
        <v>55.8</v>
      </c>
      <c r="J536" s="12">
        <v>14524.592318999999</v>
      </c>
      <c r="K536" s="11">
        <v>410.3</v>
      </c>
      <c r="L536" s="11">
        <v>-349.8</v>
      </c>
      <c r="M536" s="11">
        <v>3663.7</v>
      </c>
      <c r="N536" s="13">
        <v>0.42968617425396866</v>
      </c>
      <c r="O536" s="13">
        <v>0.13276418181887051</v>
      </c>
      <c r="P536" s="13">
        <v>0.23344898695989408</v>
      </c>
      <c r="Q536" s="13" t="s">
        <v>9699</v>
      </c>
      <c r="R536" s="13">
        <v>-0.10263588236924527</v>
      </c>
      <c r="S536" s="14">
        <v>0</v>
      </c>
      <c r="T536" s="13">
        <v>0.21131057812790374</v>
      </c>
      <c r="U536" s="15">
        <v>35.399932534730681</v>
      </c>
      <c r="V536" s="16" t="s">
        <v>9700</v>
      </c>
      <c r="W536" s="16">
        <v>3.1114972074678602</v>
      </c>
    </row>
    <row r="537" spans="1:23" ht="15" customHeight="1" x14ac:dyDescent="0.3">
      <c r="A537" s="7" t="s">
        <v>2167</v>
      </c>
      <c r="B537" s="7" t="s">
        <v>2168</v>
      </c>
      <c r="C537" s="7" t="s">
        <v>2169</v>
      </c>
      <c r="D537" s="7" t="s">
        <v>116</v>
      </c>
      <c r="E537" s="7" t="s">
        <v>117</v>
      </c>
      <c r="F537" s="9" t="s">
        <v>2037</v>
      </c>
      <c r="G537" s="11">
        <v>11579.995777</v>
      </c>
      <c r="H537" s="11">
        <v>2342.2220000000002</v>
      </c>
      <c r="I537" s="11">
        <v>2.4769999999999999</v>
      </c>
      <c r="J537" s="12">
        <v>13924.694777000001</v>
      </c>
      <c r="K537" s="11">
        <v>802.84299999999996</v>
      </c>
      <c r="L537" s="11">
        <v>378.79199999999997</v>
      </c>
      <c r="M537" s="11">
        <v>1452.0709999999999</v>
      </c>
      <c r="N537" s="13">
        <v>0.16813783500143079</v>
      </c>
      <c r="O537" s="13">
        <v>3.2730631842092572E-2</v>
      </c>
      <c r="P537" s="13">
        <v>9.6667260363022811E-2</v>
      </c>
      <c r="Q537" s="13">
        <v>6.6546411267884187E-2</v>
      </c>
      <c r="R537" s="13">
        <v>0.26917929413180014</v>
      </c>
      <c r="S537" s="14">
        <v>1.0173220000000001</v>
      </c>
      <c r="T537" s="13">
        <v>0.16820634401758996</v>
      </c>
      <c r="U537" s="15">
        <v>17.344231408880692</v>
      </c>
      <c r="V537" s="16">
        <v>30.570856240364108</v>
      </c>
      <c r="W537" s="16">
        <v>7.974813750154091</v>
      </c>
    </row>
    <row r="538" spans="1:23" ht="15" customHeight="1" x14ac:dyDescent="0.3">
      <c r="A538" s="7" t="s">
        <v>347</v>
      </c>
      <c r="B538" s="7" t="s">
        <v>348</v>
      </c>
      <c r="C538" s="7" t="s">
        <v>349</v>
      </c>
      <c r="D538" s="7" t="s">
        <v>29</v>
      </c>
      <c r="E538" s="7" t="s">
        <v>291</v>
      </c>
      <c r="F538" s="9" t="s">
        <v>37</v>
      </c>
      <c r="G538" s="11">
        <v>21118.270522999999</v>
      </c>
      <c r="H538" s="11">
        <v>18177</v>
      </c>
      <c r="I538" s="11">
        <v>0</v>
      </c>
      <c r="J538" s="12">
        <v>39295.270522999999</v>
      </c>
      <c r="K538" s="11">
        <v>-650</v>
      </c>
      <c r="L538" s="11">
        <v>-7591</v>
      </c>
      <c r="M538" s="11">
        <v>19503</v>
      </c>
      <c r="N538" s="13">
        <v>0.32512224134044959</v>
      </c>
      <c r="O538" s="13">
        <v>0.26042514385041171</v>
      </c>
      <c r="P538" s="13">
        <v>-3.1691126826086345E-2</v>
      </c>
      <c r="Q538" s="13">
        <v>0.1926089566002378</v>
      </c>
      <c r="R538" s="13">
        <v>-0.33889905799366044</v>
      </c>
      <c r="S538" s="14">
        <v>2.2351700000000001</v>
      </c>
      <c r="T538" s="13">
        <v>0.46257475156865968</v>
      </c>
      <c r="U538" s="15" t="s">
        <v>9700</v>
      </c>
      <c r="V538" s="16" t="s">
        <v>9700</v>
      </c>
      <c r="W538" s="16">
        <v>1.0828216440034866</v>
      </c>
    </row>
    <row r="539" spans="1:23" ht="15" customHeight="1" x14ac:dyDescent="0.3">
      <c r="A539" s="7" t="s">
        <v>811</v>
      </c>
      <c r="B539" s="7" t="s">
        <v>812</v>
      </c>
      <c r="C539" s="7" t="s">
        <v>813</v>
      </c>
      <c r="D539" s="7" t="s">
        <v>116</v>
      </c>
      <c r="E539" s="7" t="s">
        <v>117</v>
      </c>
      <c r="F539" s="9" t="s">
        <v>145</v>
      </c>
      <c r="G539" s="11">
        <v>12293.058835</v>
      </c>
      <c r="H539" s="11">
        <v>3861.884</v>
      </c>
      <c r="I539" s="11">
        <v>112.113</v>
      </c>
      <c r="J539" s="12">
        <v>16267.055834999999</v>
      </c>
      <c r="K539" s="11">
        <v>1082.1400000000001</v>
      </c>
      <c r="L539" s="11">
        <v>379.18200000000002</v>
      </c>
      <c r="M539" s="11">
        <v>6190.32</v>
      </c>
      <c r="N539" s="13">
        <v>0.21320993490519738</v>
      </c>
      <c r="O539" s="13">
        <v>1.9357816301619257E-2</v>
      </c>
      <c r="P539" s="13">
        <v>0.13476637136063543</v>
      </c>
      <c r="Q539" s="13">
        <v>6.5802035096090838E-2</v>
      </c>
      <c r="R539" s="13">
        <v>6.2544121794365692E-2</v>
      </c>
      <c r="S539" s="14">
        <v>0.99212500000000003</v>
      </c>
      <c r="T539" s="13">
        <v>0.23740522188968069</v>
      </c>
      <c r="U539" s="15">
        <v>15.032302507069323</v>
      </c>
      <c r="V539" s="16">
        <v>32.419943022084382</v>
      </c>
      <c r="W539" s="16">
        <v>1.9858519163791211</v>
      </c>
    </row>
    <row r="540" spans="1:23" ht="15" customHeight="1" x14ac:dyDescent="0.3">
      <c r="A540" s="7" t="s">
        <v>2170</v>
      </c>
      <c r="B540" s="7" t="s">
        <v>2171</v>
      </c>
      <c r="C540" s="7" t="s">
        <v>2172</v>
      </c>
      <c r="D540" s="7" t="s">
        <v>10</v>
      </c>
      <c r="E540" s="7" t="s">
        <v>62</v>
      </c>
      <c r="F540" s="9" t="s">
        <v>1785</v>
      </c>
      <c r="G540" s="11">
        <v>11549.114562000001</v>
      </c>
      <c r="H540" s="11">
        <v>-116.925</v>
      </c>
      <c r="I540" s="11">
        <v>0</v>
      </c>
      <c r="J540" s="12">
        <v>11432.189562000001</v>
      </c>
      <c r="K540" s="11">
        <v>358.72375</v>
      </c>
      <c r="L540" s="11">
        <v>290.10599999999999</v>
      </c>
      <c r="M540" s="11">
        <v>1247.2170000000001</v>
      </c>
      <c r="N540" s="13">
        <v>0.15813923915280445</v>
      </c>
      <c r="O540" s="13">
        <v>2.5564503044326115E-2</v>
      </c>
      <c r="P540" s="13">
        <v>0.11764944753557749</v>
      </c>
      <c r="Q540" s="13">
        <v>1.2689267728714704E-2</v>
      </c>
      <c r="R540" s="13">
        <v>0.24517850925083917</v>
      </c>
      <c r="S540" s="14">
        <v>0.40944799999999998</v>
      </c>
      <c r="T540" s="13">
        <v>-1.0227699546607639E-2</v>
      </c>
      <c r="U540" s="15">
        <v>31.869062369023521</v>
      </c>
      <c r="V540" s="16">
        <v>39.80998173770967</v>
      </c>
      <c r="W540" s="16">
        <v>9.2599079085676355</v>
      </c>
    </row>
    <row r="541" spans="1:23" ht="15" customHeight="1" x14ac:dyDescent="0.3">
      <c r="A541" s="7" t="s">
        <v>1548</v>
      </c>
      <c r="B541" s="7" t="s">
        <v>1549</v>
      </c>
      <c r="C541" s="7" t="s">
        <v>1550</v>
      </c>
      <c r="D541" s="7" t="s">
        <v>10</v>
      </c>
      <c r="E541" s="7" t="s">
        <v>62</v>
      </c>
      <c r="F541" s="9" t="s">
        <v>16</v>
      </c>
      <c r="G541" s="11">
        <v>11652.082638</v>
      </c>
      <c r="H541" s="11">
        <v>713.17399999999998</v>
      </c>
      <c r="I541" s="11">
        <v>44.56</v>
      </c>
      <c r="J541" s="12">
        <v>12409.816637999998</v>
      </c>
      <c r="K541" s="11">
        <v>742.62699999999995</v>
      </c>
      <c r="L541" s="11">
        <v>337.82600000000002</v>
      </c>
      <c r="M541" s="11">
        <v>6039.6719999999996</v>
      </c>
      <c r="N541" s="13">
        <v>0.15489370729857016</v>
      </c>
      <c r="O541" s="13">
        <v>3.0776708470702019E-2</v>
      </c>
      <c r="P541" s="13">
        <v>8.0697377251436775E-2</v>
      </c>
      <c r="Q541" s="13">
        <v>1.3200291696733091E-2</v>
      </c>
      <c r="R541" s="13">
        <v>5.6064154495474729E-2</v>
      </c>
      <c r="S541" s="14">
        <v>0.82834600000000003</v>
      </c>
      <c r="T541" s="13">
        <v>5.7468536466219466E-2</v>
      </c>
      <c r="U541" s="15">
        <v>16.710699500556807</v>
      </c>
      <c r="V541" s="16">
        <v>34.491373186196441</v>
      </c>
      <c r="W541" s="16">
        <v>1.9292575222627986</v>
      </c>
    </row>
    <row r="542" spans="1:23" ht="15" customHeight="1" x14ac:dyDescent="0.3">
      <c r="A542" s="7" t="s">
        <v>774</v>
      </c>
      <c r="B542" s="7" t="s">
        <v>775</v>
      </c>
      <c r="C542" s="7" t="s">
        <v>776</v>
      </c>
      <c r="D542" s="7" t="s">
        <v>31</v>
      </c>
      <c r="E542" s="7" t="s">
        <v>41</v>
      </c>
      <c r="F542" s="9" t="s">
        <v>93</v>
      </c>
      <c r="G542" s="11">
        <v>15017.532794000001</v>
      </c>
      <c r="H542" s="11">
        <v>12796</v>
      </c>
      <c r="I542" s="11">
        <v>47</v>
      </c>
      <c r="J542" s="12">
        <v>27860.532793999999</v>
      </c>
      <c r="K542" s="11">
        <v>4284</v>
      </c>
      <c r="L542" s="11">
        <v>-322</v>
      </c>
      <c r="M542" s="11">
        <v>16096</v>
      </c>
      <c r="N542" s="13">
        <v>0.18857848355958282</v>
      </c>
      <c r="O542" s="13">
        <v>1.9805039474781072E-2</v>
      </c>
      <c r="P542" s="13">
        <v>8.5141942149716043E-2</v>
      </c>
      <c r="Q542" s="13" t="s">
        <v>9699</v>
      </c>
      <c r="R542" s="13">
        <v>-1.9428605907020242E-2</v>
      </c>
      <c r="S542" s="14">
        <v>1.3658790000000001</v>
      </c>
      <c r="T542" s="13">
        <v>0.45928769900465533</v>
      </c>
      <c r="U542" s="15">
        <v>6.503392342203548</v>
      </c>
      <c r="V542" s="16" t="s">
        <v>9700</v>
      </c>
      <c r="W542" s="16">
        <v>0.93299781274850901</v>
      </c>
    </row>
    <row r="543" spans="1:23" ht="15" customHeight="1" x14ac:dyDescent="0.3">
      <c r="A543" s="7" t="s">
        <v>2173</v>
      </c>
      <c r="B543" s="7" t="s">
        <v>2174</v>
      </c>
      <c r="C543" s="7" t="s">
        <v>2175</v>
      </c>
      <c r="D543" s="7" t="s">
        <v>6</v>
      </c>
      <c r="E543" s="7" t="s">
        <v>7</v>
      </c>
      <c r="F543" s="9" t="s">
        <v>1775</v>
      </c>
      <c r="G543" s="11">
        <v>11265.131138999999</v>
      </c>
      <c r="H543" s="11">
        <v>2429.7979999999998</v>
      </c>
      <c r="I543" s="11">
        <v>70.781000000000006</v>
      </c>
      <c r="J543" s="12">
        <v>13765.710139000001</v>
      </c>
      <c r="K543" s="11">
        <v>505.76900000000001</v>
      </c>
      <c r="L543" s="11">
        <v>218.59</v>
      </c>
      <c r="M543" s="11">
        <v>1299.0920000000001</v>
      </c>
      <c r="N543" s="13">
        <v>0.47929433106490588</v>
      </c>
      <c r="O543" s="13">
        <v>2.5026776639945014E-2</v>
      </c>
      <c r="P543" s="13">
        <v>0.22329882784112076</v>
      </c>
      <c r="Q543" s="13">
        <v>8.5613751035946706E-3</v>
      </c>
      <c r="R543" s="13">
        <v>0.17654912825566324</v>
      </c>
      <c r="S543" s="14">
        <v>0.43359500000000001</v>
      </c>
      <c r="T543" s="13">
        <v>0.17651090829786356</v>
      </c>
      <c r="U543" s="15">
        <v>27.217386077438515</v>
      </c>
      <c r="V543" s="16">
        <v>51.535436840660594</v>
      </c>
      <c r="W543" s="16">
        <v>8.6715422302654463</v>
      </c>
    </row>
    <row r="544" spans="1:23" ht="15" customHeight="1" x14ac:dyDescent="0.3">
      <c r="A544" s="7" t="s">
        <v>2176</v>
      </c>
      <c r="B544" s="7" t="s">
        <v>2177</v>
      </c>
      <c r="C544" s="7" t="s">
        <v>2178</v>
      </c>
      <c r="D544" s="7" t="s">
        <v>6</v>
      </c>
      <c r="E544" s="7" t="s">
        <v>7</v>
      </c>
      <c r="F544" s="9" t="s">
        <v>1775</v>
      </c>
      <c r="G544" s="11">
        <v>12330.46787</v>
      </c>
      <c r="H544" s="11">
        <v>6150.0619999999999</v>
      </c>
      <c r="I544" s="11">
        <v>1.659</v>
      </c>
      <c r="J544" s="12">
        <v>18482.188869999998</v>
      </c>
      <c r="K544" s="11">
        <v>1071.3789999999999</v>
      </c>
      <c r="L544" s="11">
        <v>450.15899999999999</v>
      </c>
      <c r="M544" s="11">
        <v>6889.3689999999997</v>
      </c>
      <c r="N544" s="13">
        <v>0.81545677735816491</v>
      </c>
      <c r="O544" s="13">
        <v>6.4143233036777492E-3</v>
      </c>
      <c r="P544" s="13">
        <v>0.27276016898006328</v>
      </c>
      <c r="Q544" s="13">
        <v>2.295476837329069E-2</v>
      </c>
      <c r="R544" s="13">
        <v>6.5019786482790179E-2</v>
      </c>
      <c r="S544" s="14">
        <v>0.75853000000000004</v>
      </c>
      <c r="T544" s="13">
        <v>0.3327561493532124</v>
      </c>
      <c r="U544" s="15">
        <v>17.250841084247497</v>
      </c>
      <c r="V544" s="16">
        <v>27.391361430072486</v>
      </c>
      <c r="W544" s="16">
        <v>1.789781890039567</v>
      </c>
    </row>
    <row r="545" spans="1:23" ht="15" customHeight="1" x14ac:dyDescent="0.3">
      <c r="A545" s="7" t="s">
        <v>2179</v>
      </c>
      <c r="B545" s="7" t="s">
        <v>2180</v>
      </c>
      <c r="C545" s="7" t="s">
        <v>2181</v>
      </c>
      <c r="D545" s="7" t="s">
        <v>10</v>
      </c>
      <c r="E545" s="7" t="s">
        <v>15</v>
      </c>
      <c r="F545" s="9" t="s">
        <v>1785</v>
      </c>
      <c r="G545" s="11">
        <v>12307.487712</v>
      </c>
      <c r="H545" s="11">
        <v>-644.11199999999997</v>
      </c>
      <c r="I545" s="11">
        <v>822.36400000000003</v>
      </c>
      <c r="J545" s="12">
        <v>12485.739712000001</v>
      </c>
      <c r="K545" s="11">
        <v>0</v>
      </c>
      <c r="L545" s="11">
        <v>152.565</v>
      </c>
      <c r="M545" s="11">
        <v>4879.2190000000001</v>
      </c>
      <c r="N545" s="13">
        <v>0.49491509686896651</v>
      </c>
      <c r="O545" s="13">
        <v>0.17881286683734854</v>
      </c>
      <c r="P545" s="13">
        <v>0.3507479443191574</v>
      </c>
      <c r="Q545" s="13">
        <v>0.17385006014027593</v>
      </c>
      <c r="R545" s="13">
        <v>4.4027393283387617E-2</v>
      </c>
      <c r="S545" s="14">
        <v>0</v>
      </c>
      <c r="T545" s="13">
        <v>-5.1587812565157529E-2</v>
      </c>
      <c r="U545" s="15" t="s">
        <v>9700</v>
      </c>
      <c r="V545" s="16">
        <v>80.670453328089664</v>
      </c>
      <c r="W545" s="16">
        <v>2.5224298626480999</v>
      </c>
    </row>
    <row r="546" spans="1:23" ht="15" customHeight="1" x14ac:dyDescent="0.3">
      <c r="A546" s="7" t="s">
        <v>1510</v>
      </c>
      <c r="B546" s="7" t="s">
        <v>1511</v>
      </c>
      <c r="C546" s="7" t="s">
        <v>1512</v>
      </c>
      <c r="D546" s="7" t="s">
        <v>26</v>
      </c>
      <c r="E546" s="7" t="s">
        <v>115</v>
      </c>
      <c r="F546" s="9" t="s">
        <v>160</v>
      </c>
      <c r="G546" s="11">
        <v>13743.472376</v>
      </c>
      <c r="H546" s="11">
        <v>3951.1</v>
      </c>
      <c r="I546" s="11">
        <v>35.5</v>
      </c>
      <c r="J546" s="12">
        <v>17730.072376</v>
      </c>
      <c r="K546" s="11">
        <v>1201.2</v>
      </c>
      <c r="L546" s="11">
        <v>462.2</v>
      </c>
      <c r="M546" s="11">
        <v>10052.4</v>
      </c>
      <c r="N546" s="13">
        <v>0.19361054168526204</v>
      </c>
      <c r="O546" s="13">
        <v>4.0650762746168967E-2</v>
      </c>
      <c r="P546" s="13">
        <v>0.10936298882584114</v>
      </c>
      <c r="Q546" s="13">
        <v>0.12825607717230936</v>
      </c>
      <c r="R546" s="13">
        <v>4.6740018160328307E-2</v>
      </c>
      <c r="S546" s="14">
        <v>1.700787</v>
      </c>
      <c r="T546" s="13">
        <v>0.22284737006197092</v>
      </c>
      <c r="U546" s="15">
        <v>14.760300013320013</v>
      </c>
      <c r="V546" s="16">
        <v>29.734903453050627</v>
      </c>
      <c r="W546" s="16">
        <v>1.3671831976443436</v>
      </c>
    </row>
    <row r="547" spans="1:23" ht="15" customHeight="1" x14ac:dyDescent="0.3">
      <c r="A547" s="7" t="s">
        <v>2182</v>
      </c>
      <c r="B547" s="7" t="s">
        <v>2183</v>
      </c>
      <c r="C547" s="7" t="s">
        <v>2184</v>
      </c>
      <c r="D547" s="7" t="s">
        <v>100</v>
      </c>
      <c r="E547" s="7" t="s">
        <v>250</v>
      </c>
      <c r="F547" s="9" t="s">
        <v>2037</v>
      </c>
      <c r="G547" s="11">
        <v>11096.092929</v>
      </c>
      <c r="H547" s="11">
        <v>5484.1149999999998</v>
      </c>
      <c r="I547" s="11">
        <v>0</v>
      </c>
      <c r="J547" s="12">
        <v>16580.207929</v>
      </c>
      <c r="K547" s="11">
        <v>646.54200000000003</v>
      </c>
      <c r="L547" s="11">
        <v>246.369</v>
      </c>
      <c r="M547" s="11">
        <v>4635.7529999999997</v>
      </c>
      <c r="N547" s="13">
        <v>0.47575090357537791</v>
      </c>
      <c r="O547" s="13">
        <v>8.8993774594370745E-2</v>
      </c>
      <c r="P547" s="13">
        <v>0.21827584717587029</v>
      </c>
      <c r="Q547" s="13">
        <v>9.4051677603504302E-2</v>
      </c>
      <c r="R547" s="13">
        <v>5.7980670285815494E-2</v>
      </c>
      <c r="S547" s="14">
        <v>0.47454000000000002</v>
      </c>
      <c r="T547" s="13">
        <v>0.33076273973668813</v>
      </c>
      <c r="U547" s="15">
        <v>25.644440622573629</v>
      </c>
      <c r="V547" s="16">
        <v>45.038511050497426</v>
      </c>
      <c r="W547" s="16">
        <v>2.3935901953792622</v>
      </c>
    </row>
    <row r="548" spans="1:23" ht="15" customHeight="1" x14ac:dyDescent="0.3">
      <c r="A548" s="7" t="s">
        <v>1196</v>
      </c>
      <c r="B548" s="7" t="s">
        <v>1197</v>
      </c>
      <c r="C548" s="7" t="s">
        <v>1198</v>
      </c>
      <c r="D548" s="7" t="s">
        <v>116</v>
      </c>
      <c r="E548" s="7" t="s">
        <v>231</v>
      </c>
      <c r="F548" s="9" t="s">
        <v>145</v>
      </c>
      <c r="G548" s="11">
        <v>12599.603123999999</v>
      </c>
      <c r="H548" s="11">
        <v>1639.8</v>
      </c>
      <c r="I548" s="11">
        <v>0</v>
      </c>
      <c r="J548" s="12">
        <v>14239.403123999999</v>
      </c>
      <c r="K548" s="11">
        <v>1276.3</v>
      </c>
      <c r="L548" s="11">
        <v>473.6</v>
      </c>
      <c r="M548" s="11">
        <v>3205.4</v>
      </c>
      <c r="N548" s="13">
        <v>0.19109224881887435</v>
      </c>
      <c r="O548" s="13">
        <v>-7.710210603647849E-3</v>
      </c>
      <c r="P548" s="13">
        <v>9.3573602802261985E-2</v>
      </c>
      <c r="Q548" s="13">
        <v>-3.288994939194545E-3</v>
      </c>
      <c r="R548" s="13">
        <v>0.15060656079229498</v>
      </c>
      <c r="S548" s="14">
        <v>1.090813</v>
      </c>
      <c r="T548" s="13">
        <v>0.1151593213367333</v>
      </c>
      <c r="U548" s="15">
        <v>11.156783768706417</v>
      </c>
      <c r="V548" s="16">
        <v>26.603891731418916</v>
      </c>
      <c r="W548" s="16">
        <v>3.930742847694515</v>
      </c>
    </row>
    <row r="549" spans="1:23" ht="15" customHeight="1" x14ac:dyDescent="0.3">
      <c r="A549" s="7" t="s">
        <v>2185</v>
      </c>
      <c r="B549" s="7" t="s">
        <v>2186</v>
      </c>
      <c r="C549" s="7" t="s">
        <v>2187</v>
      </c>
      <c r="D549" s="7" t="s">
        <v>167</v>
      </c>
      <c r="E549" s="7" t="s">
        <v>286</v>
      </c>
      <c r="F549" s="9" t="s">
        <v>1785</v>
      </c>
      <c r="G549" s="11">
        <v>15679.358354</v>
      </c>
      <c r="H549" s="11">
        <v>-2691.2370000000001</v>
      </c>
      <c r="I549" s="11">
        <v>565.851</v>
      </c>
      <c r="J549" s="12">
        <v>13553.972354</v>
      </c>
      <c r="K549" s="11">
        <v>-72.364999999999995</v>
      </c>
      <c r="L549" s="11">
        <v>-232.512</v>
      </c>
      <c r="M549" s="11">
        <v>6760.0810000000001</v>
      </c>
      <c r="N549" s="13">
        <v>8.8915127087916282E-2</v>
      </c>
      <c r="O549" s="13">
        <v>0.19597420808707877</v>
      </c>
      <c r="P549" s="13">
        <v>-7.9861781711387282E-3</v>
      </c>
      <c r="Q549" s="13" t="s">
        <v>9699</v>
      </c>
      <c r="R549" s="13">
        <v>-5.3509057983104902E-2</v>
      </c>
      <c r="S549" s="14">
        <v>0</v>
      </c>
      <c r="T549" s="13">
        <v>-0.19855706723540512</v>
      </c>
      <c r="U549" s="15" t="s">
        <v>9700</v>
      </c>
      <c r="V549" s="16" t="s">
        <v>9700</v>
      </c>
      <c r="W549" s="16">
        <v>2.3194039174974383</v>
      </c>
    </row>
    <row r="550" spans="1:23" ht="15" customHeight="1" x14ac:dyDescent="0.3">
      <c r="A550" s="7" t="s">
        <v>1631</v>
      </c>
      <c r="B550" s="7" t="s">
        <v>1632</v>
      </c>
      <c r="C550" s="7" t="s">
        <v>1633</v>
      </c>
      <c r="D550" s="7" t="s">
        <v>10</v>
      </c>
      <c r="E550" s="7" t="s">
        <v>62</v>
      </c>
      <c r="F550" s="9" t="s">
        <v>393</v>
      </c>
      <c r="G550" s="11">
        <v>13022.113551</v>
      </c>
      <c r="H550" s="11">
        <v>866.1</v>
      </c>
      <c r="I550" s="11">
        <v>348.7</v>
      </c>
      <c r="J550" s="12">
        <v>14236.913551000001</v>
      </c>
      <c r="K550" s="11">
        <v>1706.3</v>
      </c>
      <c r="L550" s="11">
        <v>1224.0999999999999</v>
      </c>
      <c r="M550" s="11">
        <v>15999.6</v>
      </c>
      <c r="N550" s="13">
        <v>0.16961883817311613</v>
      </c>
      <c r="O550" s="13">
        <v>5.6188988062109591E-2</v>
      </c>
      <c r="P550" s="13">
        <v>0.10123019417972837</v>
      </c>
      <c r="Q550" s="13">
        <v>3.527190347541298E-2</v>
      </c>
      <c r="R550" s="13">
        <v>8.038719294962092E-2</v>
      </c>
      <c r="S550" s="14">
        <v>1.6745399999999999</v>
      </c>
      <c r="T550" s="13">
        <v>6.0834814856283587E-2</v>
      </c>
      <c r="U550" s="15">
        <v>8.3437341329191828</v>
      </c>
      <c r="V550" s="16">
        <v>10.638112532472839</v>
      </c>
      <c r="W550" s="16">
        <v>0.81390244449861249</v>
      </c>
    </row>
    <row r="551" spans="1:23" ht="15" customHeight="1" x14ac:dyDescent="0.3">
      <c r="A551" s="7" t="s">
        <v>844</v>
      </c>
      <c r="B551" s="7" t="s">
        <v>845</v>
      </c>
      <c r="C551" s="7" t="s">
        <v>846</v>
      </c>
      <c r="D551" s="7" t="s">
        <v>31</v>
      </c>
      <c r="E551" s="7" t="s">
        <v>69</v>
      </c>
      <c r="F551" s="9" t="s">
        <v>93</v>
      </c>
      <c r="G551" s="11">
        <v>13967.145543000001</v>
      </c>
      <c r="H551" s="11">
        <v>2412.8969999999999</v>
      </c>
      <c r="I551" s="11">
        <v>0</v>
      </c>
      <c r="J551" s="12">
        <v>16380.042543</v>
      </c>
      <c r="K551" s="11">
        <v>654.596</v>
      </c>
      <c r="L551" s="11">
        <v>214.839</v>
      </c>
      <c r="M551" s="11">
        <v>1037.5029999999999</v>
      </c>
      <c r="N551" s="13">
        <v>0.17787402502036215</v>
      </c>
      <c r="O551" s="13">
        <v>6.8104569081985256E-2</v>
      </c>
      <c r="P551" s="13">
        <v>9.3250904629208306E-2</v>
      </c>
      <c r="Q551" s="13">
        <v>9.6987412769668158E-2</v>
      </c>
      <c r="R551" s="13">
        <v>0.2195415806576877</v>
      </c>
      <c r="S551" s="14">
        <v>1.5700780000000001</v>
      </c>
      <c r="T551" s="13">
        <v>0.14730712656367001</v>
      </c>
      <c r="U551" s="15">
        <v>25.02313265433947</v>
      </c>
      <c r="V551" s="16">
        <v>65.012151159705638</v>
      </c>
      <c r="W551" s="16">
        <v>13.462270030062566</v>
      </c>
    </row>
    <row r="552" spans="1:23" ht="15" customHeight="1" x14ac:dyDescent="0.3">
      <c r="A552" s="7" t="s">
        <v>972</v>
      </c>
      <c r="B552" s="7" t="s">
        <v>973</v>
      </c>
      <c r="C552" s="7" t="s">
        <v>974</v>
      </c>
      <c r="D552" s="7" t="s">
        <v>167</v>
      </c>
      <c r="E552" s="7" t="s">
        <v>235</v>
      </c>
      <c r="F552" s="9" t="s">
        <v>343</v>
      </c>
      <c r="G552" s="11">
        <v>15368.164650000001</v>
      </c>
      <c r="H552" s="11">
        <v>3893.46</v>
      </c>
      <c r="I552" s="11">
        <v>633.44100000000003</v>
      </c>
      <c r="J552" s="12">
        <v>19895.06565</v>
      </c>
      <c r="K552" s="11">
        <v>-862.59100000000001</v>
      </c>
      <c r="L552" s="11">
        <v>-1441.15</v>
      </c>
      <c r="M552" s="11">
        <v>534.01099999999997</v>
      </c>
      <c r="N552" s="13">
        <v>0.11466836707114569</v>
      </c>
      <c r="O552" s="13">
        <v>0.23207596682711129</v>
      </c>
      <c r="P552" s="13">
        <v>-8.671397709196535E-2</v>
      </c>
      <c r="Q552" s="13" t="s">
        <v>9699</v>
      </c>
      <c r="R552" s="13">
        <v>-2.2877338373445264</v>
      </c>
      <c r="S552" s="14">
        <v>1.364304</v>
      </c>
      <c r="T552" s="13">
        <v>0.19569978146817524</v>
      </c>
      <c r="U552" s="15" t="s">
        <v>9700</v>
      </c>
      <c r="V552" s="16" t="s">
        <v>9700</v>
      </c>
      <c r="W552" s="16">
        <v>28.778741730039272</v>
      </c>
    </row>
    <row r="553" spans="1:23" ht="15" customHeight="1" x14ac:dyDescent="0.3">
      <c r="A553" s="7" t="s">
        <v>2188</v>
      </c>
      <c r="B553" s="7" t="s">
        <v>2189</v>
      </c>
      <c r="C553" s="7" t="s">
        <v>2190</v>
      </c>
      <c r="D553" s="7" t="s">
        <v>26</v>
      </c>
      <c r="E553" s="7" t="s">
        <v>33</v>
      </c>
      <c r="F553" s="9" t="s">
        <v>2037</v>
      </c>
      <c r="G553" s="11">
        <v>10446.113835</v>
      </c>
      <c r="H553" s="11">
        <v>1153.0999999999999</v>
      </c>
      <c r="I553" s="11">
        <v>0</v>
      </c>
      <c r="J553" s="12">
        <v>11599.213835</v>
      </c>
      <c r="K553" s="11">
        <v>526.29999999999995</v>
      </c>
      <c r="L553" s="11">
        <v>358.6</v>
      </c>
      <c r="M553" s="11">
        <v>-115.7</v>
      </c>
      <c r="N553" s="13">
        <v>0.16965943790051857</v>
      </c>
      <c r="O553" s="13">
        <v>3.5787586351271106E-2</v>
      </c>
      <c r="P553" s="13">
        <v>0.11241335411155226</v>
      </c>
      <c r="Q553" s="13">
        <v>2.5918132032871632E-2</v>
      </c>
      <c r="R553" s="13" t="s">
        <v>9699</v>
      </c>
      <c r="S553" s="14">
        <v>0.84934299999999996</v>
      </c>
      <c r="T553" s="13">
        <v>9.9411909841732815E-2</v>
      </c>
      <c r="U553" s="15">
        <v>22.039167461523849</v>
      </c>
      <c r="V553" s="16">
        <v>29.130267247629668</v>
      </c>
      <c r="W553" s="16" t="s">
        <v>9700</v>
      </c>
    </row>
    <row r="554" spans="1:23" ht="15" customHeight="1" x14ac:dyDescent="0.3">
      <c r="A554" s="7" t="s">
        <v>2191</v>
      </c>
      <c r="B554" s="7" t="s">
        <v>2192</v>
      </c>
      <c r="C554" s="7" t="s">
        <v>2193</v>
      </c>
      <c r="D554" s="7" t="s">
        <v>167</v>
      </c>
      <c r="E554" s="7" t="s">
        <v>168</v>
      </c>
      <c r="F554" s="9" t="s">
        <v>2037</v>
      </c>
      <c r="G554" s="11">
        <v>13527.965775999999</v>
      </c>
      <c r="H554" s="11">
        <v>1320.5170000000001</v>
      </c>
      <c r="I554" s="11">
        <v>0</v>
      </c>
      <c r="J554" s="12">
        <v>14848.482775999999</v>
      </c>
      <c r="K554" s="11">
        <v>635.45899999999995</v>
      </c>
      <c r="L554" s="11">
        <v>251.76599999999999</v>
      </c>
      <c r="M554" s="11">
        <v>1384.3989999999999</v>
      </c>
      <c r="N554" s="13">
        <v>0.53584127527629655</v>
      </c>
      <c r="O554" s="13">
        <v>5.2651624434838284E-2</v>
      </c>
      <c r="P554" s="13">
        <v>0.19478866566781639</v>
      </c>
      <c r="Q554" s="13">
        <v>6.2308942394838196E-2</v>
      </c>
      <c r="R554" s="13">
        <v>0.23320757443410811</v>
      </c>
      <c r="S554" s="14">
        <v>0.51810999999999996</v>
      </c>
      <c r="T554" s="13">
        <v>8.8932789963859948E-2</v>
      </c>
      <c r="U554" s="15">
        <v>23.366547292586933</v>
      </c>
      <c r="V554" s="16">
        <v>53.732298149869322</v>
      </c>
      <c r="W554" s="16">
        <v>9.7717246082957292</v>
      </c>
    </row>
    <row r="555" spans="1:23" ht="15" customHeight="1" x14ac:dyDescent="0.3">
      <c r="A555" s="7" t="s">
        <v>2194</v>
      </c>
      <c r="B555" s="7" t="s">
        <v>2195</v>
      </c>
      <c r="C555" s="7" t="s">
        <v>2196</v>
      </c>
      <c r="D555" s="7" t="s">
        <v>31</v>
      </c>
      <c r="E555" s="7" t="s">
        <v>63</v>
      </c>
      <c r="F555" s="9" t="s">
        <v>1764</v>
      </c>
      <c r="G555" s="11">
        <v>12307.990040000001</v>
      </c>
      <c r="H555" s="11">
        <v>2615.511</v>
      </c>
      <c r="I555" s="11">
        <v>1.349</v>
      </c>
      <c r="J555" s="12">
        <v>14924.850040000001</v>
      </c>
      <c r="K555" s="11">
        <v>976.46199999999999</v>
      </c>
      <c r="L555" s="11">
        <v>263.2</v>
      </c>
      <c r="M555" s="11">
        <v>4067.72</v>
      </c>
      <c r="N555" s="13">
        <v>0.39250740622502595</v>
      </c>
      <c r="O555" s="13">
        <v>5.2672474722730511E-2</v>
      </c>
      <c r="P555" s="13">
        <v>0.2633928209461549</v>
      </c>
      <c r="Q555" s="13">
        <v>0.15857356227233144</v>
      </c>
      <c r="R555" s="13">
        <v>6.6020806587632333E-2</v>
      </c>
      <c r="S555" s="14">
        <v>0.89448799999999995</v>
      </c>
      <c r="T555" s="13">
        <v>0.17524537888087213</v>
      </c>
      <c r="U555" s="15">
        <v>15.2846194117129</v>
      </c>
      <c r="V555" s="16">
        <v>46.762880091185416</v>
      </c>
      <c r="W555" s="16">
        <v>3.0257712035243332</v>
      </c>
    </row>
    <row r="556" spans="1:23" ht="15" customHeight="1" x14ac:dyDescent="0.3">
      <c r="A556" s="7" t="s">
        <v>1268</v>
      </c>
      <c r="B556" s="7" t="s">
        <v>1269</v>
      </c>
      <c r="C556" s="7" t="s">
        <v>1270</v>
      </c>
      <c r="D556" s="7" t="s">
        <v>10</v>
      </c>
      <c r="E556" s="7" t="s">
        <v>15</v>
      </c>
      <c r="F556" s="9" t="s">
        <v>16</v>
      </c>
      <c r="G556" s="11">
        <v>12836.026021</v>
      </c>
      <c r="H556" s="11">
        <v>-7069</v>
      </c>
      <c r="I556" s="11">
        <v>62</v>
      </c>
      <c r="J556" s="12">
        <v>5829.0260209999997</v>
      </c>
      <c r="K556" s="11">
        <v>0</v>
      </c>
      <c r="L556" s="11">
        <v>818</v>
      </c>
      <c r="M556" s="11">
        <v>7176</v>
      </c>
      <c r="N556" s="13">
        <v>0.15916322175237604</v>
      </c>
      <c r="O556" s="13">
        <v>0.38651042467779506</v>
      </c>
      <c r="P556" s="13">
        <v>0.10816852816843918</v>
      </c>
      <c r="Q556" s="13">
        <v>3.5281792286388614E-2</v>
      </c>
      <c r="R556" s="13">
        <v>0.11931361810879883</v>
      </c>
      <c r="S556" s="14">
        <v>1.3427819999999999</v>
      </c>
      <c r="T556" s="13">
        <v>-1.2127240424957437</v>
      </c>
      <c r="U556" s="15" t="s">
        <v>9700</v>
      </c>
      <c r="V556" s="16">
        <v>15.691963350855746</v>
      </c>
      <c r="W556" s="16">
        <v>1.7887438713768116</v>
      </c>
    </row>
    <row r="557" spans="1:23" ht="15" customHeight="1" x14ac:dyDescent="0.3">
      <c r="A557" s="7" t="s">
        <v>2197</v>
      </c>
      <c r="B557" s="7" t="s">
        <v>2198</v>
      </c>
      <c r="C557" s="7" t="s">
        <v>2199</v>
      </c>
      <c r="D557" s="7" t="s">
        <v>31</v>
      </c>
      <c r="E557" s="7" t="s">
        <v>69</v>
      </c>
      <c r="F557" s="9" t="s">
        <v>1775</v>
      </c>
      <c r="G557" s="11">
        <v>12024.89308</v>
      </c>
      <c r="H557" s="11">
        <v>1491.2380000000001</v>
      </c>
      <c r="I557" s="11">
        <v>0</v>
      </c>
      <c r="J557" s="12">
        <v>13516.131079999999</v>
      </c>
      <c r="K557" s="11">
        <v>795.85699999999997</v>
      </c>
      <c r="L557" s="11">
        <v>516.30200000000002</v>
      </c>
      <c r="M557" s="11">
        <v>971.95699999999999</v>
      </c>
      <c r="N557" s="13">
        <v>0.10288439131058962</v>
      </c>
      <c r="O557" s="13">
        <v>3.5990126557957414E-2</v>
      </c>
      <c r="P557" s="13">
        <v>6.483530378438418E-2</v>
      </c>
      <c r="Q557" s="13">
        <v>3.3806195170513087E-2</v>
      </c>
      <c r="R557" s="13">
        <v>0.56788548346154277</v>
      </c>
      <c r="S557" s="14">
        <v>0.80734899999999998</v>
      </c>
      <c r="T557" s="13">
        <v>0.11033024104113676</v>
      </c>
      <c r="U557" s="15">
        <v>16.983115157622539</v>
      </c>
      <c r="V557" s="16">
        <v>23.290425138775365</v>
      </c>
      <c r="W557" s="16">
        <v>12.371836490708951</v>
      </c>
    </row>
    <row r="558" spans="1:23" ht="15" customHeight="1" x14ac:dyDescent="0.3">
      <c r="A558" s="7" t="s">
        <v>2200</v>
      </c>
      <c r="B558" s="7" t="s">
        <v>2201</v>
      </c>
      <c r="C558" s="7" t="s">
        <v>2202</v>
      </c>
      <c r="D558" s="7" t="s">
        <v>26</v>
      </c>
      <c r="E558" s="7" t="s">
        <v>115</v>
      </c>
      <c r="F558" s="9" t="s">
        <v>2037</v>
      </c>
      <c r="G558" s="11">
        <v>12141.703299000001</v>
      </c>
      <c r="H558" s="11">
        <v>-75.204999999999998</v>
      </c>
      <c r="I558" s="11">
        <v>0</v>
      </c>
      <c r="J558" s="12">
        <v>12066.498299000001</v>
      </c>
      <c r="K558" s="11">
        <v>448.15300000000002</v>
      </c>
      <c r="L558" s="11">
        <v>300.60000000000002</v>
      </c>
      <c r="M558" s="11">
        <v>1165.9369999999999</v>
      </c>
      <c r="N558" s="13">
        <v>0.29719881652280228</v>
      </c>
      <c r="O558" s="13">
        <v>2.6764733673825924E-2</v>
      </c>
      <c r="P558" s="13">
        <v>0.20652812470198686</v>
      </c>
      <c r="Q558" s="13">
        <v>2.1507206414520086E-2</v>
      </c>
      <c r="R558" s="13">
        <v>0.27966263717401185</v>
      </c>
      <c r="S558" s="14">
        <v>0.56167900000000004</v>
      </c>
      <c r="T558" s="13">
        <v>-6.2325455270011961E-3</v>
      </c>
      <c r="U558" s="15">
        <v>26.924952636711122</v>
      </c>
      <c r="V558" s="16">
        <v>40.391561207584829</v>
      </c>
      <c r="W558" s="16">
        <v>10.413687273840697</v>
      </c>
    </row>
    <row r="559" spans="1:23" ht="15" customHeight="1" x14ac:dyDescent="0.3">
      <c r="A559" s="7" t="s">
        <v>2203</v>
      </c>
      <c r="B559" s="7" t="s">
        <v>2204</v>
      </c>
      <c r="C559" s="7" t="s">
        <v>2205</v>
      </c>
      <c r="D559" s="7" t="s">
        <v>31</v>
      </c>
      <c r="E559" s="7" t="s">
        <v>63</v>
      </c>
      <c r="F559" s="9" t="s">
        <v>1775</v>
      </c>
      <c r="G559" s="11">
        <v>12556.115882</v>
      </c>
      <c r="H559" s="11">
        <v>279.63200000000001</v>
      </c>
      <c r="I559" s="11">
        <v>0</v>
      </c>
      <c r="J559" s="12">
        <v>12835.747882</v>
      </c>
      <c r="K559" s="11">
        <v>108.114</v>
      </c>
      <c r="L559" s="11">
        <v>78.808999999999997</v>
      </c>
      <c r="M559" s="11">
        <v>1022.912</v>
      </c>
      <c r="N559" s="13">
        <v>0.30958756949963678</v>
      </c>
      <c r="O559" s="13" t="s">
        <v>9699</v>
      </c>
      <c r="P559" s="13">
        <v>0.2604015226571107</v>
      </c>
      <c r="Q559" s="13" t="s">
        <v>9699</v>
      </c>
      <c r="R559" s="13">
        <v>8.2557351426832473E-2</v>
      </c>
      <c r="S559" s="14">
        <v>0</v>
      </c>
      <c r="T559" s="13">
        <v>2.1785407642053903E-2</v>
      </c>
      <c r="U559" s="15">
        <v>118.72419743973953</v>
      </c>
      <c r="V559" s="16">
        <v>159.32337527439759</v>
      </c>
      <c r="W559" s="16">
        <v>12.274873969608333</v>
      </c>
    </row>
    <row r="560" spans="1:23" ht="15" customHeight="1" x14ac:dyDescent="0.3">
      <c r="A560" s="7" t="s">
        <v>2206</v>
      </c>
      <c r="B560" s="7" t="s">
        <v>2207</v>
      </c>
      <c r="C560" s="7" t="s">
        <v>2208</v>
      </c>
      <c r="D560" s="7" t="s">
        <v>167</v>
      </c>
      <c r="E560" s="7" t="s">
        <v>235</v>
      </c>
      <c r="F560" s="9" t="s">
        <v>1785</v>
      </c>
      <c r="G560" s="11">
        <v>10779.203025999999</v>
      </c>
      <c r="H560" s="11">
        <v>-22.46</v>
      </c>
      <c r="I560" s="11">
        <v>0</v>
      </c>
      <c r="J560" s="12">
        <v>10756.743026</v>
      </c>
      <c r="K560" s="11">
        <v>315.94099999999997</v>
      </c>
      <c r="L560" s="11">
        <v>-379.93099999999998</v>
      </c>
      <c r="M560" s="11">
        <v>2813.386</v>
      </c>
      <c r="N560" s="13">
        <v>0.25778747845031852</v>
      </c>
      <c r="O560" s="13">
        <v>0.64686853726507465</v>
      </c>
      <c r="P560" s="13">
        <v>0.1794769049791117</v>
      </c>
      <c r="Q560" s="13">
        <v>0.30044762508123424</v>
      </c>
      <c r="R560" s="13">
        <v>-0.15990964306104966</v>
      </c>
      <c r="S560" s="14">
        <v>0.15537999999999999</v>
      </c>
      <c r="T560" s="13">
        <v>-2.087992615024101E-3</v>
      </c>
      <c r="U560" s="15">
        <v>34.046682849012953</v>
      </c>
      <c r="V560" s="16" t="s">
        <v>9700</v>
      </c>
      <c r="W560" s="16">
        <v>3.831398544671794</v>
      </c>
    </row>
    <row r="561" spans="1:23" ht="15" customHeight="1" x14ac:dyDescent="0.3">
      <c r="A561" s="7" t="s">
        <v>2209</v>
      </c>
      <c r="B561" s="7" t="s">
        <v>2210</v>
      </c>
      <c r="C561" s="7" t="s">
        <v>2211</v>
      </c>
      <c r="D561" s="7" t="s">
        <v>31</v>
      </c>
      <c r="E561" s="7" t="s">
        <v>63</v>
      </c>
      <c r="F561" s="9" t="s">
        <v>2030</v>
      </c>
      <c r="G561" s="11">
        <v>11543.489003000001</v>
      </c>
      <c r="H561" s="11">
        <v>-60.631</v>
      </c>
      <c r="I561" s="11">
        <v>0</v>
      </c>
      <c r="J561" s="12">
        <v>11482.858003000001</v>
      </c>
      <c r="K561" s="11">
        <v>86.344999999999999</v>
      </c>
      <c r="L561" s="11">
        <v>63.009</v>
      </c>
      <c r="M561" s="11">
        <v>386.82</v>
      </c>
      <c r="N561" s="13">
        <v>0.29529866637582275</v>
      </c>
      <c r="O561" s="13">
        <v>0.13880304894540707</v>
      </c>
      <c r="P561" s="13">
        <v>0.17517220420346674</v>
      </c>
      <c r="Q561" s="13">
        <v>0.11611151178064216</v>
      </c>
      <c r="R561" s="13">
        <v>0.18098779368615167</v>
      </c>
      <c r="S561" s="14">
        <v>1.3816269999999999</v>
      </c>
      <c r="T561" s="13">
        <v>-5.2801314780832088E-3</v>
      </c>
      <c r="U561" s="15">
        <v>132.98810588916558</v>
      </c>
      <c r="V561" s="16">
        <v>183.20381220143156</v>
      </c>
      <c r="W561" s="16">
        <v>29.842016966547749</v>
      </c>
    </row>
    <row r="562" spans="1:23" ht="15" customHeight="1" x14ac:dyDescent="0.3">
      <c r="A562" s="7" t="s">
        <v>726</v>
      </c>
      <c r="B562" s="7" t="s">
        <v>727</v>
      </c>
      <c r="C562" s="7" t="s">
        <v>728</v>
      </c>
      <c r="D562" s="7" t="s">
        <v>8</v>
      </c>
      <c r="E562" s="7" t="s">
        <v>220</v>
      </c>
      <c r="F562" s="9" t="s">
        <v>207</v>
      </c>
      <c r="G562" s="11">
        <v>16902.217797000001</v>
      </c>
      <c r="H562" s="11">
        <v>8706</v>
      </c>
      <c r="I562" s="11">
        <v>3</v>
      </c>
      <c r="J562" s="12">
        <v>25611.217797000001</v>
      </c>
      <c r="K562" s="11">
        <v>1566</v>
      </c>
      <c r="L562" s="11">
        <v>-4363</v>
      </c>
      <c r="M562" s="11">
        <v>5203</v>
      </c>
      <c r="N562" s="13">
        <v>0.1791343445266847</v>
      </c>
      <c r="O562" s="13">
        <v>1.0151734212225705E-2</v>
      </c>
      <c r="P562" s="13">
        <v>5.8367204530166472E-2</v>
      </c>
      <c r="Q562" s="13" t="s">
        <v>9699</v>
      </c>
      <c r="R562" s="13">
        <v>-0.58387420541987289</v>
      </c>
      <c r="S562" s="14">
        <v>2.8346450000000001</v>
      </c>
      <c r="T562" s="13">
        <v>0.33992916967110354</v>
      </c>
      <c r="U562" s="15">
        <v>16.354545208812262</v>
      </c>
      <c r="V562" s="16" t="s">
        <v>9700</v>
      </c>
      <c r="W562" s="16">
        <v>3.2485523346146454</v>
      </c>
    </row>
    <row r="563" spans="1:23" ht="15" customHeight="1" x14ac:dyDescent="0.3">
      <c r="A563" s="7" t="s">
        <v>2212</v>
      </c>
      <c r="B563" s="7" t="s">
        <v>2213</v>
      </c>
      <c r="C563" s="7" t="s">
        <v>2214</v>
      </c>
      <c r="D563" s="7" t="s">
        <v>31</v>
      </c>
      <c r="E563" s="7" t="s">
        <v>64</v>
      </c>
      <c r="F563" s="9" t="s">
        <v>1785</v>
      </c>
      <c r="G563" s="11">
        <v>13175.260679999999</v>
      </c>
      <c r="H563" s="11">
        <v>687.73500000000001</v>
      </c>
      <c r="I563" s="11">
        <v>0</v>
      </c>
      <c r="J563" s="12">
        <v>13862.99568</v>
      </c>
      <c r="K563" s="11">
        <v>523.68499999999995</v>
      </c>
      <c r="L563" s="11">
        <v>265.78300000000002</v>
      </c>
      <c r="M563" s="11">
        <v>1302.3009999999999</v>
      </c>
      <c r="N563" s="13">
        <v>0.30544194518353673</v>
      </c>
      <c r="O563" s="13">
        <v>5.7498981695971008E-2</v>
      </c>
      <c r="P563" s="13">
        <v>0.18320911976426785</v>
      </c>
      <c r="Q563" s="13">
        <v>5.8562344252703458E-2</v>
      </c>
      <c r="R563" s="13">
        <v>0.21945423574591555</v>
      </c>
      <c r="S563" s="14">
        <v>1.345931</v>
      </c>
      <c r="T563" s="13">
        <v>4.9609407365839991E-2</v>
      </c>
      <c r="U563" s="15">
        <v>26.472012144705314</v>
      </c>
      <c r="V563" s="16">
        <v>49.571495091860648</v>
      </c>
      <c r="W563" s="16">
        <v>10.116908978799833</v>
      </c>
    </row>
    <row r="564" spans="1:23" ht="15" customHeight="1" x14ac:dyDescent="0.3">
      <c r="A564" s="7" t="s">
        <v>2215</v>
      </c>
      <c r="B564" s="7" t="s">
        <v>2216</v>
      </c>
      <c r="C564" s="7" t="s">
        <v>2217</v>
      </c>
      <c r="D564" s="7" t="s">
        <v>31</v>
      </c>
      <c r="E564" s="7" t="s">
        <v>64</v>
      </c>
      <c r="F564" s="9" t="s">
        <v>1785</v>
      </c>
      <c r="G564" s="11">
        <v>13097.469494000001</v>
      </c>
      <c r="H564" s="11">
        <v>2733.8</v>
      </c>
      <c r="I564" s="11">
        <v>23.8</v>
      </c>
      <c r="J564" s="12">
        <v>15855.069493999999</v>
      </c>
      <c r="K564" s="11">
        <v>1038.3</v>
      </c>
      <c r="L564" s="11">
        <v>201.7</v>
      </c>
      <c r="M564" s="11">
        <v>3447.2</v>
      </c>
      <c r="N564" s="13">
        <v>0.24595084273729489</v>
      </c>
      <c r="O564" s="13">
        <v>3.9341322032733217E-2</v>
      </c>
      <c r="P564" s="13">
        <v>0.11032416472892977</v>
      </c>
      <c r="Q564" s="13">
        <v>0.14738618290383654</v>
      </c>
      <c r="R564" s="13">
        <v>6.076490879238404E-2</v>
      </c>
      <c r="S564" s="14">
        <v>2.0015740000000002</v>
      </c>
      <c r="T564" s="13">
        <v>0.17242434673872267</v>
      </c>
      <c r="U564" s="15">
        <v>15.270220065491669</v>
      </c>
      <c r="V564" s="16">
        <v>64.935396598909279</v>
      </c>
      <c r="W564" s="16">
        <v>3.7994515821536323</v>
      </c>
    </row>
    <row r="565" spans="1:23" ht="15" customHeight="1" x14ac:dyDescent="0.3">
      <c r="A565" s="7" t="s">
        <v>34</v>
      </c>
      <c r="B565" s="7" t="s">
        <v>35</v>
      </c>
      <c r="C565" s="7" t="s">
        <v>36</v>
      </c>
      <c r="D565" s="7" t="s">
        <v>29</v>
      </c>
      <c r="E565" s="7" t="s">
        <v>30</v>
      </c>
      <c r="F565" s="9" t="s">
        <v>37</v>
      </c>
      <c r="G565" s="11">
        <v>10742.689516</v>
      </c>
      <c r="H565" s="11">
        <v>2422.2739999999999</v>
      </c>
      <c r="I565" s="11">
        <v>0</v>
      </c>
      <c r="J565" s="12">
        <v>13164.963516</v>
      </c>
      <c r="K565" s="11">
        <v>1018.957</v>
      </c>
      <c r="L565" s="11">
        <v>476.93099999999998</v>
      </c>
      <c r="M565" s="11">
        <v>3762.6640000000002</v>
      </c>
      <c r="N565" s="13">
        <v>0.11256472534732549</v>
      </c>
      <c r="O565" s="13">
        <v>3.0667264364061086E-2</v>
      </c>
      <c r="P565" s="13">
        <v>6.5404366393213662E-2</v>
      </c>
      <c r="Q565" s="13">
        <v>4.9627845104266655E-2</v>
      </c>
      <c r="R565" s="13">
        <v>0.13215767111698809</v>
      </c>
      <c r="S565" s="14">
        <v>1.2771650000000001</v>
      </c>
      <c r="T565" s="13">
        <v>0.18399397742774573</v>
      </c>
      <c r="U565" s="15">
        <v>12.920038349017672</v>
      </c>
      <c r="V565" s="16">
        <v>22.524619947120236</v>
      </c>
      <c r="W565" s="16">
        <v>2.8550754242207117</v>
      </c>
    </row>
    <row r="566" spans="1:23" ht="15" customHeight="1" x14ac:dyDescent="0.3">
      <c r="A566" s="7" t="s">
        <v>732</v>
      </c>
      <c r="B566" s="7" t="s">
        <v>733</v>
      </c>
      <c r="C566" s="7" t="s">
        <v>734</v>
      </c>
      <c r="D566" s="7" t="s">
        <v>10</v>
      </c>
      <c r="E566" s="7" t="s">
        <v>11</v>
      </c>
      <c r="F566" s="9" t="s">
        <v>393</v>
      </c>
      <c r="G566" s="11">
        <v>12339.977564999999</v>
      </c>
      <c r="H566" s="11">
        <v>1924</v>
      </c>
      <c r="I566" s="11">
        <v>0</v>
      </c>
      <c r="J566" s="12">
        <v>14263.977564999999</v>
      </c>
      <c r="K566" s="11">
        <v>0</v>
      </c>
      <c r="L566" s="11">
        <v>818</v>
      </c>
      <c r="M566" s="11">
        <v>12917</v>
      </c>
      <c r="N566" s="13">
        <v>0.10794134221361376</v>
      </c>
      <c r="O566" s="13">
        <v>3.121374183507486E-2</v>
      </c>
      <c r="P566" s="13">
        <v>0.25645320703886643</v>
      </c>
      <c r="Q566" s="13">
        <v>-1.3166745383080825E-3</v>
      </c>
      <c r="R566" s="13">
        <v>6.8495707353490115E-2</v>
      </c>
      <c r="S566" s="14">
        <v>1.4892380000000001</v>
      </c>
      <c r="T566" s="13">
        <v>0.13488523739135594</v>
      </c>
      <c r="U566" s="15" t="s">
        <v>9700</v>
      </c>
      <c r="V566" s="16">
        <v>15.085547145476772</v>
      </c>
      <c r="W566" s="16">
        <v>0.95532844816907947</v>
      </c>
    </row>
    <row r="567" spans="1:23" ht="15" customHeight="1" x14ac:dyDescent="0.3">
      <c r="A567" s="7" t="s">
        <v>2218</v>
      </c>
      <c r="B567" s="7" t="s">
        <v>2219</v>
      </c>
      <c r="C567" s="7" t="s">
        <v>2220</v>
      </c>
      <c r="D567" s="7" t="s">
        <v>20</v>
      </c>
      <c r="E567" s="7" t="s">
        <v>21</v>
      </c>
      <c r="F567" s="9" t="s">
        <v>2030</v>
      </c>
      <c r="G567" s="11">
        <v>12376.599451</v>
      </c>
      <c r="H567" s="11">
        <v>126.161</v>
      </c>
      <c r="I567" s="11">
        <v>0</v>
      </c>
      <c r="J567" s="12">
        <v>12502.760451</v>
      </c>
      <c r="K567" s="11">
        <v>214.917</v>
      </c>
      <c r="L567" s="11">
        <v>248.29300000000001</v>
      </c>
      <c r="M567" s="11">
        <v>1439.2850000000001</v>
      </c>
      <c r="N567" s="13">
        <v>0.3976280303184877</v>
      </c>
      <c r="O567" s="13">
        <v>8.9714324754560426E-2</v>
      </c>
      <c r="P567" s="13">
        <v>0.28657638123512441</v>
      </c>
      <c r="Q567" s="13">
        <v>4.0410376298349648E-2</v>
      </c>
      <c r="R567" s="13">
        <v>0.18982831128570821</v>
      </c>
      <c r="S567" s="14">
        <v>1.1270340000000001</v>
      </c>
      <c r="T567" s="13">
        <v>1.0090651620051582E-2</v>
      </c>
      <c r="U567" s="15">
        <v>58.174832381803206</v>
      </c>
      <c r="V567" s="16">
        <v>49.846751422714291</v>
      </c>
      <c r="W567" s="16">
        <v>8.5991304369878101</v>
      </c>
    </row>
    <row r="568" spans="1:23" ht="15" customHeight="1" x14ac:dyDescent="0.3">
      <c r="A568" s="7" t="s">
        <v>2221</v>
      </c>
      <c r="B568" s="7" t="s">
        <v>2222</v>
      </c>
      <c r="C568" s="7" t="s">
        <v>2223</v>
      </c>
      <c r="D568" s="7" t="s">
        <v>10</v>
      </c>
      <c r="E568" s="7" t="s">
        <v>254</v>
      </c>
      <c r="F568" s="9" t="s">
        <v>1775</v>
      </c>
      <c r="G568" s="11">
        <v>12785.918428000001</v>
      </c>
      <c r="H568" s="11">
        <v>8944</v>
      </c>
      <c r="I568" s="11">
        <v>0</v>
      </c>
      <c r="J568" s="12">
        <v>21729.918428000001</v>
      </c>
      <c r="K568" s="11">
        <v>0</v>
      </c>
      <c r="L568" s="11">
        <v>776</v>
      </c>
      <c r="M568" s="11">
        <v>14126</v>
      </c>
      <c r="N568" s="13">
        <v>0.12812968678913389</v>
      </c>
      <c r="O568" s="13">
        <v>7.1822777071088417E-2</v>
      </c>
      <c r="P568" s="13">
        <v>0.21938226414082296</v>
      </c>
      <c r="Q568" s="13">
        <v>1.4818460523652099E-2</v>
      </c>
      <c r="R568" s="13">
        <v>5.4591265397536393E-2</v>
      </c>
      <c r="S568" s="14">
        <v>1.5643039999999999</v>
      </c>
      <c r="T568" s="13">
        <v>0.41159841578030243</v>
      </c>
      <c r="U568" s="15" t="s">
        <v>9700</v>
      </c>
      <c r="V568" s="16">
        <v>16.476699005154639</v>
      </c>
      <c r="W568" s="16">
        <v>0.90513368455330601</v>
      </c>
    </row>
    <row r="569" spans="1:23" ht="15" customHeight="1" x14ac:dyDescent="0.3">
      <c r="A569" s="7" t="s">
        <v>1011</v>
      </c>
      <c r="B569" s="7" t="s">
        <v>1012</v>
      </c>
      <c r="C569" s="7" t="s">
        <v>1013</v>
      </c>
      <c r="D569" s="7" t="s">
        <v>29</v>
      </c>
      <c r="E569" s="7" t="s">
        <v>291</v>
      </c>
      <c r="F569" s="9" t="s">
        <v>37</v>
      </c>
      <c r="G569" s="11">
        <v>14991.051654000001</v>
      </c>
      <c r="H569" s="11">
        <v>15602.409</v>
      </c>
      <c r="I569" s="11">
        <v>4899.5280000000002</v>
      </c>
      <c r="J569" s="12">
        <v>35492.988654000001</v>
      </c>
      <c r="K569" s="11">
        <v>-234.786</v>
      </c>
      <c r="L569" s="11">
        <v>1426.4580000000001</v>
      </c>
      <c r="M569" s="11">
        <v>11760.632</v>
      </c>
      <c r="N569" s="13">
        <v>0.22734921994901464</v>
      </c>
      <c r="O569" s="13">
        <v>4.3613355144956012E-2</v>
      </c>
      <c r="P569" s="13">
        <v>-3.0237536459517472E-2</v>
      </c>
      <c r="Q569" s="13">
        <v>-0.18215071855795273</v>
      </c>
      <c r="R569" s="13">
        <v>0.22778489072917593</v>
      </c>
      <c r="S569" s="14">
        <v>2.4136479999999998</v>
      </c>
      <c r="T569" s="13">
        <v>0.43959129934361374</v>
      </c>
      <c r="U569" s="15" t="s">
        <v>9700</v>
      </c>
      <c r="V569" s="16">
        <v>10.509283591945925</v>
      </c>
      <c r="W569" s="16">
        <v>1.2746807870529409</v>
      </c>
    </row>
    <row r="570" spans="1:23" ht="15" customHeight="1" x14ac:dyDescent="0.3">
      <c r="A570" s="7" t="s">
        <v>1154</v>
      </c>
      <c r="B570" s="7" t="s">
        <v>1155</v>
      </c>
      <c r="C570" s="7" t="s">
        <v>1156</v>
      </c>
      <c r="D570" s="7" t="s">
        <v>167</v>
      </c>
      <c r="E570" s="7" t="s">
        <v>168</v>
      </c>
      <c r="F570" s="9" t="s">
        <v>343</v>
      </c>
      <c r="G570" s="11">
        <v>12853.264249</v>
      </c>
      <c r="H570" s="11">
        <v>3655.7</v>
      </c>
      <c r="I570" s="11">
        <v>693.3</v>
      </c>
      <c r="J570" s="12">
        <v>17202.264249</v>
      </c>
      <c r="K570" s="11">
        <v>2086.1999999999998</v>
      </c>
      <c r="L570" s="11">
        <v>962.3</v>
      </c>
      <c r="M570" s="11">
        <v>3332.1</v>
      </c>
      <c r="N570" s="13">
        <v>0.1562416375622587</v>
      </c>
      <c r="O570" s="13">
        <v>9.1944147300924151E-3</v>
      </c>
      <c r="P570" s="13">
        <v>8.6068019057240402E-2</v>
      </c>
      <c r="Q570" s="13">
        <v>4.2894928928005616E-3</v>
      </c>
      <c r="R570" s="13">
        <v>0.37715808657822025</v>
      </c>
      <c r="S570" s="14">
        <v>0.87926499999999996</v>
      </c>
      <c r="T570" s="13">
        <v>0.2125127219931244</v>
      </c>
      <c r="U570" s="15">
        <v>8.2457407003163645</v>
      </c>
      <c r="V570" s="16">
        <v>13.356816220513354</v>
      </c>
      <c r="W570" s="16">
        <v>3.8574065151105912</v>
      </c>
    </row>
    <row r="571" spans="1:23" ht="15" customHeight="1" x14ac:dyDescent="0.3">
      <c r="A571" s="7" t="s">
        <v>2224</v>
      </c>
      <c r="B571" s="7" t="s">
        <v>2225</v>
      </c>
      <c r="C571" s="7" t="s">
        <v>2226</v>
      </c>
      <c r="D571" s="7" t="s">
        <v>31</v>
      </c>
      <c r="E571" s="7" t="s">
        <v>64</v>
      </c>
      <c r="F571" s="9" t="s">
        <v>2030</v>
      </c>
      <c r="G571" s="11">
        <v>11144.453932</v>
      </c>
      <c r="H571" s="11">
        <v>-1170.6120000000001</v>
      </c>
      <c r="I571" s="11">
        <v>0</v>
      </c>
      <c r="J571" s="12">
        <v>9973.8419319999994</v>
      </c>
      <c r="K571" s="11">
        <v>769.33100000000002</v>
      </c>
      <c r="L571" s="11">
        <v>223.244</v>
      </c>
      <c r="M571" s="11">
        <v>5396.1130000000003</v>
      </c>
      <c r="N571" s="13">
        <v>0.22131474350911401</v>
      </c>
      <c r="O571" s="13">
        <v>6.7899318845372258E-2</v>
      </c>
      <c r="P571" s="13">
        <v>0.12274191938579035</v>
      </c>
      <c r="Q571" s="13" t="s">
        <v>9699</v>
      </c>
      <c r="R571" s="13">
        <v>4.220673518489599E-2</v>
      </c>
      <c r="S571" s="14">
        <v>1.2220470000000001</v>
      </c>
      <c r="T571" s="13">
        <v>-0.11736821256854064</v>
      </c>
      <c r="U571" s="15">
        <v>12.964305262624279</v>
      </c>
      <c r="V571" s="16">
        <v>49.920508197308777</v>
      </c>
      <c r="W571" s="16">
        <v>2.0652743802807687</v>
      </c>
    </row>
    <row r="572" spans="1:23" ht="15" customHeight="1" x14ac:dyDescent="0.3">
      <c r="A572" s="7" t="s">
        <v>832</v>
      </c>
      <c r="B572" s="7" t="s">
        <v>833</v>
      </c>
      <c r="C572" s="7" t="s">
        <v>834</v>
      </c>
      <c r="D572" s="7" t="s">
        <v>31</v>
      </c>
      <c r="E572" s="7" t="s">
        <v>215</v>
      </c>
      <c r="F572" s="9" t="s">
        <v>140</v>
      </c>
      <c r="G572" s="11">
        <v>11660.052381</v>
      </c>
      <c r="H572" s="11">
        <v>-1257.134</v>
      </c>
      <c r="I572" s="11">
        <v>0.86099999999999999</v>
      </c>
      <c r="J572" s="12">
        <v>10403.779381</v>
      </c>
      <c r="K572" s="11">
        <v>305.83300000000003</v>
      </c>
      <c r="L572" s="11">
        <v>105.783</v>
      </c>
      <c r="M572" s="11">
        <v>2471.0740000000001</v>
      </c>
      <c r="N572" s="13">
        <v>0.35408133900632793</v>
      </c>
      <c r="O572" s="13">
        <v>7.4655997630290072E-2</v>
      </c>
      <c r="P572" s="13">
        <v>0.22175704900482818</v>
      </c>
      <c r="Q572" s="13">
        <v>0.10892766350261818</v>
      </c>
      <c r="R572" s="13">
        <v>4.3618941744922604E-2</v>
      </c>
      <c r="S572" s="14">
        <v>1.4776899999999999</v>
      </c>
      <c r="T572" s="13">
        <v>-0.1208343577811591</v>
      </c>
      <c r="U572" s="15">
        <v>34.017844316996531</v>
      </c>
      <c r="V572" s="16">
        <v>110.22614579847423</v>
      </c>
      <c r="W572" s="16">
        <v>4.7186172413290732</v>
      </c>
    </row>
    <row r="573" spans="1:23" ht="15" customHeight="1" x14ac:dyDescent="0.3">
      <c r="A573" s="7" t="s">
        <v>2227</v>
      </c>
      <c r="B573" s="7" t="s">
        <v>2228</v>
      </c>
      <c r="C573" s="7" t="s">
        <v>2229</v>
      </c>
      <c r="D573" s="7" t="s">
        <v>29</v>
      </c>
      <c r="E573" s="7" t="s">
        <v>211</v>
      </c>
      <c r="F573" s="9" t="s">
        <v>1775</v>
      </c>
      <c r="G573" s="11">
        <v>12094.054274</v>
      </c>
      <c r="H573" s="11">
        <v>303.42899999999997</v>
      </c>
      <c r="I573" s="11">
        <v>0</v>
      </c>
      <c r="J573" s="12">
        <v>12397.483274</v>
      </c>
      <c r="K573" s="11">
        <v>81.385999999999996</v>
      </c>
      <c r="L573" s="11">
        <v>-24.045000000000002</v>
      </c>
      <c r="M573" s="11">
        <v>645.39200000000005</v>
      </c>
      <c r="N573" s="13">
        <v>0.36767033146808925</v>
      </c>
      <c r="O573" s="13">
        <v>0.25766721409794213</v>
      </c>
      <c r="P573" s="13">
        <v>0.32099034683128536</v>
      </c>
      <c r="Q573" s="13" t="s">
        <v>9699</v>
      </c>
      <c r="R573" s="13">
        <v>-4.3172481650124252E-2</v>
      </c>
      <c r="S573" s="14">
        <v>0.98845099999999997</v>
      </c>
      <c r="T573" s="13">
        <v>2.4475048144356137E-2</v>
      </c>
      <c r="U573" s="15">
        <v>152.32943348978941</v>
      </c>
      <c r="V573" s="16" t="s">
        <v>9700</v>
      </c>
      <c r="W573" s="16">
        <v>18.739083028608967</v>
      </c>
    </row>
    <row r="574" spans="1:23" ht="15" customHeight="1" x14ac:dyDescent="0.3">
      <c r="A574" s="7" t="s">
        <v>1569</v>
      </c>
      <c r="B574" s="7" t="s">
        <v>1570</v>
      </c>
      <c r="C574" s="7" t="s">
        <v>1571</v>
      </c>
      <c r="D574" s="7" t="s">
        <v>20</v>
      </c>
      <c r="E574" s="7" t="s">
        <v>57</v>
      </c>
      <c r="F574" s="9" t="s">
        <v>58</v>
      </c>
      <c r="G574" s="11">
        <v>11323.347968</v>
      </c>
      <c r="H574" s="11">
        <v>1059.5</v>
      </c>
      <c r="I574" s="11">
        <v>1.8</v>
      </c>
      <c r="J574" s="12">
        <v>12384.647967999999</v>
      </c>
      <c r="K574" s="11">
        <v>619</v>
      </c>
      <c r="L574" s="11">
        <v>-79.2</v>
      </c>
      <c r="M574" s="11">
        <v>4762.3</v>
      </c>
      <c r="N574" s="13">
        <v>0.23494146306229696</v>
      </c>
      <c r="O574" s="13">
        <v>2.5159225271522256E-2</v>
      </c>
      <c r="P574" s="13">
        <v>0.14291753685851399</v>
      </c>
      <c r="Q574" s="13">
        <v>9.7932297877049823E-2</v>
      </c>
      <c r="R574" s="13">
        <v>-1.613396076514087E-2</v>
      </c>
      <c r="S574" s="14">
        <v>0.84881799999999996</v>
      </c>
      <c r="T574" s="13">
        <v>8.5549464364072597E-2</v>
      </c>
      <c r="U574" s="15">
        <v>20.007508833602582</v>
      </c>
      <c r="V574" s="16" t="s">
        <v>9700</v>
      </c>
      <c r="W574" s="16">
        <v>2.3777057237049326</v>
      </c>
    </row>
    <row r="575" spans="1:23" ht="15" customHeight="1" x14ac:dyDescent="0.3">
      <c r="A575" s="7" t="s">
        <v>2230</v>
      </c>
      <c r="B575" s="7" t="s">
        <v>2231</v>
      </c>
      <c r="C575" s="7" t="s">
        <v>2232</v>
      </c>
      <c r="D575" s="7" t="s">
        <v>10</v>
      </c>
      <c r="E575" s="7" t="s">
        <v>2233</v>
      </c>
      <c r="F575" s="9" t="s">
        <v>1775</v>
      </c>
      <c r="G575" s="11">
        <v>11647.241988</v>
      </c>
      <c r="H575" s="11">
        <v>72913.274000000005</v>
      </c>
      <c r="I575" s="11">
        <v>12.465999999999999</v>
      </c>
      <c r="J575" s="12">
        <v>84572.981988</v>
      </c>
      <c r="K575" s="11">
        <v>0</v>
      </c>
      <c r="L575" s="11">
        <v>-558.70500000000004</v>
      </c>
      <c r="M575" s="11">
        <v>14194.672</v>
      </c>
      <c r="N575" s="13">
        <v>4.4999999999999998E-2</v>
      </c>
      <c r="O575" s="13">
        <v>0.13005031192552319</v>
      </c>
      <c r="P575" s="13">
        <v>0.83498530022846018</v>
      </c>
      <c r="Q575" s="13" t="s">
        <v>9699</v>
      </c>
      <c r="R575" s="13">
        <v>-5.5095223774395623E-2</v>
      </c>
      <c r="S575" s="14">
        <v>1.1979</v>
      </c>
      <c r="T575" s="13">
        <v>0.86213436355295614</v>
      </c>
      <c r="U575" s="15" t="s">
        <v>9700</v>
      </c>
      <c r="V575" s="16" t="s">
        <v>9700</v>
      </c>
      <c r="W575" s="16">
        <v>0.82053618343558765</v>
      </c>
    </row>
    <row r="576" spans="1:23" ht="15" customHeight="1" x14ac:dyDescent="0.3">
      <c r="A576" s="7" t="s">
        <v>2234</v>
      </c>
      <c r="B576" s="7" t="s">
        <v>2235</v>
      </c>
      <c r="C576" s="7" t="s">
        <v>2236</v>
      </c>
      <c r="D576" s="7" t="s">
        <v>83</v>
      </c>
      <c r="E576" s="7" t="s">
        <v>84</v>
      </c>
      <c r="F576" s="9" t="s">
        <v>1785</v>
      </c>
      <c r="G576" s="11">
        <v>8689.0867899999994</v>
      </c>
      <c r="H576" s="11">
        <v>-150.482</v>
      </c>
      <c r="I576" s="11">
        <v>0</v>
      </c>
      <c r="J576" s="12">
        <v>8538.6047899999994</v>
      </c>
      <c r="K576" s="11">
        <v>0.69899999999999995</v>
      </c>
      <c r="L576" s="11">
        <v>-28.126999999999999</v>
      </c>
      <c r="M576" s="11">
        <v>379.4</v>
      </c>
      <c r="N576" s="13">
        <v>0.2132179201150973</v>
      </c>
      <c r="O576" s="13">
        <v>0.46683882064518811</v>
      </c>
      <c r="P576" s="13">
        <v>0.12099407432798134</v>
      </c>
      <c r="Q576" s="13" t="s">
        <v>9699</v>
      </c>
      <c r="R576" s="13">
        <v>-7.4387618548903245E-2</v>
      </c>
      <c r="S576" s="14">
        <v>0</v>
      </c>
      <c r="T576" s="13">
        <v>-1.762372234117654E-2</v>
      </c>
      <c r="U576" s="15">
        <v>12215.457496423462</v>
      </c>
      <c r="V576" s="16" t="s">
        <v>9700</v>
      </c>
      <c r="W576" s="16">
        <v>22.902179204006327</v>
      </c>
    </row>
    <row r="577" spans="1:23" ht="15" customHeight="1" x14ac:dyDescent="0.3">
      <c r="A577" s="7" t="s">
        <v>2237</v>
      </c>
      <c r="B577" s="7" t="s">
        <v>2238</v>
      </c>
      <c r="C577" s="7" t="s">
        <v>2239</v>
      </c>
      <c r="D577" s="7" t="s">
        <v>31</v>
      </c>
      <c r="E577" s="7" t="s">
        <v>63</v>
      </c>
      <c r="F577" s="9" t="s">
        <v>1785</v>
      </c>
      <c r="G577" s="11">
        <v>11061.233190000001</v>
      </c>
      <c r="H577" s="11">
        <v>113.8</v>
      </c>
      <c r="I577" s="11">
        <v>0</v>
      </c>
      <c r="J577" s="12">
        <v>11175.03319</v>
      </c>
      <c r="K577" s="11">
        <v>-119.267</v>
      </c>
      <c r="L577" s="11">
        <v>-64.460999999999999</v>
      </c>
      <c r="M577" s="11">
        <v>529.322</v>
      </c>
      <c r="N577" s="13">
        <v>0.1058884698349379</v>
      </c>
      <c r="O577" s="13" t="s">
        <v>9699</v>
      </c>
      <c r="P577" s="13">
        <v>6.867327135158896E-2</v>
      </c>
      <c r="Q577" s="13" t="s">
        <v>9699</v>
      </c>
      <c r="R577" s="13">
        <v>-0.12183670807840824</v>
      </c>
      <c r="S577" s="14">
        <v>1.2629919999999999</v>
      </c>
      <c r="T577" s="13">
        <v>1.0183414945186394E-2</v>
      </c>
      <c r="U577" s="15" t="s">
        <v>9700</v>
      </c>
      <c r="V577" s="16" t="s">
        <v>9700</v>
      </c>
      <c r="W577" s="16">
        <v>20.896983669675549</v>
      </c>
    </row>
    <row r="578" spans="1:23" ht="15" customHeight="1" x14ac:dyDescent="0.3">
      <c r="A578" s="7" t="s">
        <v>142</v>
      </c>
      <c r="B578" s="7" t="s">
        <v>143</v>
      </c>
      <c r="C578" s="7" t="s">
        <v>144</v>
      </c>
      <c r="D578" s="7" t="s">
        <v>116</v>
      </c>
      <c r="E578" s="7" t="s">
        <v>117</v>
      </c>
      <c r="F578" s="9" t="s">
        <v>145</v>
      </c>
      <c r="G578" s="11">
        <v>15571.493619999999</v>
      </c>
      <c r="H578" s="11">
        <v>2976.654</v>
      </c>
      <c r="I578" s="11">
        <v>200.5</v>
      </c>
      <c r="J578" s="12">
        <v>18748.64762</v>
      </c>
      <c r="K578" s="11">
        <v>853.38199999999995</v>
      </c>
      <c r="L578" s="11">
        <v>381.52</v>
      </c>
      <c r="M578" s="11">
        <v>4325.3810000000003</v>
      </c>
      <c r="N578" s="13">
        <v>0.28443500342789002</v>
      </c>
      <c r="O578" s="13">
        <v>2.8554679304287012E-2</v>
      </c>
      <c r="P578" s="13">
        <v>0.15225017839888952</v>
      </c>
      <c r="Q578" s="13">
        <v>2.6600030561941379E-2</v>
      </c>
      <c r="R578" s="13">
        <v>9.584195823871057E-2</v>
      </c>
      <c r="S578" s="14">
        <v>1.5753280000000001</v>
      </c>
      <c r="T578" s="13">
        <v>0.15876633132859533</v>
      </c>
      <c r="U578" s="15">
        <v>21.969818463478255</v>
      </c>
      <c r="V578" s="16">
        <v>40.814357360033547</v>
      </c>
      <c r="W578" s="16">
        <v>3.600028210231653</v>
      </c>
    </row>
    <row r="579" spans="1:23" ht="15" customHeight="1" x14ac:dyDescent="0.3">
      <c r="A579" s="7" t="s">
        <v>2240</v>
      </c>
      <c r="B579" s="7" t="s">
        <v>2241</v>
      </c>
      <c r="C579" s="7" t="s">
        <v>2242</v>
      </c>
      <c r="D579" s="7" t="s">
        <v>20</v>
      </c>
      <c r="E579" s="7" t="s">
        <v>21</v>
      </c>
      <c r="F579" s="9" t="s">
        <v>1764</v>
      </c>
      <c r="G579" s="11">
        <v>10258.979486</v>
      </c>
      <c r="H579" s="11">
        <v>-273.00700000000001</v>
      </c>
      <c r="I579" s="11">
        <v>0</v>
      </c>
      <c r="J579" s="12">
        <v>9985.9724860000006</v>
      </c>
      <c r="K579" s="11">
        <v>469.745</v>
      </c>
      <c r="L579" s="11">
        <v>330.10399999999998</v>
      </c>
      <c r="M579" s="11">
        <v>1711.116</v>
      </c>
      <c r="N579" s="13">
        <v>0.18034846759111148</v>
      </c>
      <c r="O579" s="13">
        <v>3.8434984614918344E-2</v>
      </c>
      <c r="P579" s="13">
        <v>0.13770180968300955</v>
      </c>
      <c r="Q579" s="13">
        <v>4.1626152425832563E-2</v>
      </c>
      <c r="R579" s="13">
        <v>0.20027167443879623</v>
      </c>
      <c r="S579" s="14">
        <v>0.90656099999999995</v>
      </c>
      <c r="T579" s="13">
        <v>-2.7339049890508581E-2</v>
      </c>
      <c r="U579" s="15">
        <v>21.258283719890581</v>
      </c>
      <c r="V579" s="16">
        <v>31.078022338414563</v>
      </c>
      <c r="W579" s="16">
        <v>5.9954903618457198</v>
      </c>
    </row>
    <row r="580" spans="1:23" ht="15" customHeight="1" x14ac:dyDescent="0.3">
      <c r="A580" s="7" t="s">
        <v>2243</v>
      </c>
      <c r="B580" s="7" t="s">
        <v>2244</v>
      </c>
      <c r="C580" s="7" t="s">
        <v>2245</v>
      </c>
      <c r="D580" s="7" t="s">
        <v>31</v>
      </c>
      <c r="E580" s="7" t="s">
        <v>63</v>
      </c>
      <c r="F580" s="9" t="s">
        <v>2030</v>
      </c>
      <c r="G580" s="11">
        <v>14001.865415</v>
      </c>
      <c r="H580" s="11">
        <v>885.78</v>
      </c>
      <c r="I580" s="11">
        <v>0</v>
      </c>
      <c r="J580" s="12">
        <v>14887.645415000001</v>
      </c>
      <c r="K580" s="11">
        <v>305.10700000000003</v>
      </c>
      <c r="L580" s="11">
        <v>130.69499999999999</v>
      </c>
      <c r="M580" s="11">
        <v>1438.248</v>
      </c>
      <c r="N580" s="13">
        <v>0.33656142813595119</v>
      </c>
      <c r="O580" s="13">
        <v>9.5486299993278623E-2</v>
      </c>
      <c r="P580" s="13">
        <v>0.23649563214133962</v>
      </c>
      <c r="Q580" s="13">
        <v>0.15176791832895598</v>
      </c>
      <c r="R580" s="13">
        <v>9.9002138437100165E-2</v>
      </c>
      <c r="S580" s="14">
        <v>1.3228340000000001</v>
      </c>
      <c r="T580" s="13">
        <v>5.9497655627097024E-2</v>
      </c>
      <c r="U580" s="15">
        <v>48.79483399266487</v>
      </c>
      <c r="V580" s="16">
        <v>107.13390271242206</v>
      </c>
      <c r="W580" s="16">
        <v>9.7353623401527418</v>
      </c>
    </row>
    <row r="581" spans="1:23" ht="15" customHeight="1" x14ac:dyDescent="0.3">
      <c r="A581" s="7" t="s">
        <v>2246</v>
      </c>
      <c r="B581" s="7" t="s">
        <v>2247</v>
      </c>
      <c r="C581" s="7" t="s">
        <v>2248</v>
      </c>
      <c r="D581" s="7" t="s">
        <v>167</v>
      </c>
      <c r="E581" s="7" t="s">
        <v>226</v>
      </c>
      <c r="F581" s="9" t="s">
        <v>343</v>
      </c>
      <c r="G581" s="11">
        <v>10729.943429000001</v>
      </c>
      <c r="H581" s="11">
        <v>32467</v>
      </c>
      <c r="I581" s="11">
        <v>0</v>
      </c>
      <c r="J581" s="12">
        <v>43196.943428999999</v>
      </c>
      <c r="K581" s="11">
        <v>8614</v>
      </c>
      <c r="L581" s="11">
        <v>1280</v>
      </c>
      <c r="M581" s="11">
        <v>13689</v>
      </c>
      <c r="N581" s="13">
        <v>0.42495861239837629</v>
      </c>
      <c r="O581" s="13">
        <v>-4.5626288400758552E-3</v>
      </c>
      <c r="P581" s="13">
        <v>7.7916643631577881E-2</v>
      </c>
      <c r="Q581" s="13" t="s">
        <v>9699</v>
      </c>
      <c r="R581" s="13">
        <v>9.3556993019771217E-2</v>
      </c>
      <c r="S581" s="14">
        <v>1.107086</v>
      </c>
      <c r="T581" s="13">
        <v>0.75160410489144658</v>
      </c>
      <c r="U581" s="15">
        <v>5.0147368735778963</v>
      </c>
      <c r="V581" s="16">
        <v>8.3827683039062499</v>
      </c>
      <c r="W581" s="16">
        <v>0.78383690766308722</v>
      </c>
    </row>
    <row r="582" spans="1:23" ht="15" customHeight="1" x14ac:dyDescent="0.3">
      <c r="A582" s="7" t="s">
        <v>1551</v>
      </c>
      <c r="B582" s="7" t="s">
        <v>1552</v>
      </c>
      <c r="C582" s="7" t="s">
        <v>1553</v>
      </c>
      <c r="D582" s="7" t="s">
        <v>116</v>
      </c>
      <c r="E582" s="7" t="s">
        <v>231</v>
      </c>
      <c r="F582" s="9" t="s">
        <v>145</v>
      </c>
      <c r="G582" s="11">
        <v>11531.219841</v>
      </c>
      <c r="H582" s="11">
        <v>9898</v>
      </c>
      <c r="I582" s="11">
        <v>18.2</v>
      </c>
      <c r="J582" s="12">
        <v>21447.419840999999</v>
      </c>
      <c r="K582" s="11">
        <v>2718.17</v>
      </c>
      <c r="L582" s="11">
        <v>-690.9</v>
      </c>
      <c r="M582" s="11">
        <v>10648.8</v>
      </c>
      <c r="N582" s="13">
        <v>0.16775222652009922</v>
      </c>
      <c r="O582" s="13">
        <v>1.1866427981781502E-2</v>
      </c>
      <c r="P582" s="13">
        <v>5.1685090526825683E-2</v>
      </c>
      <c r="Q582" s="13" t="s">
        <v>9699</v>
      </c>
      <c r="R582" s="13">
        <v>-6.1971704670298874E-2</v>
      </c>
      <c r="S582" s="14">
        <v>1.3590549999999999</v>
      </c>
      <c r="T582" s="13">
        <v>0.46150073404533587</v>
      </c>
      <c r="U582" s="15">
        <v>7.8903894314925109</v>
      </c>
      <c r="V582" s="16" t="s">
        <v>9700</v>
      </c>
      <c r="W582" s="16">
        <v>1.0828656600743747</v>
      </c>
    </row>
    <row r="583" spans="1:23" ht="15" customHeight="1" x14ac:dyDescent="0.3">
      <c r="A583" s="7" t="s">
        <v>2249</v>
      </c>
      <c r="B583" s="7" t="s">
        <v>2250</v>
      </c>
      <c r="C583" s="7" t="s">
        <v>2251</v>
      </c>
      <c r="D583" s="7" t="s">
        <v>29</v>
      </c>
      <c r="E583" s="7" t="s">
        <v>211</v>
      </c>
      <c r="F583" s="9" t="s">
        <v>1775</v>
      </c>
      <c r="G583" s="11">
        <v>9807.7846850000005</v>
      </c>
      <c r="H583" s="11">
        <v>1496.289</v>
      </c>
      <c r="I583" s="11">
        <v>0</v>
      </c>
      <c r="J583" s="12">
        <v>11304.073685000001</v>
      </c>
      <c r="K583" s="11">
        <v>249.148</v>
      </c>
      <c r="L583" s="11">
        <v>72.2</v>
      </c>
      <c r="M583" s="11">
        <v>1227.1130000000001</v>
      </c>
      <c r="N583" s="13">
        <v>0.21063324929053842</v>
      </c>
      <c r="O583" s="13">
        <v>6.9697885971149232E-2</v>
      </c>
      <c r="P583" s="13">
        <v>0.11571532597618421</v>
      </c>
      <c r="Q583" s="13">
        <v>9.0184430264840909E-2</v>
      </c>
      <c r="R583" s="13">
        <v>6.7743899909879668E-2</v>
      </c>
      <c r="S583" s="14">
        <v>0.83097100000000002</v>
      </c>
      <c r="T583" s="13">
        <v>0.13236723695330369</v>
      </c>
      <c r="U583" s="15">
        <v>45.370918831377338</v>
      </c>
      <c r="V583" s="16">
        <v>135.84189314404432</v>
      </c>
      <c r="W583" s="16">
        <v>7.9925684798384502</v>
      </c>
    </row>
    <row r="584" spans="1:23" ht="15" customHeight="1" x14ac:dyDescent="0.3">
      <c r="A584" s="7" t="s">
        <v>1640</v>
      </c>
      <c r="B584" s="7" t="s">
        <v>1641</v>
      </c>
      <c r="C584" s="7" t="s">
        <v>1642</v>
      </c>
      <c r="D584" s="7" t="s">
        <v>26</v>
      </c>
      <c r="E584" s="7" t="s">
        <v>27</v>
      </c>
      <c r="F584" s="9" t="s">
        <v>382</v>
      </c>
      <c r="G584" s="11">
        <v>12503.882109</v>
      </c>
      <c r="H584" s="11">
        <v>20116</v>
      </c>
      <c r="I584" s="11">
        <v>0</v>
      </c>
      <c r="J584" s="12">
        <v>32619.882108999998</v>
      </c>
      <c r="K584" s="11">
        <v>-3292</v>
      </c>
      <c r="L584" s="11">
        <v>-4531</v>
      </c>
      <c r="M584" s="11">
        <v>7003</v>
      </c>
      <c r="N584" s="13">
        <v>0.14685271293925184</v>
      </c>
      <c r="O584" s="13">
        <v>7.2734449743444118E-2</v>
      </c>
      <c r="P584" s="13">
        <v>9.1920618269754339E-3</v>
      </c>
      <c r="Q584" s="13">
        <v>4.7304269133844778E-2</v>
      </c>
      <c r="R584" s="13">
        <v>-0.49508304195804198</v>
      </c>
      <c r="S584" s="14">
        <v>1.623097</v>
      </c>
      <c r="T584" s="13">
        <v>0.61667911406859099</v>
      </c>
      <c r="U584" s="15" t="s">
        <v>9700</v>
      </c>
      <c r="V584" s="16" t="s">
        <v>9700</v>
      </c>
      <c r="W584" s="16">
        <v>1.7855036568613452</v>
      </c>
    </row>
    <row r="585" spans="1:23" ht="15" customHeight="1" x14ac:dyDescent="0.3">
      <c r="A585" s="7" t="s">
        <v>2252</v>
      </c>
      <c r="B585" s="7" t="s">
        <v>2253</v>
      </c>
      <c r="C585" s="7" t="s">
        <v>2254</v>
      </c>
      <c r="D585" s="7" t="s">
        <v>29</v>
      </c>
      <c r="E585" s="7" t="s">
        <v>291</v>
      </c>
      <c r="F585" s="9" t="s">
        <v>2160</v>
      </c>
      <c r="G585" s="11">
        <v>14801.227056</v>
      </c>
      <c r="H585" s="11">
        <v>9400.9</v>
      </c>
      <c r="I585" s="11">
        <v>-2</v>
      </c>
      <c r="J585" s="12">
        <v>24200.127055999998</v>
      </c>
      <c r="K585" s="11">
        <v>653.20000000000005</v>
      </c>
      <c r="L585" s="11">
        <v>-773.1</v>
      </c>
      <c r="M585" s="11">
        <v>2631.7</v>
      </c>
      <c r="N585" s="13">
        <v>0.31694141740711756</v>
      </c>
      <c r="O585" s="13">
        <v>5.6631182299027083E-2</v>
      </c>
      <c r="P585" s="13">
        <v>4.6410303545644876E-2</v>
      </c>
      <c r="Q585" s="13">
        <v>0.24030688965815972</v>
      </c>
      <c r="R585" s="13">
        <v>-0.33979430379746839</v>
      </c>
      <c r="S585" s="14">
        <v>2.7564299999999999</v>
      </c>
      <c r="T585" s="13">
        <v>0.38846490261170802</v>
      </c>
      <c r="U585" s="15">
        <v>37.048571733006732</v>
      </c>
      <c r="V585" s="16" t="s">
        <v>9700</v>
      </c>
      <c r="W585" s="16">
        <v>5.6242075677318848</v>
      </c>
    </row>
    <row r="586" spans="1:23" ht="15" customHeight="1" x14ac:dyDescent="0.3">
      <c r="A586" s="7" t="s">
        <v>2255</v>
      </c>
      <c r="B586" s="7" t="s">
        <v>2256</v>
      </c>
      <c r="C586" s="7" t="s">
        <v>2257</v>
      </c>
      <c r="D586" s="7" t="s">
        <v>20</v>
      </c>
      <c r="E586" s="7" t="s">
        <v>47</v>
      </c>
      <c r="F586" s="9" t="s">
        <v>1764</v>
      </c>
      <c r="G586" s="11">
        <v>17139.559799999999</v>
      </c>
      <c r="H586" s="11">
        <v>-862.88300000000004</v>
      </c>
      <c r="I586" s="11">
        <v>0</v>
      </c>
      <c r="J586" s="12">
        <v>16276.676799999999</v>
      </c>
      <c r="K586" s="11">
        <v>-99.748000000000005</v>
      </c>
      <c r="L586" s="11">
        <v>-106.965</v>
      </c>
      <c r="M586" s="11">
        <v>761.35</v>
      </c>
      <c r="N586" s="13">
        <v>0.45170878306432821</v>
      </c>
      <c r="O586" s="13" t="s">
        <v>9699</v>
      </c>
      <c r="P586" s="13">
        <v>0.10564816991566597</v>
      </c>
      <c r="Q586" s="13" t="s">
        <v>9699</v>
      </c>
      <c r="R586" s="13">
        <v>-0.14049385959151509</v>
      </c>
      <c r="S586" s="14">
        <v>0</v>
      </c>
      <c r="T586" s="13">
        <v>-5.3013462797270761E-2</v>
      </c>
      <c r="U586" s="15" t="s">
        <v>9700</v>
      </c>
      <c r="V586" s="16" t="s">
        <v>9700</v>
      </c>
      <c r="W586" s="16">
        <v>22.512063833979113</v>
      </c>
    </row>
    <row r="587" spans="1:23" ht="15" customHeight="1" x14ac:dyDescent="0.3">
      <c r="A587" s="7" t="s">
        <v>1659</v>
      </c>
      <c r="B587" s="7" t="s">
        <v>1660</v>
      </c>
      <c r="C587" s="7" t="s">
        <v>1661</v>
      </c>
      <c r="D587" s="7" t="s">
        <v>8</v>
      </c>
      <c r="E587" s="7" t="s">
        <v>220</v>
      </c>
      <c r="F587" s="9" t="s">
        <v>207</v>
      </c>
      <c r="G587" s="11">
        <v>14532.462505</v>
      </c>
      <c r="H587" s="11">
        <v>3628</v>
      </c>
      <c r="I587" s="11">
        <v>5667</v>
      </c>
      <c r="J587" s="12">
        <v>23827.462505</v>
      </c>
      <c r="K587" s="11">
        <v>2530</v>
      </c>
      <c r="L587" s="11">
        <v>-10544</v>
      </c>
      <c r="M587" s="11">
        <v>17249</v>
      </c>
      <c r="N587" s="13">
        <v>0.12748150635867175</v>
      </c>
      <c r="O587" s="13">
        <v>9.5651332794977062E-3</v>
      </c>
      <c r="P587" s="13">
        <v>2.2366518112741377E-2</v>
      </c>
      <c r="Q587" s="13">
        <v>0.1720079824647387</v>
      </c>
      <c r="R587" s="13">
        <v>-0.63028274254288963</v>
      </c>
      <c r="S587" s="14">
        <v>1.748556</v>
      </c>
      <c r="T587" s="13">
        <v>0.1522612825112491</v>
      </c>
      <c r="U587" s="15">
        <v>9.4179693695652169</v>
      </c>
      <c r="V587" s="16" t="s">
        <v>9700</v>
      </c>
      <c r="W587" s="16">
        <v>0.84251043567743056</v>
      </c>
    </row>
    <row r="588" spans="1:23" ht="15" customHeight="1" x14ac:dyDescent="0.3">
      <c r="A588" s="7" t="s">
        <v>2258</v>
      </c>
      <c r="B588" s="7" t="s">
        <v>2259</v>
      </c>
      <c r="C588" s="7" t="s">
        <v>2260</v>
      </c>
      <c r="D588" s="7" t="s">
        <v>167</v>
      </c>
      <c r="E588" s="7" t="s">
        <v>286</v>
      </c>
      <c r="F588" s="9" t="s">
        <v>1764</v>
      </c>
      <c r="G588" s="11">
        <v>10403.653713</v>
      </c>
      <c r="H588" s="11">
        <v>-644.93799999999999</v>
      </c>
      <c r="I588" s="11">
        <v>-0.998</v>
      </c>
      <c r="J588" s="12">
        <v>9757.717713</v>
      </c>
      <c r="K588" s="11">
        <v>513.779</v>
      </c>
      <c r="L588" s="11">
        <v>491.76100000000002</v>
      </c>
      <c r="M588" s="11">
        <v>2532.2379999999998</v>
      </c>
      <c r="N588" s="13">
        <v>0.34451621829408419</v>
      </c>
      <c r="O588" s="13">
        <v>3.6977504985036269E-2</v>
      </c>
      <c r="P588" s="13">
        <v>0.34026132746518167</v>
      </c>
      <c r="Q588" s="13">
        <v>5.9874551769267814E-2</v>
      </c>
      <c r="R588" s="13">
        <v>0.21574899531439204</v>
      </c>
      <c r="S588" s="14">
        <v>1.2986869999999999</v>
      </c>
      <c r="T588" s="13">
        <v>-6.6095168867281617E-2</v>
      </c>
      <c r="U588" s="15">
        <v>18.992052444728181</v>
      </c>
      <c r="V588" s="16">
        <v>21.155914586557291</v>
      </c>
      <c r="W588" s="16">
        <v>4.1084817908111324</v>
      </c>
    </row>
    <row r="589" spans="1:23" ht="15" customHeight="1" x14ac:dyDescent="0.3">
      <c r="A589" s="7" t="s">
        <v>1118</v>
      </c>
      <c r="B589" s="7" t="s">
        <v>1119</v>
      </c>
      <c r="C589" s="7" t="s">
        <v>1120</v>
      </c>
      <c r="D589" s="7" t="s">
        <v>31</v>
      </c>
      <c r="E589" s="7" t="s">
        <v>41</v>
      </c>
      <c r="F589" s="9" t="s">
        <v>140</v>
      </c>
      <c r="G589" s="11">
        <v>14783.608512000001</v>
      </c>
      <c r="H589" s="11">
        <v>-886</v>
      </c>
      <c r="I589" s="11">
        <v>0</v>
      </c>
      <c r="J589" s="12">
        <v>13897.608512000001</v>
      </c>
      <c r="K589" s="11">
        <v>1076</v>
      </c>
      <c r="L589" s="11">
        <v>687</v>
      </c>
      <c r="M589" s="11">
        <v>370</v>
      </c>
      <c r="N589" s="13">
        <v>0.23800912492333842</v>
      </c>
      <c r="O589" s="13">
        <v>4.1031643401280959E-2</v>
      </c>
      <c r="P589" s="13">
        <v>0.16189863405789903</v>
      </c>
      <c r="Q589" s="13">
        <v>3.0562279596582531E-2</v>
      </c>
      <c r="R589" s="13">
        <v>1.5165562913907285</v>
      </c>
      <c r="S589" s="14">
        <v>1.316535</v>
      </c>
      <c r="T589" s="13">
        <v>-6.3751975689556678E-2</v>
      </c>
      <c r="U589" s="15">
        <v>12.915993040892195</v>
      </c>
      <c r="V589" s="16">
        <v>21.519080803493452</v>
      </c>
      <c r="W589" s="16">
        <v>39.955698681081081</v>
      </c>
    </row>
    <row r="590" spans="1:23" ht="15" customHeight="1" x14ac:dyDescent="0.3">
      <c r="A590" s="7" t="s">
        <v>2261</v>
      </c>
      <c r="B590" s="7" t="s">
        <v>2262</v>
      </c>
      <c r="C590" s="7" t="s">
        <v>2263</v>
      </c>
      <c r="D590" s="7" t="s">
        <v>31</v>
      </c>
      <c r="E590" s="7" t="s">
        <v>63</v>
      </c>
      <c r="F590" s="9" t="s">
        <v>1785</v>
      </c>
      <c r="G590" s="11">
        <v>12315.45948</v>
      </c>
      <c r="H590" s="11">
        <v>-124.03100000000001</v>
      </c>
      <c r="I590" s="11">
        <v>0</v>
      </c>
      <c r="J590" s="12">
        <v>12191.428479999999</v>
      </c>
      <c r="K590" s="11">
        <v>11.215</v>
      </c>
      <c r="L590" s="11">
        <v>-34.084000000000003</v>
      </c>
      <c r="M590" s="11">
        <v>262.38900000000001</v>
      </c>
      <c r="N590" s="13">
        <v>0.21308048649613584</v>
      </c>
      <c r="O590" s="13">
        <v>0.26400427924686798</v>
      </c>
      <c r="P590" s="13">
        <v>0.17244747501261165</v>
      </c>
      <c r="Q590" s="13" t="s">
        <v>9699</v>
      </c>
      <c r="R590" s="13">
        <v>-0.15480061767644657</v>
      </c>
      <c r="S590" s="14">
        <v>0.44461899999999999</v>
      </c>
      <c r="T590" s="13">
        <v>-1.0173623230737274E-2</v>
      </c>
      <c r="U590" s="15">
        <v>1087.0645100312081</v>
      </c>
      <c r="V590" s="16" t="s">
        <v>9700</v>
      </c>
      <c r="W590" s="16">
        <v>46.935883287790261</v>
      </c>
    </row>
    <row r="591" spans="1:23" ht="15" customHeight="1" x14ac:dyDescent="0.3">
      <c r="A591" s="7" t="s">
        <v>1214</v>
      </c>
      <c r="B591" s="7" t="s">
        <v>1215</v>
      </c>
      <c r="C591" s="7" t="s">
        <v>1216</v>
      </c>
      <c r="D591" s="7" t="s">
        <v>100</v>
      </c>
      <c r="E591" s="7" t="s">
        <v>106</v>
      </c>
      <c r="F591" s="9" t="s">
        <v>102</v>
      </c>
      <c r="G591" s="11">
        <v>8757.7778589999998</v>
      </c>
      <c r="H591" s="11">
        <v>6639.973</v>
      </c>
      <c r="I591" s="11">
        <v>125.789</v>
      </c>
      <c r="J591" s="12">
        <v>15523.539859</v>
      </c>
      <c r="K591" s="11">
        <v>1496.3019999999999</v>
      </c>
      <c r="L591" s="11">
        <v>633.93100000000004</v>
      </c>
      <c r="M591" s="11">
        <v>5967.1750000000002</v>
      </c>
      <c r="N591" s="13">
        <v>0.43805048023849968</v>
      </c>
      <c r="O591" s="13">
        <v>3.6933974668321934E-2</v>
      </c>
      <c r="P591" s="13">
        <v>0.15946311513492134</v>
      </c>
      <c r="Q591" s="13">
        <v>2.69310666580449E-2</v>
      </c>
      <c r="R591" s="13">
        <v>0.1112740226216275</v>
      </c>
      <c r="S591" s="14">
        <v>0.25249300000000002</v>
      </c>
      <c r="T591" s="13">
        <v>0.42773575230332389</v>
      </c>
      <c r="U591" s="15">
        <v>10.374603428318617</v>
      </c>
      <c r="V591" s="16">
        <v>13.815033274914777</v>
      </c>
      <c r="W591" s="16">
        <v>1.4676589607309991</v>
      </c>
    </row>
    <row r="592" spans="1:23" ht="15" customHeight="1" x14ac:dyDescent="0.3">
      <c r="A592" s="7" t="s">
        <v>2264</v>
      </c>
      <c r="B592" s="7" t="s">
        <v>2265</v>
      </c>
      <c r="C592" s="7" t="s">
        <v>2266</v>
      </c>
      <c r="D592" s="7" t="s">
        <v>29</v>
      </c>
      <c r="E592" s="7" t="s">
        <v>291</v>
      </c>
      <c r="F592" s="9" t="s">
        <v>1775</v>
      </c>
      <c r="G592" s="11">
        <v>10933.372232</v>
      </c>
      <c r="H592" s="11">
        <v>2238.614</v>
      </c>
      <c r="I592" s="11">
        <v>209.607</v>
      </c>
      <c r="J592" s="12">
        <v>13381.593231999999</v>
      </c>
      <c r="K592" s="11">
        <v>470.78500000000003</v>
      </c>
      <c r="L592" s="11">
        <v>51.542000000000002</v>
      </c>
      <c r="M592" s="11">
        <v>1375.7270000000001</v>
      </c>
      <c r="N592" s="13">
        <v>0.37695685328038647</v>
      </c>
      <c r="O592" s="13">
        <v>0.12398846958015963</v>
      </c>
      <c r="P592" s="13">
        <v>0.13552871346555362</v>
      </c>
      <c r="Q592" s="13">
        <v>0.20416090474508608</v>
      </c>
      <c r="R592" s="13">
        <v>4.1757946178575131E-2</v>
      </c>
      <c r="S592" s="14">
        <v>1.2577419999999999</v>
      </c>
      <c r="T592" s="13">
        <v>0.16729054315047501</v>
      </c>
      <c r="U592" s="15">
        <v>28.424000832651846</v>
      </c>
      <c r="V592" s="16">
        <v>212.12549439292226</v>
      </c>
      <c r="W592" s="16">
        <v>7.9473414652761765</v>
      </c>
    </row>
    <row r="593" spans="1:23" ht="15" customHeight="1" x14ac:dyDescent="0.3">
      <c r="A593" s="7" t="s">
        <v>966</v>
      </c>
      <c r="B593" s="7" t="s">
        <v>967</v>
      </c>
      <c r="C593" s="7" t="s">
        <v>968</v>
      </c>
      <c r="D593" s="7" t="s">
        <v>83</v>
      </c>
      <c r="E593" s="7" t="s">
        <v>84</v>
      </c>
      <c r="F593" s="9" t="s">
        <v>85</v>
      </c>
      <c r="G593" s="11">
        <v>11317.863055</v>
      </c>
      <c r="H593" s="11">
        <v>2030.6</v>
      </c>
      <c r="I593" s="11">
        <v>0</v>
      </c>
      <c r="J593" s="12">
        <v>13348.463055</v>
      </c>
      <c r="K593" s="11">
        <v>781</v>
      </c>
      <c r="L593" s="11">
        <v>339.5</v>
      </c>
      <c r="M593" s="11">
        <v>332</v>
      </c>
      <c r="N593" s="13">
        <v>0.22459530846270517</v>
      </c>
      <c r="O593" s="13">
        <v>2.8417036562683018E-2</v>
      </c>
      <c r="P593" s="13">
        <v>0.11102490132174876</v>
      </c>
      <c r="Q593" s="13">
        <v>3.6485349810233547E-2</v>
      </c>
      <c r="R593" s="13">
        <v>1.6002828187603111</v>
      </c>
      <c r="S593" s="14">
        <v>0.77043799999999996</v>
      </c>
      <c r="T593" s="13">
        <v>0.15212238230223726</v>
      </c>
      <c r="U593" s="15">
        <v>17.091501991037131</v>
      </c>
      <c r="V593" s="16">
        <v>33.336857304860089</v>
      </c>
      <c r="W593" s="16">
        <v>34.089948960843373</v>
      </c>
    </row>
    <row r="594" spans="1:23" ht="15" customHeight="1" x14ac:dyDescent="0.3">
      <c r="A594" s="7" t="s">
        <v>2267</v>
      </c>
      <c r="B594" s="7" t="s">
        <v>2268</v>
      </c>
      <c r="C594" s="7" t="s">
        <v>2269</v>
      </c>
      <c r="D594" s="7" t="s">
        <v>29</v>
      </c>
      <c r="E594" s="7" t="s">
        <v>291</v>
      </c>
      <c r="F594" s="9" t="s">
        <v>2160</v>
      </c>
      <c r="G594" s="11">
        <v>15477.074124000001</v>
      </c>
      <c r="H594" s="11">
        <v>26780</v>
      </c>
      <c r="I594" s="11">
        <v>19</v>
      </c>
      <c r="J594" s="12">
        <v>42276.074123999999</v>
      </c>
      <c r="K594" s="11">
        <v>391.98</v>
      </c>
      <c r="L594" s="11">
        <v>-1214.999</v>
      </c>
      <c r="M594" s="11">
        <v>3389</v>
      </c>
      <c r="N594" s="13">
        <v>0.34535454049721259</v>
      </c>
      <c r="O594" s="13">
        <v>0.22403379101837428</v>
      </c>
      <c r="P594" s="13">
        <v>7.130152320446656E-4</v>
      </c>
      <c r="Q594" s="13">
        <v>0.18913167597925096</v>
      </c>
      <c r="R594" s="13">
        <v>-0.53994170937502362</v>
      </c>
      <c r="S594" s="14">
        <v>3.1139100000000002</v>
      </c>
      <c r="T594" s="13">
        <v>0.63345522390398767</v>
      </c>
      <c r="U594" s="15">
        <v>107.8526305525792</v>
      </c>
      <c r="V594" s="16" t="s">
        <v>9700</v>
      </c>
      <c r="W594" s="16">
        <v>4.5668557462378283</v>
      </c>
    </row>
    <row r="595" spans="1:23" ht="15" customHeight="1" x14ac:dyDescent="0.3">
      <c r="A595" s="7" t="s">
        <v>276</v>
      </c>
      <c r="B595" s="7" t="s">
        <v>277</v>
      </c>
      <c r="C595" s="7" t="s">
        <v>278</v>
      </c>
      <c r="D595" s="7" t="s">
        <v>10</v>
      </c>
      <c r="E595" s="7" t="s">
        <v>15</v>
      </c>
      <c r="F595" s="9" t="s">
        <v>16</v>
      </c>
      <c r="G595" s="11">
        <v>12387.723631999999</v>
      </c>
      <c r="H595" s="11">
        <v>611.29999999999995</v>
      </c>
      <c r="I595" s="11">
        <v>1401.2</v>
      </c>
      <c r="J595" s="12">
        <v>14400.223631999999</v>
      </c>
      <c r="K595" s="11">
        <v>1540.8</v>
      </c>
      <c r="L595" s="11">
        <v>798.9</v>
      </c>
      <c r="M595" s="11">
        <v>11515.7</v>
      </c>
      <c r="N595" s="13">
        <v>0.30260566431804536</v>
      </c>
      <c r="O595" s="13">
        <v>3.4110808616015564E-2</v>
      </c>
      <c r="P595" s="13">
        <v>0.19246006049157932</v>
      </c>
      <c r="Q595" s="13">
        <v>5.6059107842426625E-2</v>
      </c>
      <c r="R595" s="13">
        <v>7.8277808301283655E-2</v>
      </c>
      <c r="S595" s="14">
        <v>1.2845139999999999</v>
      </c>
      <c r="T595" s="13">
        <v>4.245072962905775E-2</v>
      </c>
      <c r="U595" s="15">
        <v>9.3459395327102808</v>
      </c>
      <c r="V595" s="16">
        <v>15.505975255976967</v>
      </c>
      <c r="W595" s="16">
        <v>1.0757247611521661</v>
      </c>
    </row>
    <row r="596" spans="1:23" ht="15" customHeight="1" x14ac:dyDescent="0.3">
      <c r="A596" s="7" t="s">
        <v>2270</v>
      </c>
      <c r="B596" s="7" t="s">
        <v>2271</v>
      </c>
      <c r="C596" s="7" t="s">
        <v>2272</v>
      </c>
      <c r="D596" s="7" t="s">
        <v>20</v>
      </c>
      <c r="E596" s="7" t="s">
        <v>47</v>
      </c>
      <c r="F596" s="9" t="s">
        <v>1785</v>
      </c>
      <c r="G596" s="11">
        <v>9218.6545260000003</v>
      </c>
      <c r="H596" s="11">
        <v>-427</v>
      </c>
      <c r="I596" s="11">
        <v>0</v>
      </c>
      <c r="J596" s="12">
        <v>8791.6545260000003</v>
      </c>
      <c r="K596" s="11">
        <v>349.10700000000003</v>
      </c>
      <c r="L596" s="11">
        <v>93.412000000000006</v>
      </c>
      <c r="M596" s="11">
        <v>804.3</v>
      </c>
      <c r="N596" s="13">
        <v>0.32408959097127549</v>
      </c>
      <c r="O596" s="13">
        <v>0.14538637312166913</v>
      </c>
      <c r="P596" s="13">
        <v>0.42502852080860237</v>
      </c>
      <c r="Q596" s="13">
        <v>0.41042151938043903</v>
      </c>
      <c r="R596" s="13">
        <v>0.1354960600225556</v>
      </c>
      <c r="S596" s="14">
        <v>1.000524</v>
      </c>
      <c r="T596" s="13">
        <v>-4.8568787449189625E-2</v>
      </c>
      <c r="U596" s="15">
        <v>25.183266236426078</v>
      </c>
      <c r="V596" s="16">
        <v>98.688118507258167</v>
      </c>
      <c r="W596" s="16">
        <v>11.461711458411042</v>
      </c>
    </row>
    <row r="597" spans="1:23" ht="15" customHeight="1" x14ac:dyDescent="0.3">
      <c r="A597" s="7" t="s">
        <v>921</v>
      </c>
      <c r="B597" s="7" t="s">
        <v>922</v>
      </c>
      <c r="C597" s="7" t="s">
        <v>923</v>
      </c>
      <c r="D597" s="7" t="s">
        <v>10</v>
      </c>
      <c r="E597" s="7" t="s">
        <v>62</v>
      </c>
      <c r="F597" s="9" t="s">
        <v>16</v>
      </c>
      <c r="G597" s="11">
        <v>11833.277139</v>
      </c>
      <c r="H597" s="11">
        <v>9553</v>
      </c>
      <c r="I597" s="11">
        <v>1248</v>
      </c>
      <c r="J597" s="12">
        <v>22634.277138999998</v>
      </c>
      <c r="K597" s="11">
        <v>621</v>
      </c>
      <c r="L597" s="11">
        <v>-1111</v>
      </c>
      <c r="M597" s="11">
        <v>18620</v>
      </c>
      <c r="N597" s="13">
        <v>0.21159806615940163</v>
      </c>
      <c r="O597" s="13">
        <v>3.6961104399009903E-2</v>
      </c>
      <c r="P597" s="13">
        <v>7.9031060742842399E-2</v>
      </c>
      <c r="Q597" s="13">
        <v>4.6246272398646093E-2</v>
      </c>
      <c r="R597" s="13">
        <v>-6.0393563818221349E-2</v>
      </c>
      <c r="S597" s="14">
        <v>0.87716499999999997</v>
      </c>
      <c r="T597" s="13">
        <v>0.42205898343180132</v>
      </c>
      <c r="U597" s="15">
        <v>36.448111334943633</v>
      </c>
      <c r="V597" s="16" t="s">
        <v>9700</v>
      </c>
      <c r="W597" s="16">
        <v>0.6355143468850698</v>
      </c>
    </row>
    <row r="598" spans="1:23" ht="15" customHeight="1" x14ac:dyDescent="0.3">
      <c r="A598" s="7" t="s">
        <v>2273</v>
      </c>
      <c r="B598" s="7" t="s">
        <v>2274</v>
      </c>
      <c r="C598" s="7" t="s">
        <v>2275</v>
      </c>
      <c r="D598" s="7" t="s">
        <v>31</v>
      </c>
      <c r="E598" s="7" t="s">
        <v>63</v>
      </c>
      <c r="F598" s="9" t="s">
        <v>1775</v>
      </c>
      <c r="G598" s="11">
        <v>13904.173755</v>
      </c>
      <c r="H598" s="11">
        <v>-318.25799999999998</v>
      </c>
      <c r="I598" s="11">
        <v>0</v>
      </c>
      <c r="J598" s="12">
        <v>13585.915755</v>
      </c>
      <c r="K598" s="11">
        <v>-115.155</v>
      </c>
      <c r="L598" s="11">
        <v>-123.59099999999999</v>
      </c>
      <c r="M598" s="11">
        <v>442.65699999999998</v>
      </c>
      <c r="N598" s="13">
        <v>9.346262968056461E-2</v>
      </c>
      <c r="O598" s="13" t="s">
        <v>9699</v>
      </c>
      <c r="P598" s="13">
        <v>5.3998664041257069E-2</v>
      </c>
      <c r="Q598" s="13" t="s">
        <v>9699</v>
      </c>
      <c r="R598" s="13">
        <v>-0.28223148092115552</v>
      </c>
      <c r="S598" s="14">
        <v>1.0810960000000001</v>
      </c>
      <c r="T598" s="13">
        <v>-2.342558320979372E-2</v>
      </c>
      <c r="U598" s="15" t="s">
        <v>9700</v>
      </c>
      <c r="V598" s="16" t="s">
        <v>9700</v>
      </c>
      <c r="W598" s="16">
        <v>31.410716999844123</v>
      </c>
    </row>
    <row r="599" spans="1:23" ht="15" customHeight="1" x14ac:dyDescent="0.3">
      <c r="A599" s="7" t="s">
        <v>544</v>
      </c>
      <c r="B599" s="7" t="s">
        <v>545</v>
      </c>
      <c r="C599" s="7" t="s">
        <v>546</v>
      </c>
      <c r="D599" s="7" t="s">
        <v>20</v>
      </c>
      <c r="E599" s="7" t="s">
        <v>52</v>
      </c>
      <c r="F599" s="9" t="s">
        <v>22</v>
      </c>
      <c r="G599" s="11">
        <v>12900.16</v>
      </c>
      <c r="H599" s="11">
        <v>10376.198</v>
      </c>
      <c r="I599" s="11">
        <v>1482.5170000000001</v>
      </c>
      <c r="J599" s="12">
        <v>24758.875</v>
      </c>
      <c r="K599" s="11">
        <v>2425.0189999999998</v>
      </c>
      <c r="L599" s="11">
        <v>844.74</v>
      </c>
      <c r="M599" s="11">
        <v>3057.2739999999999</v>
      </c>
      <c r="N599" s="13">
        <v>0.20816667721405482</v>
      </c>
      <c r="O599" s="13">
        <v>2.0655452889912329E-2</v>
      </c>
      <c r="P599" s="13">
        <v>8.1210473210236708E-2</v>
      </c>
      <c r="Q599" s="13">
        <v>4.9228265937045101E-2</v>
      </c>
      <c r="R599" s="13">
        <v>0.42746459139251636</v>
      </c>
      <c r="S599" s="14">
        <v>1.3076110000000001</v>
      </c>
      <c r="T599" s="13">
        <v>0.41909004346926104</v>
      </c>
      <c r="U599" s="15">
        <v>10.209765366786819</v>
      </c>
      <c r="V599" s="16">
        <v>15.271160357032933</v>
      </c>
      <c r="W599" s="16">
        <v>4.2194975000605117</v>
      </c>
    </row>
    <row r="600" spans="1:23" ht="15" customHeight="1" x14ac:dyDescent="0.3">
      <c r="A600" s="7" t="s">
        <v>2276</v>
      </c>
      <c r="B600" s="7" t="s">
        <v>2277</v>
      </c>
      <c r="C600" s="7" t="s">
        <v>2278</v>
      </c>
      <c r="D600" s="7" t="s">
        <v>31</v>
      </c>
      <c r="E600" s="7" t="s">
        <v>63</v>
      </c>
      <c r="F600" s="9" t="s">
        <v>1785</v>
      </c>
      <c r="G600" s="11">
        <v>12532.600906</v>
      </c>
      <c r="H600" s="11">
        <v>1300.22</v>
      </c>
      <c r="I600" s="11">
        <v>0</v>
      </c>
      <c r="J600" s="12">
        <v>13832.820905999999</v>
      </c>
      <c r="K600" s="11">
        <v>244.43100000000001</v>
      </c>
      <c r="L600" s="11">
        <v>21.396000000000001</v>
      </c>
      <c r="M600" s="11">
        <v>1143.933</v>
      </c>
      <c r="N600" s="13">
        <v>0.29182243892453857</v>
      </c>
      <c r="O600" s="13">
        <v>7.5981587294195796E-2</v>
      </c>
      <c r="P600" s="13">
        <v>0.18501668832269277</v>
      </c>
      <c r="Q600" s="13">
        <v>0.27372276959022535</v>
      </c>
      <c r="R600" s="13">
        <v>1.7449246560788181E-2</v>
      </c>
      <c r="S600" s="14">
        <v>1.222572</v>
      </c>
      <c r="T600" s="13">
        <v>9.3995289090747086E-2</v>
      </c>
      <c r="U600" s="15">
        <v>56.591925353167142</v>
      </c>
      <c r="V600" s="16">
        <v>585.74504140960926</v>
      </c>
      <c r="W600" s="16">
        <v>10.95571235902802</v>
      </c>
    </row>
    <row r="601" spans="1:23" ht="15" customHeight="1" x14ac:dyDescent="0.3">
      <c r="A601" s="7" t="s">
        <v>2279</v>
      </c>
      <c r="B601" s="7" t="s">
        <v>2280</v>
      </c>
      <c r="C601" s="7" t="s">
        <v>2281</v>
      </c>
      <c r="D601" s="7" t="s">
        <v>6</v>
      </c>
      <c r="E601" s="7" t="s">
        <v>7</v>
      </c>
      <c r="F601" s="9" t="s">
        <v>2037</v>
      </c>
      <c r="G601" s="11">
        <v>11560.020194000001</v>
      </c>
      <c r="H601" s="11">
        <v>8006.875</v>
      </c>
      <c r="I601" s="11">
        <v>5.2359999999999998</v>
      </c>
      <c r="J601" s="12">
        <v>19572.131194000001</v>
      </c>
      <c r="K601" s="11">
        <v>1049.364</v>
      </c>
      <c r="L601" s="11">
        <v>451.20400000000001</v>
      </c>
      <c r="M601" s="11">
        <v>7212.8770000000004</v>
      </c>
      <c r="N601" s="13">
        <v>0.83531298899637074</v>
      </c>
      <c r="O601" s="13">
        <v>7.1404832365287829E-2</v>
      </c>
      <c r="P601" s="13">
        <v>0.38245422524184169</v>
      </c>
      <c r="Q601" s="13">
        <v>6.208190680844683E-2</v>
      </c>
      <c r="R601" s="13">
        <v>6.8106795589864058E-2</v>
      </c>
      <c r="S601" s="14">
        <v>0.57217799999999996</v>
      </c>
      <c r="T601" s="13">
        <v>0.40909571475050066</v>
      </c>
      <c r="U601" s="15">
        <v>18.651422379650914</v>
      </c>
      <c r="V601" s="16">
        <v>25.620385001019496</v>
      </c>
      <c r="W601" s="16">
        <v>1.602691990172576</v>
      </c>
    </row>
    <row r="602" spans="1:23" ht="15" customHeight="1" x14ac:dyDescent="0.3">
      <c r="A602" s="7" t="s">
        <v>2282</v>
      </c>
      <c r="B602" s="7" t="s">
        <v>2283</v>
      </c>
      <c r="C602" s="7" t="s">
        <v>2284</v>
      </c>
      <c r="D602" s="7" t="s">
        <v>10</v>
      </c>
      <c r="E602" s="7" t="s">
        <v>315</v>
      </c>
      <c r="F602" s="9" t="s">
        <v>1775</v>
      </c>
      <c r="G602" s="11">
        <v>11045.957490000001</v>
      </c>
      <c r="H602" s="11">
        <v>-10814</v>
      </c>
      <c r="I602" s="11">
        <v>1647</v>
      </c>
      <c r="J602" s="12">
        <v>1878.9574900000007</v>
      </c>
      <c r="K602" s="11">
        <v>1015</v>
      </c>
      <c r="L602" s="11">
        <v>-325</v>
      </c>
      <c r="M602" s="11">
        <v>18947</v>
      </c>
      <c r="N602" s="13">
        <v>0.45087410562054292</v>
      </c>
      <c r="O602" s="13" t="s">
        <v>9699</v>
      </c>
      <c r="P602" s="13">
        <v>0.15498001986897131</v>
      </c>
      <c r="Q602" s="13" t="s">
        <v>9699</v>
      </c>
      <c r="R602" s="13">
        <v>-2.3185972163916428E-2</v>
      </c>
      <c r="S602" s="14">
        <v>1.658863</v>
      </c>
      <c r="T602" s="13">
        <v>-5.7553191371029877</v>
      </c>
      <c r="U602" s="15">
        <v>1.8511896453201977</v>
      </c>
      <c r="V602" s="16" t="s">
        <v>9700</v>
      </c>
      <c r="W602" s="16">
        <v>0.58299242571383336</v>
      </c>
    </row>
    <row r="603" spans="1:23" ht="15" customHeight="1" x14ac:dyDescent="0.3">
      <c r="A603" s="7" t="s">
        <v>939</v>
      </c>
      <c r="B603" s="7" t="s">
        <v>940</v>
      </c>
      <c r="C603" s="7" t="s">
        <v>941</v>
      </c>
      <c r="D603" s="7" t="s">
        <v>29</v>
      </c>
      <c r="E603" s="7" t="s">
        <v>436</v>
      </c>
      <c r="F603" s="9" t="s">
        <v>719</v>
      </c>
      <c r="G603" s="11">
        <v>10950.343174</v>
      </c>
      <c r="H603" s="11">
        <v>4070.9520000000002</v>
      </c>
      <c r="I603" s="11">
        <v>51.475000000000001</v>
      </c>
      <c r="J603" s="12">
        <v>15072.770173999999</v>
      </c>
      <c r="K603" s="11">
        <v>1282.991</v>
      </c>
      <c r="L603" s="11">
        <v>597.79899999999998</v>
      </c>
      <c r="M603" s="11">
        <v>5439.6629999999996</v>
      </c>
      <c r="N603" s="13">
        <v>0.12260669902550041</v>
      </c>
      <c r="O603" s="13">
        <v>3.3616899423754454E-2</v>
      </c>
      <c r="P603" s="13">
        <v>7.0420080479448921E-2</v>
      </c>
      <c r="Q603" s="13">
        <v>6.7481659661642768E-2</v>
      </c>
      <c r="R603" s="13">
        <v>0.11728564352870456</v>
      </c>
      <c r="S603" s="14">
        <v>1.6682410000000001</v>
      </c>
      <c r="T603" s="13">
        <v>0.2700865171434943</v>
      </c>
      <c r="U603" s="15">
        <v>11.748149577043019</v>
      </c>
      <c r="V603" s="16">
        <v>18.317767634271721</v>
      </c>
      <c r="W603" s="16">
        <v>2.0130554363386115</v>
      </c>
    </row>
    <row r="604" spans="1:23" ht="15" customHeight="1" x14ac:dyDescent="0.3">
      <c r="A604" s="7" t="s">
        <v>1450</v>
      </c>
      <c r="B604" s="7" t="s">
        <v>1451</v>
      </c>
      <c r="C604" s="7" t="s">
        <v>1452</v>
      </c>
      <c r="D604" s="7" t="s">
        <v>20</v>
      </c>
      <c r="E604" s="7" t="s">
        <v>52</v>
      </c>
      <c r="F604" s="9" t="s">
        <v>22</v>
      </c>
      <c r="G604" s="11">
        <v>11539.911799</v>
      </c>
      <c r="H604" s="11">
        <v>2839.402</v>
      </c>
      <c r="I604" s="11">
        <v>76.486999999999995</v>
      </c>
      <c r="J604" s="12">
        <v>14455.800798999999</v>
      </c>
      <c r="K604" s="11">
        <v>1887.2239999999999</v>
      </c>
      <c r="L604" s="11">
        <v>880.42100000000005</v>
      </c>
      <c r="M604" s="11">
        <v>6039.2749999999996</v>
      </c>
      <c r="N604" s="13">
        <v>0.15569002099350676</v>
      </c>
      <c r="O604" s="13">
        <v>2.1569114145762791E-2</v>
      </c>
      <c r="P604" s="13">
        <v>7.8594803695852283E-2</v>
      </c>
      <c r="Q604" s="13">
        <v>3.385093343775103E-2</v>
      </c>
      <c r="R604" s="13">
        <v>0.15465464552819444</v>
      </c>
      <c r="S604" s="14">
        <v>1.1811020000000001</v>
      </c>
      <c r="T604" s="13">
        <v>0.19641955775956874</v>
      </c>
      <c r="U604" s="15">
        <v>7.6598224688749186</v>
      </c>
      <c r="V604" s="16">
        <v>13.107265500254991</v>
      </c>
      <c r="W604" s="16">
        <v>1.9108107842414859</v>
      </c>
    </row>
    <row r="605" spans="1:23" ht="15" customHeight="1" x14ac:dyDescent="0.3">
      <c r="A605" s="7" t="s">
        <v>2285</v>
      </c>
      <c r="B605" s="7" t="s">
        <v>2286</v>
      </c>
      <c r="C605" s="7" t="s">
        <v>2287</v>
      </c>
      <c r="D605" s="7" t="s">
        <v>20</v>
      </c>
      <c r="E605" s="7" t="s">
        <v>47</v>
      </c>
      <c r="F605" s="9" t="s">
        <v>2104</v>
      </c>
      <c r="G605" s="11">
        <v>11973.433818</v>
      </c>
      <c r="H605" s="11">
        <v>-584.41</v>
      </c>
      <c r="I605" s="11">
        <v>0</v>
      </c>
      <c r="J605" s="12">
        <v>11389.023818</v>
      </c>
      <c r="K605" s="11">
        <v>-337.14800000000002</v>
      </c>
      <c r="L605" s="11">
        <v>-329.226</v>
      </c>
      <c r="M605" s="11">
        <v>550.94299999999998</v>
      </c>
      <c r="N605" s="13">
        <v>-5.2932991142025188</v>
      </c>
      <c r="O605" s="13" t="s">
        <v>9699</v>
      </c>
      <c r="P605" s="13">
        <v>-5.3983752431333256</v>
      </c>
      <c r="Q605" s="13" t="s">
        <v>9699</v>
      </c>
      <c r="R605" s="13">
        <v>-0.66818613562376705</v>
      </c>
      <c r="S605" s="14">
        <v>1.731233</v>
      </c>
      <c r="T605" s="13">
        <v>-5.1313440847876535E-2</v>
      </c>
      <c r="U605" s="15" t="s">
        <v>9700</v>
      </c>
      <c r="V605" s="16" t="s">
        <v>9700</v>
      </c>
      <c r="W605" s="16">
        <v>21.732618107499324</v>
      </c>
    </row>
    <row r="606" spans="1:23" ht="15" customHeight="1" x14ac:dyDescent="0.3">
      <c r="A606" s="7" t="s">
        <v>2288</v>
      </c>
      <c r="B606" s="7" t="s">
        <v>2289</v>
      </c>
      <c r="C606" s="7" t="s">
        <v>2290</v>
      </c>
      <c r="D606" s="7" t="s">
        <v>31</v>
      </c>
      <c r="E606" s="7" t="s">
        <v>63</v>
      </c>
      <c r="F606" s="9" t="s">
        <v>1775</v>
      </c>
      <c r="G606" s="11">
        <v>8815.6232259999997</v>
      </c>
      <c r="H606" s="11">
        <v>57.173999999999999</v>
      </c>
      <c r="I606" s="11">
        <v>0</v>
      </c>
      <c r="J606" s="12">
        <v>8872.7972260000006</v>
      </c>
      <c r="K606" s="11">
        <v>23.492999999999999</v>
      </c>
      <c r="L606" s="11">
        <v>-15.721</v>
      </c>
      <c r="M606" s="11">
        <v>435.89</v>
      </c>
      <c r="N606" s="13">
        <v>0.23322586712776724</v>
      </c>
      <c r="O606" s="13">
        <v>0.18109908103021488</v>
      </c>
      <c r="P606" s="13">
        <v>0.12831117355181226</v>
      </c>
      <c r="Q606" s="13">
        <v>0.17038225209281754</v>
      </c>
      <c r="R606" s="13">
        <v>-3.8221546877374259E-2</v>
      </c>
      <c r="S606" s="14">
        <v>0.86068299999999998</v>
      </c>
      <c r="T606" s="13">
        <v>6.4437401806572061E-3</v>
      </c>
      <c r="U606" s="15">
        <v>377.67833933512117</v>
      </c>
      <c r="V606" s="16" t="s">
        <v>9700</v>
      </c>
      <c r="W606" s="16">
        <v>20.224421817431004</v>
      </c>
    </row>
    <row r="607" spans="1:23" ht="15" customHeight="1" x14ac:dyDescent="0.3">
      <c r="A607" s="7" t="s">
        <v>2291</v>
      </c>
      <c r="B607" s="7" t="s">
        <v>2292</v>
      </c>
      <c r="C607" s="7" t="s">
        <v>2293</v>
      </c>
      <c r="D607" s="7" t="s">
        <v>20</v>
      </c>
      <c r="E607" s="7" t="s">
        <v>21</v>
      </c>
      <c r="F607" s="9" t="s">
        <v>2030</v>
      </c>
      <c r="G607" s="11">
        <v>10548.766443</v>
      </c>
      <c r="H607" s="11">
        <v>-281.52199999999999</v>
      </c>
      <c r="I607" s="11">
        <v>0</v>
      </c>
      <c r="J607" s="12">
        <v>10267.244443</v>
      </c>
      <c r="K607" s="11">
        <v>85.2</v>
      </c>
      <c r="L607" s="11">
        <v>43.832000000000001</v>
      </c>
      <c r="M607" s="11">
        <v>1124.8699999999999</v>
      </c>
      <c r="N607" s="13">
        <v>0.31684956140448473</v>
      </c>
      <c r="O607" s="13">
        <v>0.14592377193618122</v>
      </c>
      <c r="P607" s="13">
        <v>0.23358087984510853</v>
      </c>
      <c r="Q607" s="13">
        <v>0.23847263605241653</v>
      </c>
      <c r="R607" s="13">
        <v>4.0398380083207834E-2</v>
      </c>
      <c r="S607" s="14">
        <v>0.95380500000000001</v>
      </c>
      <c r="T607" s="13">
        <v>-2.7419430944973362E-2</v>
      </c>
      <c r="U607" s="15">
        <v>120.50756388497652</v>
      </c>
      <c r="V607" s="16">
        <v>240.66358922704873</v>
      </c>
      <c r="W607" s="16">
        <v>9.3777649355036594</v>
      </c>
    </row>
    <row r="608" spans="1:23" ht="15" customHeight="1" x14ac:dyDescent="0.3">
      <c r="A608" s="7" t="s">
        <v>924</v>
      </c>
      <c r="B608" s="7" t="s">
        <v>925</v>
      </c>
      <c r="C608" s="7" t="s">
        <v>926</v>
      </c>
      <c r="D608" s="7" t="s">
        <v>29</v>
      </c>
      <c r="E608" s="7" t="s">
        <v>30</v>
      </c>
      <c r="F608" s="9" t="s">
        <v>37</v>
      </c>
      <c r="G608" s="11">
        <v>10568.125394000001</v>
      </c>
      <c r="H608" s="11">
        <v>7031</v>
      </c>
      <c r="I608" s="11">
        <v>4</v>
      </c>
      <c r="J608" s="12">
        <v>17603.125394000002</v>
      </c>
      <c r="K608" s="11">
        <v>1890</v>
      </c>
      <c r="L608" s="11">
        <v>-208</v>
      </c>
      <c r="M608" s="11">
        <v>-1564</v>
      </c>
      <c r="N608" s="13">
        <v>0.16001932222200774</v>
      </c>
      <c r="O608" s="13">
        <v>8.9778423446373878E-3</v>
      </c>
      <c r="P608" s="13">
        <v>6.9175868711169458E-2</v>
      </c>
      <c r="Q608" s="13" t="s">
        <v>9699</v>
      </c>
      <c r="R608" s="13" t="s">
        <v>9699</v>
      </c>
      <c r="S608" s="14">
        <v>1.6876640000000001</v>
      </c>
      <c r="T608" s="13">
        <v>0.39941770808475324</v>
      </c>
      <c r="U608" s="15">
        <v>9.3138229597883608</v>
      </c>
      <c r="V608" s="16" t="s">
        <v>9700</v>
      </c>
      <c r="W608" s="16" t="s">
        <v>9700</v>
      </c>
    </row>
    <row r="609" spans="1:23" ht="15" customHeight="1" x14ac:dyDescent="0.3">
      <c r="A609" s="7" t="s">
        <v>2294</v>
      </c>
      <c r="B609" s="7" t="s">
        <v>2295</v>
      </c>
      <c r="C609" s="7" t="s">
        <v>2296</v>
      </c>
      <c r="D609" s="7" t="s">
        <v>31</v>
      </c>
      <c r="E609" s="7" t="s">
        <v>64</v>
      </c>
      <c r="F609" s="9" t="s">
        <v>2030</v>
      </c>
      <c r="G609" s="11">
        <v>11219.79775</v>
      </c>
      <c r="H609" s="11">
        <v>-665.48400000000004</v>
      </c>
      <c r="I609" s="11">
        <v>0</v>
      </c>
      <c r="J609" s="12">
        <v>10554.313749999999</v>
      </c>
      <c r="K609" s="11">
        <v>162.84800000000001</v>
      </c>
      <c r="L609" s="11">
        <v>105.898</v>
      </c>
      <c r="M609" s="11">
        <v>879.63599999999997</v>
      </c>
      <c r="N609" s="13">
        <v>0.56038059851055799</v>
      </c>
      <c r="O609" s="13">
        <v>0.13161505144163121</v>
      </c>
      <c r="P609" s="13">
        <v>0.40299941790630101</v>
      </c>
      <c r="Q609" s="13">
        <v>0.13457477740296553</v>
      </c>
      <c r="R609" s="13">
        <v>0.12615659954183142</v>
      </c>
      <c r="S609" s="14">
        <v>1.433595</v>
      </c>
      <c r="T609" s="13">
        <v>-6.3053270516995955E-2</v>
      </c>
      <c r="U609" s="15">
        <v>64.810828195617987</v>
      </c>
      <c r="V609" s="16">
        <v>105.94909960528055</v>
      </c>
      <c r="W609" s="16">
        <v>12.755046121350196</v>
      </c>
    </row>
    <row r="610" spans="1:23" ht="15" customHeight="1" x14ac:dyDescent="0.3">
      <c r="A610" s="7" t="s">
        <v>2297</v>
      </c>
      <c r="B610" s="7" t="s">
        <v>2298</v>
      </c>
      <c r="C610" s="7" t="s">
        <v>2299</v>
      </c>
      <c r="D610" s="7" t="s">
        <v>31</v>
      </c>
      <c r="E610" s="7" t="s">
        <v>63</v>
      </c>
      <c r="F610" s="9" t="s">
        <v>1764</v>
      </c>
      <c r="G610" s="11">
        <v>10553.597945</v>
      </c>
      <c r="H610" s="11">
        <v>500.16899999999998</v>
      </c>
      <c r="I610" s="11">
        <v>0</v>
      </c>
      <c r="J610" s="12">
        <v>11053.766944999999</v>
      </c>
      <c r="K610" s="11">
        <v>216.452</v>
      </c>
      <c r="L610" s="11">
        <v>110.83799999999999</v>
      </c>
      <c r="M610" s="11">
        <v>7.173</v>
      </c>
      <c r="N610" s="13">
        <v>0.32495208196471975</v>
      </c>
      <c r="O610" s="13">
        <v>6.980794827084158E-2</v>
      </c>
      <c r="P610" s="13">
        <v>0.23623845076165803</v>
      </c>
      <c r="Q610" s="13">
        <v>9.6221058839905282E-2</v>
      </c>
      <c r="R610" s="13">
        <v>15.452948557089083</v>
      </c>
      <c r="S610" s="14">
        <v>0</v>
      </c>
      <c r="T610" s="13">
        <v>4.5248737601279329E-2</v>
      </c>
      <c r="U610" s="15">
        <v>51.067982485724315</v>
      </c>
      <c r="V610" s="16">
        <v>95.216423473898843</v>
      </c>
      <c r="W610" s="16">
        <v>1471.2948480412658</v>
      </c>
    </row>
    <row r="611" spans="1:23" ht="15" customHeight="1" x14ac:dyDescent="0.3">
      <c r="A611" s="7" t="s">
        <v>2300</v>
      </c>
      <c r="B611" s="7" t="s">
        <v>2301</v>
      </c>
      <c r="C611" s="7" t="s">
        <v>2302</v>
      </c>
      <c r="D611" s="7" t="s">
        <v>10</v>
      </c>
      <c r="E611" s="7" t="s">
        <v>15</v>
      </c>
      <c r="F611" s="9" t="s">
        <v>1775</v>
      </c>
      <c r="G611" s="11">
        <v>10967.1423</v>
      </c>
      <c r="H611" s="11">
        <v>8954.9580000000005</v>
      </c>
      <c r="I611" s="11">
        <v>3099.44</v>
      </c>
      <c r="J611" s="12">
        <v>23021.540299999997</v>
      </c>
      <c r="K611" s="11">
        <v>0</v>
      </c>
      <c r="L611" s="11">
        <v>-111.447</v>
      </c>
      <c r="M611" s="11">
        <v>4189.0039999999999</v>
      </c>
      <c r="N611" s="13">
        <v>0.82905837293224383</v>
      </c>
      <c r="O611" s="13">
        <v>0.62803025690623393</v>
      </c>
      <c r="P611" s="13">
        <v>0.53548908041957821</v>
      </c>
      <c r="Q611" s="13">
        <v>5.9736244381030978E-2</v>
      </c>
      <c r="R611" s="13">
        <v>-0.19323444584148403</v>
      </c>
      <c r="S611" s="14">
        <v>1.614698</v>
      </c>
      <c r="T611" s="13">
        <v>0.38898170510337232</v>
      </c>
      <c r="U611" s="15" t="s">
        <v>9700</v>
      </c>
      <c r="V611" s="16" t="s">
        <v>9700</v>
      </c>
      <c r="W611" s="16">
        <v>2.6180787366161504</v>
      </c>
    </row>
    <row r="612" spans="1:23" ht="15" customHeight="1" x14ac:dyDescent="0.3">
      <c r="A612" s="7" t="s">
        <v>1094</v>
      </c>
      <c r="B612" s="7" t="s">
        <v>1095</v>
      </c>
      <c r="C612" s="7" t="s">
        <v>1096</v>
      </c>
      <c r="D612" s="7" t="s">
        <v>100</v>
      </c>
      <c r="E612" s="7" t="s">
        <v>101</v>
      </c>
      <c r="F612" s="9" t="s">
        <v>107</v>
      </c>
      <c r="G612" s="11">
        <v>8319.5367100000003</v>
      </c>
      <c r="H612" s="11">
        <v>10775.3</v>
      </c>
      <c r="I612" s="11">
        <v>0</v>
      </c>
      <c r="J612" s="12">
        <v>19094.83671</v>
      </c>
      <c r="K612" s="11">
        <v>1803.2</v>
      </c>
      <c r="L612" s="11">
        <v>-241.3</v>
      </c>
      <c r="M612" s="11">
        <v>5424.9</v>
      </c>
      <c r="N612" s="13">
        <v>0.36238454667111253</v>
      </c>
      <c r="O612" s="13">
        <v>1.9293252762276891E-2</v>
      </c>
      <c r="P612" s="13">
        <v>0.10423688135136881</v>
      </c>
      <c r="Q612" s="13">
        <v>7.5852789121035213E-2</v>
      </c>
      <c r="R612" s="13">
        <v>-6.231210713309647E-2</v>
      </c>
      <c r="S612" s="14">
        <v>0.25406800000000002</v>
      </c>
      <c r="T612" s="13">
        <v>0.56430438047982656</v>
      </c>
      <c r="U612" s="15">
        <v>10.5894169864685</v>
      </c>
      <c r="V612" s="16" t="s">
        <v>9700</v>
      </c>
      <c r="W612" s="16">
        <v>1.5335834227359031</v>
      </c>
    </row>
    <row r="613" spans="1:23" ht="15" customHeight="1" x14ac:dyDescent="0.3">
      <c r="A613" s="7" t="s">
        <v>157</v>
      </c>
      <c r="B613" s="7" t="s">
        <v>158</v>
      </c>
      <c r="C613" s="7" t="s">
        <v>159</v>
      </c>
      <c r="D613" s="7" t="s">
        <v>26</v>
      </c>
      <c r="E613" s="7" t="s">
        <v>33</v>
      </c>
      <c r="F613" s="9" t="s">
        <v>160</v>
      </c>
      <c r="G613" s="11">
        <v>10344.264895</v>
      </c>
      <c r="H613" s="11">
        <v>1096</v>
      </c>
      <c r="I613" s="11">
        <v>2.8</v>
      </c>
      <c r="J613" s="12">
        <v>11443.064895</v>
      </c>
      <c r="K613" s="11">
        <v>610.6</v>
      </c>
      <c r="L613" s="11">
        <v>301.7</v>
      </c>
      <c r="M613" s="11">
        <v>827.1</v>
      </c>
      <c r="N613" s="13">
        <v>0.23976436450715602</v>
      </c>
      <c r="O613" s="13">
        <v>2.0637621745431156E-2</v>
      </c>
      <c r="P613" s="13">
        <v>0.1605463471074049</v>
      </c>
      <c r="Q613" s="13">
        <v>2.6044758428597437E-2</v>
      </c>
      <c r="R613" s="13">
        <v>0.39978798118333003</v>
      </c>
      <c r="S613" s="14">
        <v>1.1301829999999999</v>
      </c>
      <c r="T613" s="13">
        <v>9.5778535738173839E-2</v>
      </c>
      <c r="U613" s="15">
        <v>18.740689313789712</v>
      </c>
      <c r="V613" s="16">
        <v>34.286592293669209</v>
      </c>
      <c r="W613" s="16">
        <v>12.50666774876073</v>
      </c>
    </row>
    <row r="614" spans="1:23" ht="15" customHeight="1" x14ac:dyDescent="0.3">
      <c r="A614" s="7" t="s">
        <v>786</v>
      </c>
      <c r="B614" s="7" t="s">
        <v>787</v>
      </c>
      <c r="C614" s="7" t="s">
        <v>788</v>
      </c>
      <c r="D614" s="7" t="s">
        <v>20</v>
      </c>
      <c r="E614" s="7" t="s">
        <v>52</v>
      </c>
      <c r="F614" s="9" t="s">
        <v>58</v>
      </c>
      <c r="G614" s="11">
        <v>9437.5040430000008</v>
      </c>
      <c r="H614" s="11">
        <v>862.774</v>
      </c>
      <c r="I614" s="11">
        <v>931.69399999999996</v>
      </c>
      <c r="J614" s="12">
        <v>11231.972043</v>
      </c>
      <c r="K614" s="11">
        <v>766.48699999999997</v>
      </c>
      <c r="L614" s="11">
        <v>591.02300000000002</v>
      </c>
      <c r="M614" s="11">
        <v>4086.9670000000001</v>
      </c>
      <c r="N614" s="13">
        <v>8.816687698695401E-2</v>
      </c>
      <c r="O614" s="13">
        <v>2.3247216141312643E-2</v>
      </c>
      <c r="P614" s="13">
        <v>5.0905429194600185E-2</v>
      </c>
      <c r="Q614" s="13">
        <v>-4.3432476366465078E-3</v>
      </c>
      <c r="R614" s="13">
        <v>0.19766605439345436</v>
      </c>
      <c r="S614" s="14">
        <v>0.81207300000000004</v>
      </c>
      <c r="T614" s="13">
        <v>7.6814115695533522E-2</v>
      </c>
      <c r="U614" s="15">
        <v>14.653832410725819</v>
      </c>
      <c r="V614" s="16">
        <v>15.968082533167069</v>
      </c>
      <c r="W614" s="16">
        <v>2.3091706008392046</v>
      </c>
    </row>
    <row r="615" spans="1:23" ht="15" customHeight="1" x14ac:dyDescent="0.3">
      <c r="A615" s="7" t="s">
        <v>2303</v>
      </c>
      <c r="B615" s="7" t="s">
        <v>2304</v>
      </c>
      <c r="C615" s="7" t="s">
        <v>2305</v>
      </c>
      <c r="D615" s="7" t="s">
        <v>10</v>
      </c>
      <c r="E615" s="7" t="s">
        <v>62</v>
      </c>
      <c r="F615" s="9" t="s">
        <v>1775</v>
      </c>
      <c r="G615" s="11">
        <v>11282.946895999999</v>
      </c>
      <c r="H615" s="11">
        <v>612</v>
      </c>
      <c r="I615" s="11">
        <v>41</v>
      </c>
      <c r="J615" s="12">
        <v>11935.946895999999</v>
      </c>
      <c r="K615" s="11">
        <v>1659</v>
      </c>
      <c r="L615" s="11">
        <v>966</v>
      </c>
      <c r="M615" s="11">
        <v>7182</v>
      </c>
      <c r="N615" s="13">
        <v>0.20427803213558177</v>
      </c>
      <c r="O615" s="13">
        <v>2.2894973150786369E-2</v>
      </c>
      <c r="P615" s="13">
        <v>0.10569441934254051</v>
      </c>
      <c r="Q615" s="13">
        <v>-7.9022856939495734E-3</v>
      </c>
      <c r="R615" s="13">
        <v>0.16107491856677525</v>
      </c>
      <c r="S615" s="14">
        <v>1.295013</v>
      </c>
      <c r="T615" s="13">
        <v>5.1273686564833394E-2</v>
      </c>
      <c r="U615" s="15">
        <v>7.1946635901145264</v>
      </c>
      <c r="V615" s="16">
        <v>11.680069250517597</v>
      </c>
      <c r="W615" s="16">
        <v>1.5710034664438874</v>
      </c>
    </row>
    <row r="616" spans="1:23" ht="15" customHeight="1" x14ac:dyDescent="0.3">
      <c r="A616" s="7" t="s">
        <v>2306</v>
      </c>
      <c r="B616" s="7" t="s">
        <v>2307</v>
      </c>
      <c r="C616" s="7" t="s">
        <v>2308</v>
      </c>
      <c r="D616" s="7" t="s">
        <v>6</v>
      </c>
      <c r="E616" s="7" t="s">
        <v>7</v>
      </c>
      <c r="F616" s="9" t="s">
        <v>1775</v>
      </c>
      <c r="G616" s="11">
        <v>9437.2921569999999</v>
      </c>
      <c r="H616" s="11">
        <v>2505.384</v>
      </c>
      <c r="I616" s="11">
        <v>685.43</v>
      </c>
      <c r="J616" s="12">
        <v>12628.106157</v>
      </c>
      <c r="K616" s="11">
        <v>572.88699999999994</v>
      </c>
      <c r="L616" s="11">
        <v>136.88300000000001</v>
      </c>
      <c r="M616" s="11">
        <v>6454.4390000000003</v>
      </c>
      <c r="N616" s="13">
        <v>0.50435334788047204</v>
      </c>
      <c r="O616" s="13">
        <v>3.3557064095313782E-2</v>
      </c>
      <c r="P616" s="13">
        <v>7.2395475387350736E-2</v>
      </c>
      <c r="Q616" s="13">
        <v>2.8496868144231247E-2</v>
      </c>
      <c r="R616" s="13">
        <v>1.4703819686701678E-2</v>
      </c>
      <c r="S616" s="14">
        <v>0.56220400000000004</v>
      </c>
      <c r="T616" s="13">
        <v>0.19839744525834682</v>
      </c>
      <c r="U616" s="15">
        <v>22.042926715041538</v>
      </c>
      <c r="V616" s="16">
        <v>68.944223585105519</v>
      </c>
      <c r="W616" s="16">
        <v>1.462139801305737</v>
      </c>
    </row>
    <row r="617" spans="1:23" ht="15" customHeight="1" x14ac:dyDescent="0.3">
      <c r="A617" s="7" t="s">
        <v>2309</v>
      </c>
      <c r="B617" s="7" t="s">
        <v>2310</v>
      </c>
      <c r="C617" s="7" t="s">
        <v>2311</v>
      </c>
      <c r="D617" s="7" t="s">
        <v>31</v>
      </c>
      <c r="E617" s="7" t="s">
        <v>63</v>
      </c>
      <c r="F617" s="9" t="s">
        <v>1775</v>
      </c>
      <c r="G617" s="11">
        <v>12483.129014</v>
      </c>
      <c r="H617" s="11">
        <v>-642.60500000000002</v>
      </c>
      <c r="I617" s="11">
        <v>0</v>
      </c>
      <c r="J617" s="12">
        <v>11840.524014000001</v>
      </c>
      <c r="K617" s="11">
        <v>-37.499000000000002</v>
      </c>
      <c r="L617" s="11">
        <v>-38.345999999999997</v>
      </c>
      <c r="M617" s="11">
        <v>718.76800000000003</v>
      </c>
      <c r="N617" s="13">
        <v>9.1269460057911783E-2</v>
      </c>
      <c r="O617" s="13" t="s">
        <v>9699</v>
      </c>
      <c r="P617" s="13">
        <v>5.0671437279921669E-2</v>
      </c>
      <c r="Q617" s="13" t="s">
        <v>9699</v>
      </c>
      <c r="R617" s="13">
        <v>-0.10669924092335774</v>
      </c>
      <c r="S617" s="14">
        <v>0</v>
      </c>
      <c r="T617" s="13">
        <v>-5.4271668993719928E-2</v>
      </c>
      <c r="U617" s="15" t="s">
        <v>9700</v>
      </c>
      <c r="V617" s="16" t="s">
        <v>9700</v>
      </c>
      <c r="W617" s="16">
        <v>17.367396731629675</v>
      </c>
    </row>
    <row r="618" spans="1:23" ht="15" customHeight="1" x14ac:dyDescent="0.3">
      <c r="A618" s="7" t="s">
        <v>2312</v>
      </c>
      <c r="B618" s="7" t="s">
        <v>2313</v>
      </c>
      <c r="C618" s="7" t="s">
        <v>2314</v>
      </c>
      <c r="D618" s="7" t="s">
        <v>26</v>
      </c>
      <c r="E618" s="7" t="s">
        <v>115</v>
      </c>
      <c r="F618" s="9" t="s">
        <v>2037</v>
      </c>
      <c r="G618" s="11">
        <v>10141.80962</v>
      </c>
      <c r="H618" s="11">
        <v>393.31900000000002</v>
      </c>
      <c r="I618" s="11">
        <v>0</v>
      </c>
      <c r="J618" s="12">
        <v>10535.12862</v>
      </c>
      <c r="K618" s="11">
        <v>527.66800000000001</v>
      </c>
      <c r="L618" s="11">
        <v>329.70100000000002</v>
      </c>
      <c r="M618" s="11">
        <v>1114.828</v>
      </c>
      <c r="N618" s="13">
        <v>0.17056825673830103</v>
      </c>
      <c r="O618" s="13">
        <v>4.9443744358279806E-2</v>
      </c>
      <c r="P618" s="13">
        <v>0.11134864228233635</v>
      </c>
      <c r="Q618" s="13">
        <v>6.5735439091524572E-2</v>
      </c>
      <c r="R618" s="13">
        <v>0.33397487649450014</v>
      </c>
      <c r="S618" s="14">
        <v>0.74383200000000005</v>
      </c>
      <c r="T618" s="13">
        <v>3.7334048229209001E-2</v>
      </c>
      <c r="U618" s="15">
        <v>19.965449146053956</v>
      </c>
      <c r="V618" s="16">
        <v>30.760627416962638</v>
      </c>
      <c r="W618" s="16">
        <v>9.0971967155471525</v>
      </c>
    </row>
    <row r="619" spans="1:23" ht="15" customHeight="1" x14ac:dyDescent="0.3">
      <c r="A619" s="7" t="s">
        <v>2315</v>
      </c>
      <c r="B619" s="7" t="s">
        <v>2316</v>
      </c>
      <c r="C619" s="7" t="s">
        <v>2317</v>
      </c>
      <c r="D619" s="7" t="s">
        <v>10</v>
      </c>
      <c r="E619" s="7" t="s">
        <v>15</v>
      </c>
      <c r="F619" s="9" t="s">
        <v>1785</v>
      </c>
      <c r="G619" s="11">
        <v>10952.067444</v>
      </c>
      <c r="H619" s="11">
        <v>6146.1</v>
      </c>
      <c r="I619" s="11">
        <v>218.7</v>
      </c>
      <c r="J619" s="12">
        <v>17316.867444</v>
      </c>
      <c r="K619" s="11">
        <v>179.7</v>
      </c>
      <c r="L619" s="11">
        <v>-178.9</v>
      </c>
      <c r="M619" s="11">
        <v>2430.1999999999998</v>
      </c>
      <c r="N619" s="13">
        <v>0.54872202042461127</v>
      </c>
      <c r="O619" s="13">
        <v>4.4032487050466029E-2</v>
      </c>
      <c r="P619" s="13">
        <v>0.31296495669818153</v>
      </c>
      <c r="Q619" s="13">
        <v>0.14303732386601742</v>
      </c>
      <c r="R619" s="13">
        <v>-0.11546032463132079</v>
      </c>
      <c r="S619" s="14">
        <v>1.394225</v>
      </c>
      <c r="T619" s="13">
        <v>0.35491985024863831</v>
      </c>
      <c r="U619" s="15">
        <v>96.365428180300498</v>
      </c>
      <c r="V619" s="16" t="s">
        <v>9700</v>
      </c>
      <c r="W619" s="16">
        <v>4.5066527215867014</v>
      </c>
    </row>
    <row r="620" spans="1:23" ht="15" customHeight="1" x14ac:dyDescent="0.3">
      <c r="A620" s="7" t="s">
        <v>1447</v>
      </c>
      <c r="B620" s="7" t="s">
        <v>1448</v>
      </c>
      <c r="C620" s="7" t="s">
        <v>1449</v>
      </c>
      <c r="D620" s="7" t="s">
        <v>6</v>
      </c>
      <c r="E620" s="7" t="s">
        <v>7</v>
      </c>
      <c r="F620" s="9" t="s">
        <v>130</v>
      </c>
      <c r="G620" s="11">
        <v>11004.773579999999</v>
      </c>
      <c r="H620" s="11">
        <v>5115.7240000000002</v>
      </c>
      <c r="I620" s="11">
        <v>780.78200000000004</v>
      </c>
      <c r="J620" s="12">
        <v>16901.279579999999</v>
      </c>
      <c r="K620" s="11">
        <v>762.20500000000004</v>
      </c>
      <c r="L620" s="11">
        <v>135.37299999999999</v>
      </c>
      <c r="M620" s="11">
        <v>4093.4380000000001</v>
      </c>
      <c r="N620" s="13">
        <v>0.62456273930817974</v>
      </c>
      <c r="O620" s="13">
        <v>2.6095422889286457E-2</v>
      </c>
      <c r="P620" s="13">
        <v>-6.6105142458759009E-3</v>
      </c>
      <c r="Q620" s="13" t="s">
        <v>9699</v>
      </c>
      <c r="R620" s="13">
        <v>4.055593381333937E-2</v>
      </c>
      <c r="S620" s="14">
        <v>0.75695500000000004</v>
      </c>
      <c r="T620" s="13">
        <v>0.30268264457642918</v>
      </c>
      <c r="U620" s="15">
        <v>22.174191431439045</v>
      </c>
      <c r="V620" s="16">
        <v>81.292233901885893</v>
      </c>
      <c r="W620" s="16">
        <v>2.6883938586586629</v>
      </c>
    </row>
    <row r="621" spans="1:23" ht="15" customHeight="1" x14ac:dyDescent="0.3">
      <c r="A621" s="7" t="s">
        <v>2318</v>
      </c>
      <c r="B621" s="7" t="s">
        <v>2319</v>
      </c>
      <c r="C621" s="7" t="s">
        <v>2320</v>
      </c>
      <c r="D621" s="7" t="s">
        <v>116</v>
      </c>
      <c r="E621" s="7" t="s">
        <v>117</v>
      </c>
      <c r="F621" s="9" t="s">
        <v>2037</v>
      </c>
      <c r="G621" s="11">
        <v>11133.848988</v>
      </c>
      <c r="H621" s="11">
        <v>1685.8</v>
      </c>
      <c r="I621" s="11">
        <v>5.7</v>
      </c>
      <c r="J621" s="12">
        <v>12825.348988</v>
      </c>
      <c r="K621" s="11">
        <v>696.4</v>
      </c>
      <c r="L621" s="11">
        <v>387.4</v>
      </c>
      <c r="M621" s="11">
        <v>702.9</v>
      </c>
      <c r="N621" s="13">
        <v>0.19223960303269808</v>
      </c>
      <c r="O621" s="13">
        <v>3.5895375384397132E-2</v>
      </c>
      <c r="P621" s="13">
        <v>0.11146384981791531</v>
      </c>
      <c r="Q621" s="13">
        <v>4.0843489089712026E-2</v>
      </c>
      <c r="R621" s="13">
        <v>0.54481248675753935</v>
      </c>
      <c r="S621" s="14">
        <v>1.1118110000000001</v>
      </c>
      <c r="T621" s="13">
        <v>0.13144281700071583</v>
      </c>
      <c r="U621" s="15">
        <v>18.416641280873062</v>
      </c>
      <c r="V621" s="16">
        <v>28.739930273618999</v>
      </c>
      <c r="W621" s="16">
        <v>15.839876209987196</v>
      </c>
    </row>
    <row r="622" spans="1:23" ht="15" customHeight="1" x14ac:dyDescent="0.3">
      <c r="A622" s="7" t="s">
        <v>2321</v>
      </c>
      <c r="B622" s="7" t="s">
        <v>2322</v>
      </c>
      <c r="C622" s="7" t="s">
        <v>2323</v>
      </c>
      <c r="D622" s="7" t="s">
        <v>6</v>
      </c>
      <c r="E622" s="7" t="s">
        <v>7</v>
      </c>
      <c r="F622" s="9" t="s">
        <v>2037</v>
      </c>
      <c r="G622" s="11">
        <v>9554.5043370000003</v>
      </c>
      <c r="H622" s="11">
        <v>2649.2849999999999</v>
      </c>
      <c r="I622" s="11">
        <v>71.944000000000003</v>
      </c>
      <c r="J622" s="12">
        <v>12275.733337</v>
      </c>
      <c r="K622" s="11">
        <v>605.42999999999995</v>
      </c>
      <c r="L622" s="11">
        <v>189.732</v>
      </c>
      <c r="M622" s="11">
        <v>3566.0070000000001</v>
      </c>
      <c r="N622" s="13">
        <v>0.57318740986759553</v>
      </c>
      <c r="O622" s="13">
        <v>2.5388554721473833E-2</v>
      </c>
      <c r="P622" s="13">
        <v>0.14265787740017674</v>
      </c>
      <c r="Q622" s="13">
        <v>-1.1156372724090424E-2</v>
      </c>
      <c r="R622" s="13">
        <v>5.3474947735826582E-2</v>
      </c>
      <c r="S622" s="14">
        <v>0.74225699999999994</v>
      </c>
      <c r="T622" s="13">
        <v>0.21581480529679251</v>
      </c>
      <c r="U622" s="15">
        <v>20.27605724361198</v>
      </c>
      <c r="V622" s="16">
        <v>50.357896069192336</v>
      </c>
      <c r="W622" s="16">
        <v>2.679328542260293</v>
      </c>
    </row>
    <row r="623" spans="1:23" ht="15" customHeight="1" x14ac:dyDescent="0.3">
      <c r="A623" s="7" t="s">
        <v>2324</v>
      </c>
      <c r="B623" s="7" t="s">
        <v>2325</v>
      </c>
      <c r="C623" s="7" t="s">
        <v>2326</v>
      </c>
      <c r="D623" s="7" t="s">
        <v>20</v>
      </c>
      <c r="E623" s="7" t="s">
        <v>47</v>
      </c>
      <c r="F623" s="9" t="s">
        <v>1764</v>
      </c>
      <c r="G623" s="11">
        <v>9593.8447959999994</v>
      </c>
      <c r="H623" s="11">
        <v>-924.245</v>
      </c>
      <c r="I623" s="11">
        <v>0</v>
      </c>
      <c r="J623" s="12">
        <v>8669.5997959999986</v>
      </c>
      <c r="K623" s="11">
        <v>-296.62700000000001</v>
      </c>
      <c r="L623" s="11">
        <v>-360.35199999999998</v>
      </c>
      <c r="M623" s="11">
        <v>951.58500000000004</v>
      </c>
      <c r="N623" s="13">
        <v>-4.9135842297139618</v>
      </c>
      <c r="O623" s="13" t="s">
        <v>9699</v>
      </c>
      <c r="P623" s="13">
        <v>-5.9201153762755165</v>
      </c>
      <c r="Q623" s="13" t="s">
        <v>9699</v>
      </c>
      <c r="R623" s="13">
        <v>-0.44694544529956398</v>
      </c>
      <c r="S623" s="14">
        <v>0.78320199999999995</v>
      </c>
      <c r="T623" s="13">
        <v>-0.10660757379209482</v>
      </c>
      <c r="U623" s="15" t="s">
        <v>9700</v>
      </c>
      <c r="V623" s="16" t="s">
        <v>9700</v>
      </c>
      <c r="W623" s="16">
        <v>10.081963036407677</v>
      </c>
    </row>
    <row r="624" spans="1:23" ht="15" customHeight="1" x14ac:dyDescent="0.3">
      <c r="A624" s="7" t="s">
        <v>12</v>
      </c>
      <c r="B624" s="7" t="s">
        <v>13</v>
      </c>
      <c r="C624" s="7" t="s">
        <v>14</v>
      </c>
      <c r="D624" s="7" t="s">
        <v>10</v>
      </c>
      <c r="E624" s="7" t="s">
        <v>15</v>
      </c>
      <c r="F624" s="9" t="s">
        <v>16</v>
      </c>
      <c r="G624" s="11">
        <v>9751.8637890000009</v>
      </c>
      <c r="H624" s="11">
        <v>851.2</v>
      </c>
      <c r="I624" s="11">
        <v>0</v>
      </c>
      <c r="J624" s="12">
        <v>10603.063789000002</v>
      </c>
      <c r="K624" s="11">
        <v>865.1</v>
      </c>
      <c r="L624" s="11">
        <v>467.2</v>
      </c>
      <c r="M624" s="11">
        <v>3344.5</v>
      </c>
      <c r="N624" s="13">
        <v>0.64569760724386294</v>
      </c>
      <c r="O624" s="13">
        <v>1.8949170157615214E-2</v>
      </c>
      <c r="P624" s="13">
        <v>0.42907105653906241</v>
      </c>
      <c r="Q624" s="13">
        <v>5.342457396616429E-2</v>
      </c>
      <c r="R624" s="13">
        <v>0.13966313013247017</v>
      </c>
      <c r="S624" s="14">
        <v>0.64409400000000006</v>
      </c>
      <c r="T624" s="13">
        <v>8.0278683306900925E-2</v>
      </c>
      <c r="U624" s="15">
        <v>12.256460280892384</v>
      </c>
      <c r="V624" s="16">
        <v>20.872996123715755</v>
      </c>
      <c r="W624" s="16">
        <v>2.915791236059202</v>
      </c>
    </row>
    <row r="625" spans="1:23" ht="15" customHeight="1" x14ac:dyDescent="0.3">
      <c r="A625" s="7" t="s">
        <v>2327</v>
      </c>
      <c r="B625" s="7" t="s">
        <v>2328</v>
      </c>
      <c r="C625" s="7" t="s">
        <v>2329</v>
      </c>
      <c r="D625" s="7" t="s">
        <v>100</v>
      </c>
      <c r="E625" s="7" t="s">
        <v>111</v>
      </c>
      <c r="F625" s="9" t="s">
        <v>1775</v>
      </c>
      <c r="G625" s="11">
        <v>8867.9906449999999</v>
      </c>
      <c r="H625" s="11">
        <v>10181</v>
      </c>
      <c r="I625" s="11">
        <v>-13</v>
      </c>
      <c r="J625" s="12">
        <v>19035.990644999998</v>
      </c>
      <c r="K625" s="11">
        <v>4134</v>
      </c>
      <c r="L625" s="11">
        <v>899</v>
      </c>
      <c r="M625" s="11">
        <v>8431</v>
      </c>
      <c r="N625" s="13">
        <v>0.2848104002043354</v>
      </c>
      <c r="O625" s="13">
        <v>-2.2722667908016914E-2</v>
      </c>
      <c r="P625" s="13">
        <v>7.5702192824726317E-2</v>
      </c>
      <c r="Q625" s="13">
        <v>-1.485562869935908E-2</v>
      </c>
      <c r="R625" s="13">
        <v>0.11074156196107415</v>
      </c>
      <c r="S625" s="14">
        <v>0.90661599999999998</v>
      </c>
      <c r="T625" s="13">
        <v>0.53482900836968761</v>
      </c>
      <c r="U625" s="15">
        <v>4.6047389078374454</v>
      </c>
      <c r="V625" s="16">
        <v>9.8642832536151275</v>
      </c>
      <c r="W625" s="16">
        <v>1.051831413236864</v>
      </c>
    </row>
    <row r="626" spans="1:23" ht="15" customHeight="1" x14ac:dyDescent="0.3">
      <c r="A626" s="7" t="s">
        <v>1238</v>
      </c>
      <c r="B626" s="7" t="s">
        <v>1239</v>
      </c>
      <c r="C626" s="7" t="s">
        <v>1240</v>
      </c>
      <c r="D626" s="7" t="s">
        <v>26</v>
      </c>
      <c r="E626" s="7" t="s">
        <v>65</v>
      </c>
      <c r="F626" s="9" t="s">
        <v>160</v>
      </c>
      <c r="G626" s="11">
        <v>9599.454017</v>
      </c>
      <c r="H626" s="11">
        <v>1267.876</v>
      </c>
      <c r="I626" s="11">
        <v>3.6160000000000001</v>
      </c>
      <c r="J626" s="12">
        <v>10870.946017</v>
      </c>
      <c r="K626" s="11">
        <v>895.56500000000005</v>
      </c>
      <c r="L626" s="11">
        <v>393.68900000000002</v>
      </c>
      <c r="M626" s="11">
        <v>4155.5659999999998</v>
      </c>
      <c r="N626" s="13">
        <v>9.3481451600693058E-2</v>
      </c>
      <c r="O626" s="13">
        <v>4.8715808655457549E-2</v>
      </c>
      <c r="P626" s="13">
        <v>5.2778607084563764E-2</v>
      </c>
      <c r="Q626" s="13">
        <v>7.0547773182646711E-2</v>
      </c>
      <c r="R626" s="13">
        <v>9.7697384257501477E-2</v>
      </c>
      <c r="S626" s="14">
        <v>1.260367</v>
      </c>
      <c r="T626" s="13">
        <v>0.116629776103873</v>
      </c>
      <c r="U626" s="15">
        <v>12.138645455103761</v>
      </c>
      <c r="V626" s="16">
        <v>24.38334324047662</v>
      </c>
      <c r="W626" s="16">
        <v>2.3100232355833117</v>
      </c>
    </row>
    <row r="627" spans="1:23" ht="15" customHeight="1" x14ac:dyDescent="0.3">
      <c r="A627" s="7" t="s">
        <v>2330</v>
      </c>
      <c r="B627" s="7" t="s">
        <v>2331</v>
      </c>
      <c r="C627" s="7" t="s">
        <v>2332</v>
      </c>
      <c r="D627" s="7" t="s">
        <v>20</v>
      </c>
      <c r="E627" s="7" t="s">
        <v>57</v>
      </c>
      <c r="F627" s="9" t="s">
        <v>2037</v>
      </c>
      <c r="G627" s="11">
        <v>6798.553277</v>
      </c>
      <c r="H627" s="11">
        <v>-190.517</v>
      </c>
      <c r="I627" s="11">
        <v>-2.694</v>
      </c>
      <c r="J627" s="12">
        <v>6605.3422769999997</v>
      </c>
      <c r="K627" s="11">
        <v>-13.305999999999999</v>
      </c>
      <c r="L627" s="11">
        <v>-9.6609999999999996</v>
      </c>
      <c r="M627" s="11">
        <v>619.71199999999999</v>
      </c>
      <c r="N627" s="13">
        <v>0.12102769612371307</v>
      </c>
      <c r="O627" s="13">
        <v>0.10623185359984322</v>
      </c>
      <c r="P627" s="13">
        <v>6.677639592427792E-2</v>
      </c>
      <c r="Q627" s="13">
        <v>5.8429565122289251E-2</v>
      </c>
      <c r="R627" s="13">
        <v>-1.7730867419508179E-2</v>
      </c>
      <c r="S627" s="14">
        <v>0.47716500000000001</v>
      </c>
      <c r="T627" s="13">
        <v>-2.8842865670017724E-2</v>
      </c>
      <c r="U627" s="15" t="s">
        <v>9700</v>
      </c>
      <c r="V627" s="16" t="s">
        <v>9700</v>
      </c>
      <c r="W627" s="16">
        <v>10.970504487568419</v>
      </c>
    </row>
    <row r="628" spans="1:23" ht="15" customHeight="1" x14ac:dyDescent="0.3">
      <c r="A628" s="7" t="s">
        <v>2333</v>
      </c>
      <c r="B628" s="7" t="s">
        <v>2334</v>
      </c>
      <c r="C628" s="7" t="s">
        <v>2335</v>
      </c>
      <c r="D628" s="7" t="s">
        <v>10</v>
      </c>
      <c r="E628" s="7" t="s">
        <v>62</v>
      </c>
      <c r="F628" s="9" t="s">
        <v>2037</v>
      </c>
      <c r="G628" s="11">
        <v>8151.9632979999997</v>
      </c>
      <c r="H628" s="11">
        <v>-151.285</v>
      </c>
      <c r="I628" s="11">
        <v>3387.317</v>
      </c>
      <c r="J628" s="12">
        <v>11387.995298</v>
      </c>
      <c r="K628" s="11">
        <v>929.96775000000002</v>
      </c>
      <c r="L628" s="11">
        <v>608.26599999999996</v>
      </c>
      <c r="M628" s="11">
        <v>10778.138000000001</v>
      </c>
      <c r="N628" s="13">
        <v>0.18929056436764599</v>
      </c>
      <c r="O628" s="13">
        <v>2.0304210816742385E-2</v>
      </c>
      <c r="P628" s="13">
        <v>0.14592866887701522</v>
      </c>
      <c r="Q628" s="13">
        <v>4.2177813377052953E-2</v>
      </c>
      <c r="R628" s="13">
        <v>9.3415366872643624E-2</v>
      </c>
      <c r="S628" s="14">
        <v>0.44881799999999999</v>
      </c>
      <c r="T628" s="13">
        <v>-1.328460330735904E-2</v>
      </c>
      <c r="U628" s="15">
        <v>12.245580879552005</v>
      </c>
      <c r="V628" s="16">
        <v>13.401971009393916</v>
      </c>
      <c r="W628" s="16">
        <v>0.756342449688434</v>
      </c>
    </row>
    <row r="629" spans="1:23" ht="15" customHeight="1" x14ac:dyDescent="0.3">
      <c r="A629" s="7" t="s">
        <v>1690</v>
      </c>
      <c r="B629" s="7" t="s">
        <v>1691</v>
      </c>
      <c r="C629" s="7" t="s">
        <v>1692</v>
      </c>
      <c r="D629" s="7" t="s">
        <v>10</v>
      </c>
      <c r="E629" s="7" t="s">
        <v>62</v>
      </c>
      <c r="F629" s="9" t="s">
        <v>16</v>
      </c>
      <c r="G629" s="11">
        <v>9602.7384079999993</v>
      </c>
      <c r="H629" s="11">
        <v>1867.163</v>
      </c>
      <c r="I629" s="11">
        <v>0</v>
      </c>
      <c r="J629" s="12">
        <v>11469.901408</v>
      </c>
      <c r="K629" s="11">
        <v>983.96799999999996</v>
      </c>
      <c r="L629" s="11">
        <v>714.59400000000005</v>
      </c>
      <c r="M629" s="11">
        <v>8224.9079999999994</v>
      </c>
      <c r="N629" s="13">
        <v>0.2121513978287039</v>
      </c>
      <c r="O629" s="13">
        <v>1.9162680532963439E-2</v>
      </c>
      <c r="P629" s="13">
        <v>0.15753980219666389</v>
      </c>
      <c r="Q629" s="13">
        <v>2.0913817953776226E-2</v>
      </c>
      <c r="R629" s="13">
        <v>9.1983498696278088E-2</v>
      </c>
      <c r="S629" s="14">
        <v>1.1401570000000001</v>
      </c>
      <c r="T629" s="13">
        <v>0.16278806012209449</v>
      </c>
      <c r="U629" s="15">
        <v>11.656782952291131</v>
      </c>
      <c r="V629" s="16">
        <v>13.438033915761956</v>
      </c>
      <c r="W629" s="16">
        <v>1.1675192486043613</v>
      </c>
    </row>
    <row r="630" spans="1:23" ht="15" customHeight="1" x14ac:dyDescent="0.3">
      <c r="A630" s="7" t="s">
        <v>1329</v>
      </c>
      <c r="B630" s="7" t="s">
        <v>1330</v>
      </c>
      <c r="C630" s="7" t="s">
        <v>1331</v>
      </c>
      <c r="D630" s="7" t="s">
        <v>26</v>
      </c>
      <c r="E630" s="7" t="s">
        <v>115</v>
      </c>
      <c r="F630" s="9" t="s">
        <v>160</v>
      </c>
      <c r="G630" s="11">
        <v>9083.1068790000008</v>
      </c>
      <c r="H630" s="11">
        <v>725.8</v>
      </c>
      <c r="I630" s="11">
        <v>21.8</v>
      </c>
      <c r="J630" s="12">
        <v>9830.7068789999994</v>
      </c>
      <c r="K630" s="11">
        <v>946.1</v>
      </c>
      <c r="L630" s="11">
        <v>588.70000000000005</v>
      </c>
      <c r="M630" s="11">
        <v>3640.8</v>
      </c>
      <c r="N630" s="13">
        <v>0.2452400170750812</v>
      </c>
      <c r="O630" s="13">
        <v>1.4424334030107566E-3</v>
      </c>
      <c r="P630" s="13">
        <v>0.16274900510969867</v>
      </c>
      <c r="Q630" s="13">
        <v>2.4282147844707502E-3</v>
      </c>
      <c r="R630" s="13">
        <v>0.17007569191656555</v>
      </c>
      <c r="S630" s="14">
        <v>1.295013</v>
      </c>
      <c r="T630" s="13">
        <v>7.3829889237205071E-2</v>
      </c>
      <c r="U630" s="15">
        <v>10.390769346792093</v>
      </c>
      <c r="V630" s="16">
        <v>15.429092711058264</v>
      </c>
      <c r="W630" s="16">
        <v>2.4948107226433751</v>
      </c>
    </row>
    <row r="631" spans="1:23" ht="15" customHeight="1" x14ac:dyDescent="0.3">
      <c r="A631" s="7" t="s">
        <v>2336</v>
      </c>
      <c r="B631" s="7" t="s">
        <v>2337</v>
      </c>
      <c r="C631" s="7" t="s">
        <v>2338</v>
      </c>
      <c r="D631" s="7" t="s">
        <v>6</v>
      </c>
      <c r="E631" s="7" t="s">
        <v>7</v>
      </c>
      <c r="F631" s="9" t="s">
        <v>2030</v>
      </c>
      <c r="G631" s="11">
        <v>8983.5226770000008</v>
      </c>
      <c r="H631" s="11">
        <v>3352.6</v>
      </c>
      <c r="I631" s="11">
        <v>0</v>
      </c>
      <c r="J631" s="12">
        <v>12336.122677000001</v>
      </c>
      <c r="K631" s="11">
        <v>507.6</v>
      </c>
      <c r="L631" s="11">
        <v>-29.7</v>
      </c>
      <c r="M631" s="11">
        <v>2604.4</v>
      </c>
      <c r="N631" s="13">
        <v>0.52339638839068248</v>
      </c>
      <c r="O631" s="13">
        <v>4.2852241794026469E-2</v>
      </c>
      <c r="P631" s="13">
        <v>7.8905407979327408E-2</v>
      </c>
      <c r="Q631" s="13">
        <v>0.1289156842086101</v>
      </c>
      <c r="R631" s="13">
        <v>-1.2068587815904247E-2</v>
      </c>
      <c r="S631" s="14">
        <v>0.46089200000000002</v>
      </c>
      <c r="T631" s="13">
        <v>0.27177096789502037</v>
      </c>
      <c r="U631" s="15">
        <v>24.302842153270294</v>
      </c>
      <c r="V631" s="16" t="s">
        <v>9700</v>
      </c>
      <c r="W631" s="16">
        <v>3.4493636449854095</v>
      </c>
    </row>
    <row r="632" spans="1:23" ht="15" customHeight="1" x14ac:dyDescent="0.3">
      <c r="A632" s="7" t="s">
        <v>2339</v>
      </c>
      <c r="B632" s="7" t="s">
        <v>2340</v>
      </c>
      <c r="C632" s="7" t="s">
        <v>2341</v>
      </c>
      <c r="D632" s="7" t="s">
        <v>116</v>
      </c>
      <c r="E632" s="7" t="s">
        <v>117</v>
      </c>
      <c r="F632" s="9" t="s">
        <v>1775</v>
      </c>
      <c r="G632" s="11">
        <v>10363.336952</v>
      </c>
      <c r="H632" s="11">
        <v>2930</v>
      </c>
      <c r="I632" s="11">
        <v>539</v>
      </c>
      <c r="J632" s="12">
        <v>13832.336952</v>
      </c>
      <c r="K632" s="11">
        <v>1104</v>
      </c>
      <c r="L632" s="11">
        <v>289</v>
      </c>
      <c r="M632" s="11">
        <v>6488</v>
      </c>
      <c r="N632" s="13">
        <v>0.18370399547886826</v>
      </c>
      <c r="O632" s="13">
        <v>2.8582655747386276E-2</v>
      </c>
      <c r="P632" s="13">
        <v>5.1588813282493998E-2</v>
      </c>
      <c r="Q632" s="13">
        <v>2.1115744054679642E-2</v>
      </c>
      <c r="R632" s="13">
        <v>4.8925507517200373E-2</v>
      </c>
      <c r="S632" s="14">
        <v>1.506561</v>
      </c>
      <c r="T632" s="13">
        <v>0.21182248597380757</v>
      </c>
      <c r="U632" s="15">
        <v>12.529290717391303</v>
      </c>
      <c r="V632" s="16">
        <v>35.859297411764707</v>
      </c>
      <c r="W632" s="16">
        <v>1.597308408138101</v>
      </c>
    </row>
    <row r="633" spans="1:23" ht="15" customHeight="1" x14ac:dyDescent="0.3">
      <c r="A633" s="7" t="s">
        <v>1554</v>
      </c>
      <c r="B633" s="7" t="s">
        <v>1555</v>
      </c>
      <c r="C633" s="7" t="s">
        <v>1556</v>
      </c>
      <c r="D633" s="7" t="s">
        <v>31</v>
      </c>
      <c r="E633" s="7" t="s">
        <v>69</v>
      </c>
      <c r="F633" s="9" t="s">
        <v>93</v>
      </c>
      <c r="G633" s="11">
        <v>8962.4323710000008</v>
      </c>
      <c r="H633" s="11">
        <v>2022</v>
      </c>
      <c r="I633" s="11">
        <v>0</v>
      </c>
      <c r="J633" s="12">
        <v>10984.432371000001</v>
      </c>
      <c r="K633" s="11">
        <v>1232.9000000000001</v>
      </c>
      <c r="L633" s="11">
        <v>702.6</v>
      </c>
      <c r="M633" s="11">
        <v>67.099999999999994</v>
      </c>
      <c r="N633" s="13">
        <v>0.26774295984187529</v>
      </c>
      <c r="O633" s="13">
        <v>2.1748835865937011E-2</v>
      </c>
      <c r="P633" s="13">
        <v>0.16969001475967793</v>
      </c>
      <c r="Q633" s="13">
        <v>-3.592783343890904E-3</v>
      </c>
      <c r="R633" s="13">
        <v>20.941877794336815</v>
      </c>
      <c r="S633" s="14">
        <v>0.99370000000000003</v>
      </c>
      <c r="T633" s="13">
        <v>0.18407869716948524</v>
      </c>
      <c r="U633" s="15">
        <v>8.9094268561927166</v>
      </c>
      <c r="V633" s="16">
        <v>12.756095034158839</v>
      </c>
      <c r="W633" s="16">
        <v>133.56829166915054</v>
      </c>
    </row>
    <row r="634" spans="1:23" ht="15" customHeight="1" x14ac:dyDescent="0.3">
      <c r="A634" s="7" t="s">
        <v>201</v>
      </c>
      <c r="B634" s="7" t="s">
        <v>202</v>
      </c>
      <c r="C634" s="7" t="s">
        <v>203</v>
      </c>
      <c r="D634" s="7" t="s">
        <v>26</v>
      </c>
      <c r="E634" s="7" t="s">
        <v>33</v>
      </c>
      <c r="F634" s="9" t="s">
        <v>160</v>
      </c>
      <c r="G634" s="11">
        <v>8938.8555250000009</v>
      </c>
      <c r="H634" s="11">
        <v>-349.1</v>
      </c>
      <c r="I634" s="11">
        <v>0</v>
      </c>
      <c r="J634" s="12">
        <v>8589.7555250000005</v>
      </c>
      <c r="K634" s="11">
        <v>485.2</v>
      </c>
      <c r="L634" s="11">
        <v>316.2</v>
      </c>
      <c r="M634" s="11">
        <v>1747.1</v>
      </c>
      <c r="N634" s="13">
        <v>0.20260628250881965</v>
      </c>
      <c r="O634" s="13">
        <v>3.1299304677794071E-2</v>
      </c>
      <c r="P634" s="13">
        <v>0.13109430231879377</v>
      </c>
      <c r="Q634" s="13">
        <v>2.516779111255163E-2</v>
      </c>
      <c r="R634" s="13">
        <v>0.18581964563805717</v>
      </c>
      <c r="S634" s="14">
        <v>1.0724400000000001</v>
      </c>
      <c r="T634" s="13">
        <v>-4.0641436066947902E-2</v>
      </c>
      <c r="U634" s="15">
        <v>17.703535706924981</v>
      </c>
      <c r="V634" s="16">
        <v>28.269625316255539</v>
      </c>
      <c r="W634" s="16">
        <v>5.1163960420124788</v>
      </c>
    </row>
    <row r="635" spans="1:23" ht="15" customHeight="1" x14ac:dyDescent="0.3">
      <c r="A635" s="7" t="s">
        <v>2342</v>
      </c>
      <c r="B635" s="7" t="s">
        <v>2343</v>
      </c>
      <c r="C635" s="7" t="s">
        <v>2344</v>
      </c>
      <c r="D635" s="7" t="s">
        <v>26</v>
      </c>
      <c r="E635" s="7" t="s">
        <v>33</v>
      </c>
      <c r="F635" s="9" t="s">
        <v>2037</v>
      </c>
      <c r="G635" s="11">
        <v>9961.1715249999997</v>
      </c>
      <c r="H635" s="11">
        <v>18.062000000000001</v>
      </c>
      <c r="I635" s="11">
        <v>0</v>
      </c>
      <c r="J635" s="12">
        <v>9979.2335249999996</v>
      </c>
      <c r="K635" s="11">
        <v>237.31100000000001</v>
      </c>
      <c r="L635" s="11">
        <v>167.828</v>
      </c>
      <c r="M635" s="11">
        <v>544.06399999999996</v>
      </c>
      <c r="N635" s="13">
        <v>0.31733503564568699</v>
      </c>
      <c r="O635" s="13">
        <v>8.4075658054750146E-2</v>
      </c>
      <c r="P635" s="13">
        <v>0.21940507668137829</v>
      </c>
      <c r="Q635" s="13">
        <v>8.0154686234214401E-2</v>
      </c>
      <c r="R635" s="13">
        <v>0.34689039224318785</v>
      </c>
      <c r="S635" s="14">
        <v>1.47664</v>
      </c>
      <c r="T635" s="13">
        <v>1.809958646097522E-3</v>
      </c>
      <c r="U635" s="15">
        <v>42.051289341834128</v>
      </c>
      <c r="V635" s="16">
        <v>59.353454280572961</v>
      </c>
      <c r="W635" s="16">
        <v>18.308823088827786</v>
      </c>
    </row>
    <row r="636" spans="1:23" ht="15" customHeight="1" x14ac:dyDescent="0.3">
      <c r="A636" s="7" t="s">
        <v>2345</v>
      </c>
      <c r="B636" s="7" t="s">
        <v>2346</v>
      </c>
      <c r="C636" s="7" t="s">
        <v>2347</v>
      </c>
      <c r="D636" s="7" t="s">
        <v>29</v>
      </c>
      <c r="E636" s="7" t="s">
        <v>291</v>
      </c>
      <c r="F636" s="9" t="s">
        <v>2030</v>
      </c>
      <c r="G636" s="11">
        <v>0</v>
      </c>
      <c r="H636" s="11">
        <v>0</v>
      </c>
      <c r="I636" s="11">
        <v>0</v>
      </c>
      <c r="J636" s="12">
        <v>0</v>
      </c>
      <c r="K636" s="11">
        <v>0</v>
      </c>
      <c r="L636" s="11">
        <v>0</v>
      </c>
      <c r="M636" s="11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4">
        <v>0</v>
      </c>
      <c r="T636" s="13" t="s">
        <v>9700</v>
      </c>
      <c r="U636" s="15" t="s">
        <v>9700</v>
      </c>
      <c r="V636" s="16" t="s">
        <v>9700</v>
      </c>
      <c r="W636" s="16" t="s">
        <v>9700</v>
      </c>
    </row>
    <row r="637" spans="1:23" ht="15" customHeight="1" x14ac:dyDescent="0.3">
      <c r="A637" s="7" t="s">
        <v>1163</v>
      </c>
      <c r="B637" s="7" t="s">
        <v>1164</v>
      </c>
      <c r="C637" s="7" t="s">
        <v>1165</v>
      </c>
      <c r="D637" s="7" t="s">
        <v>8</v>
      </c>
      <c r="E637" s="7" t="s">
        <v>9</v>
      </c>
      <c r="F637" s="9" t="s">
        <v>435</v>
      </c>
      <c r="G637" s="11">
        <v>15756.064655</v>
      </c>
      <c r="H637" s="11">
        <v>39711</v>
      </c>
      <c r="I637" s="11">
        <v>0</v>
      </c>
      <c r="J637" s="12">
        <v>55467.064655000002</v>
      </c>
      <c r="K637" s="11">
        <v>7858</v>
      </c>
      <c r="L637" s="11">
        <v>-14858</v>
      </c>
      <c r="M637" s="11">
        <v>19860</v>
      </c>
      <c r="N637" s="13">
        <v>0.44232188530921607</v>
      </c>
      <c r="O637" s="13">
        <v>1.1163486690314528E-2</v>
      </c>
      <c r="P637" s="13">
        <v>-5.0076901670652582E-2</v>
      </c>
      <c r="Q637" s="13" t="s">
        <v>9699</v>
      </c>
      <c r="R637" s="13">
        <v>-0.78899384885764501</v>
      </c>
      <c r="S637" s="14">
        <v>2.3816269999999999</v>
      </c>
      <c r="T637" s="13">
        <v>0.71593837256394832</v>
      </c>
      <c r="U637" s="15">
        <v>7.0586745552303389</v>
      </c>
      <c r="V637" s="16" t="s">
        <v>9700</v>
      </c>
      <c r="W637" s="16">
        <v>0.79335672985901307</v>
      </c>
    </row>
    <row r="638" spans="1:23" ht="15" customHeight="1" x14ac:dyDescent="0.3">
      <c r="A638" s="7" t="s">
        <v>2348</v>
      </c>
      <c r="B638" s="7" t="s">
        <v>2349</v>
      </c>
      <c r="C638" s="7" t="s">
        <v>2350</v>
      </c>
      <c r="D638" s="7" t="s">
        <v>167</v>
      </c>
      <c r="E638" s="7" t="s">
        <v>226</v>
      </c>
      <c r="F638" s="9" t="s">
        <v>1785</v>
      </c>
      <c r="G638" s="11">
        <v>0</v>
      </c>
      <c r="H638" s="11">
        <v>0</v>
      </c>
      <c r="I638" s="11">
        <v>0</v>
      </c>
      <c r="J638" s="12">
        <v>0</v>
      </c>
      <c r="K638" s="11">
        <v>0</v>
      </c>
      <c r="L638" s="11">
        <v>0</v>
      </c>
      <c r="M638" s="11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4">
        <v>0</v>
      </c>
      <c r="T638" s="13" t="s">
        <v>9700</v>
      </c>
      <c r="U638" s="15" t="s">
        <v>9700</v>
      </c>
      <c r="V638" s="16" t="s">
        <v>9700</v>
      </c>
      <c r="W638" s="16" t="s">
        <v>9700</v>
      </c>
    </row>
    <row r="639" spans="1:23" ht="15" customHeight="1" x14ac:dyDescent="0.3">
      <c r="A639" s="7" t="s">
        <v>2351</v>
      </c>
      <c r="B639" s="7" t="s">
        <v>2352</v>
      </c>
      <c r="C639" s="7" t="s">
        <v>2353</v>
      </c>
      <c r="D639" s="7" t="s">
        <v>31</v>
      </c>
      <c r="E639" s="7" t="s">
        <v>63</v>
      </c>
      <c r="F639" s="9" t="s">
        <v>1775</v>
      </c>
      <c r="G639" s="11">
        <v>10635.943191</v>
      </c>
      <c r="H639" s="11">
        <v>-691.04899999999998</v>
      </c>
      <c r="I639" s="11">
        <v>0</v>
      </c>
      <c r="J639" s="12">
        <v>9944.8941909999994</v>
      </c>
      <c r="K639" s="11">
        <v>9.6989999999999998</v>
      </c>
      <c r="L639" s="11">
        <v>-32.396999999999998</v>
      </c>
      <c r="M639" s="11">
        <v>1659.8610000000001</v>
      </c>
      <c r="N639" s="13">
        <v>7.1288930788456606E-2</v>
      </c>
      <c r="O639" s="13">
        <v>0.15100155800651049</v>
      </c>
      <c r="P639" s="13">
        <v>3.6493012984341953E-2</v>
      </c>
      <c r="Q639" s="13" t="s">
        <v>9699</v>
      </c>
      <c r="R639" s="13">
        <v>-1.9964959484018229E-2</v>
      </c>
      <c r="S639" s="14">
        <v>1.3496060000000001</v>
      </c>
      <c r="T639" s="13">
        <v>-6.9487818243998051E-2</v>
      </c>
      <c r="U639" s="15">
        <v>1025.3525302608516</v>
      </c>
      <c r="V639" s="16" t="s">
        <v>9700</v>
      </c>
      <c r="W639" s="16">
        <v>6.4077312443632328</v>
      </c>
    </row>
    <row r="640" spans="1:23" ht="15" customHeight="1" x14ac:dyDescent="0.3">
      <c r="A640" s="7" t="s">
        <v>645</v>
      </c>
      <c r="B640" s="7" t="s">
        <v>646</v>
      </c>
      <c r="C640" s="7" t="s">
        <v>647</v>
      </c>
      <c r="D640" s="7" t="s">
        <v>31</v>
      </c>
      <c r="E640" s="7" t="s">
        <v>32</v>
      </c>
      <c r="F640" s="9" t="s">
        <v>140</v>
      </c>
      <c r="G640" s="11">
        <v>10819.968835</v>
      </c>
      <c r="H640" s="11">
        <v>-436.84199999999998</v>
      </c>
      <c r="I640" s="11">
        <v>0</v>
      </c>
      <c r="J640" s="12">
        <v>10383.126834999999</v>
      </c>
      <c r="K640" s="11">
        <v>511.22399999999999</v>
      </c>
      <c r="L640" s="11">
        <v>307.44099999999997</v>
      </c>
      <c r="M640" s="11">
        <v>2232.268</v>
      </c>
      <c r="N640" s="13">
        <v>0.3678804056248392</v>
      </c>
      <c r="O640" s="13">
        <v>8.575365742833041E-2</v>
      </c>
      <c r="P640" s="13">
        <v>0.25775144911212589</v>
      </c>
      <c r="Q640" s="13">
        <v>0.10246132185797419</v>
      </c>
      <c r="R640" s="13">
        <v>0.15396048590740816</v>
      </c>
      <c r="S640" s="14">
        <v>1.1286080000000001</v>
      </c>
      <c r="T640" s="13">
        <v>-4.2072297386127423E-2</v>
      </c>
      <c r="U640" s="15">
        <v>20.310327439635071</v>
      </c>
      <c r="V640" s="16">
        <v>35.193643121769711</v>
      </c>
      <c r="W640" s="16">
        <v>4.8470742917069094</v>
      </c>
    </row>
    <row r="641" spans="1:23" ht="15" customHeight="1" x14ac:dyDescent="0.3">
      <c r="A641" s="7" t="s">
        <v>2354</v>
      </c>
      <c r="B641" s="7" t="s">
        <v>2355</v>
      </c>
      <c r="C641" s="7" t="s">
        <v>2356</v>
      </c>
      <c r="D641" s="7" t="s">
        <v>167</v>
      </c>
      <c r="E641" s="7" t="s">
        <v>235</v>
      </c>
      <c r="F641" s="9" t="s">
        <v>1775</v>
      </c>
      <c r="G641" s="11">
        <v>9214.700116</v>
      </c>
      <c r="H641" s="11">
        <v>1905</v>
      </c>
      <c r="I641" s="11">
        <v>3</v>
      </c>
      <c r="J641" s="12">
        <v>11122.700116</v>
      </c>
      <c r="K641" s="11">
        <v>158</v>
      </c>
      <c r="L641" s="11">
        <v>-629</v>
      </c>
      <c r="M641" s="11">
        <v>6616</v>
      </c>
      <c r="N641" s="13">
        <v>0.22842843358678019</v>
      </c>
      <c r="O641" s="13">
        <v>4.9008845606557827E-2</v>
      </c>
      <c r="P641" s="13">
        <v>-4.5758089211404486E-2</v>
      </c>
      <c r="Q641" s="13" t="s">
        <v>9699</v>
      </c>
      <c r="R641" s="13">
        <v>-0.1052191368350619</v>
      </c>
      <c r="S641" s="14">
        <v>1.298708</v>
      </c>
      <c r="T641" s="13">
        <v>0.171271362181172</v>
      </c>
      <c r="U641" s="15">
        <v>70.396836177215192</v>
      </c>
      <c r="V641" s="16" t="s">
        <v>9700</v>
      </c>
      <c r="W641" s="16">
        <v>1.392790223095526</v>
      </c>
    </row>
    <row r="642" spans="1:23" ht="15" customHeight="1" x14ac:dyDescent="0.3">
      <c r="A642" s="7" t="s">
        <v>1211</v>
      </c>
      <c r="B642" s="7" t="s">
        <v>1212</v>
      </c>
      <c r="C642" s="7" t="s">
        <v>1213</v>
      </c>
      <c r="D642" s="7" t="s">
        <v>26</v>
      </c>
      <c r="E642" s="7" t="s">
        <v>115</v>
      </c>
      <c r="F642" s="9" t="s">
        <v>160</v>
      </c>
      <c r="G642" s="11">
        <v>8749.8152219999993</v>
      </c>
      <c r="H642" s="11">
        <v>805.2</v>
      </c>
      <c r="I642" s="11">
        <v>0</v>
      </c>
      <c r="J642" s="12">
        <v>9555.015222</v>
      </c>
      <c r="K642" s="11">
        <v>535.6</v>
      </c>
      <c r="L642" s="11">
        <v>353.4</v>
      </c>
      <c r="M642" s="11">
        <v>2049.8000000000002</v>
      </c>
      <c r="N642" s="13">
        <v>0.20207724511101038</v>
      </c>
      <c r="O642" s="13">
        <v>3.8028101772578093E-2</v>
      </c>
      <c r="P642" s="13">
        <v>0.14650907840396782</v>
      </c>
      <c r="Q642" s="13">
        <v>4.3494040673522472E-2</v>
      </c>
      <c r="R642" s="13">
        <v>0.18384116776399731</v>
      </c>
      <c r="S642" s="14">
        <v>1.1842509999999999</v>
      </c>
      <c r="T642" s="13">
        <v>8.4269881448860773E-2</v>
      </c>
      <c r="U642" s="15">
        <v>17.839834245705749</v>
      </c>
      <c r="V642" s="16">
        <v>24.75895648556876</v>
      </c>
      <c r="W642" s="16">
        <v>4.2686189979510187</v>
      </c>
    </row>
    <row r="643" spans="1:23" ht="15" customHeight="1" x14ac:dyDescent="0.3">
      <c r="A643" s="7" t="s">
        <v>2357</v>
      </c>
      <c r="B643" s="7" t="s">
        <v>2358</v>
      </c>
      <c r="C643" s="7" t="s">
        <v>2359</v>
      </c>
      <c r="D643" s="7" t="s">
        <v>31</v>
      </c>
      <c r="E643" s="7" t="s">
        <v>69</v>
      </c>
      <c r="F643" s="9" t="s">
        <v>1775</v>
      </c>
      <c r="G643" s="11">
        <v>11891.395</v>
      </c>
      <c r="H643" s="11">
        <v>-370.20299999999997</v>
      </c>
      <c r="I643" s="11">
        <v>0</v>
      </c>
      <c r="J643" s="12">
        <v>11521.192000000001</v>
      </c>
      <c r="K643" s="11">
        <v>-39.228000000000002</v>
      </c>
      <c r="L643" s="11">
        <v>-64.301000000000002</v>
      </c>
      <c r="M643" s="11">
        <v>535.12</v>
      </c>
      <c r="N643" s="13">
        <v>0.10478025482122182</v>
      </c>
      <c r="O643" s="13" t="s">
        <v>9699</v>
      </c>
      <c r="P643" s="13">
        <v>-5.0956204092395464E-2</v>
      </c>
      <c r="Q643" s="13" t="s">
        <v>9699</v>
      </c>
      <c r="R643" s="13">
        <v>-0.16185819378630267</v>
      </c>
      <c r="S643" s="14">
        <v>0</v>
      </c>
      <c r="T643" s="13">
        <v>-3.2132352277437957E-2</v>
      </c>
      <c r="U643" s="15" t="s">
        <v>9700</v>
      </c>
      <c r="V643" s="16" t="s">
        <v>9700</v>
      </c>
      <c r="W643" s="16">
        <v>22.221922185677979</v>
      </c>
    </row>
    <row r="644" spans="1:23" ht="15" customHeight="1" x14ac:dyDescent="0.3">
      <c r="A644" s="7" t="s">
        <v>2360</v>
      </c>
      <c r="B644" s="7" t="s">
        <v>2361</v>
      </c>
      <c r="C644" s="7" t="s">
        <v>2362</v>
      </c>
      <c r="D644" s="7" t="s">
        <v>83</v>
      </c>
      <c r="E644" s="7" t="s">
        <v>84</v>
      </c>
      <c r="F644" s="9" t="s">
        <v>1775</v>
      </c>
      <c r="G644" s="11">
        <v>8950.8521479999999</v>
      </c>
      <c r="H644" s="11">
        <v>6770</v>
      </c>
      <c r="I644" s="11">
        <v>527</v>
      </c>
      <c r="J644" s="12">
        <v>16247.852148</v>
      </c>
      <c r="K644" s="11">
        <v>3165</v>
      </c>
      <c r="L644" s="11">
        <v>543</v>
      </c>
      <c r="M644" s="11">
        <v>5854</v>
      </c>
      <c r="N644" s="13">
        <v>4.085179055272304E-2</v>
      </c>
      <c r="O644" s="13">
        <v>2.5556668942824823E-2</v>
      </c>
      <c r="P644" s="13">
        <v>1.9177104949508209E-2</v>
      </c>
      <c r="Q644" s="13" t="s">
        <v>9699</v>
      </c>
      <c r="R644" s="13">
        <v>0.11966218627334364</v>
      </c>
      <c r="S644" s="14">
        <v>0.72650899999999996</v>
      </c>
      <c r="T644" s="13">
        <v>0.41667045824474352</v>
      </c>
      <c r="U644" s="15">
        <v>5.1336025744075826</v>
      </c>
      <c r="V644" s="16">
        <v>16.484073937384899</v>
      </c>
      <c r="W644" s="16">
        <v>1.5290147160915613</v>
      </c>
    </row>
    <row r="645" spans="1:23" ht="15" customHeight="1" x14ac:dyDescent="0.3">
      <c r="A645" s="7" t="s">
        <v>2363</v>
      </c>
      <c r="B645" s="7" t="s">
        <v>2364</v>
      </c>
      <c r="C645" s="7" t="s">
        <v>2365</v>
      </c>
      <c r="D645" s="7" t="s">
        <v>20</v>
      </c>
      <c r="E645" s="7" t="s">
        <v>71</v>
      </c>
      <c r="F645" s="9" t="s">
        <v>2030</v>
      </c>
      <c r="G645" s="11">
        <v>8441.2290489999996</v>
      </c>
      <c r="H645" s="11">
        <v>329.88799999999998</v>
      </c>
      <c r="I645" s="11">
        <v>0</v>
      </c>
      <c r="J645" s="12">
        <v>8771.1170490000004</v>
      </c>
      <c r="K645" s="11">
        <v>1001.821</v>
      </c>
      <c r="L645" s="11">
        <v>179.19399999999999</v>
      </c>
      <c r="M645" s="11">
        <v>3377.201</v>
      </c>
      <c r="N645" s="13">
        <v>0.5028172824273035</v>
      </c>
      <c r="O645" s="13">
        <v>4.9332085336175169E-2</v>
      </c>
      <c r="P645" s="13">
        <v>0.37156723365388611</v>
      </c>
      <c r="Q645" s="13">
        <v>8.6647462772300177E-2</v>
      </c>
      <c r="R645" s="13">
        <v>5.5722940739840097E-2</v>
      </c>
      <c r="S645" s="14">
        <v>1.0582670000000001</v>
      </c>
      <c r="T645" s="13">
        <v>3.7610716874153523E-2</v>
      </c>
      <c r="U645" s="15">
        <v>8.7551738773693106</v>
      </c>
      <c r="V645" s="16">
        <v>47.10665004966684</v>
      </c>
      <c r="W645" s="16">
        <v>2.4994748754960097</v>
      </c>
    </row>
    <row r="646" spans="1:23" ht="15" customHeight="1" x14ac:dyDescent="0.3">
      <c r="A646" s="7" t="s">
        <v>2366</v>
      </c>
      <c r="B646" s="7" t="s">
        <v>2367</v>
      </c>
      <c r="C646" s="7" t="s">
        <v>2368</v>
      </c>
      <c r="D646" s="7" t="s">
        <v>20</v>
      </c>
      <c r="E646" s="7" t="s">
        <v>52</v>
      </c>
      <c r="F646" s="9" t="s">
        <v>2030</v>
      </c>
      <c r="G646" s="11">
        <v>9479.2928219999994</v>
      </c>
      <c r="H646" s="11">
        <v>291.36399999999998</v>
      </c>
      <c r="I646" s="11">
        <v>1.538</v>
      </c>
      <c r="J646" s="12">
        <v>9772.1948219999995</v>
      </c>
      <c r="K646" s="11">
        <v>230.489</v>
      </c>
      <c r="L646" s="11">
        <v>166.11199999999999</v>
      </c>
      <c r="M646" s="11">
        <v>757.74300000000005</v>
      </c>
      <c r="N646" s="13">
        <v>0.14229347185102389</v>
      </c>
      <c r="O646" s="13">
        <v>7.8623371076118609E-2</v>
      </c>
      <c r="P646" s="13">
        <v>9.663463246183307E-2</v>
      </c>
      <c r="Q646" s="13">
        <v>8.3570594233127737E-2</v>
      </c>
      <c r="R646" s="13">
        <v>0.24450366471416407</v>
      </c>
      <c r="S646" s="14">
        <v>0.74540600000000001</v>
      </c>
      <c r="T646" s="13">
        <v>2.9815615151680814E-2</v>
      </c>
      <c r="U646" s="15">
        <v>42.397662456776679</v>
      </c>
      <c r="V646" s="16">
        <v>57.065671486707764</v>
      </c>
      <c r="W646" s="16">
        <v>12.509904838447863</v>
      </c>
    </row>
    <row r="647" spans="1:23" ht="15" customHeight="1" x14ac:dyDescent="0.3">
      <c r="A647" s="7" t="s">
        <v>2369</v>
      </c>
      <c r="B647" s="7" t="s">
        <v>2370</v>
      </c>
      <c r="C647" s="7" t="s">
        <v>2371</v>
      </c>
      <c r="D647" s="7" t="s">
        <v>29</v>
      </c>
      <c r="E647" s="7" t="s">
        <v>30</v>
      </c>
      <c r="F647" s="9" t="s">
        <v>1775</v>
      </c>
      <c r="G647" s="11">
        <v>10480.836001</v>
      </c>
      <c r="H647" s="11">
        <v>945.92200000000003</v>
      </c>
      <c r="I647" s="11">
        <v>0</v>
      </c>
      <c r="J647" s="12">
        <v>11426.758001</v>
      </c>
      <c r="K647" s="11">
        <v>278.517</v>
      </c>
      <c r="L647" s="11">
        <v>173.18199999999999</v>
      </c>
      <c r="M647" s="11">
        <v>931.505</v>
      </c>
      <c r="N647" s="13">
        <v>0.15270775885488369</v>
      </c>
      <c r="O647" s="13">
        <v>0.12696889651682142</v>
      </c>
      <c r="P647" s="13">
        <v>8.4855812686335519E-2</v>
      </c>
      <c r="Q647" s="13">
        <v>0.11603717074616804</v>
      </c>
      <c r="R647" s="13">
        <v>0.20934093663212541</v>
      </c>
      <c r="S647" s="14">
        <v>1.8755740000000001</v>
      </c>
      <c r="T647" s="13">
        <v>8.2781310317171217E-2</v>
      </c>
      <c r="U647" s="15">
        <v>41.027147359048101</v>
      </c>
      <c r="V647" s="16">
        <v>60.519199460682984</v>
      </c>
      <c r="W647" s="16">
        <v>11.251508044508617</v>
      </c>
    </row>
    <row r="648" spans="1:23" ht="15" customHeight="1" x14ac:dyDescent="0.3">
      <c r="A648" s="7" t="s">
        <v>2372</v>
      </c>
      <c r="B648" s="7" t="s">
        <v>2373</v>
      </c>
      <c r="C648" s="7" t="s">
        <v>2374</v>
      </c>
      <c r="D648" s="7" t="s">
        <v>26</v>
      </c>
      <c r="E648" s="7" t="s">
        <v>43</v>
      </c>
      <c r="F648" s="9" t="s">
        <v>2037</v>
      </c>
      <c r="G648" s="11">
        <v>10773.342130000001</v>
      </c>
      <c r="H648" s="11">
        <v>6928</v>
      </c>
      <c r="I648" s="11">
        <v>136</v>
      </c>
      <c r="J648" s="12">
        <v>17837.342130000001</v>
      </c>
      <c r="K648" s="11">
        <v>1276</v>
      </c>
      <c r="L648" s="11">
        <v>92</v>
      </c>
      <c r="M648" s="11">
        <v>2785</v>
      </c>
      <c r="N648" s="13">
        <v>0.10137980386911116</v>
      </c>
      <c r="O648" s="13">
        <v>2.6465526697136976E-2</v>
      </c>
      <c r="P648" s="13">
        <v>2.4505731872916884E-2</v>
      </c>
      <c r="Q648" s="13">
        <v>3.9085199078706001E-2</v>
      </c>
      <c r="R648" s="13">
        <v>3.1134461957579296E-2</v>
      </c>
      <c r="S648" s="14">
        <v>2.253018</v>
      </c>
      <c r="T648" s="13">
        <v>0.38839867226339958</v>
      </c>
      <c r="U648" s="15">
        <v>13.979108252351098</v>
      </c>
      <c r="V648" s="16">
        <v>117.10154489130436</v>
      </c>
      <c r="W648" s="16">
        <v>3.8683454685816878</v>
      </c>
    </row>
    <row r="649" spans="1:23" ht="15" customHeight="1" x14ac:dyDescent="0.3">
      <c r="A649" s="7" t="s">
        <v>486</v>
      </c>
      <c r="B649" s="7" t="s">
        <v>487</v>
      </c>
      <c r="C649" s="7" t="s">
        <v>488</v>
      </c>
      <c r="D649" s="7" t="s">
        <v>8</v>
      </c>
      <c r="E649" s="7" t="s">
        <v>9</v>
      </c>
      <c r="F649" s="9" t="s">
        <v>207</v>
      </c>
      <c r="G649" s="11">
        <v>11042.719587</v>
      </c>
      <c r="H649" s="11">
        <v>3454</v>
      </c>
      <c r="I649" s="11">
        <v>0</v>
      </c>
      <c r="J649" s="12">
        <v>14496.719587</v>
      </c>
      <c r="K649" s="11">
        <v>2717</v>
      </c>
      <c r="L649" s="11">
        <v>-10244</v>
      </c>
      <c r="M649" s="11">
        <v>7787</v>
      </c>
      <c r="N649" s="13">
        <v>0.70379417257018495</v>
      </c>
      <c r="O649" s="13">
        <v>4.6155190964332515E-2</v>
      </c>
      <c r="P649" s="13">
        <v>0.25396081730228409</v>
      </c>
      <c r="Q649" s="13" t="s">
        <v>9699</v>
      </c>
      <c r="R649" s="13">
        <v>-0.77914670317134382</v>
      </c>
      <c r="S649" s="14">
        <v>2.0188969999999999</v>
      </c>
      <c r="T649" s="13">
        <v>0.23826079957409058</v>
      </c>
      <c r="U649" s="15">
        <v>5.3355611288185498</v>
      </c>
      <c r="V649" s="16" t="s">
        <v>9700</v>
      </c>
      <c r="W649" s="16">
        <v>1.4180967750096314</v>
      </c>
    </row>
    <row r="650" spans="1:23" ht="15" customHeight="1" x14ac:dyDescent="0.3">
      <c r="A650" s="7" t="s">
        <v>2375</v>
      </c>
      <c r="B650" s="7" t="s">
        <v>2376</v>
      </c>
      <c r="C650" s="7" t="s">
        <v>2377</v>
      </c>
      <c r="D650" s="7" t="s">
        <v>6</v>
      </c>
      <c r="E650" s="7" t="s">
        <v>7</v>
      </c>
      <c r="F650" s="9" t="s">
        <v>1785</v>
      </c>
      <c r="G650" s="11">
        <v>9830.7692279999992</v>
      </c>
      <c r="H650" s="11">
        <v>5828.8239999999996</v>
      </c>
      <c r="I650" s="11">
        <v>0</v>
      </c>
      <c r="J650" s="12">
        <v>15659.593227999998</v>
      </c>
      <c r="K650" s="11">
        <v>996.827</v>
      </c>
      <c r="L650" s="11">
        <v>450.661</v>
      </c>
      <c r="M650" s="11">
        <v>2209.2759999999998</v>
      </c>
      <c r="N650" s="13">
        <v>0.82608258091642528</v>
      </c>
      <c r="O650" s="13">
        <v>1.5620625047029657E-2</v>
      </c>
      <c r="P650" s="13">
        <v>0.40438731876898232</v>
      </c>
      <c r="Q650" s="13">
        <v>3.7128374300350098E-2</v>
      </c>
      <c r="R650" s="13">
        <v>0.20857673518527273</v>
      </c>
      <c r="S650" s="14">
        <v>1.0556430000000001</v>
      </c>
      <c r="T650" s="13">
        <v>0.3722206519118148</v>
      </c>
      <c r="U650" s="15">
        <v>15.709439278831731</v>
      </c>
      <c r="V650" s="16">
        <v>21.814111334240149</v>
      </c>
      <c r="W650" s="16">
        <v>4.4497696204548456</v>
      </c>
    </row>
    <row r="651" spans="1:23" ht="15" customHeight="1" x14ac:dyDescent="0.3">
      <c r="A651" s="7" t="s">
        <v>2378</v>
      </c>
      <c r="B651" s="7" t="s">
        <v>2379</v>
      </c>
      <c r="C651" s="7" t="s">
        <v>2380</v>
      </c>
      <c r="D651" s="7" t="s">
        <v>26</v>
      </c>
      <c r="E651" s="7" t="s">
        <v>126</v>
      </c>
      <c r="F651" s="9" t="s">
        <v>2037</v>
      </c>
      <c r="G651" s="11">
        <v>8207.7884030000005</v>
      </c>
      <c r="H651" s="11">
        <v>131.886</v>
      </c>
      <c r="I651" s="11">
        <v>320.32600000000002</v>
      </c>
      <c r="J651" s="12">
        <v>8660.0004030000018</v>
      </c>
      <c r="K651" s="11">
        <v>398.00400000000002</v>
      </c>
      <c r="L651" s="11">
        <v>260.84699999999998</v>
      </c>
      <c r="M651" s="11">
        <v>1809.9380000000001</v>
      </c>
      <c r="N651" s="13">
        <v>8.5041685964837757E-2</v>
      </c>
      <c r="O651" s="13">
        <v>3.1881074284451305E-2</v>
      </c>
      <c r="P651" s="13">
        <v>4.9271492916138193E-2</v>
      </c>
      <c r="Q651" s="13">
        <v>2.9943031940021569E-2</v>
      </c>
      <c r="R651" s="13">
        <v>0.16270419177275983</v>
      </c>
      <c r="S651" s="14">
        <v>0.72703399999999996</v>
      </c>
      <c r="T651" s="13">
        <v>1.5229329545332583E-2</v>
      </c>
      <c r="U651" s="15">
        <v>21.758576303253236</v>
      </c>
      <c r="V651" s="16">
        <v>31.465910679440441</v>
      </c>
      <c r="W651" s="16">
        <v>4.5348450626485546</v>
      </c>
    </row>
    <row r="652" spans="1:23" ht="15" customHeight="1" x14ac:dyDescent="0.3">
      <c r="A652" s="7" t="s">
        <v>2381</v>
      </c>
      <c r="B652" s="7" t="s">
        <v>2382</v>
      </c>
      <c r="C652" s="7" t="s">
        <v>2383</v>
      </c>
      <c r="D652" s="7" t="s">
        <v>20</v>
      </c>
      <c r="E652" s="7" t="s">
        <v>47</v>
      </c>
      <c r="F652" s="9" t="s">
        <v>1764</v>
      </c>
      <c r="G652" s="11">
        <v>6345.0848807335997</v>
      </c>
      <c r="H652" s="11">
        <v>-5279.5360000000001</v>
      </c>
      <c r="I652" s="11">
        <v>0</v>
      </c>
      <c r="J652" s="12">
        <v>1065.5488807335996</v>
      </c>
      <c r="K652" s="11">
        <v>-175.98699999999999</v>
      </c>
      <c r="L652" s="11">
        <v>-363.03199999999998</v>
      </c>
      <c r="M652" s="11">
        <v>2712.0819999999999</v>
      </c>
      <c r="N652" s="13">
        <v>-1.8806195344513429E-2</v>
      </c>
      <c r="O652" s="13">
        <v>-0.12833830981706151</v>
      </c>
      <c r="P652" s="13">
        <v>-3.0402006767674971E-2</v>
      </c>
      <c r="Q652" s="13">
        <v>-2.7982954194349929E-2</v>
      </c>
      <c r="R652" s="13">
        <v>-0.13836740473262477</v>
      </c>
      <c r="S652" s="14">
        <v>0.54005099999999995</v>
      </c>
      <c r="T652" s="13">
        <v>-4.9547572105422253</v>
      </c>
      <c r="U652" s="15" t="s">
        <v>9700</v>
      </c>
      <c r="V652" s="16" t="s">
        <v>9700</v>
      </c>
      <c r="W652" s="16">
        <v>2.3395623291381309</v>
      </c>
    </row>
    <row r="653" spans="1:23" ht="15" customHeight="1" x14ac:dyDescent="0.3">
      <c r="A653" s="7" t="s">
        <v>2384</v>
      </c>
      <c r="B653" s="7" t="s">
        <v>2385</v>
      </c>
      <c r="C653" s="7" t="s">
        <v>2386</v>
      </c>
      <c r="D653" s="7" t="s">
        <v>10</v>
      </c>
      <c r="E653" s="7" t="s">
        <v>62</v>
      </c>
      <c r="F653" s="9" t="s">
        <v>2037</v>
      </c>
      <c r="G653" s="11">
        <v>8342.4647999999997</v>
      </c>
      <c r="H653" s="11">
        <v>811.03099999999995</v>
      </c>
      <c r="I653" s="11">
        <v>236.87899999999999</v>
      </c>
      <c r="J653" s="12">
        <v>9390.3748000000014</v>
      </c>
      <c r="K653" s="11">
        <v>239.505</v>
      </c>
      <c r="L653" s="11">
        <v>-25.635000000000002</v>
      </c>
      <c r="M653" s="11">
        <v>8833.2739999999994</v>
      </c>
      <c r="N653" s="13">
        <v>0.10296424514862221</v>
      </c>
      <c r="O653" s="13">
        <v>-4.882216700966846E-2</v>
      </c>
      <c r="P653" s="13">
        <v>0.10011882771360039</v>
      </c>
      <c r="Q653" s="13">
        <v>-2.3410799322127751E-3</v>
      </c>
      <c r="R653" s="13">
        <v>-2.9423152974054085E-3</v>
      </c>
      <c r="S653" s="14">
        <v>0.66036700000000004</v>
      </c>
      <c r="T653" s="13">
        <v>8.6368331112832666E-2</v>
      </c>
      <c r="U653" s="15">
        <v>39.207426984822874</v>
      </c>
      <c r="V653" s="16" t="s">
        <v>9700</v>
      </c>
      <c r="W653" s="16">
        <v>0.94443632111943998</v>
      </c>
    </row>
    <row r="654" spans="1:23" ht="15" customHeight="1" x14ac:dyDescent="0.3">
      <c r="A654" s="7" t="s">
        <v>1256</v>
      </c>
      <c r="B654" s="7" t="s">
        <v>1257</v>
      </c>
      <c r="C654" s="7" t="s">
        <v>1258</v>
      </c>
      <c r="D654" s="7" t="s">
        <v>10</v>
      </c>
      <c r="E654" s="7" t="s">
        <v>62</v>
      </c>
      <c r="F654" s="9" t="s">
        <v>16</v>
      </c>
      <c r="G654" s="11">
        <v>9117.7686379999996</v>
      </c>
      <c r="H654" s="11">
        <v>-64.739000000000004</v>
      </c>
      <c r="I654" s="11">
        <v>0</v>
      </c>
      <c r="J654" s="12">
        <v>9053.029638</v>
      </c>
      <c r="K654" s="11">
        <v>0</v>
      </c>
      <c r="L654" s="11">
        <v>668.19299999999998</v>
      </c>
      <c r="M654" s="11">
        <v>9591.2919999999995</v>
      </c>
      <c r="N654" s="13">
        <v>0.12087692027304539</v>
      </c>
      <c r="O654" s="13">
        <v>3.2063697847327433E-2</v>
      </c>
      <c r="P654" s="13">
        <v>9.7446179510629088E-2</v>
      </c>
      <c r="Q654" s="13">
        <v>2.4426289057746908E-2</v>
      </c>
      <c r="R654" s="13">
        <v>7.1058195218726708E-2</v>
      </c>
      <c r="S654" s="14">
        <v>0.58477599999999996</v>
      </c>
      <c r="T654" s="13">
        <v>-7.1510867177832609E-3</v>
      </c>
      <c r="U654" s="15" t="s">
        <v>9700</v>
      </c>
      <c r="V654" s="16">
        <v>13.645411786714318</v>
      </c>
      <c r="W654" s="16">
        <v>0.95062986696682783</v>
      </c>
    </row>
    <row r="655" spans="1:23" ht="15" customHeight="1" x14ac:dyDescent="0.3">
      <c r="A655" s="7" t="s">
        <v>2387</v>
      </c>
      <c r="B655" s="7" t="s">
        <v>2388</v>
      </c>
      <c r="C655" s="7" t="s">
        <v>2389</v>
      </c>
      <c r="D655" s="7" t="s">
        <v>26</v>
      </c>
      <c r="E655" s="7" t="s">
        <v>172</v>
      </c>
      <c r="F655" s="9" t="s">
        <v>2037</v>
      </c>
      <c r="G655" s="11">
        <v>8562.8535670000001</v>
      </c>
      <c r="H655" s="11">
        <v>1275.5999999999999</v>
      </c>
      <c r="I655" s="11">
        <v>14.2</v>
      </c>
      <c r="J655" s="12">
        <v>9852.6535670000012</v>
      </c>
      <c r="K655" s="11">
        <v>733.7</v>
      </c>
      <c r="L655" s="11">
        <v>372.2</v>
      </c>
      <c r="M655" s="11">
        <v>2031</v>
      </c>
      <c r="N655" s="13">
        <v>0.17377343826455924</v>
      </c>
      <c r="O655" s="13">
        <v>1.9661379489538167E-2</v>
      </c>
      <c r="P655" s="13">
        <v>0.10362461718566915</v>
      </c>
      <c r="Q655" s="13">
        <v>3.3282119624595596E-2</v>
      </c>
      <c r="R655" s="13">
        <v>0.18923952141636266</v>
      </c>
      <c r="S655" s="14">
        <v>1.1931750000000001</v>
      </c>
      <c r="T655" s="13">
        <v>0.12946765978582994</v>
      </c>
      <c r="U655" s="15">
        <v>13.428722321112172</v>
      </c>
      <c r="V655" s="16">
        <v>23.006054720580334</v>
      </c>
      <c r="W655" s="16">
        <v>4.2160775809945843</v>
      </c>
    </row>
    <row r="656" spans="1:23" ht="15" customHeight="1" x14ac:dyDescent="0.3">
      <c r="A656" s="7" t="s">
        <v>2390</v>
      </c>
      <c r="B656" s="7" t="s">
        <v>2391</v>
      </c>
      <c r="C656" s="7" t="s">
        <v>2392</v>
      </c>
      <c r="D656" s="7" t="s">
        <v>31</v>
      </c>
      <c r="E656" s="7" t="s">
        <v>63</v>
      </c>
      <c r="F656" s="9" t="s">
        <v>1775</v>
      </c>
      <c r="G656" s="11">
        <v>10451.76634</v>
      </c>
      <c r="H656" s="11">
        <v>-241.87700000000001</v>
      </c>
      <c r="I656" s="11">
        <v>0</v>
      </c>
      <c r="J656" s="12">
        <v>10209.88934</v>
      </c>
      <c r="K656" s="11">
        <v>-132.62700000000001</v>
      </c>
      <c r="L656" s="11">
        <v>-148.601</v>
      </c>
      <c r="M656" s="11">
        <v>277.06099999999998</v>
      </c>
      <c r="N656" s="13">
        <v>8.7853459826305547E-2</v>
      </c>
      <c r="O656" s="13" t="s">
        <v>9699</v>
      </c>
      <c r="P656" s="13">
        <v>-0.18459204499524678</v>
      </c>
      <c r="Q656" s="13" t="s">
        <v>9699</v>
      </c>
      <c r="R656" s="13">
        <v>-0.52006033499219562</v>
      </c>
      <c r="S656" s="14">
        <v>2.0675330000000001</v>
      </c>
      <c r="T656" s="13">
        <v>-2.369046244726488E-2</v>
      </c>
      <c r="U656" s="15" t="s">
        <v>9700</v>
      </c>
      <c r="V656" s="16" t="s">
        <v>9700</v>
      </c>
      <c r="W656" s="16">
        <v>37.723701062220961</v>
      </c>
    </row>
    <row r="657" spans="1:23" ht="15" customHeight="1" x14ac:dyDescent="0.3">
      <c r="A657" s="7" t="s">
        <v>2393</v>
      </c>
      <c r="B657" s="7" t="s">
        <v>2394</v>
      </c>
      <c r="C657" s="7" t="s">
        <v>2395</v>
      </c>
      <c r="D657" s="7" t="s">
        <v>10</v>
      </c>
      <c r="E657" s="7" t="s">
        <v>62</v>
      </c>
      <c r="F657" s="9" t="s">
        <v>1775</v>
      </c>
      <c r="G657" s="11">
        <v>10299.20033</v>
      </c>
      <c r="H657" s="11">
        <v>2334</v>
      </c>
      <c r="I657" s="11">
        <v>0</v>
      </c>
      <c r="J657" s="12">
        <v>12633.20033</v>
      </c>
      <c r="K657" s="11">
        <v>865</v>
      </c>
      <c r="L657" s="11">
        <v>576</v>
      </c>
      <c r="M657" s="11">
        <v>12021</v>
      </c>
      <c r="N657" s="13">
        <v>0.15301543832717632</v>
      </c>
      <c r="O657" s="13">
        <v>1.2075752408544638E-2</v>
      </c>
      <c r="P657" s="13">
        <v>0.12470752835266201</v>
      </c>
      <c r="Q657" s="13">
        <v>2.8108099877665937E-2</v>
      </c>
      <c r="R657" s="13">
        <v>4.7713717693836977E-2</v>
      </c>
      <c r="S657" s="14">
        <v>0.86194199999999999</v>
      </c>
      <c r="T657" s="13">
        <v>0.18475128542507646</v>
      </c>
      <c r="U657" s="15">
        <v>14.604855872832369</v>
      </c>
      <c r="V657" s="16">
        <v>17.880556128472222</v>
      </c>
      <c r="W657" s="16">
        <v>0.8567673513018883</v>
      </c>
    </row>
    <row r="658" spans="1:23" ht="15" customHeight="1" x14ac:dyDescent="0.3">
      <c r="A658" s="7" t="s">
        <v>2396</v>
      </c>
      <c r="B658" s="7" t="s">
        <v>2397</v>
      </c>
      <c r="C658" s="7" t="s">
        <v>2398</v>
      </c>
      <c r="D658" s="7" t="s">
        <v>31</v>
      </c>
      <c r="E658" s="7" t="s">
        <v>63</v>
      </c>
      <c r="F658" s="9" t="s">
        <v>1785</v>
      </c>
      <c r="G658" s="11">
        <v>8943.7018939999998</v>
      </c>
      <c r="H658" s="11">
        <v>179.648</v>
      </c>
      <c r="I658" s="11">
        <v>0</v>
      </c>
      <c r="J658" s="12">
        <v>9123.349893999999</v>
      </c>
      <c r="K658" s="11">
        <v>266.30900000000003</v>
      </c>
      <c r="L658" s="11">
        <v>229.67099999999999</v>
      </c>
      <c r="M658" s="11">
        <v>466.35300000000001</v>
      </c>
      <c r="N658" s="13">
        <v>0.54761472676746337</v>
      </c>
      <c r="O658" s="13">
        <v>4.25722538494131E-2</v>
      </c>
      <c r="P658" s="13">
        <v>0.44898372293872724</v>
      </c>
      <c r="Q658" s="13">
        <v>3.6909319548470654E-2</v>
      </c>
      <c r="R658" s="13">
        <v>0.55455123848110555</v>
      </c>
      <c r="S658" s="14">
        <v>1.425721</v>
      </c>
      <c r="T658" s="13">
        <v>1.9691012850241125E-2</v>
      </c>
      <c r="U658" s="15">
        <v>34.258511330822458</v>
      </c>
      <c r="V658" s="16">
        <v>38.941363489513257</v>
      </c>
      <c r="W658" s="16">
        <v>19.177965819883219</v>
      </c>
    </row>
    <row r="659" spans="1:23" ht="15" customHeight="1" x14ac:dyDescent="0.3">
      <c r="A659" s="7" t="s">
        <v>2399</v>
      </c>
      <c r="B659" s="7" t="s">
        <v>2400</v>
      </c>
      <c r="C659" s="7" t="s">
        <v>2401</v>
      </c>
      <c r="D659" s="7" t="s">
        <v>31</v>
      </c>
      <c r="E659" s="7" t="s">
        <v>63</v>
      </c>
      <c r="F659" s="9" t="s">
        <v>1785</v>
      </c>
      <c r="G659" s="11">
        <v>10286.660709</v>
      </c>
      <c r="H659" s="11">
        <v>-103.7</v>
      </c>
      <c r="I659" s="11">
        <v>0</v>
      </c>
      <c r="J659" s="12">
        <v>10182.960708999999</v>
      </c>
      <c r="K659" s="11">
        <v>224.5</v>
      </c>
      <c r="L659" s="11">
        <v>82.9</v>
      </c>
      <c r="M659" s="11">
        <v>851.3</v>
      </c>
      <c r="N659" s="13">
        <v>0.31203719043394013</v>
      </c>
      <c r="O659" s="13">
        <v>0.24656143900054306</v>
      </c>
      <c r="P659" s="13">
        <v>0.21264927367549732</v>
      </c>
      <c r="Q659" s="13" t="s">
        <v>9699</v>
      </c>
      <c r="R659" s="13">
        <v>0.10273251130801166</v>
      </c>
      <c r="S659" s="14">
        <v>0.86611199999999999</v>
      </c>
      <c r="T659" s="13">
        <v>-1.0183678692617061E-2</v>
      </c>
      <c r="U659" s="15">
        <v>45.358399594654784</v>
      </c>
      <c r="V659" s="16">
        <v>124.08517139927622</v>
      </c>
      <c r="W659" s="16">
        <v>12.083473169270528</v>
      </c>
    </row>
    <row r="660" spans="1:23" ht="15" customHeight="1" x14ac:dyDescent="0.3">
      <c r="A660" s="7" t="s">
        <v>2402</v>
      </c>
      <c r="B660" s="7" t="s">
        <v>2403</v>
      </c>
      <c r="C660" s="7" t="s">
        <v>2404</v>
      </c>
      <c r="D660" s="7" t="s">
        <v>29</v>
      </c>
      <c r="E660" s="7" t="s">
        <v>211</v>
      </c>
      <c r="F660" s="9" t="s">
        <v>2037</v>
      </c>
      <c r="G660" s="11">
        <v>8378.0660059999991</v>
      </c>
      <c r="H660" s="11">
        <v>3460.0639999999999</v>
      </c>
      <c r="I660" s="11">
        <v>6.4000000000000001E-2</v>
      </c>
      <c r="J660" s="12">
        <v>11838.194006</v>
      </c>
      <c r="K660" s="11">
        <v>997.20699999999999</v>
      </c>
      <c r="L660" s="11">
        <v>462.01600000000002</v>
      </c>
      <c r="M660" s="11">
        <v>1743.136</v>
      </c>
      <c r="N660" s="13">
        <v>0.29292672055171887</v>
      </c>
      <c r="O660" s="13">
        <v>1.2088531040175265E-2</v>
      </c>
      <c r="P660" s="13">
        <v>0.12703495213274407</v>
      </c>
      <c r="Q660" s="13">
        <v>1.5110868750539019E-2</v>
      </c>
      <c r="R660" s="13">
        <v>0.26261615175504793</v>
      </c>
      <c r="S660" s="14">
        <v>0.71023599999999998</v>
      </c>
      <c r="T660" s="13">
        <v>0.29227971751825671</v>
      </c>
      <c r="U660" s="15">
        <v>11.871350688472905</v>
      </c>
      <c r="V660" s="16">
        <v>18.133713996917852</v>
      </c>
      <c r="W660" s="16">
        <v>4.8063180417362723</v>
      </c>
    </row>
    <row r="661" spans="1:23" ht="15" customHeight="1" x14ac:dyDescent="0.3">
      <c r="A661" s="7" t="s">
        <v>2405</v>
      </c>
      <c r="B661" s="7" t="s">
        <v>2406</v>
      </c>
      <c r="C661" s="7" t="s">
        <v>2407</v>
      </c>
      <c r="D661" s="7" t="s">
        <v>10</v>
      </c>
      <c r="E661" s="7" t="s">
        <v>15</v>
      </c>
      <c r="F661" s="9" t="s">
        <v>1785</v>
      </c>
      <c r="G661" s="11">
        <v>9445.5201489999999</v>
      </c>
      <c r="H661" s="11">
        <v>287</v>
      </c>
      <c r="I661" s="11">
        <v>0</v>
      </c>
      <c r="J661" s="12">
        <v>9732.5201489999999</v>
      </c>
      <c r="K661" s="11">
        <v>266.10000000000002</v>
      </c>
      <c r="L661" s="11">
        <v>175.9</v>
      </c>
      <c r="M661" s="11">
        <v>1177.0999999999999</v>
      </c>
      <c r="N661" s="13">
        <v>0.26769861707646408</v>
      </c>
      <c r="O661" s="13">
        <v>6.3455624807807975E-2</v>
      </c>
      <c r="P661" s="13">
        <v>0.17145362414221471</v>
      </c>
      <c r="Q661" s="13">
        <v>6.746719647436028E-2</v>
      </c>
      <c r="R661" s="13">
        <v>0.15853988283010365</v>
      </c>
      <c r="S661" s="14">
        <v>1.029396</v>
      </c>
      <c r="T661" s="13">
        <v>2.948876504812464E-2</v>
      </c>
      <c r="U661" s="15">
        <v>36.574671736189401</v>
      </c>
      <c r="V661" s="16">
        <v>53.698238482092094</v>
      </c>
      <c r="W661" s="16">
        <v>8.024399073145867</v>
      </c>
    </row>
    <row r="662" spans="1:23" ht="15" customHeight="1" x14ac:dyDescent="0.3">
      <c r="A662" s="7" t="s">
        <v>2408</v>
      </c>
      <c r="B662" s="7" t="s">
        <v>2409</v>
      </c>
      <c r="C662" s="7" t="s">
        <v>2410</v>
      </c>
      <c r="D662" s="7" t="s">
        <v>116</v>
      </c>
      <c r="E662" s="7" t="s">
        <v>141</v>
      </c>
      <c r="F662" s="9" t="s">
        <v>2030</v>
      </c>
      <c r="G662" s="11">
        <v>7160.4166859999996</v>
      </c>
      <c r="H662" s="11">
        <v>-141.64099999999999</v>
      </c>
      <c r="I662" s="11">
        <v>13.157999999999999</v>
      </c>
      <c r="J662" s="12">
        <v>7031.9336860000003</v>
      </c>
      <c r="K662" s="11">
        <v>403.83100000000002</v>
      </c>
      <c r="L662" s="11">
        <v>235.82900000000001</v>
      </c>
      <c r="M662" s="11">
        <v>2363.221</v>
      </c>
      <c r="N662" s="13">
        <v>0.79159473641983569</v>
      </c>
      <c r="O662" s="13">
        <v>5.953941189555656E-2</v>
      </c>
      <c r="P662" s="13">
        <v>0.35577067395030709</v>
      </c>
      <c r="Q662" s="13">
        <v>4.1583545088414553E-2</v>
      </c>
      <c r="R662" s="13">
        <v>0.10388045789878936</v>
      </c>
      <c r="S662" s="14">
        <v>0.693438</v>
      </c>
      <c r="T662" s="13">
        <v>-2.0142539211084363E-2</v>
      </c>
      <c r="U662" s="15">
        <v>17.413060626846377</v>
      </c>
      <c r="V662" s="16">
        <v>30.362748796797678</v>
      </c>
      <c r="W662" s="16">
        <v>3.0299395130628914</v>
      </c>
    </row>
    <row r="663" spans="1:23" ht="15" customHeight="1" x14ac:dyDescent="0.3">
      <c r="A663" s="7" t="s">
        <v>2411</v>
      </c>
      <c r="B663" s="7" t="s">
        <v>2412</v>
      </c>
      <c r="C663" s="7" t="s">
        <v>2413</v>
      </c>
      <c r="D663" s="7" t="s">
        <v>10</v>
      </c>
      <c r="E663" s="7" t="s">
        <v>2233</v>
      </c>
      <c r="F663" s="9" t="s">
        <v>1785</v>
      </c>
      <c r="G663" s="11">
        <v>8412.6145090000009</v>
      </c>
      <c r="H663" s="11">
        <v>45159</v>
      </c>
      <c r="I663" s="11">
        <v>0</v>
      </c>
      <c r="J663" s="12">
        <v>53571.614508999999</v>
      </c>
      <c r="K663" s="11">
        <v>0</v>
      </c>
      <c r="L663" s="11">
        <v>-170</v>
      </c>
      <c r="M663" s="11">
        <v>10720</v>
      </c>
      <c r="N663" s="13">
        <v>0.16439391277687093</v>
      </c>
      <c r="O663" s="13">
        <v>0.23019650652689183</v>
      </c>
      <c r="P663" s="13">
        <v>1.1260964462240848</v>
      </c>
      <c r="Q663" s="13">
        <v>7.6417785948974082E-2</v>
      </c>
      <c r="R663" s="13">
        <v>-2.8292318368654246E-2</v>
      </c>
      <c r="S663" s="14">
        <v>0.96692900000000004</v>
      </c>
      <c r="T663" s="13">
        <v>0.8429650742075977</v>
      </c>
      <c r="U663" s="15" t="s">
        <v>9700</v>
      </c>
      <c r="V663" s="16" t="s">
        <v>9700</v>
      </c>
      <c r="W663" s="16">
        <v>0.78475881613805976</v>
      </c>
    </row>
    <row r="664" spans="1:23" ht="15" customHeight="1" x14ac:dyDescent="0.3">
      <c r="A664" s="7" t="s">
        <v>1136</v>
      </c>
      <c r="B664" s="7" t="s">
        <v>1137</v>
      </c>
      <c r="C664" s="7" t="s">
        <v>1138</v>
      </c>
      <c r="D664" s="7" t="s">
        <v>167</v>
      </c>
      <c r="E664" s="7" t="s">
        <v>168</v>
      </c>
      <c r="F664" s="9" t="s">
        <v>520</v>
      </c>
      <c r="G664" s="11">
        <v>10399.39495</v>
      </c>
      <c r="H664" s="11">
        <v>1037</v>
      </c>
      <c r="I664" s="11">
        <v>815</v>
      </c>
      <c r="J664" s="12">
        <v>12251.39495</v>
      </c>
      <c r="K664" s="11">
        <v>832</v>
      </c>
      <c r="L664" s="11">
        <v>-1008</v>
      </c>
      <c r="M664" s="11">
        <v>8454</v>
      </c>
      <c r="N664" s="13">
        <v>0.1309785052792653</v>
      </c>
      <c r="O664" s="13">
        <v>5.5143756558738044E-2</v>
      </c>
      <c r="P664" s="13">
        <v>3.3516895935218102E-2</v>
      </c>
      <c r="Q664" s="13" t="s">
        <v>9699</v>
      </c>
      <c r="R664" s="13">
        <v>-0.12328013208585581</v>
      </c>
      <c r="S664" s="14">
        <v>1.641994</v>
      </c>
      <c r="T664" s="13">
        <v>8.4643422584299272E-2</v>
      </c>
      <c r="U664" s="15">
        <v>14.725234314903846</v>
      </c>
      <c r="V664" s="16" t="s">
        <v>9700</v>
      </c>
      <c r="W664" s="16">
        <v>1.2301153241069316</v>
      </c>
    </row>
    <row r="665" spans="1:23" ht="15" customHeight="1" x14ac:dyDescent="0.3">
      <c r="A665" s="7" t="s">
        <v>1112</v>
      </c>
      <c r="B665" s="7" t="s">
        <v>1113</v>
      </c>
      <c r="C665" s="7" t="s">
        <v>1114</v>
      </c>
      <c r="D665" s="7" t="s">
        <v>100</v>
      </c>
      <c r="E665" s="7" t="s">
        <v>106</v>
      </c>
      <c r="F665" s="9" t="s">
        <v>102</v>
      </c>
      <c r="G665" s="11">
        <v>8437.8298140000006</v>
      </c>
      <c r="H665" s="11">
        <v>5464</v>
      </c>
      <c r="I665" s="11">
        <v>0</v>
      </c>
      <c r="J665" s="12">
        <v>13901.829814000001</v>
      </c>
      <c r="K665" s="11">
        <v>1980</v>
      </c>
      <c r="L665" s="11">
        <v>4066</v>
      </c>
      <c r="M665" s="11">
        <v>1934</v>
      </c>
      <c r="N665" s="13">
        <v>0.18379826686377043</v>
      </c>
      <c r="O665" s="13">
        <v>2.4388134623825053E-3</v>
      </c>
      <c r="P665" s="13">
        <v>0.14800514412972526</v>
      </c>
      <c r="Q665" s="13">
        <v>-8.9616242091274279E-2</v>
      </c>
      <c r="R665" s="13">
        <v>4.2854188210961741</v>
      </c>
      <c r="S665" s="14">
        <v>0.98320200000000002</v>
      </c>
      <c r="T665" s="13">
        <v>0.39304178465034978</v>
      </c>
      <c r="U665" s="15">
        <v>7.0211261686868687</v>
      </c>
      <c r="V665" s="16">
        <v>2.0752163831775703</v>
      </c>
      <c r="W665" s="16">
        <v>4.3628902864529477</v>
      </c>
    </row>
    <row r="666" spans="1:23" ht="15" customHeight="1" x14ac:dyDescent="0.3">
      <c r="A666" s="7" t="s">
        <v>319</v>
      </c>
      <c r="B666" s="7" t="s">
        <v>320</v>
      </c>
      <c r="C666" s="7" t="s">
        <v>321</v>
      </c>
      <c r="D666" s="7" t="s">
        <v>29</v>
      </c>
      <c r="E666" s="7" t="s">
        <v>86</v>
      </c>
      <c r="F666" s="9" t="s">
        <v>37</v>
      </c>
      <c r="G666" s="11">
        <v>9563.125027</v>
      </c>
      <c r="H666" s="11">
        <v>715</v>
      </c>
      <c r="I666" s="11">
        <v>161</v>
      </c>
      <c r="J666" s="12">
        <v>10439.125027</v>
      </c>
      <c r="K666" s="11">
        <v>1343</v>
      </c>
      <c r="L666" s="11">
        <v>362</v>
      </c>
      <c r="M666" s="11">
        <v>4918</v>
      </c>
      <c r="N666" s="13">
        <v>0.14607852890792686</v>
      </c>
      <c r="O666" s="13">
        <v>5.0187734250164651E-2</v>
      </c>
      <c r="P666" s="13">
        <v>6.9277925961291009E-2</v>
      </c>
      <c r="Q666" s="13">
        <v>5.7924533448373561E-2</v>
      </c>
      <c r="R666" s="13">
        <v>7.8576079878445837E-2</v>
      </c>
      <c r="S666" s="14">
        <v>1.7538050000000001</v>
      </c>
      <c r="T666" s="13">
        <v>6.8492330358215572E-2</v>
      </c>
      <c r="U666" s="15">
        <v>7.7729895956813104</v>
      </c>
      <c r="V666" s="16">
        <v>26.417472450276243</v>
      </c>
      <c r="W666" s="16">
        <v>1.9445150522570152</v>
      </c>
    </row>
    <row r="667" spans="1:23" ht="15" customHeight="1" x14ac:dyDescent="0.3">
      <c r="A667" s="7" t="s">
        <v>838</v>
      </c>
      <c r="B667" s="7" t="s">
        <v>839</v>
      </c>
      <c r="C667" s="7" t="s">
        <v>840</v>
      </c>
      <c r="D667" s="7" t="s">
        <v>6</v>
      </c>
      <c r="E667" s="7" t="s">
        <v>7</v>
      </c>
      <c r="F667" s="9" t="s">
        <v>130</v>
      </c>
      <c r="G667" s="11">
        <v>8526.9900980000002</v>
      </c>
      <c r="H667" s="11">
        <v>10937.552</v>
      </c>
      <c r="I667" s="11">
        <v>63.552999999999997</v>
      </c>
      <c r="J667" s="12">
        <v>19528.095097999998</v>
      </c>
      <c r="K667" s="11">
        <v>1434.117</v>
      </c>
      <c r="L667" s="11">
        <v>132.983</v>
      </c>
      <c r="M667" s="11">
        <v>1000.912</v>
      </c>
      <c r="N667" s="13">
        <v>0.3695304976515551</v>
      </c>
      <c r="O667" s="13">
        <v>3.0732472636071151E-2</v>
      </c>
      <c r="P667" s="13">
        <v>9.2025234966295374E-2</v>
      </c>
      <c r="Q667" s="13">
        <v>6.0863303078051434E-2</v>
      </c>
      <c r="R667" s="13">
        <v>0.10863785434866345</v>
      </c>
      <c r="S667" s="14">
        <v>0.81312300000000004</v>
      </c>
      <c r="T667" s="13">
        <v>0.5600931347942989</v>
      </c>
      <c r="U667" s="15">
        <v>13.616807483629298</v>
      </c>
      <c r="V667" s="16">
        <v>64.120903408706383</v>
      </c>
      <c r="W667" s="16">
        <v>8.5192205688412166</v>
      </c>
    </row>
    <row r="668" spans="1:23" ht="15" customHeight="1" x14ac:dyDescent="0.3">
      <c r="A668" s="7" t="s">
        <v>2414</v>
      </c>
      <c r="B668" s="7" t="s">
        <v>2415</v>
      </c>
      <c r="C668" s="7" t="s">
        <v>2416</v>
      </c>
      <c r="D668" s="7" t="s">
        <v>20</v>
      </c>
      <c r="E668" s="7" t="s">
        <v>52</v>
      </c>
      <c r="F668" s="9" t="s">
        <v>2037</v>
      </c>
      <c r="G668" s="11">
        <v>8486.5288220000002</v>
      </c>
      <c r="H668" s="11">
        <v>19.786999999999999</v>
      </c>
      <c r="I668" s="11">
        <v>0</v>
      </c>
      <c r="J668" s="12">
        <v>8506.3158220000005</v>
      </c>
      <c r="K668" s="11">
        <v>351.47500000000002</v>
      </c>
      <c r="L668" s="11">
        <v>271.29399999999998</v>
      </c>
      <c r="M668" s="11">
        <v>801.40800000000002</v>
      </c>
      <c r="N668" s="13">
        <v>0.20862964284189486</v>
      </c>
      <c r="O668" s="13">
        <v>7.0942097939096449E-2</v>
      </c>
      <c r="P668" s="13">
        <v>0.13899914922227191</v>
      </c>
      <c r="Q668" s="13">
        <v>6.4917117457548912E-2</v>
      </c>
      <c r="R668" s="13">
        <v>0.36815878538840047</v>
      </c>
      <c r="S668" s="14">
        <v>0.539632</v>
      </c>
      <c r="T668" s="13">
        <v>2.3261539324491822E-3</v>
      </c>
      <c r="U668" s="15">
        <v>24.201766333309624</v>
      </c>
      <c r="V668" s="16">
        <v>31.281667939578469</v>
      </c>
      <c r="W668" s="16">
        <v>10.589523466199489</v>
      </c>
    </row>
    <row r="669" spans="1:23" ht="15" customHeight="1" x14ac:dyDescent="0.3">
      <c r="A669" s="7" t="s">
        <v>2417</v>
      </c>
      <c r="B669" s="7" t="s">
        <v>2418</v>
      </c>
      <c r="C669" s="7" t="s">
        <v>2419</v>
      </c>
      <c r="D669" s="7" t="s">
        <v>8</v>
      </c>
      <c r="E669" s="7" t="s">
        <v>9</v>
      </c>
      <c r="F669" s="9" t="s">
        <v>1764</v>
      </c>
      <c r="G669" s="11">
        <v>9327.8329759999997</v>
      </c>
      <c r="H669" s="11">
        <v>988.39800000000002</v>
      </c>
      <c r="I669" s="11">
        <v>7.9960000000000004</v>
      </c>
      <c r="J669" s="12">
        <v>10324.226975999998</v>
      </c>
      <c r="K669" s="11">
        <v>-60.058999999999997</v>
      </c>
      <c r="L669" s="11">
        <v>-189.66</v>
      </c>
      <c r="M669" s="11">
        <v>98.736999999999995</v>
      </c>
      <c r="N669" s="13">
        <v>0.34795234462261754</v>
      </c>
      <c r="O669" s="13" t="s">
        <v>9699</v>
      </c>
      <c r="P669" s="13">
        <v>0.19748888661765696</v>
      </c>
      <c r="Q669" s="13" t="s">
        <v>9699</v>
      </c>
      <c r="R669" s="13">
        <v>-2.1552027817865707</v>
      </c>
      <c r="S669" s="14">
        <v>0</v>
      </c>
      <c r="T669" s="13">
        <v>9.573578751200057E-2</v>
      </c>
      <c r="U669" s="15" t="s">
        <v>9700</v>
      </c>
      <c r="V669" s="16" t="s">
        <v>9700</v>
      </c>
      <c r="W669" s="16">
        <v>94.471504866463434</v>
      </c>
    </row>
    <row r="670" spans="1:23" ht="15" customHeight="1" x14ac:dyDescent="0.3">
      <c r="A670" s="7" t="s">
        <v>2420</v>
      </c>
      <c r="B670" s="7" t="s">
        <v>2421</v>
      </c>
      <c r="C670" s="7" t="s">
        <v>2422</v>
      </c>
      <c r="D670" s="7" t="s">
        <v>26</v>
      </c>
      <c r="E670" s="7" t="s">
        <v>115</v>
      </c>
      <c r="F670" s="9" t="s">
        <v>1764</v>
      </c>
      <c r="G670" s="11">
        <v>6464.1955529999996</v>
      </c>
      <c r="H670" s="11">
        <v>-902.70299999999997</v>
      </c>
      <c r="I670" s="11">
        <v>0</v>
      </c>
      <c r="J670" s="12">
        <v>5561.492553</v>
      </c>
      <c r="K670" s="11">
        <v>-256.31099999999998</v>
      </c>
      <c r="L670" s="11">
        <v>-263.55399999999997</v>
      </c>
      <c r="M670" s="11">
        <v>1079.7059999999999</v>
      </c>
      <c r="N670" s="13">
        <v>-296.97012491148837</v>
      </c>
      <c r="O670" s="13" t="s">
        <v>9699</v>
      </c>
      <c r="P670" s="13">
        <v>-310.61003224006703</v>
      </c>
      <c r="Q670" s="13" t="s">
        <v>9699</v>
      </c>
      <c r="R670" s="13">
        <v>-0.27208980963336316</v>
      </c>
      <c r="S670" s="14">
        <v>0</v>
      </c>
      <c r="T670" s="13">
        <v>-0.16231308257583851</v>
      </c>
      <c r="U670" s="15" t="s">
        <v>9700</v>
      </c>
      <c r="V670" s="16" t="s">
        <v>9700</v>
      </c>
      <c r="W670" s="16">
        <v>5.9869960461458955</v>
      </c>
    </row>
    <row r="671" spans="1:23" ht="15" customHeight="1" x14ac:dyDescent="0.3">
      <c r="A671" s="7" t="s">
        <v>2423</v>
      </c>
      <c r="B671" s="7" t="s">
        <v>2424</v>
      </c>
      <c r="C671" s="7" t="s">
        <v>2425</v>
      </c>
      <c r="D671" s="7" t="s">
        <v>26</v>
      </c>
      <c r="E671" s="7" t="s">
        <v>53</v>
      </c>
      <c r="F671" s="9" t="s">
        <v>2037</v>
      </c>
      <c r="G671" s="11">
        <v>8662.2529510000004</v>
      </c>
      <c r="H671" s="11">
        <v>1930.4</v>
      </c>
      <c r="I671" s="11">
        <v>0</v>
      </c>
      <c r="J671" s="12">
        <v>10592.652951</v>
      </c>
      <c r="K671" s="11">
        <v>382.3</v>
      </c>
      <c r="L671" s="11">
        <v>176.3</v>
      </c>
      <c r="M671" s="11">
        <v>-3.6</v>
      </c>
      <c r="N671" s="13">
        <v>0.31092180596310837</v>
      </c>
      <c r="O671" s="13">
        <v>4.0296374216663544E-2</v>
      </c>
      <c r="P671" s="13">
        <v>0.17062873132550588</v>
      </c>
      <c r="Q671" s="13">
        <v>5.7677064885972351E-2</v>
      </c>
      <c r="R671" s="13" t="s">
        <v>9699</v>
      </c>
      <c r="S671" s="14">
        <v>0</v>
      </c>
      <c r="T671" s="13">
        <v>0.18223952100854587</v>
      </c>
      <c r="U671" s="15">
        <v>27.70769801464818</v>
      </c>
      <c r="V671" s="16">
        <v>49.133595865002832</v>
      </c>
      <c r="W671" s="16" t="s">
        <v>9700</v>
      </c>
    </row>
    <row r="672" spans="1:23" ht="15" customHeight="1" x14ac:dyDescent="0.3">
      <c r="A672" s="7" t="s">
        <v>2426</v>
      </c>
      <c r="B672" s="7" t="s">
        <v>2427</v>
      </c>
      <c r="C672" s="7" t="s">
        <v>2428</v>
      </c>
      <c r="D672" s="7" t="s">
        <v>29</v>
      </c>
      <c r="E672" s="7" t="s">
        <v>291</v>
      </c>
      <c r="F672" s="9" t="s">
        <v>1764</v>
      </c>
      <c r="G672" s="11">
        <v>8713.9216450000004</v>
      </c>
      <c r="H672" s="11">
        <v>4168.1239999999998</v>
      </c>
      <c r="I672" s="11">
        <v>777.46500000000003</v>
      </c>
      <c r="J672" s="12">
        <v>13659.510645</v>
      </c>
      <c r="K672" s="11">
        <v>95.209000000000003</v>
      </c>
      <c r="L672" s="11">
        <v>-995.61900000000003</v>
      </c>
      <c r="M672" s="11">
        <v>2058.7020000000002</v>
      </c>
      <c r="N672" s="13">
        <v>0.26274191713280987</v>
      </c>
      <c r="O672" s="13">
        <v>5.2681052431847286E-2</v>
      </c>
      <c r="P672" s="13">
        <v>5.0652304014665072E-3</v>
      </c>
      <c r="Q672" s="13">
        <v>6.3597127478013826E-2</v>
      </c>
      <c r="R672" s="13">
        <v>-0.54425782328357886</v>
      </c>
      <c r="S672" s="14">
        <v>1.7564299999999999</v>
      </c>
      <c r="T672" s="13">
        <v>0.30514446002688406</v>
      </c>
      <c r="U672" s="15">
        <v>143.46869145774033</v>
      </c>
      <c r="V672" s="16" t="s">
        <v>9700</v>
      </c>
      <c r="W672" s="16">
        <v>4.2327260793451407</v>
      </c>
    </row>
    <row r="673" spans="1:23" ht="15" customHeight="1" x14ac:dyDescent="0.3">
      <c r="A673" s="7" t="s">
        <v>2429</v>
      </c>
      <c r="B673" s="7" t="s">
        <v>2430</v>
      </c>
      <c r="C673" s="7" t="s">
        <v>2431</v>
      </c>
      <c r="D673" s="7" t="s">
        <v>20</v>
      </c>
      <c r="E673" s="7" t="s">
        <v>47</v>
      </c>
      <c r="F673" s="9" t="s">
        <v>1764</v>
      </c>
      <c r="G673" s="11">
        <v>11487.15301</v>
      </c>
      <c r="H673" s="11">
        <v>-444.73399999999998</v>
      </c>
      <c r="I673" s="11">
        <v>0</v>
      </c>
      <c r="J673" s="12">
        <v>11042.41901</v>
      </c>
      <c r="K673" s="11">
        <v>-243.29499999999999</v>
      </c>
      <c r="L673" s="11">
        <v>-240.41399999999999</v>
      </c>
      <c r="M673" s="11">
        <v>465.46600000000001</v>
      </c>
      <c r="N673" s="13">
        <v>-0.60119237070406706</v>
      </c>
      <c r="O673" s="13" t="s">
        <v>9699</v>
      </c>
      <c r="P673" s="13">
        <v>-1.0392715803625812</v>
      </c>
      <c r="Q673" s="13" t="s">
        <v>9699</v>
      </c>
      <c r="R673" s="13">
        <v>-0.55988608928481443</v>
      </c>
      <c r="S673" s="14">
        <v>1.158712</v>
      </c>
      <c r="T673" s="13">
        <v>-4.0275052015074732E-2</v>
      </c>
      <c r="U673" s="15" t="s">
        <v>9700</v>
      </c>
      <c r="V673" s="16" t="s">
        <v>9700</v>
      </c>
      <c r="W673" s="16">
        <v>24.678822964512982</v>
      </c>
    </row>
    <row r="674" spans="1:23" ht="15" customHeight="1" x14ac:dyDescent="0.3">
      <c r="A674" s="7" t="s">
        <v>1076</v>
      </c>
      <c r="B674" s="7" t="s">
        <v>1077</v>
      </c>
      <c r="C674" s="7" t="s">
        <v>1078</v>
      </c>
      <c r="D674" s="7" t="s">
        <v>20</v>
      </c>
      <c r="E674" s="7" t="s">
        <v>71</v>
      </c>
      <c r="F674" s="9" t="s">
        <v>58</v>
      </c>
      <c r="G674" s="11">
        <v>0</v>
      </c>
      <c r="H674" s="11">
        <v>0</v>
      </c>
      <c r="I674" s="11">
        <v>0</v>
      </c>
      <c r="J674" s="12">
        <v>0</v>
      </c>
      <c r="K674" s="11">
        <v>0</v>
      </c>
      <c r="L674" s="11">
        <v>0</v>
      </c>
      <c r="M674" s="11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4">
        <v>0</v>
      </c>
      <c r="T674" s="13" t="s">
        <v>9700</v>
      </c>
      <c r="U674" s="15" t="s">
        <v>9700</v>
      </c>
      <c r="V674" s="16" t="s">
        <v>9700</v>
      </c>
      <c r="W674" s="16" t="s">
        <v>9700</v>
      </c>
    </row>
    <row r="675" spans="1:23" ht="15" customHeight="1" x14ac:dyDescent="0.3">
      <c r="A675" s="7" t="s">
        <v>1560</v>
      </c>
      <c r="B675" s="7" t="s">
        <v>1561</v>
      </c>
      <c r="C675" s="7" t="s">
        <v>1562</v>
      </c>
      <c r="D675" s="7" t="s">
        <v>29</v>
      </c>
      <c r="E675" s="7" t="s">
        <v>291</v>
      </c>
      <c r="F675" s="9" t="s">
        <v>719</v>
      </c>
      <c r="G675" s="11">
        <v>12063.475864</v>
      </c>
      <c r="H675" s="11">
        <v>9360.5409999999993</v>
      </c>
      <c r="I675" s="11">
        <v>-417.928</v>
      </c>
      <c r="J675" s="12">
        <v>21006.088863999998</v>
      </c>
      <c r="K675" s="11">
        <v>-138.39099999999999</v>
      </c>
      <c r="L675" s="11">
        <v>-1870.6849999999999</v>
      </c>
      <c r="M675" s="11">
        <v>-546.63099999999997</v>
      </c>
      <c r="N675" s="13">
        <v>0.23484844318215087</v>
      </c>
      <c r="O675" s="13">
        <v>5.3714900806984156E-2</v>
      </c>
      <c r="P675" s="13">
        <v>-7.7108046374285283E-2</v>
      </c>
      <c r="Q675" s="13">
        <v>8.5835261942851959E-2</v>
      </c>
      <c r="R675" s="13">
        <v>-1.9498986580332727</v>
      </c>
      <c r="S675" s="14">
        <v>2.340157</v>
      </c>
      <c r="T675" s="13">
        <v>0.44561084457954431</v>
      </c>
      <c r="U675" s="15" t="s">
        <v>9700</v>
      </c>
      <c r="V675" s="16" t="s">
        <v>9700</v>
      </c>
      <c r="W675" s="16" t="s">
        <v>9700</v>
      </c>
    </row>
    <row r="676" spans="1:23" ht="15" customHeight="1" x14ac:dyDescent="0.3">
      <c r="A676" s="7" t="s">
        <v>2432</v>
      </c>
      <c r="B676" s="7" t="s">
        <v>2433</v>
      </c>
      <c r="C676" s="7" t="s">
        <v>2434</v>
      </c>
      <c r="D676" s="7" t="s">
        <v>20</v>
      </c>
      <c r="E676" s="7" t="s">
        <v>47</v>
      </c>
      <c r="F676" s="9" t="s">
        <v>1785</v>
      </c>
      <c r="G676" s="11">
        <v>8837.5918559999991</v>
      </c>
      <c r="H676" s="11">
        <v>-595.24099999999999</v>
      </c>
      <c r="I676" s="11">
        <v>0</v>
      </c>
      <c r="J676" s="12">
        <v>8242.3508559999991</v>
      </c>
      <c r="K676" s="11">
        <v>-220.29400000000001</v>
      </c>
      <c r="L676" s="11">
        <v>-267.86</v>
      </c>
      <c r="M676" s="11">
        <v>654.86699999999996</v>
      </c>
      <c r="N676" s="13">
        <v>0.15230751181499108</v>
      </c>
      <c r="O676" s="13" t="s">
        <v>9699</v>
      </c>
      <c r="P676" s="13">
        <v>0.14959778463436763</v>
      </c>
      <c r="Q676" s="13" t="s">
        <v>9699</v>
      </c>
      <c r="R676" s="13">
        <v>-0.39855492963614347</v>
      </c>
      <c r="S676" s="14">
        <v>1.4782150000000001</v>
      </c>
      <c r="T676" s="13">
        <v>-7.2217381958048499E-2</v>
      </c>
      <c r="U676" s="15" t="s">
        <v>9700</v>
      </c>
      <c r="V676" s="16" t="s">
        <v>9700</v>
      </c>
      <c r="W676" s="16">
        <v>13.495246906623787</v>
      </c>
    </row>
    <row r="677" spans="1:23" ht="15" customHeight="1" x14ac:dyDescent="0.3">
      <c r="A677" s="7" t="s">
        <v>789</v>
      </c>
      <c r="B677" s="7" t="s">
        <v>790</v>
      </c>
      <c r="C677" s="7" t="s">
        <v>791</v>
      </c>
      <c r="D677" s="7" t="s">
        <v>6</v>
      </c>
      <c r="E677" s="7" t="s">
        <v>7</v>
      </c>
      <c r="F677" s="9" t="s">
        <v>130</v>
      </c>
      <c r="G677" s="11">
        <v>0</v>
      </c>
      <c r="H677" s="11">
        <v>0</v>
      </c>
      <c r="I677" s="11">
        <v>0</v>
      </c>
      <c r="J677" s="12">
        <v>0</v>
      </c>
      <c r="K677" s="11">
        <v>0</v>
      </c>
      <c r="L677" s="11">
        <v>0</v>
      </c>
      <c r="M677" s="11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4">
        <v>0</v>
      </c>
      <c r="T677" s="13" t="s">
        <v>9700</v>
      </c>
      <c r="U677" s="15" t="s">
        <v>9700</v>
      </c>
      <c r="V677" s="16" t="s">
        <v>9700</v>
      </c>
      <c r="W677" s="16" t="s">
        <v>9700</v>
      </c>
    </row>
    <row r="678" spans="1:23" ht="15" customHeight="1" x14ac:dyDescent="0.3">
      <c r="A678" s="7" t="s">
        <v>2435</v>
      </c>
      <c r="B678" s="7" t="s">
        <v>2436</v>
      </c>
      <c r="C678" s="7" t="s">
        <v>2437</v>
      </c>
      <c r="D678" s="7" t="s">
        <v>29</v>
      </c>
      <c r="E678" s="7" t="s">
        <v>30</v>
      </c>
      <c r="F678" s="9" t="s">
        <v>2037</v>
      </c>
      <c r="G678" s="11">
        <v>8259.2192930000001</v>
      </c>
      <c r="H678" s="11">
        <v>770.59299999999996</v>
      </c>
      <c r="I678" s="11">
        <v>0</v>
      </c>
      <c r="J678" s="12">
        <v>9029.8122930000009</v>
      </c>
      <c r="K678" s="11">
        <v>936.52800000000002</v>
      </c>
      <c r="L678" s="11">
        <v>537.80399999999997</v>
      </c>
      <c r="M678" s="11">
        <v>1401.902</v>
      </c>
      <c r="N678" s="13">
        <v>0.147508961696112</v>
      </c>
      <c r="O678" s="13">
        <v>5.8429603288290943E-2</v>
      </c>
      <c r="P678" s="13">
        <v>8.9615159992779664E-2</v>
      </c>
      <c r="Q678" s="13">
        <v>7.0634430812614113E-2</v>
      </c>
      <c r="R678" s="13">
        <v>0.42450474485899603</v>
      </c>
      <c r="S678" s="14">
        <v>1.7023619999999999</v>
      </c>
      <c r="T678" s="13">
        <v>8.5338761758909559E-2</v>
      </c>
      <c r="U678" s="15">
        <v>9.6417963937009894</v>
      </c>
      <c r="V678" s="16">
        <v>15.357303577139628</v>
      </c>
      <c r="W678" s="16">
        <v>5.8914384122427954</v>
      </c>
    </row>
    <row r="679" spans="1:23" ht="15" customHeight="1" x14ac:dyDescent="0.3">
      <c r="A679" s="7" t="s">
        <v>2438</v>
      </c>
      <c r="B679" s="7" t="s">
        <v>2439</v>
      </c>
      <c r="C679" s="7" t="s">
        <v>2440</v>
      </c>
      <c r="D679" s="7" t="s">
        <v>29</v>
      </c>
      <c r="E679" s="7" t="s">
        <v>30</v>
      </c>
      <c r="F679" s="9" t="s">
        <v>2030</v>
      </c>
      <c r="G679" s="11">
        <v>8755.0910019999992</v>
      </c>
      <c r="H679" s="11">
        <v>845.50300000000004</v>
      </c>
      <c r="I679" s="11">
        <v>0</v>
      </c>
      <c r="J679" s="12">
        <v>9600.5940019999998</v>
      </c>
      <c r="K679" s="11">
        <v>195.3</v>
      </c>
      <c r="L679" s="11">
        <v>109.798</v>
      </c>
      <c r="M679" s="11">
        <v>749.54200000000003</v>
      </c>
      <c r="N679" s="13">
        <v>0.17173415978319367</v>
      </c>
      <c r="O679" s="13">
        <v>0.11070892714514846</v>
      </c>
      <c r="P679" s="13">
        <v>0.10357717818344961</v>
      </c>
      <c r="Q679" s="13">
        <v>0.1049154008472486</v>
      </c>
      <c r="R679" s="13">
        <v>0.15742404832346787</v>
      </c>
      <c r="S679" s="14">
        <v>1.1464559999999999</v>
      </c>
      <c r="T679" s="13">
        <v>8.8067779954434544E-2</v>
      </c>
      <c r="U679" s="15">
        <v>49.158187414234504</v>
      </c>
      <c r="V679" s="16">
        <v>79.738164647807778</v>
      </c>
      <c r="W679" s="16">
        <v>11.680587614836792</v>
      </c>
    </row>
    <row r="680" spans="1:23" ht="15" customHeight="1" x14ac:dyDescent="0.3">
      <c r="A680" s="7" t="s">
        <v>2441</v>
      </c>
      <c r="B680" s="7" t="s">
        <v>2442</v>
      </c>
      <c r="C680" s="7" t="s">
        <v>2443</v>
      </c>
      <c r="D680" s="7" t="s">
        <v>29</v>
      </c>
      <c r="E680" s="7" t="s">
        <v>86</v>
      </c>
      <c r="F680" s="9" t="s">
        <v>2037</v>
      </c>
      <c r="G680" s="11">
        <v>9535.9600620000001</v>
      </c>
      <c r="H680" s="11">
        <v>1574.1</v>
      </c>
      <c r="I680" s="11">
        <v>262.60000000000002</v>
      </c>
      <c r="J680" s="12">
        <v>11372.660062000001</v>
      </c>
      <c r="K680" s="11">
        <v>1142.4000000000001</v>
      </c>
      <c r="L680" s="11">
        <v>82.9</v>
      </c>
      <c r="M680" s="11">
        <v>4395.3999999999996</v>
      </c>
      <c r="N680" s="13">
        <v>9.4195682977076617E-2</v>
      </c>
      <c r="O680" s="13">
        <v>3.3758991772187663E-2</v>
      </c>
      <c r="P680" s="13">
        <v>4.2358166845884462E-2</v>
      </c>
      <c r="Q680" s="13">
        <v>3.8256440920902524E-2</v>
      </c>
      <c r="R680" s="13">
        <v>2.624571168102104E-2</v>
      </c>
      <c r="S680" s="14">
        <v>1.6120730000000001</v>
      </c>
      <c r="T680" s="13">
        <v>0.13841088992535824</v>
      </c>
      <c r="U680" s="15">
        <v>9.955059578081233</v>
      </c>
      <c r="V680" s="16">
        <v>115.02967505428227</v>
      </c>
      <c r="W680" s="16">
        <v>2.1695317973335762</v>
      </c>
    </row>
    <row r="681" spans="1:23" ht="15" customHeight="1" x14ac:dyDescent="0.3">
      <c r="A681" s="7" t="s">
        <v>2444</v>
      </c>
      <c r="B681" s="7" t="s">
        <v>2445</v>
      </c>
      <c r="C681" s="7" t="s">
        <v>2446</v>
      </c>
      <c r="D681" s="7" t="s">
        <v>6</v>
      </c>
      <c r="E681" s="7" t="s">
        <v>7</v>
      </c>
      <c r="F681" s="9" t="s">
        <v>1775</v>
      </c>
      <c r="G681" s="11">
        <v>7528.6019130000004</v>
      </c>
      <c r="H681" s="11">
        <v>1913.231</v>
      </c>
      <c r="I681" s="11">
        <v>0</v>
      </c>
      <c r="J681" s="12">
        <v>9441.8329130000002</v>
      </c>
      <c r="K681" s="11">
        <v>373.10300000000001</v>
      </c>
      <c r="L681" s="11">
        <v>89.355999999999995</v>
      </c>
      <c r="M681" s="11">
        <v>2108.8719999999998</v>
      </c>
      <c r="N681" s="13">
        <v>0.24550150129909692</v>
      </c>
      <c r="O681" s="13">
        <v>6.9090876453131056E-2</v>
      </c>
      <c r="P681" s="13">
        <v>5.7821042778217147E-2</v>
      </c>
      <c r="Q681" s="13">
        <v>0.11277681152610075</v>
      </c>
      <c r="R681" s="13">
        <v>4.5272759560536655E-2</v>
      </c>
      <c r="S681" s="14">
        <v>7.8125E-2</v>
      </c>
      <c r="T681" s="13">
        <v>0.20263343120230029</v>
      </c>
      <c r="U681" s="15">
        <v>25.306236918491678</v>
      </c>
      <c r="V681" s="16">
        <v>84.254016663682364</v>
      </c>
      <c r="W681" s="16">
        <v>3.5699662724906971</v>
      </c>
    </row>
    <row r="682" spans="1:23" ht="15" customHeight="1" x14ac:dyDescent="0.3">
      <c r="A682" s="7" t="s">
        <v>1439</v>
      </c>
      <c r="B682" s="7" t="s">
        <v>1440</v>
      </c>
      <c r="C682" s="7" t="s">
        <v>1441</v>
      </c>
      <c r="D682" s="7" t="s">
        <v>26</v>
      </c>
      <c r="E682" s="7" t="s">
        <v>125</v>
      </c>
      <c r="F682" s="9" t="s">
        <v>160</v>
      </c>
      <c r="G682" s="11">
        <v>10715.924268999999</v>
      </c>
      <c r="H682" s="11">
        <v>2479</v>
      </c>
      <c r="I682" s="11">
        <v>0</v>
      </c>
      <c r="J682" s="12">
        <v>13194.924268999999</v>
      </c>
      <c r="K682" s="11">
        <v>1070</v>
      </c>
      <c r="L682" s="11">
        <v>272</v>
      </c>
      <c r="M682" s="11">
        <v>5741</v>
      </c>
      <c r="N682" s="13">
        <v>0.10730241833902296</v>
      </c>
      <c r="O682" s="13">
        <v>9.0683392659487438E-3</v>
      </c>
      <c r="P682" s="13">
        <v>5.1826266496791451E-2</v>
      </c>
      <c r="Q682" s="13">
        <v>3.0715289618967745E-3</v>
      </c>
      <c r="R682" s="13">
        <v>4.8601804699365675E-2</v>
      </c>
      <c r="S682" s="14">
        <v>1.759055</v>
      </c>
      <c r="T682" s="13">
        <v>0.1878752730566354</v>
      </c>
      <c r="U682" s="15">
        <v>12.331704924299064</v>
      </c>
      <c r="V682" s="16">
        <v>39.396780400735288</v>
      </c>
      <c r="W682" s="16">
        <v>1.8665605763804214</v>
      </c>
    </row>
    <row r="683" spans="1:23" ht="15" customHeight="1" x14ac:dyDescent="0.3">
      <c r="A683" s="7" t="s">
        <v>2447</v>
      </c>
      <c r="B683" s="7" t="s">
        <v>2448</v>
      </c>
      <c r="C683" s="7" t="s">
        <v>2449</v>
      </c>
      <c r="D683" s="7" t="s">
        <v>31</v>
      </c>
      <c r="E683" s="7" t="s">
        <v>69</v>
      </c>
      <c r="F683" s="9" t="s">
        <v>1785</v>
      </c>
      <c r="G683" s="11">
        <v>9067.5801869999996</v>
      </c>
      <c r="H683" s="11">
        <v>49.259</v>
      </c>
      <c r="I683" s="11">
        <v>42.509</v>
      </c>
      <c r="J683" s="12">
        <v>9159.3481869999996</v>
      </c>
      <c r="K683" s="11">
        <v>793.16700000000003</v>
      </c>
      <c r="L683" s="11">
        <v>497.84</v>
      </c>
      <c r="M683" s="11">
        <v>3665.1550000000002</v>
      </c>
      <c r="N683" s="13">
        <v>0.21302414531519348</v>
      </c>
      <c r="O683" s="13">
        <v>3.7861142611371523E-2</v>
      </c>
      <c r="P683" s="13">
        <v>0.14304357270934295</v>
      </c>
      <c r="Q683" s="13">
        <v>4.482717145727988E-2</v>
      </c>
      <c r="R683" s="13">
        <v>0.1397915902374455</v>
      </c>
      <c r="S683" s="14">
        <v>0.76272899999999999</v>
      </c>
      <c r="T683" s="13">
        <v>5.3780027786162815E-3</v>
      </c>
      <c r="U683" s="15">
        <v>11.547818034537492</v>
      </c>
      <c r="V683" s="16">
        <v>18.213844180861322</v>
      </c>
      <c r="W683" s="16">
        <v>2.4739963758695058</v>
      </c>
    </row>
    <row r="684" spans="1:23" ht="15" customHeight="1" x14ac:dyDescent="0.3">
      <c r="A684" s="7" t="s">
        <v>131</v>
      </c>
      <c r="B684" s="7" t="s">
        <v>132</v>
      </c>
      <c r="C684" s="7" t="s">
        <v>133</v>
      </c>
      <c r="D684" s="7" t="s">
        <v>10</v>
      </c>
      <c r="E684" s="7" t="s">
        <v>62</v>
      </c>
      <c r="F684" s="9" t="s">
        <v>16</v>
      </c>
      <c r="G684" s="11">
        <v>7726.246024</v>
      </c>
      <c r="H684" s="11">
        <v>-194.4</v>
      </c>
      <c r="I684" s="11">
        <v>3.6</v>
      </c>
      <c r="J684" s="12">
        <v>7535.4460240000008</v>
      </c>
      <c r="K684" s="11">
        <v>946.4</v>
      </c>
      <c r="L684" s="11">
        <v>430.2</v>
      </c>
      <c r="M684" s="11">
        <v>5940</v>
      </c>
      <c r="N684" s="13">
        <v>9.6314214900062534E-2</v>
      </c>
      <c r="O684" s="13">
        <v>2.8014166993739487E-4</v>
      </c>
      <c r="P684" s="13">
        <v>7.9011898727547755E-2</v>
      </c>
      <c r="Q684" s="13">
        <v>7.2881450933344638E-2</v>
      </c>
      <c r="R684" s="13">
        <v>7.1014392710454552E-2</v>
      </c>
      <c r="S684" s="14">
        <v>0.61312299999999997</v>
      </c>
      <c r="T684" s="13">
        <v>-2.5798074776310014E-2</v>
      </c>
      <c r="U684" s="15">
        <v>7.9622210735418442</v>
      </c>
      <c r="V684" s="16">
        <v>17.959660678754069</v>
      </c>
      <c r="W684" s="16">
        <v>1.3007148188552189</v>
      </c>
    </row>
    <row r="685" spans="1:23" ht="15" customHeight="1" x14ac:dyDescent="0.3">
      <c r="A685" s="7" t="s">
        <v>1693</v>
      </c>
      <c r="B685" s="7" t="s">
        <v>1694</v>
      </c>
      <c r="C685" s="7" t="s">
        <v>1695</v>
      </c>
      <c r="D685" s="7" t="s">
        <v>26</v>
      </c>
      <c r="E685" s="7" t="s">
        <v>125</v>
      </c>
      <c r="F685" s="9" t="s">
        <v>160</v>
      </c>
      <c r="G685" s="11">
        <v>11473.159696000001</v>
      </c>
      <c r="H685" s="11">
        <v>3843</v>
      </c>
      <c r="I685" s="11">
        <v>0</v>
      </c>
      <c r="J685" s="12">
        <v>15316.159696000001</v>
      </c>
      <c r="K685" s="11">
        <v>1764</v>
      </c>
      <c r="L685" s="11">
        <v>464</v>
      </c>
      <c r="M685" s="11">
        <v>3501</v>
      </c>
      <c r="N685" s="13">
        <v>0.23001605233796457</v>
      </c>
      <c r="O685" s="13">
        <v>-1.4078309256094879E-2</v>
      </c>
      <c r="P685" s="13">
        <v>9.0081679164092016E-2</v>
      </c>
      <c r="Q685" s="13">
        <v>4.6194402936786672E-2</v>
      </c>
      <c r="R685" s="13">
        <v>0.13973043155681958</v>
      </c>
      <c r="S685" s="14">
        <v>1.6780600000000001</v>
      </c>
      <c r="T685" s="13">
        <v>0.25091146059306535</v>
      </c>
      <c r="U685" s="15">
        <v>8.6826302131519277</v>
      </c>
      <c r="V685" s="16">
        <v>24.726637275862071</v>
      </c>
      <c r="W685" s="16">
        <v>3.2771093104827194</v>
      </c>
    </row>
    <row r="686" spans="1:23" ht="15" customHeight="1" x14ac:dyDescent="0.3">
      <c r="A686" s="7" t="s">
        <v>2450</v>
      </c>
      <c r="B686" s="7" t="s">
        <v>2451</v>
      </c>
      <c r="C686" s="7" t="s">
        <v>2452</v>
      </c>
      <c r="D686" s="7" t="s">
        <v>31</v>
      </c>
      <c r="E686" s="7" t="s">
        <v>64</v>
      </c>
      <c r="F686" s="9" t="s">
        <v>2030</v>
      </c>
      <c r="G686" s="11">
        <v>11410.259400000001</v>
      </c>
      <c r="H686" s="11">
        <v>-319.60000000000002</v>
      </c>
      <c r="I686" s="11">
        <v>6.4</v>
      </c>
      <c r="J686" s="12">
        <v>11097.0594</v>
      </c>
      <c r="K686" s="11">
        <v>-49</v>
      </c>
      <c r="L686" s="11">
        <v>-338.3</v>
      </c>
      <c r="M686" s="11">
        <v>1915.1</v>
      </c>
      <c r="N686" s="13">
        <v>0.17608525756740143</v>
      </c>
      <c r="O686" s="13" t="s">
        <v>9699</v>
      </c>
      <c r="P686" s="13">
        <v>-8.6289511065404265E-2</v>
      </c>
      <c r="Q686" s="13" t="s">
        <v>9699</v>
      </c>
      <c r="R686" s="13">
        <v>-0.17219352047438474</v>
      </c>
      <c r="S686" s="14">
        <v>1.412598</v>
      </c>
      <c r="T686" s="13">
        <v>-2.8800422569604342E-2</v>
      </c>
      <c r="U686" s="15" t="s">
        <v>9700</v>
      </c>
      <c r="V686" s="16" t="s">
        <v>9700</v>
      </c>
      <c r="W686" s="16">
        <v>5.9580488747323903</v>
      </c>
    </row>
    <row r="687" spans="1:23" ht="15" customHeight="1" x14ac:dyDescent="0.3">
      <c r="A687" s="7" t="s">
        <v>2453</v>
      </c>
      <c r="B687" s="7" t="s">
        <v>2454</v>
      </c>
      <c r="C687" s="7" t="s">
        <v>2455</v>
      </c>
      <c r="D687" s="7" t="s">
        <v>116</v>
      </c>
      <c r="E687" s="7" t="s">
        <v>231</v>
      </c>
      <c r="F687" s="9" t="s">
        <v>2037</v>
      </c>
      <c r="G687" s="11">
        <v>8705.1759810000003</v>
      </c>
      <c r="H687" s="11">
        <v>1032.771</v>
      </c>
      <c r="I687" s="11">
        <v>0.38300000000000001</v>
      </c>
      <c r="J687" s="12">
        <v>9738.3299810000008</v>
      </c>
      <c r="K687" s="11">
        <v>568.58500000000004</v>
      </c>
      <c r="L687" s="11">
        <v>209.34100000000001</v>
      </c>
      <c r="M687" s="11">
        <v>1759.9549999999999</v>
      </c>
      <c r="N687" s="13">
        <v>0.21183119970195077</v>
      </c>
      <c r="O687" s="13">
        <v>3.0441847542938438E-2</v>
      </c>
      <c r="P687" s="13">
        <v>9.215806223143945E-2</v>
      </c>
      <c r="Q687" s="13">
        <v>3.769067724648667E-2</v>
      </c>
      <c r="R687" s="13">
        <v>0.12636679395441547</v>
      </c>
      <c r="S687" s="14">
        <v>0.61784700000000004</v>
      </c>
      <c r="T687" s="13">
        <v>0.10605216726225042</v>
      </c>
      <c r="U687" s="15">
        <v>17.127307229350052</v>
      </c>
      <c r="V687" s="16">
        <v>41.583712607659272</v>
      </c>
      <c r="W687" s="16">
        <v>4.9462491830757038</v>
      </c>
    </row>
    <row r="688" spans="1:23" ht="15" customHeight="1" x14ac:dyDescent="0.3">
      <c r="A688" s="7" t="s">
        <v>425</v>
      </c>
      <c r="B688" s="7" t="s">
        <v>426</v>
      </c>
      <c r="C688" s="7" t="s">
        <v>427</v>
      </c>
      <c r="D688" s="7" t="s">
        <v>8</v>
      </c>
      <c r="E688" s="7" t="s">
        <v>9</v>
      </c>
      <c r="F688" s="9" t="s">
        <v>207</v>
      </c>
      <c r="G688" s="11">
        <v>6692.1562009999998</v>
      </c>
      <c r="H688" s="11">
        <v>1196.163</v>
      </c>
      <c r="I688" s="11">
        <v>0</v>
      </c>
      <c r="J688" s="12">
        <v>7888.3192010000002</v>
      </c>
      <c r="K688" s="11">
        <v>688.63199999999995</v>
      </c>
      <c r="L688" s="11">
        <v>216.26300000000001</v>
      </c>
      <c r="M688" s="11">
        <v>2118.4879999999998</v>
      </c>
      <c r="N688" s="13">
        <v>0.6258666993995381</v>
      </c>
      <c r="O688" s="13">
        <v>7.3331995765535396E-4</v>
      </c>
      <c r="P688" s="13">
        <v>0.29415799906139972</v>
      </c>
      <c r="Q688" s="13">
        <v>-8.4039472507907442E-3</v>
      </c>
      <c r="R688" s="13">
        <v>9.9842938608478538E-2</v>
      </c>
      <c r="S688" s="14">
        <v>0.18267700000000001</v>
      </c>
      <c r="T688" s="13">
        <v>0.15163724610033055</v>
      </c>
      <c r="U688" s="15">
        <v>11.455057564853217</v>
      </c>
      <c r="V688" s="16">
        <v>30.944526807636997</v>
      </c>
      <c r="W688" s="16">
        <v>3.1589304263229248</v>
      </c>
    </row>
    <row r="689" spans="1:23" ht="15" customHeight="1" x14ac:dyDescent="0.3">
      <c r="A689" s="7" t="s">
        <v>713</v>
      </c>
      <c r="B689" s="7" t="s">
        <v>714</v>
      </c>
      <c r="C689" s="7" t="s">
        <v>715</v>
      </c>
      <c r="D689" s="7" t="s">
        <v>29</v>
      </c>
      <c r="E689" s="7" t="s">
        <v>30</v>
      </c>
      <c r="F689" s="9" t="s">
        <v>37</v>
      </c>
      <c r="G689" s="11">
        <v>7506.7639959999997</v>
      </c>
      <c r="H689" s="11">
        <v>5287</v>
      </c>
      <c r="I689" s="11">
        <v>0</v>
      </c>
      <c r="J689" s="12">
        <v>12793.763996</v>
      </c>
      <c r="K689" s="11">
        <v>156</v>
      </c>
      <c r="L689" s="11">
        <v>-1083</v>
      </c>
      <c r="M689" s="11">
        <v>2371</v>
      </c>
      <c r="N689" s="13">
        <v>8.692992899594966E-2</v>
      </c>
      <c r="O689" s="13">
        <v>3.7041221576725736E-3</v>
      </c>
      <c r="P689" s="13">
        <v>2.6468635958647117E-2</v>
      </c>
      <c r="Q689" s="13">
        <v>5.4932869487951175E-2</v>
      </c>
      <c r="R689" s="13">
        <v>-0.36069941715237303</v>
      </c>
      <c r="S689" s="14">
        <v>1.55433</v>
      </c>
      <c r="T689" s="13">
        <v>0.41324820448876443</v>
      </c>
      <c r="U689" s="15">
        <v>82.011307666666667</v>
      </c>
      <c r="V689" s="16" t="s">
        <v>9700</v>
      </c>
      <c r="W689" s="16">
        <v>3.1660750721214677</v>
      </c>
    </row>
    <row r="690" spans="1:23" ht="15" customHeight="1" x14ac:dyDescent="0.3">
      <c r="A690" s="7" t="s">
        <v>2456</v>
      </c>
      <c r="B690" s="7" t="s">
        <v>2457</v>
      </c>
      <c r="C690" s="7" t="s">
        <v>2458</v>
      </c>
      <c r="D690" s="7" t="s">
        <v>31</v>
      </c>
      <c r="E690" s="7" t="s">
        <v>215</v>
      </c>
      <c r="F690" s="9" t="s">
        <v>1775</v>
      </c>
      <c r="G690" s="11">
        <v>9359.6840960000009</v>
      </c>
      <c r="H690" s="11">
        <v>-1037.6869999999999</v>
      </c>
      <c r="I690" s="11">
        <v>5.7619999999999996</v>
      </c>
      <c r="J690" s="12">
        <v>8327.7590960000016</v>
      </c>
      <c r="K690" s="11">
        <v>311.44099999999997</v>
      </c>
      <c r="L690" s="11">
        <v>231.363</v>
      </c>
      <c r="M690" s="11">
        <v>2438.4050000000002</v>
      </c>
      <c r="N690" s="13">
        <v>0.38493766627440695</v>
      </c>
      <c r="O690" s="13">
        <v>6.972454077737944E-2</v>
      </c>
      <c r="P690" s="13">
        <v>0.280197695098855</v>
      </c>
      <c r="Q690" s="13">
        <v>6.8209301463828753E-2</v>
      </c>
      <c r="R690" s="13">
        <v>9.7621642559041197E-2</v>
      </c>
      <c r="S690" s="14">
        <v>0.88188900000000003</v>
      </c>
      <c r="T690" s="13">
        <v>-0.12460578986950077</v>
      </c>
      <c r="U690" s="15">
        <v>26.739443734126215</v>
      </c>
      <c r="V690" s="16">
        <v>40.454541547265556</v>
      </c>
      <c r="W690" s="16">
        <v>3.8384452525318804</v>
      </c>
    </row>
    <row r="691" spans="1:23" ht="15" customHeight="1" x14ac:dyDescent="0.3">
      <c r="A691" s="7" t="s">
        <v>2459</v>
      </c>
      <c r="B691" s="7" t="s">
        <v>2460</v>
      </c>
      <c r="C691" s="7" t="s">
        <v>2461</v>
      </c>
      <c r="D691" s="7" t="s">
        <v>10</v>
      </c>
      <c r="E691" s="7" t="s">
        <v>15</v>
      </c>
      <c r="F691" s="9" t="s">
        <v>2030</v>
      </c>
      <c r="G691" s="11">
        <v>8080.0108719999998</v>
      </c>
      <c r="H691" s="11">
        <v>-724.48500000000001</v>
      </c>
      <c r="I691" s="11">
        <v>0</v>
      </c>
      <c r="J691" s="12">
        <v>7355.5258720000002</v>
      </c>
      <c r="K691" s="11">
        <v>471.64499999999998</v>
      </c>
      <c r="L691" s="11">
        <v>450.14100000000002</v>
      </c>
      <c r="M691" s="11">
        <v>1729.433</v>
      </c>
      <c r="N691" s="13">
        <v>0.35212988401517237</v>
      </c>
      <c r="O691" s="13">
        <v>4.4361542609419491E-2</v>
      </c>
      <c r="P691" s="13">
        <v>0.27919163206169045</v>
      </c>
      <c r="Q691" s="13">
        <v>1.849152862259329E-2</v>
      </c>
      <c r="R691" s="13">
        <v>0.26226338143873412</v>
      </c>
      <c r="S691" s="14">
        <v>1.1874009999999999</v>
      </c>
      <c r="T691" s="13">
        <v>-9.8495337057798879E-2</v>
      </c>
      <c r="U691" s="15">
        <v>15.595470898663191</v>
      </c>
      <c r="V691" s="16">
        <v>17.949955396198078</v>
      </c>
      <c r="W691" s="16">
        <v>4.6720577622839397</v>
      </c>
    </row>
    <row r="692" spans="1:23" ht="15" customHeight="1" x14ac:dyDescent="0.3">
      <c r="A692" s="7" t="s">
        <v>1386</v>
      </c>
      <c r="B692" s="7" t="s">
        <v>1387</v>
      </c>
      <c r="C692" s="7" t="s">
        <v>1388</v>
      </c>
      <c r="D692" s="7" t="s">
        <v>83</v>
      </c>
      <c r="E692" s="7" t="s">
        <v>282</v>
      </c>
      <c r="F692" s="9" t="s">
        <v>85</v>
      </c>
      <c r="G692" s="11">
        <v>9650.6969150000004</v>
      </c>
      <c r="H692" s="11">
        <v>8059.5</v>
      </c>
      <c r="I692" s="11">
        <v>262.89999999999998</v>
      </c>
      <c r="J692" s="12">
        <v>17973.096915000002</v>
      </c>
      <c r="K692" s="11">
        <v>2268.1</v>
      </c>
      <c r="L692" s="11">
        <v>584.5</v>
      </c>
      <c r="M692" s="11">
        <v>13775.6</v>
      </c>
      <c r="N692" s="13">
        <v>0.21904989567918878</v>
      </c>
      <c r="O692" s="13">
        <v>-3.7030883708001339E-3</v>
      </c>
      <c r="P692" s="13">
        <v>8.842464794137625E-2</v>
      </c>
      <c r="Q692" s="13">
        <v>0.14128665927954298</v>
      </c>
      <c r="R692" s="13">
        <v>4.382364077360535E-2</v>
      </c>
      <c r="S692" s="14">
        <v>1.151181</v>
      </c>
      <c r="T692" s="13">
        <v>0.44842021595475268</v>
      </c>
      <c r="U692" s="15">
        <v>7.9242965102949618</v>
      </c>
      <c r="V692" s="16">
        <v>16.511029794696324</v>
      </c>
      <c r="W692" s="16">
        <v>0.70056454274223989</v>
      </c>
    </row>
    <row r="693" spans="1:23" ht="15" customHeight="1" x14ac:dyDescent="0.3">
      <c r="A693" s="7" t="s">
        <v>2462</v>
      </c>
      <c r="B693" s="7" t="s">
        <v>2463</v>
      </c>
      <c r="C693" s="7" t="s">
        <v>2464</v>
      </c>
      <c r="D693" s="7" t="s">
        <v>83</v>
      </c>
      <c r="E693" s="7" t="s">
        <v>188</v>
      </c>
      <c r="F693" s="9" t="s">
        <v>1775</v>
      </c>
      <c r="G693" s="11">
        <v>7472.6410050000004</v>
      </c>
      <c r="H693" s="11">
        <v>12422</v>
      </c>
      <c r="I693" s="11">
        <v>0</v>
      </c>
      <c r="J693" s="12">
        <v>19894.641005000001</v>
      </c>
      <c r="K693" s="11">
        <v>4265.6000000000004</v>
      </c>
      <c r="L693" s="11">
        <v>993.3</v>
      </c>
      <c r="M693" s="11">
        <v>3100.7</v>
      </c>
      <c r="N693" s="13">
        <v>5.1674660197945733E-2</v>
      </c>
      <c r="O693" s="13">
        <v>1.9079669048128522E-2</v>
      </c>
      <c r="P693" s="13">
        <v>1.6180514523000289E-2</v>
      </c>
      <c r="Q693" s="13">
        <v>7.8844370097494787E-2</v>
      </c>
      <c r="R693" s="13">
        <v>0.49569805827766372</v>
      </c>
      <c r="S693" s="14">
        <v>0</v>
      </c>
      <c r="T693" s="13">
        <v>0.62438925119976041</v>
      </c>
      <c r="U693" s="15">
        <v>4.6639724786665413</v>
      </c>
      <c r="V693" s="16">
        <v>7.5230454092419219</v>
      </c>
      <c r="W693" s="16">
        <v>2.409985166252782</v>
      </c>
    </row>
    <row r="694" spans="1:23" ht="15" customHeight="1" x14ac:dyDescent="0.3">
      <c r="A694" s="7" t="s">
        <v>2465</v>
      </c>
      <c r="B694" s="7" t="s">
        <v>2466</v>
      </c>
      <c r="C694" s="7" t="s">
        <v>2467</v>
      </c>
      <c r="D694" s="7" t="s">
        <v>31</v>
      </c>
      <c r="E694" s="7" t="s">
        <v>63</v>
      </c>
      <c r="F694" s="9" t="s">
        <v>1775</v>
      </c>
      <c r="G694" s="11">
        <v>8809.9868339999994</v>
      </c>
      <c r="H694" s="11">
        <v>-243.58500000000001</v>
      </c>
      <c r="I694" s="11">
        <v>0</v>
      </c>
      <c r="J694" s="12">
        <v>8566.4018340000002</v>
      </c>
      <c r="K694" s="11">
        <v>114.259</v>
      </c>
      <c r="L694" s="11">
        <v>48.981000000000002</v>
      </c>
      <c r="M694" s="11">
        <v>808.8</v>
      </c>
      <c r="N694" s="13">
        <v>0.22490411986250242</v>
      </c>
      <c r="O694" s="13">
        <v>0.12943066263735803</v>
      </c>
      <c r="P694" s="13">
        <v>0.14848723096368249</v>
      </c>
      <c r="Q694" s="13">
        <v>0.17012098609911286</v>
      </c>
      <c r="R694" s="13">
        <v>8.0136186197486359E-2</v>
      </c>
      <c r="S694" s="14">
        <v>1.205249</v>
      </c>
      <c r="T694" s="13">
        <v>-2.843492573897392E-2</v>
      </c>
      <c r="U694" s="15">
        <v>74.973541112735106</v>
      </c>
      <c r="V694" s="16">
        <v>179.86539339743982</v>
      </c>
      <c r="W694" s="16">
        <v>10.892664235905045</v>
      </c>
    </row>
    <row r="695" spans="1:23" ht="15" customHeight="1" x14ac:dyDescent="0.3">
      <c r="A695" s="7" t="s">
        <v>1625</v>
      </c>
      <c r="B695" s="7" t="s">
        <v>1626</v>
      </c>
      <c r="C695" s="7" t="s">
        <v>1627</v>
      </c>
      <c r="D695" s="7" t="s">
        <v>29</v>
      </c>
      <c r="E695" s="7" t="s">
        <v>295</v>
      </c>
      <c r="F695" s="9" t="s">
        <v>719</v>
      </c>
      <c r="G695" s="11">
        <v>8946.3654999999999</v>
      </c>
      <c r="H695" s="11">
        <v>5649</v>
      </c>
      <c r="I695" s="11">
        <v>24</v>
      </c>
      <c r="J695" s="12">
        <v>14619.3655</v>
      </c>
      <c r="K695" s="11">
        <v>1266.5</v>
      </c>
      <c r="L695" s="11">
        <v>-103.4</v>
      </c>
      <c r="M695" s="11">
        <v>3750</v>
      </c>
      <c r="N695" s="13">
        <v>0.14508246035416572</v>
      </c>
      <c r="O695" s="13">
        <v>1.1374671980597606E-2</v>
      </c>
      <c r="P695" s="13">
        <v>7.6329472500220388E-2</v>
      </c>
      <c r="Q695" s="13">
        <v>0.14863646397685848</v>
      </c>
      <c r="R695" s="13">
        <v>-3.024060226868101E-2</v>
      </c>
      <c r="S695" s="14">
        <v>1.054068</v>
      </c>
      <c r="T695" s="13">
        <v>0.38640527866958385</v>
      </c>
      <c r="U695" s="15">
        <v>11.543123174101856</v>
      </c>
      <c r="V695" s="16" t="s">
        <v>9700</v>
      </c>
      <c r="W695" s="16">
        <v>2.3856974666666666</v>
      </c>
    </row>
    <row r="696" spans="1:23" ht="15" customHeight="1" x14ac:dyDescent="0.3">
      <c r="A696" s="7" t="s">
        <v>2468</v>
      </c>
      <c r="B696" s="7" t="s">
        <v>2469</v>
      </c>
      <c r="C696" s="7" t="s">
        <v>2470</v>
      </c>
      <c r="D696" s="7" t="s">
        <v>167</v>
      </c>
      <c r="E696" s="7" t="s">
        <v>286</v>
      </c>
      <c r="F696" s="9" t="s">
        <v>1764</v>
      </c>
      <c r="G696" s="11">
        <v>6341.008519</v>
      </c>
      <c r="H696" s="11">
        <v>-17611.608</v>
      </c>
      <c r="I696" s="11">
        <v>9.9280000000000008</v>
      </c>
      <c r="J696" s="12">
        <v>-11260.671481000001</v>
      </c>
      <c r="K696" s="11">
        <v>2815.0645</v>
      </c>
      <c r="L696" s="11">
        <v>9793.607</v>
      </c>
      <c r="M696" s="11">
        <v>42361.218000000001</v>
      </c>
      <c r="N696" s="13">
        <v>0.12703638036508524</v>
      </c>
      <c r="O696" s="13">
        <v>0.11973219645535105</v>
      </c>
      <c r="P696" s="13">
        <v>0.16873252356121154</v>
      </c>
      <c r="Q696" s="13">
        <v>0.10057864470718281</v>
      </c>
      <c r="R696" s="13">
        <v>9.5245488310440427E-2</v>
      </c>
      <c r="S696" s="14">
        <v>1.0482929999999999</v>
      </c>
      <c r="T696" s="13">
        <v>1.5639927005876924</v>
      </c>
      <c r="U696" s="15" t="s">
        <v>9700</v>
      </c>
      <c r="V696" s="16">
        <v>0.64746405680767061</v>
      </c>
      <c r="W696" s="16">
        <v>0.14968900372505814</v>
      </c>
    </row>
    <row r="697" spans="1:23" ht="15" customHeight="1" x14ac:dyDescent="0.3">
      <c r="A697" s="7" t="s">
        <v>2471</v>
      </c>
      <c r="B697" s="7" t="s">
        <v>2472</v>
      </c>
      <c r="C697" s="7" t="s">
        <v>2473</v>
      </c>
      <c r="D697" s="7" t="s">
        <v>26</v>
      </c>
      <c r="E697" s="7" t="s">
        <v>33</v>
      </c>
      <c r="F697" s="9" t="s">
        <v>2037</v>
      </c>
      <c r="G697" s="11">
        <v>8382.6649799999996</v>
      </c>
      <c r="H697" s="11">
        <v>2604</v>
      </c>
      <c r="I697" s="11">
        <v>40</v>
      </c>
      <c r="J697" s="12">
        <v>11026.66498</v>
      </c>
      <c r="K697" s="11">
        <v>1242</v>
      </c>
      <c r="L697" s="11">
        <v>-542</v>
      </c>
      <c r="M697" s="11">
        <v>3892</v>
      </c>
      <c r="N697" s="13">
        <v>0.19773810640319919</v>
      </c>
      <c r="O697" s="13">
        <v>3.6497525680410536E-2</v>
      </c>
      <c r="P697" s="13">
        <v>8.7817088243102609E-2</v>
      </c>
      <c r="Q697" s="13">
        <v>6.8981751872494668E-2</v>
      </c>
      <c r="R697" s="13">
        <v>-0.13005398920215958</v>
      </c>
      <c r="S697" s="14">
        <v>1.5312330000000001</v>
      </c>
      <c r="T697" s="13">
        <v>0.23615481242271316</v>
      </c>
      <c r="U697" s="15">
        <v>8.8781521578099838</v>
      </c>
      <c r="V697" s="16" t="s">
        <v>9700</v>
      </c>
      <c r="W697" s="16">
        <v>2.1538193679342239</v>
      </c>
    </row>
    <row r="698" spans="1:23" ht="15" customHeight="1" x14ac:dyDescent="0.3">
      <c r="A698" s="7" t="s">
        <v>2474</v>
      </c>
      <c r="B698" s="7" t="s">
        <v>2475</v>
      </c>
      <c r="C698" s="7" t="s">
        <v>2476</v>
      </c>
      <c r="D698" s="7" t="s">
        <v>29</v>
      </c>
      <c r="E698" s="7" t="s">
        <v>428</v>
      </c>
      <c r="F698" s="9" t="s">
        <v>2477</v>
      </c>
      <c r="G698" s="11">
        <v>8255.5902769999993</v>
      </c>
      <c r="H698" s="11">
        <v>-340.92200000000003</v>
      </c>
      <c r="I698" s="11">
        <v>0</v>
      </c>
      <c r="J698" s="12">
        <v>7914.6682769999989</v>
      </c>
      <c r="K698" s="11">
        <v>435.79700000000003</v>
      </c>
      <c r="L698" s="11">
        <v>311.26400000000001</v>
      </c>
      <c r="M698" s="11">
        <v>1242.9639999999999</v>
      </c>
      <c r="N698" s="13">
        <v>0.19980364801223158</v>
      </c>
      <c r="O698" s="13">
        <v>5.5203571547733254E-2</v>
      </c>
      <c r="P698" s="13">
        <v>0.1430374206473391</v>
      </c>
      <c r="Q698" s="13">
        <v>5.3163938981856562E-2</v>
      </c>
      <c r="R698" s="13">
        <v>0.28830511080606946</v>
      </c>
      <c r="S698" s="14">
        <v>0.735433</v>
      </c>
      <c r="T698" s="13">
        <v>-4.3074704847797386E-2</v>
      </c>
      <c r="U698" s="15">
        <v>18.161364756985474</v>
      </c>
      <c r="V698" s="16">
        <v>26.52279183265652</v>
      </c>
      <c r="W698" s="16">
        <v>6.641857911411754</v>
      </c>
    </row>
    <row r="699" spans="1:23" ht="15" customHeight="1" x14ac:dyDescent="0.3">
      <c r="A699" s="7" t="s">
        <v>2478</v>
      </c>
      <c r="B699" s="7" t="s">
        <v>2479</v>
      </c>
      <c r="C699" s="7" t="s">
        <v>2480</v>
      </c>
      <c r="D699" s="7" t="s">
        <v>29</v>
      </c>
      <c r="E699" s="7" t="s">
        <v>186</v>
      </c>
      <c r="F699" s="9" t="s">
        <v>2037</v>
      </c>
      <c r="G699" s="11">
        <v>6759.0548090000002</v>
      </c>
      <c r="H699" s="11">
        <v>150.60900000000001</v>
      </c>
      <c r="I699" s="11">
        <v>0</v>
      </c>
      <c r="J699" s="12">
        <v>6909.6638090000006</v>
      </c>
      <c r="K699" s="11">
        <v>-22.306000000000001</v>
      </c>
      <c r="L699" s="11">
        <v>-115.794</v>
      </c>
      <c r="M699" s="11">
        <v>1466.0250000000001</v>
      </c>
      <c r="N699" s="13">
        <v>0.11756469244523535</v>
      </c>
      <c r="O699" s="13">
        <v>0.18840975226407752</v>
      </c>
      <c r="P699" s="13">
        <v>4.5298626129106331E-2</v>
      </c>
      <c r="Q699" s="13" t="s">
        <v>9699</v>
      </c>
      <c r="R699" s="13">
        <v>-7.8061546426780135E-2</v>
      </c>
      <c r="S699" s="14">
        <v>0.97375299999999998</v>
      </c>
      <c r="T699" s="13">
        <v>2.1796863662719483E-2</v>
      </c>
      <c r="U699" s="15" t="s">
        <v>9700</v>
      </c>
      <c r="V699" s="16" t="s">
        <v>9700</v>
      </c>
      <c r="W699" s="16">
        <v>4.6104635384799026</v>
      </c>
    </row>
    <row r="700" spans="1:23" ht="15" customHeight="1" x14ac:dyDescent="0.3">
      <c r="A700" s="7" t="s">
        <v>829</v>
      </c>
      <c r="B700" s="7" t="s">
        <v>830</v>
      </c>
      <c r="C700" s="7" t="s">
        <v>831</v>
      </c>
      <c r="D700" s="7" t="s">
        <v>167</v>
      </c>
      <c r="E700" s="7" t="s">
        <v>168</v>
      </c>
      <c r="F700" s="9" t="s">
        <v>343</v>
      </c>
      <c r="G700" s="11">
        <v>8994.2000200000002</v>
      </c>
      <c r="H700" s="11">
        <v>4071.1</v>
      </c>
      <c r="I700" s="11">
        <v>190.8</v>
      </c>
      <c r="J700" s="12">
        <v>13256.10002</v>
      </c>
      <c r="K700" s="11">
        <v>1295.5</v>
      </c>
      <c r="L700" s="11">
        <v>567.70000000000005</v>
      </c>
      <c r="M700" s="11">
        <v>2913.4</v>
      </c>
      <c r="N700" s="13">
        <v>0.17041725929608773</v>
      </c>
      <c r="O700" s="13">
        <v>2.0421669437361789E-2</v>
      </c>
      <c r="P700" s="13">
        <v>8.827909445752527E-2</v>
      </c>
      <c r="Q700" s="13">
        <v>3.0536383521505339E-2</v>
      </c>
      <c r="R700" s="13">
        <v>0.21869943755297019</v>
      </c>
      <c r="S700" s="14">
        <v>0.99527500000000002</v>
      </c>
      <c r="T700" s="13">
        <v>0.307111442570422</v>
      </c>
      <c r="U700" s="15">
        <v>10.232419930528753</v>
      </c>
      <c r="V700" s="16">
        <v>15.843227091773823</v>
      </c>
      <c r="W700" s="16">
        <v>3.0871833665133521</v>
      </c>
    </row>
    <row r="701" spans="1:23" ht="15" customHeight="1" x14ac:dyDescent="0.3">
      <c r="A701" s="7" t="s">
        <v>2481</v>
      </c>
      <c r="B701" s="7" t="s">
        <v>2482</v>
      </c>
      <c r="C701" s="7" t="s">
        <v>2483</v>
      </c>
      <c r="D701" s="7" t="s">
        <v>26</v>
      </c>
      <c r="E701" s="7" t="s">
        <v>216</v>
      </c>
      <c r="F701" s="9" t="s">
        <v>1785</v>
      </c>
      <c r="G701" s="11">
        <v>15720.565215000001</v>
      </c>
      <c r="H701" s="11">
        <v>-1428.3820000000001</v>
      </c>
      <c r="I701" s="11">
        <v>0</v>
      </c>
      <c r="J701" s="12">
        <v>14292.183215000001</v>
      </c>
      <c r="K701" s="11">
        <v>-1540.49</v>
      </c>
      <c r="L701" s="11">
        <v>-1650.7539999999999</v>
      </c>
      <c r="M701" s="11">
        <v>2003.0930000000001</v>
      </c>
      <c r="N701" s="13">
        <v>4.8056537623800813E-2</v>
      </c>
      <c r="O701" s="13" t="s">
        <v>9699</v>
      </c>
      <c r="P701" s="13">
        <v>-2.7689546151730436E-2</v>
      </c>
      <c r="Q701" s="13" t="s">
        <v>9699</v>
      </c>
      <c r="R701" s="13">
        <v>-0.6612793676730413</v>
      </c>
      <c r="S701" s="14">
        <v>0</v>
      </c>
      <c r="T701" s="13">
        <v>-9.9941483992514013E-2</v>
      </c>
      <c r="U701" s="15" t="s">
        <v>9700</v>
      </c>
      <c r="V701" s="16" t="s">
        <v>9700</v>
      </c>
      <c r="W701" s="16">
        <v>7.8481454505607076</v>
      </c>
    </row>
    <row r="702" spans="1:23" ht="15" customHeight="1" x14ac:dyDescent="0.3">
      <c r="A702" s="7" t="s">
        <v>2484</v>
      </c>
      <c r="B702" s="7" t="s">
        <v>2485</v>
      </c>
      <c r="C702" s="7" t="s">
        <v>2486</v>
      </c>
      <c r="D702" s="7" t="s">
        <v>116</v>
      </c>
      <c r="E702" s="7" t="s">
        <v>141</v>
      </c>
      <c r="F702" s="9" t="s">
        <v>1764</v>
      </c>
      <c r="G702" s="11">
        <v>7095.5740956148002</v>
      </c>
      <c r="H702" s="11">
        <v>-81.016999999999996</v>
      </c>
      <c r="I702" s="11">
        <v>3.1869999999999998</v>
      </c>
      <c r="J702" s="12">
        <v>7017.7440956148002</v>
      </c>
      <c r="K702" s="11">
        <v>454.61</v>
      </c>
      <c r="L702" s="11">
        <v>60.923999999999999</v>
      </c>
      <c r="M702" s="11">
        <v>2448.886</v>
      </c>
      <c r="N702" s="13">
        <v>0.45147328088364808</v>
      </c>
      <c r="O702" s="13">
        <v>0.11634333808760955</v>
      </c>
      <c r="P702" s="13">
        <v>0.20266262465436985</v>
      </c>
      <c r="Q702" s="13">
        <v>0.17301806069622461</v>
      </c>
      <c r="R702" s="13">
        <v>2.4912890347543081E-2</v>
      </c>
      <c r="S702" s="14">
        <v>1.3183879999999999</v>
      </c>
      <c r="T702" s="13">
        <v>-1.1544593090908706E-2</v>
      </c>
      <c r="U702" s="15">
        <v>15.436844978365633</v>
      </c>
      <c r="V702" s="16">
        <v>116.46599198369772</v>
      </c>
      <c r="W702" s="16">
        <v>2.8974701540270966</v>
      </c>
    </row>
    <row r="703" spans="1:23" ht="15" customHeight="1" x14ac:dyDescent="0.3">
      <c r="A703" s="7" t="s">
        <v>2487</v>
      </c>
      <c r="B703" s="7" t="s">
        <v>2488</v>
      </c>
      <c r="C703" s="7" t="s">
        <v>2489</v>
      </c>
      <c r="D703" s="7" t="s">
        <v>20</v>
      </c>
      <c r="E703" s="7" t="s">
        <v>21</v>
      </c>
      <c r="F703" s="9" t="s">
        <v>1785</v>
      </c>
      <c r="G703" s="11">
        <v>8943.5483469999999</v>
      </c>
      <c r="H703" s="11">
        <v>-805.21100000000001</v>
      </c>
      <c r="I703" s="11">
        <v>0</v>
      </c>
      <c r="J703" s="12">
        <v>8138.3373469999997</v>
      </c>
      <c r="K703" s="11">
        <v>-124.697</v>
      </c>
      <c r="L703" s="11">
        <v>-122.268</v>
      </c>
      <c r="M703" s="11">
        <v>775.04700000000003</v>
      </c>
      <c r="N703" s="13">
        <v>-0.1550038170061378</v>
      </c>
      <c r="O703" s="13" t="s">
        <v>9699</v>
      </c>
      <c r="P703" s="13">
        <v>-0.28996669164916772</v>
      </c>
      <c r="Q703" s="13" t="s">
        <v>9699</v>
      </c>
      <c r="R703" s="13">
        <v>-0.17967746581119964</v>
      </c>
      <c r="S703" s="14">
        <v>0</v>
      </c>
      <c r="T703" s="13">
        <v>-9.8940479568203385E-2</v>
      </c>
      <c r="U703" s="15" t="s">
        <v>9700</v>
      </c>
      <c r="V703" s="16" t="s">
        <v>9700</v>
      </c>
      <c r="W703" s="16">
        <v>11.539362576721153</v>
      </c>
    </row>
    <row r="704" spans="1:23" ht="15" customHeight="1" x14ac:dyDescent="0.3">
      <c r="A704" s="7" t="s">
        <v>2490</v>
      </c>
      <c r="B704" s="7" t="s">
        <v>2491</v>
      </c>
      <c r="C704" s="7" t="s">
        <v>2492</v>
      </c>
      <c r="D704" s="7" t="s">
        <v>83</v>
      </c>
      <c r="E704" s="7" t="s">
        <v>84</v>
      </c>
      <c r="F704" s="9" t="s">
        <v>2477</v>
      </c>
      <c r="G704" s="11">
        <v>8985.0767520000009</v>
      </c>
      <c r="H704" s="11">
        <v>1555.153</v>
      </c>
      <c r="I704" s="11">
        <v>61.268999999999998</v>
      </c>
      <c r="J704" s="12">
        <v>10601.498752000001</v>
      </c>
      <c r="K704" s="11">
        <v>461.77300000000002</v>
      </c>
      <c r="L704" s="11">
        <v>494.68299999999999</v>
      </c>
      <c r="M704" s="11">
        <v>2835.1889999999999</v>
      </c>
      <c r="N704" s="13">
        <v>0.30060651503352975</v>
      </c>
      <c r="O704" s="13">
        <v>0.1305114338022646</v>
      </c>
      <c r="P704" s="13">
        <v>0.16407894320334654</v>
      </c>
      <c r="Q704" s="13">
        <v>9.8500874456366461E-2</v>
      </c>
      <c r="R704" s="13">
        <v>0.19466462091923656</v>
      </c>
      <c r="S704" s="14">
        <v>1.309186</v>
      </c>
      <c r="T704" s="13">
        <v>0.14669180616623817</v>
      </c>
      <c r="U704" s="15">
        <v>22.958247346640018</v>
      </c>
      <c r="V704" s="16">
        <v>18.163302058085684</v>
      </c>
      <c r="W704" s="16">
        <v>3.1691279671302341</v>
      </c>
    </row>
    <row r="705" spans="1:23" ht="15" customHeight="1" x14ac:dyDescent="0.3">
      <c r="A705" s="7" t="s">
        <v>2493</v>
      </c>
      <c r="B705" s="7" t="s">
        <v>2494</v>
      </c>
      <c r="C705" s="7" t="s">
        <v>2493</v>
      </c>
      <c r="D705" s="7" t="s">
        <v>29</v>
      </c>
      <c r="E705" s="7" t="s">
        <v>30</v>
      </c>
      <c r="F705" s="9" t="s">
        <v>2477</v>
      </c>
      <c r="G705" s="11">
        <v>9478.3008279999995</v>
      </c>
      <c r="H705" s="11">
        <v>1555.8489999999999</v>
      </c>
      <c r="I705" s="11">
        <v>0</v>
      </c>
      <c r="J705" s="12">
        <v>11034.149828</v>
      </c>
      <c r="K705" s="11">
        <v>632.43299999999999</v>
      </c>
      <c r="L705" s="11">
        <v>210.05500000000001</v>
      </c>
      <c r="M705" s="11">
        <v>296.86900000000003</v>
      </c>
      <c r="N705" s="13">
        <v>0.26469550154810706</v>
      </c>
      <c r="O705" s="13">
        <v>8.4014365436948957E-2</v>
      </c>
      <c r="P705" s="13">
        <v>0.16746074671242703</v>
      </c>
      <c r="Q705" s="13">
        <v>0.11774189971910376</v>
      </c>
      <c r="R705" s="13">
        <v>1.4151359690637957</v>
      </c>
      <c r="S705" s="14">
        <v>2.6335950000000001</v>
      </c>
      <c r="T705" s="13">
        <v>0.14100306994671344</v>
      </c>
      <c r="U705" s="15">
        <v>17.447144326750816</v>
      </c>
      <c r="V705" s="16">
        <v>45.122947932684291</v>
      </c>
      <c r="W705" s="16">
        <v>31.927553324867194</v>
      </c>
    </row>
    <row r="706" spans="1:23" ht="15" customHeight="1" x14ac:dyDescent="0.3">
      <c r="A706" s="7" t="s">
        <v>2495</v>
      </c>
      <c r="B706" s="7" t="s">
        <v>2496</v>
      </c>
      <c r="C706" s="7" t="s">
        <v>2497</v>
      </c>
      <c r="D706" s="7" t="s">
        <v>29</v>
      </c>
      <c r="E706" s="7" t="s">
        <v>291</v>
      </c>
      <c r="F706" s="9" t="s">
        <v>1775</v>
      </c>
      <c r="G706" s="11">
        <v>9381.2460269999992</v>
      </c>
      <c r="H706" s="11">
        <v>7299.5940000000001</v>
      </c>
      <c r="I706" s="11">
        <v>9.9879999999999995</v>
      </c>
      <c r="J706" s="12">
        <v>16690.828027</v>
      </c>
      <c r="K706" s="11">
        <v>474.08100000000002</v>
      </c>
      <c r="L706" s="11">
        <v>-461.529</v>
      </c>
      <c r="M706" s="11">
        <v>2745.9760000000001</v>
      </c>
      <c r="N706" s="13">
        <v>0.11495491924532812</v>
      </c>
      <c r="O706" s="13">
        <v>0.19260754156316717</v>
      </c>
      <c r="P706" s="13">
        <v>3.9889054895559682E-2</v>
      </c>
      <c r="Q706" s="13" t="s">
        <v>9699</v>
      </c>
      <c r="R706" s="13">
        <v>-0.15241952861897265</v>
      </c>
      <c r="S706" s="14">
        <v>1.861942</v>
      </c>
      <c r="T706" s="13">
        <v>0.43734163387171543</v>
      </c>
      <c r="U706" s="15">
        <v>35.206701021555389</v>
      </c>
      <c r="V706" s="16" t="s">
        <v>9700</v>
      </c>
      <c r="W706" s="16">
        <v>3.4163612598944777</v>
      </c>
    </row>
    <row r="707" spans="1:23" ht="15" customHeight="1" x14ac:dyDescent="0.3">
      <c r="A707" s="7" t="s">
        <v>2498</v>
      </c>
      <c r="B707" s="7" t="s">
        <v>2499</v>
      </c>
      <c r="C707" s="7" t="s">
        <v>2500</v>
      </c>
      <c r="D707" s="7" t="s">
        <v>26</v>
      </c>
      <c r="E707" s="7" t="s">
        <v>65</v>
      </c>
      <c r="F707" s="9" t="s">
        <v>2037</v>
      </c>
      <c r="G707" s="11">
        <v>7226.108502</v>
      </c>
      <c r="H707" s="11">
        <v>1267.365</v>
      </c>
      <c r="I707" s="11">
        <v>120.986</v>
      </c>
      <c r="J707" s="12">
        <v>8614.4595020000015</v>
      </c>
      <c r="K707" s="11">
        <v>753.30100000000004</v>
      </c>
      <c r="L707" s="11">
        <v>-186.37</v>
      </c>
      <c r="M707" s="11">
        <v>3413.5439999999999</v>
      </c>
      <c r="N707" s="13">
        <v>6.2712591434089943E-2</v>
      </c>
      <c r="O707" s="13">
        <v>2.8190995749238112E-2</v>
      </c>
      <c r="P707" s="13">
        <v>3.1996113009908733E-2</v>
      </c>
      <c r="Q707" s="13">
        <v>0.11555993898142591</v>
      </c>
      <c r="R707" s="13">
        <v>4.8818195383333617E-2</v>
      </c>
      <c r="S707" s="14">
        <v>1.6367449999999999</v>
      </c>
      <c r="T707" s="13">
        <v>0.14712066377533708</v>
      </c>
      <c r="U707" s="15">
        <v>11.435614053346539</v>
      </c>
      <c r="V707" s="16" t="s">
        <v>9700</v>
      </c>
      <c r="W707" s="16">
        <v>2.116893323185522</v>
      </c>
    </row>
    <row r="708" spans="1:23" ht="15" customHeight="1" x14ac:dyDescent="0.3">
      <c r="A708" s="7" t="s">
        <v>2501</v>
      </c>
      <c r="B708" s="7" t="s">
        <v>2502</v>
      </c>
      <c r="C708" s="7" t="s">
        <v>2503</v>
      </c>
      <c r="D708" s="7" t="s">
        <v>100</v>
      </c>
      <c r="E708" s="7" t="s">
        <v>230</v>
      </c>
      <c r="F708" s="9" t="s">
        <v>2037</v>
      </c>
      <c r="G708" s="11">
        <v>7190.7907359999999</v>
      </c>
      <c r="H708" s="11">
        <v>6466</v>
      </c>
      <c r="I708" s="11">
        <v>9</v>
      </c>
      <c r="J708" s="12">
        <v>13665.790735999999</v>
      </c>
      <c r="K708" s="11">
        <v>1577</v>
      </c>
      <c r="L708" s="11">
        <v>532</v>
      </c>
      <c r="M708" s="11">
        <v>4137</v>
      </c>
      <c r="N708" s="13">
        <v>0.22875621669282192</v>
      </c>
      <c r="O708" s="13">
        <v>2.1969221651785942E-2</v>
      </c>
      <c r="P708" s="13">
        <v>8.6007733756380045E-2</v>
      </c>
      <c r="Q708" s="13">
        <v>3.3349776079425908E-2</v>
      </c>
      <c r="R708" s="13">
        <v>0.13392070484581498</v>
      </c>
      <c r="S708" s="14">
        <v>0.95275500000000002</v>
      </c>
      <c r="T708" s="13">
        <v>0.47315227672603816</v>
      </c>
      <c r="U708" s="15">
        <v>8.6656884819277096</v>
      </c>
      <c r="V708" s="16">
        <v>13.516523939849623</v>
      </c>
      <c r="W708" s="16">
        <v>1.7381655151075659</v>
      </c>
    </row>
    <row r="709" spans="1:23" ht="15" customHeight="1" x14ac:dyDescent="0.3">
      <c r="A709" s="7" t="s">
        <v>2504</v>
      </c>
      <c r="B709" s="7" t="s">
        <v>2505</v>
      </c>
      <c r="C709" s="7" t="s">
        <v>2506</v>
      </c>
      <c r="D709" s="7" t="s">
        <v>31</v>
      </c>
      <c r="E709" s="7" t="s">
        <v>215</v>
      </c>
      <c r="F709" s="9" t="s">
        <v>2037</v>
      </c>
      <c r="G709" s="11">
        <v>4181.7837040000004</v>
      </c>
      <c r="H709" s="11">
        <v>2124.279</v>
      </c>
      <c r="I709" s="11">
        <v>0</v>
      </c>
      <c r="J709" s="12">
        <v>6306.0627039999999</v>
      </c>
      <c r="K709" s="11">
        <v>1277.319</v>
      </c>
      <c r="L709" s="11">
        <v>490.00900000000001</v>
      </c>
      <c r="M709" s="11">
        <v>4093.5819999999999</v>
      </c>
      <c r="N709" s="13">
        <v>5.370017129910476E-2</v>
      </c>
      <c r="O709" s="13">
        <v>-1.1363287181415105E-3</v>
      </c>
      <c r="P709" s="13">
        <v>3.0808861101188096E-2</v>
      </c>
      <c r="Q709" s="13">
        <v>3.7723551785753706E-2</v>
      </c>
      <c r="R709" s="13">
        <v>0.1259681118258823</v>
      </c>
      <c r="S709" s="14">
        <v>1.6131230000000001</v>
      </c>
      <c r="T709" s="13">
        <v>0.33686296818021616</v>
      </c>
      <c r="U709" s="15">
        <v>4.9369520879279181</v>
      </c>
      <c r="V709" s="16">
        <v>8.5340957084461717</v>
      </c>
      <c r="W709" s="16">
        <v>1.0215463386344772</v>
      </c>
    </row>
    <row r="710" spans="1:23" ht="15" customHeight="1" x14ac:dyDescent="0.3">
      <c r="A710" s="7" t="s">
        <v>1040</v>
      </c>
      <c r="B710" s="7" t="s">
        <v>1041</v>
      </c>
      <c r="C710" s="7" t="s">
        <v>1042</v>
      </c>
      <c r="D710" s="7" t="s">
        <v>116</v>
      </c>
      <c r="E710" s="7" t="s">
        <v>117</v>
      </c>
      <c r="F710" s="9" t="s">
        <v>145</v>
      </c>
      <c r="G710" s="11">
        <v>8290.6985839999998</v>
      </c>
      <c r="H710" s="11">
        <v>4055.3</v>
      </c>
      <c r="I710" s="11">
        <v>171.4</v>
      </c>
      <c r="J710" s="12">
        <v>12517.398584</v>
      </c>
      <c r="K710" s="11">
        <v>1085</v>
      </c>
      <c r="L710" s="11">
        <v>-1082.8</v>
      </c>
      <c r="M710" s="11">
        <v>8704.2000000000007</v>
      </c>
      <c r="N710" s="13">
        <v>0.21082900948704517</v>
      </c>
      <c r="O710" s="13">
        <v>5.4081531522238047E-2</v>
      </c>
      <c r="P710" s="13">
        <v>6.0800132059732927E-2</v>
      </c>
      <c r="Q710" s="13" t="s">
        <v>9699</v>
      </c>
      <c r="R710" s="13">
        <v>-0.11622265633385571</v>
      </c>
      <c r="S710" s="14">
        <v>1.830446</v>
      </c>
      <c r="T710" s="13">
        <v>0.32397306619153032</v>
      </c>
      <c r="U710" s="15">
        <v>11.536772888479263</v>
      </c>
      <c r="V710" s="16" t="s">
        <v>9700</v>
      </c>
      <c r="W710" s="16">
        <v>0.95249403552308065</v>
      </c>
    </row>
    <row r="711" spans="1:23" ht="15" customHeight="1" x14ac:dyDescent="0.3">
      <c r="A711" s="7" t="s">
        <v>2507</v>
      </c>
      <c r="B711" s="7" t="s">
        <v>2508</v>
      </c>
      <c r="C711" s="7" t="s">
        <v>2509</v>
      </c>
      <c r="D711" s="7" t="s">
        <v>20</v>
      </c>
      <c r="E711" s="7" t="s">
        <v>57</v>
      </c>
      <c r="F711" s="9" t="s">
        <v>1785</v>
      </c>
      <c r="G711" s="11">
        <v>5733.7210029999997</v>
      </c>
      <c r="H711" s="11">
        <v>-238.14400000000001</v>
      </c>
      <c r="I711" s="11">
        <v>0</v>
      </c>
      <c r="J711" s="12">
        <v>5495.5770029999994</v>
      </c>
      <c r="K711" s="11">
        <v>-15.81</v>
      </c>
      <c r="L711" s="11">
        <v>-48.73</v>
      </c>
      <c r="M711" s="11">
        <v>326.54399999999998</v>
      </c>
      <c r="N711" s="13">
        <v>9.3716644765213644E-2</v>
      </c>
      <c r="O711" s="13" t="s">
        <v>9699</v>
      </c>
      <c r="P711" s="13">
        <v>5.4967104911814425E-2</v>
      </c>
      <c r="Q711" s="13" t="s">
        <v>9699</v>
      </c>
      <c r="R711" s="13">
        <v>-0.19747212980560766</v>
      </c>
      <c r="S711" s="14">
        <v>0.27821499999999999</v>
      </c>
      <c r="T711" s="13">
        <v>-4.3333757286996205E-2</v>
      </c>
      <c r="U711" s="15" t="s">
        <v>9700</v>
      </c>
      <c r="V711" s="16" t="s">
        <v>9700</v>
      </c>
      <c r="W711" s="16">
        <v>17.558800660860406</v>
      </c>
    </row>
    <row r="712" spans="1:23" ht="15" customHeight="1" x14ac:dyDescent="0.3">
      <c r="A712" s="7" t="s">
        <v>2510</v>
      </c>
      <c r="B712" s="7" t="s">
        <v>2511</v>
      </c>
      <c r="C712" s="7" t="s">
        <v>2512</v>
      </c>
      <c r="D712" s="7" t="s">
        <v>10</v>
      </c>
      <c r="E712" s="7" t="s">
        <v>11</v>
      </c>
      <c r="F712" s="9" t="s">
        <v>2030</v>
      </c>
      <c r="G712" s="11">
        <v>7609.3763179999996</v>
      </c>
      <c r="H712" s="11">
        <v>-881.02700000000004</v>
      </c>
      <c r="I712" s="11">
        <v>0.60099999999999998</v>
      </c>
      <c r="J712" s="12">
        <v>6728.9503179999992</v>
      </c>
      <c r="K712" s="11">
        <v>0</v>
      </c>
      <c r="L712" s="11">
        <v>331.048</v>
      </c>
      <c r="M712" s="11">
        <v>3306.2640000000001</v>
      </c>
      <c r="N712" s="13">
        <v>3.1833163559489841E-2</v>
      </c>
      <c r="O712" s="13">
        <v>4.4051895154477716E-3</v>
      </c>
      <c r="P712" s="13">
        <v>0.26726633029724745</v>
      </c>
      <c r="Q712" s="13" t="s">
        <v>9699</v>
      </c>
      <c r="R712" s="13">
        <v>0.10020405592483028</v>
      </c>
      <c r="S712" s="14">
        <v>0.97795200000000004</v>
      </c>
      <c r="T712" s="13">
        <v>-0.13093082254497337</v>
      </c>
      <c r="U712" s="15" t="s">
        <v>9700</v>
      </c>
      <c r="V712" s="16">
        <v>22.985719043764046</v>
      </c>
      <c r="W712" s="16">
        <v>2.3015029404790419</v>
      </c>
    </row>
    <row r="713" spans="1:23" ht="15" customHeight="1" x14ac:dyDescent="0.3">
      <c r="A713" s="7" t="s">
        <v>2513</v>
      </c>
      <c r="B713" s="7" t="s">
        <v>2514</v>
      </c>
      <c r="C713" s="7" t="s">
        <v>2515</v>
      </c>
      <c r="D713" s="7" t="s">
        <v>26</v>
      </c>
      <c r="E713" s="7" t="s">
        <v>172</v>
      </c>
      <c r="F713" s="9" t="s">
        <v>1775</v>
      </c>
      <c r="G713" s="11">
        <v>7981.8897120000001</v>
      </c>
      <c r="H713" s="11">
        <v>2388.2939999999999</v>
      </c>
      <c r="I713" s="11">
        <v>0</v>
      </c>
      <c r="J713" s="12">
        <v>10370.183712</v>
      </c>
      <c r="K713" s="11">
        <v>632.98500000000001</v>
      </c>
      <c r="L713" s="11">
        <v>96.156999999999996</v>
      </c>
      <c r="M713" s="11">
        <v>2574.6439999999998</v>
      </c>
      <c r="N713" s="13">
        <v>0.2505663154043643</v>
      </c>
      <c r="O713" s="13">
        <v>2.4974780967231158E-2</v>
      </c>
      <c r="P713" s="13">
        <v>0.15102206678350547</v>
      </c>
      <c r="Q713" s="13">
        <v>9.1469753012531019E-2</v>
      </c>
      <c r="R713" s="13">
        <v>3.7143951983300158E-2</v>
      </c>
      <c r="S713" s="14">
        <v>1.55328</v>
      </c>
      <c r="T713" s="13">
        <v>0.23030392385781487</v>
      </c>
      <c r="U713" s="15">
        <v>16.38298492381336</v>
      </c>
      <c r="V713" s="16">
        <v>83.008930311885777</v>
      </c>
      <c r="W713" s="16">
        <v>3.1001916039654418</v>
      </c>
    </row>
    <row r="714" spans="1:23" ht="15" customHeight="1" x14ac:dyDescent="0.3">
      <c r="A714" s="7" t="s">
        <v>872</v>
      </c>
      <c r="B714" s="7" t="s">
        <v>873</v>
      </c>
      <c r="C714" s="7" t="s">
        <v>874</v>
      </c>
      <c r="D714" s="7" t="s">
        <v>31</v>
      </c>
      <c r="E714" s="7" t="s">
        <v>32</v>
      </c>
      <c r="F714" s="9" t="s">
        <v>93</v>
      </c>
      <c r="G714" s="11">
        <v>7376.2026859999996</v>
      </c>
      <c r="H714" s="11">
        <v>25.3</v>
      </c>
      <c r="I714" s="11">
        <v>0</v>
      </c>
      <c r="J714" s="12">
        <v>7401.5026859999998</v>
      </c>
      <c r="K714" s="11">
        <v>686</v>
      </c>
      <c r="L714" s="11">
        <v>395.4</v>
      </c>
      <c r="M714" s="11">
        <v>4560.8</v>
      </c>
      <c r="N714" s="13">
        <v>0.21650002513452785</v>
      </c>
      <c r="O714" s="13">
        <v>5.2154648255897662E-2</v>
      </c>
      <c r="P714" s="13">
        <v>0.12451827044361559</v>
      </c>
      <c r="Q714" s="13">
        <v>7.0710995456326975E-2</v>
      </c>
      <c r="R714" s="13">
        <v>8.5926634214186365E-2</v>
      </c>
      <c r="S714" s="14">
        <v>0.90341199999999999</v>
      </c>
      <c r="T714" s="13">
        <v>3.4182247947913535E-3</v>
      </c>
      <c r="U714" s="15">
        <v>10.789362516034986</v>
      </c>
      <c r="V714" s="16">
        <v>18.655039671219019</v>
      </c>
      <c r="W714" s="16">
        <v>1.6173045706893525</v>
      </c>
    </row>
    <row r="715" spans="1:23" ht="15" customHeight="1" x14ac:dyDescent="0.3">
      <c r="A715" s="7" t="s">
        <v>2516</v>
      </c>
      <c r="B715" s="7" t="s">
        <v>2517</v>
      </c>
      <c r="C715" s="7" t="s">
        <v>2518</v>
      </c>
      <c r="D715" s="7" t="s">
        <v>116</v>
      </c>
      <c r="E715" s="7" t="s">
        <v>141</v>
      </c>
      <c r="F715" s="9" t="s">
        <v>2037</v>
      </c>
      <c r="G715" s="11">
        <v>7492.0012850000003</v>
      </c>
      <c r="H715" s="11">
        <v>1248.5999999999999</v>
      </c>
      <c r="I715" s="11">
        <v>7.5</v>
      </c>
      <c r="J715" s="12">
        <v>8748.1012850000006</v>
      </c>
      <c r="K715" s="11">
        <v>970.2</v>
      </c>
      <c r="L715" s="11">
        <v>405.1</v>
      </c>
      <c r="M715" s="11">
        <v>5047.3</v>
      </c>
      <c r="N715" s="13">
        <v>0.10397156305296931</v>
      </c>
      <c r="O715" s="13">
        <v>-3.0439104700560327E-3</v>
      </c>
      <c r="P715" s="13">
        <v>6.0301070850879025E-2</v>
      </c>
      <c r="Q715" s="13">
        <v>2.5373947984741463E-5</v>
      </c>
      <c r="R715" s="13">
        <v>8.0113119487402601E-2</v>
      </c>
      <c r="S715" s="14">
        <v>1.022572</v>
      </c>
      <c r="T715" s="13">
        <v>0.14272811428703067</v>
      </c>
      <c r="U715" s="15">
        <v>9.0168019841269835</v>
      </c>
      <c r="V715" s="16">
        <v>18.494202135275241</v>
      </c>
      <c r="W715" s="16">
        <v>1.4843582281615912</v>
      </c>
    </row>
    <row r="716" spans="1:23" ht="15" customHeight="1" x14ac:dyDescent="0.3">
      <c r="A716" s="7" t="s">
        <v>2519</v>
      </c>
      <c r="B716" s="7" t="s">
        <v>2520</v>
      </c>
      <c r="C716" s="7" t="s">
        <v>2521</v>
      </c>
      <c r="D716" s="7" t="s">
        <v>26</v>
      </c>
      <c r="E716" s="7" t="s">
        <v>216</v>
      </c>
      <c r="F716" s="9" t="s">
        <v>1785</v>
      </c>
      <c r="G716" s="11">
        <v>8882.7201189999996</v>
      </c>
      <c r="H716" s="11">
        <v>3594.7979999999998</v>
      </c>
      <c r="I716" s="11">
        <v>0</v>
      </c>
      <c r="J716" s="12">
        <v>12477.518119</v>
      </c>
      <c r="K716" s="11">
        <v>1281.2429999999999</v>
      </c>
      <c r="L716" s="11">
        <v>507.39100000000002</v>
      </c>
      <c r="M716" s="11">
        <v>4605.6310000000003</v>
      </c>
      <c r="N716" s="13">
        <v>0.25725044055273105</v>
      </c>
      <c r="O716" s="13">
        <v>-2.0611999704731154E-2</v>
      </c>
      <c r="P716" s="13">
        <v>6.0435588383225901E-2</v>
      </c>
      <c r="Q716" s="13">
        <v>-8.1384663981215244E-2</v>
      </c>
      <c r="R716" s="13">
        <v>0.11315976137898567</v>
      </c>
      <c r="S716" s="14">
        <v>0.86351699999999998</v>
      </c>
      <c r="T716" s="13">
        <v>0.28810200600118235</v>
      </c>
      <c r="U716" s="15">
        <v>9.7386039330556358</v>
      </c>
      <c r="V716" s="16">
        <v>17.506656836640776</v>
      </c>
      <c r="W716" s="16">
        <v>1.9286651750867576</v>
      </c>
    </row>
    <row r="717" spans="1:23" ht="15" customHeight="1" x14ac:dyDescent="0.3">
      <c r="A717" s="7" t="s">
        <v>2522</v>
      </c>
      <c r="B717" s="7" t="s">
        <v>2523</v>
      </c>
      <c r="C717" s="7" t="s">
        <v>2524</v>
      </c>
      <c r="D717" s="7" t="s">
        <v>29</v>
      </c>
      <c r="E717" s="7" t="s">
        <v>86</v>
      </c>
      <c r="F717" s="9" t="s">
        <v>2030</v>
      </c>
      <c r="G717" s="11">
        <v>8285.3610079999999</v>
      </c>
      <c r="H717" s="11">
        <v>-425.22853900000001</v>
      </c>
      <c r="I717" s="11">
        <v>0</v>
      </c>
      <c r="J717" s="12">
        <v>7860.1324690000001</v>
      </c>
      <c r="K717" s="11">
        <v>456.67662200000001</v>
      </c>
      <c r="L717" s="11">
        <v>303.77142099999998</v>
      </c>
      <c r="M717" s="11">
        <v>1895.6122989999999</v>
      </c>
      <c r="N717" s="13">
        <v>0.33751550079233444</v>
      </c>
      <c r="O717" s="13">
        <v>4.2253589802107028E-2</v>
      </c>
      <c r="P717" s="13">
        <v>0.24665387654780963</v>
      </c>
      <c r="Q717" s="13">
        <v>4.6963950622332051E-2</v>
      </c>
      <c r="R717" s="13">
        <v>0.15695088940187696</v>
      </c>
      <c r="S717" s="14">
        <v>1.153805</v>
      </c>
      <c r="T717" s="13">
        <v>-5.4099411260189537E-2</v>
      </c>
      <c r="U717" s="15">
        <v>17.211593697476374</v>
      </c>
      <c r="V717" s="16">
        <v>27.274985186970568</v>
      </c>
      <c r="W717" s="16">
        <v>4.3708099026213381</v>
      </c>
    </row>
    <row r="718" spans="1:23" ht="15" customHeight="1" x14ac:dyDescent="0.3">
      <c r="A718" s="7" t="s">
        <v>2525</v>
      </c>
      <c r="B718" s="7" t="s">
        <v>2526</v>
      </c>
      <c r="C718" s="7" t="s">
        <v>2527</v>
      </c>
      <c r="D718" s="7" t="s">
        <v>31</v>
      </c>
      <c r="E718" s="7" t="s">
        <v>63</v>
      </c>
      <c r="F718" s="9" t="s">
        <v>1764</v>
      </c>
      <c r="G718" s="11">
        <v>6157.3635130000002</v>
      </c>
      <c r="H718" s="11">
        <v>-578.03599999999994</v>
      </c>
      <c r="I718" s="11">
        <v>0</v>
      </c>
      <c r="J718" s="12">
        <v>5579.3275130000002</v>
      </c>
      <c r="K718" s="11">
        <v>-2.1120000000000001</v>
      </c>
      <c r="L718" s="11">
        <v>-5.9020000000000001</v>
      </c>
      <c r="M718" s="11">
        <v>546.37800000000004</v>
      </c>
      <c r="N718" s="13">
        <v>9.7777126257712427E-2</v>
      </c>
      <c r="O718" s="13" t="s">
        <v>9699</v>
      </c>
      <c r="P718" s="13">
        <v>0.10129505295935577</v>
      </c>
      <c r="Q718" s="13" t="s">
        <v>9699</v>
      </c>
      <c r="R718" s="13">
        <v>-1.0802045470352026E-2</v>
      </c>
      <c r="S718" s="14">
        <v>0</v>
      </c>
      <c r="T718" s="13">
        <v>-0.103603166986193</v>
      </c>
      <c r="U718" s="15" t="s">
        <v>9700</v>
      </c>
      <c r="V718" s="16" t="s">
        <v>9700</v>
      </c>
      <c r="W718" s="16">
        <v>11.269420644681887</v>
      </c>
    </row>
    <row r="719" spans="1:23" ht="15" customHeight="1" x14ac:dyDescent="0.3">
      <c r="A719" s="7" t="s">
        <v>2528</v>
      </c>
      <c r="B719" s="7" t="s">
        <v>2529</v>
      </c>
      <c r="C719" s="7" t="s">
        <v>2530</v>
      </c>
      <c r="D719" s="7" t="s">
        <v>167</v>
      </c>
      <c r="E719" s="7" t="s">
        <v>168</v>
      </c>
      <c r="F719" s="9" t="s">
        <v>2037</v>
      </c>
      <c r="G719" s="11">
        <v>8247.1435739999997</v>
      </c>
      <c r="H719" s="11">
        <v>-800.14599999999996</v>
      </c>
      <c r="I719" s="11">
        <v>1.86</v>
      </c>
      <c r="J719" s="12">
        <v>7448.8575739999997</v>
      </c>
      <c r="K719" s="11">
        <v>219.346</v>
      </c>
      <c r="L719" s="11">
        <v>158.30600000000001</v>
      </c>
      <c r="M719" s="11">
        <v>1257.2539999999999</v>
      </c>
      <c r="N719" s="13">
        <v>0.17377076671621344</v>
      </c>
      <c r="O719" s="13">
        <v>7.0239822926394524E-2</v>
      </c>
      <c r="P719" s="13">
        <v>0.11178548177408895</v>
      </c>
      <c r="Q719" s="13">
        <v>7.1485572685504595E-2</v>
      </c>
      <c r="R719" s="13">
        <v>0.1346540211797729</v>
      </c>
      <c r="S719" s="14">
        <v>0.79632499999999995</v>
      </c>
      <c r="T719" s="13">
        <v>-0.10741861984217339</v>
      </c>
      <c r="U719" s="15">
        <v>33.959395539467323</v>
      </c>
      <c r="V719" s="16">
        <v>52.096216024661096</v>
      </c>
      <c r="W719" s="16">
        <v>6.5596479104460998</v>
      </c>
    </row>
    <row r="720" spans="1:23" ht="15" customHeight="1" x14ac:dyDescent="0.3">
      <c r="A720" s="7" t="s">
        <v>2531</v>
      </c>
      <c r="B720" s="7" t="s">
        <v>2532</v>
      </c>
      <c r="C720" s="7" t="s">
        <v>2533</v>
      </c>
      <c r="D720" s="7" t="s">
        <v>20</v>
      </c>
      <c r="E720" s="7" t="s">
        <v>52</v>
      </c>
      <c r="F720" s="9" t="s">
        <v>2160</v>
      </c>
      <c r="G720" s="11">
        <v>6866.8934159999999</v>
      </c>
      <c r="H720" s="11">
        <v>-131.76900000000001</v>
      </c>
      <c r="I720" s="11">
        <v>93.834999999999994</v>
      </c>
      <c r="J720" s="12">
        <v>6828.9594159999997</v>
      </c>
      <c r="K720" s="11">
        <v>181.49700000000001</v>
      </c>
      <c r="L720" s="11">
        <v>103.01900000000001</v>
      </c>
      <c r="M720" s="11">
        <v>1588.4829999999999</v>
      </c>
      <c r="N720" s="13">
        <v>0.13062650688063768</v>
      </c>
      <c r="O720" s="13">
        <v>7.8380854297787961E-2</v>
      </c>
      <c r="P720" s="13">
        <v>8.7196527671008633E-2</v>
      </c>
      <c r="Q720" s="13">
        <v>0.10173430526068894</v>
      </c>
      <c r="R720" s="13">
        <v>7.1449576305864307E-2</v>
      </c>
      <c r="S720" s="14">
        <v>0.45511800000000002</v>
      </c>
      <c r="T720" s="13">
        <v>-1.929561913800075E-2</v>
      </c>
      <c r="U720" s="15">
        <v>37.625742662413145</v>
      </c>
      <c r="V720" s="16">
        <v>66.656572243954997</v>
      </c>
      <c r="W720" s="16">
        <v>4.3229253419772196</v>
      </c>
    </row>
    <row r="721" spans="1:23" ht="15" customHeight="1" x14ac:dyDescent="0.3">
      <c r="A721" s="7" t="s">
        <v>2534</v>
      </c>
      <c r="B721" s="7" t="s">
        <v>2535</v>
      </c>
      <c r="C721" s="7" t="s">
        <v>2536</v>
      </c>
      <c r="D721" s="7" t="s">
        <v>31</v>
      </c>
      <c r="E721" s="7" t="s">
        <v>215</v>
      </c>
      <c r="F721" s="9" t="s">
        <v>1764</v>
      </c>
      <c r="G721" s="11">
        <v>9020.8433339999992</v>
      </c>
      <c r="H721" s="11">
        <v>2107</v>
      </c>
      <c r="I721" s="11">
        <v>0</v>
      </c>
      <c r="J721" s="12">
        <v>11127.843333999999</v>
      </c>
      <c r="K721" s="11">
        <v>1164.682</v>
      </c>
      <c r="L721" s="11">
        <v>324.57900000000001</v>
      </c>
      <c r="M721" s="11">
        <v>3115</v>
      </c>
      <c r="N721" s="13">
        <v>5.8362105351078074E-2</v>
      </c>
      <c r="O721" s="13">
        <v>3.8669283162899637E-2</v>
      </c>
      <c r="P721" s="13">
        <v>2.9356458113958268E-2</v>
      </c>
      <c r="Q721" s="13">
        <v>0.25160731981836149</v>
      </c>
      <c r="R721" s="13">
        <v>0.10963727003099667</v>
      </c>
      <c r="S721" s="14">
        <v>1.625721</v>
      </c>
      <c r="T721" s="13">
        <v>0.18934486555559915</v>
      </c>
      <c r="U721" s="15">
        <v>9.554404836685034</v>
      </c>
      <c r="V721" s="16">
        <v>27.792442930688672</v>
      </c>
      <c r="W721" s="16">
        <v>2.8959368648475117</v>
      </c>
    </row>
    <row r="722" spans="1:23" ht="15" customHeight="1" x14ac:dyDescent="0.3">
      <c r="A722" s="7" t="s">
        <v>2537</v>
      </c>
      <c r="B722" s="7" t="s">
        <v>2538</v>
      </c>
      <c r="C722" s="7" t="s">
        <v>2539</v>
      </c>
      <c r="D722" s="7" t="s">
        <v>20</v>
      </c>
      <c r="E722" s="7" t="s">
        <v>47</v>
      </c>
      <c r="F722" s="9" t="s">
        <v>1764</v>
      </c>
      <c r="G722" s="11">
        <v>12110.907649000001</v>
      </c>
      <c r="H722" s="11">
        <v>-1316.78</v>
      </c>
      <c r="I722" s="11">
        <v>0</v>
      </c>
      <c r="J722" s="12">
        <v>10794.127649</v>
      </c>
      <c r="K722" s="11">
        <v>-227.64099999999999</v>
      </c>
      <c r="L722" s="11">
        <v>-211.28399999999999</v>
      </c>
      <c r="M722" s="11">
        <v>1343.3009999999999</v>
      </c>
      <c r="N722" s="13">
        <v>-78.243675126981231</v>
      </c>
      <c r="O722" s="13">
        <v>-2.3585633347772528E-2</v>
      </c>
      <c r="P722" s="13">
        <v>-79.310076267439342</v>
      </c>
      <c r="Q722" s="13">
        <v>-0.22681278284289208</v>
      </c>
      <c r="R722" s="13">
        <v>-0.21836119552764885</v>
      </c>
      <c r="S722" s="14">
        <v>2.3430309999999999</v>
      </c>
      <c r="T722" s="13">
        <v>-0.12199040467359958</v>
      </c>
      <c r="U722" s="15" t="s">
        <v>9700</v>
      </c>
      <c r="V722" s="16" t="s">
        <v>9700</v>
      </c>
      <c r="W722" s="16">
        <v>9.0157810118506578</v>
      </c>
    </row>
    <row r="723" spans="1:23" ht="15" customHeight="1" x14ac:dyDescent="0.3">
      <c r="A723" s="7" t="s">
        <v>2540</v>
      </c>
      <c r="B723" s="7" t="s">
        <v>2541</v>
      </c>
      <c r="C723" s="7" t="s">
        <v>2542</v>
      </c>
      <c r="D723" s="7" t="s">
        <v>10</v>
      </c>
      <c r="E723" s="7" t="s">
        <v>254</v>
      </c>
      <c r="F723" s="9" t="s">
        <v>1775</v>
      </c>
      <c r="G723" s="11">
        <v>6381.5797659999998</v>
      </c>
      <c r="H723" s="11">
        <v>41321.584000000003</v>
      </c>
      <c r="I723" s="11">
        <v>0</v>
      </c>
      <c r="J723" s="12">
        <v>47703.163766000005</v>
      </c>
      <c r="K723" s="11">
        <v>0</v>
      </c>
      <c r="L723" s="11">
        <v>535.51199999999994</v>
      </c>
      <c r="M723" s="11">
        <v>5094.8119999999999</v>
      </c>
      <c r="N723" s="13">
        <v>0.45932954029754158</v>
      </c>
      <c r="O723" s="13">
        <v>3.6975336323578745E-2</v>
      </c>
      <c r="P723" s="13">
        <v>0.15158542815874448</v>
      </c>
      <c r="Q723" s="13">
        <v>-3.5145300453572892E-3</v>
      </c>
      <c r="R723" s="13">
        <v>8.6095079957305518E-2</v>
      </c>
      <c r="S723" s="14">
        <v>1.177427</v>
      </c>
      <c r="T723" s="13">
        <v>0.86622313359961223</v>
      </c>
      <c r="U723" s="15" t="s">
        <v>9700</v>
      </c>
      <c r="V723" s="16">
        <v>11.916782006752417</v>
      </c>
      <c r="W723" s="16">
        <v>1.2525643273981455</v>
      </c>
    </row>
    <row r="724" spans="1:23" ht="15" customHeight="1" x14ac:dyDescent="0.3">
      <c r="A724" s="7" t="s">
        <v>2543</v>
      </c>
      <c r="B724" s="7" t="s">
        <v>2544</v>
      </c>
      <c r="C724" s="7" t="s">
        <v>2545</v>
      </c>
      <c r="D724" s="7" t="s">
        <v>6</v>
      </c>
      <c r="E724" s="7" t="s">
        <v>7</v>
      </c>
      <c r="F724" s="9" t="s">
        <v>2037</v>
      </c>
      <c r="G724" s="11">
        <v>8426.3884419999995</v>
      </c>
      <c r="H724" s="11">
        <v>5137.01</v>
      </c>
      <c r="I724" s="11">
        <v>193.85400000000001</v>
      </c>
      <c r="J724" s="12">
        <v>13757.252441999999</v>
      </c>
      <c r="K724" s="11">
        <v>761.50400000000002</v>
      </c>
      <c r="L724" s="11">
        <v>157.471</v>
      </c>
      <c r="M724" s="11">
        <v>3938.4140000000002</v>
      </c>
      <c r="N724" s="13">
        <v>0.87052428709113416</v>
      </c>
      <c r="O724" s="13">
        <v>3.2366142289173006E-2</v>
      </c>
      <c r="P724" s="13">
        <v>0.30000548294785773</v>
      </c>
      <c r="Q724" s="13">
        <v>1.9832727388191307E-2</v>
      </c>
      <c r="R724" s="13">
        <v>4.1295501436102458E-2</v>
      </c>
      <c r="S724" s="14">
        <v>0.99002599999999996</v>
      </c>
      <c r="T724" s="13">
        <v>0.37340377532922503</v>
      </c>
      <c r="U724" s="15">
        <v>18.06589649167962</v>
      </c>
      <c r="V724" s="16">
        <v>53.510731766483985</v>
      </c>
      <c r="W724" s="16">
        <v>2.139538515250047</v>
      </c>
    </row>
    <row r="725" spans="1:23" ht="15" customHeight="1" x14ac:dyDescent="0.3">
      <c r="A725" s="7" t="s">
        <v>2546</v>
      </c>
      <c r="B725" s="7" t="s">
        <v>2547</v>
      </c>
      <c r="C725" s="7" t="s">
        <v>2548</v>
      </c>
      <c r="D725" s="7" t="s">
        <v>31</v>
      </c>
      <c r="E725" s="7" t="s">
        <v>63</v>
      </c>
      <c r="F725" s="9" t="s">
        <v>1785</v>
      </c>
      <c r="G725" s="11">
        <v>7629.068577</v>
      </c>
      <c r="H725" s="11">
        <v>-378.584</v>
      </c>
      <c r="I725" s="11">
        <v>4.1660000000000004</v>
      </c>
      <c r="J725" s="12">
        <v>7254.6505770000003</v>
      </c>
      <c r="K725" s="11">
        <v>-32.018000000000001</v>
      </c>
      <c r="L725" s="11">
        <v>-38.122</v>
      </c>
      <c r="M725" s="11">
        <v>430.88299999999998</v>
      </c>
      <c r="N725" s="13">
        <v>6.2883241532991518E-2</v>
      </c>
      <c r="O725" s="13" t="s">
        <v>9699</v>
      </c>
      <c r="P725" s="13">
        <v>1.7110693876983531E-2</v>
      </c>
      <c r="Q725" s="13" t="s">
        <v>9699</v>
      </c>
      <c r="R725" s="13">
        <v>-8.9337898419795794E-2</v>
      </c>
      <c r="S725" s="14">
        <v>0</v>
      </c>
      <c r="T725" s="13">
        <v>-5.218500822083081E-2</v>
      </c>
      <c r="U725" s="15" t="s">
        <v>9700</v>
      </c>
      <c r="V725" s="16" t="s">
        <v>9700</v>
      </c>
      <c r="W725" s="16">
        <v>17.70566157634439</v>
      </c>
    </row>
    <row r="726" spans="1:23" ht="15" customHeight="1" x14ac:dyDescent="0.3">
      <c r="A726" s="7" t="s">
        <v>2549</v>
      </c>
      <c r="B726" s="7" t="s">
        <v>2550</v>
      </c>
      <c r="C726" s="7" t="s">
        <v>2551</v>
      </c>
      <c r="D726" s="7" t="s">
        <v>31</v>
      </c>
      <c r="E726" s="7" t="s">
        <v>63</v>
      </c>
      <c r="F726" s="9" t="s">
        <v>1775</v>
      </c>
      <c r="G726" s="11">
        <v>4990.1292389999999</v>
      </c>
      <c r="H726" s="11">
        <v>1606.479</v>
      </c>
      <c r="I726" s="11">
        <v>0</v>
      </c>
      <c r="J726" s="12">
        <v>6596.6082390000001</v>
      </c>
      <c r="K726" s="11">
        <v>229.447</v>
      </c>
      <c r="L726" s="11">
        <v>38.984999999999999</v>
      </c>
      <c r="M726" s="11">
        <v>2782.4279999999999</v>
      </c>
      <c r="N726" s="13">
        <v>0.4808211553822842</v>
      </c>
      <c r="O726" s="13">
        <v>0.12156595037973306</v>
      </c>
      <c r="P726" s="13">
        <v>0.31434675541199109</v>
      </c>
      <c r="Q726" s="13">
        <v>0.377455867440041</v>
      </c>
      <c r="R726" s="13">
        <v>1.4389543724715109E-2</v>
      </c>
      <c r="S726" s="14">
        <v>1.1669959999999999</v>
      </c>
      <c r="T726" s="13">
        <v>0.24353106047776016</v>
      </c>
      <c r="U726" s="15">
        <v>28.750030460193422</v>
      </c>
      <c r="V726" s="16">
        <v>128.0012630242401</v>
      </c>
      <c r="W726" s="16">
        <v>1.7934441570455733</v>
      </c>
    </row>
    <row r="727" spans="1:23" ht="15" customHeight="1" x14ac:dyDescent="0.3">
      <c r="A727" s="7" t="s">
        <v>1014</v>
      </c>
      <c r="B727" s="7" t="s">
        <v>1015</v>
      </c>
      <c r="C727" s="7" t="s">
        <v>1016</v>
      </c>
      <c r="D727" s="7" t="s">
        <v>29</v>
      </c>
      <c r="E727" s="7" t="s">
        <v>295</v>
      </c>
      <c r="F727" s="9" t="s">
        <v>37</v>
      </c>
      <c r="G727" s="11">
        <v>9659.5167750000001</v>
      </c>
      <c r="H727" s="11">
        <v>1762.3209999999999</v>
      </c>
      <c r="I727" s="11">
        <v>6.4119999999999999</v>
      </c>
      <c r="J727" s="12">
        <v>11428.249775</v>
      </c>
      <c r="K727" s="11">
        <v>1266.2388000000001</v>
      </c>
      <c r="L727" s="11">
        <v>532.04100000000005</v>
      </c>
      <c r="M727" s="11">
        <v>8167.0690000000004</v>
      </c>
      <c r="N727" s="13">
        <v>0.158757424422966</v>
      </c>
      <c r="O727" s="13">
        <v>2.4687138232623917E-2</v>
      </c>
      <c r="P727" s="13">
        <v>7.5099809455921027E-2</v>
      </c>
      <c r="Q727" s="13">
        <v>2.1231580164299046E-2</v>
      </c>
      <c r="R727" s="13">
        <v>6.684173580389996E-2</v>
      </c>
      <c r="S727" s="14">
        <v>1.505511</v>
      </c>
      <c r="T727" s="13">
        <v>0.15420742761986053</v>
      </c>
      <c r="U727" s="15">
        <v>9.0253511225528698</v>
      </c>
      <c r="V727" s="16">
        <v>18.155587210384159</v>
      </c>
      <c r="W727" s="16">
        <v>1.1827397044153782</v>
      </c>
    </row>
    <row r="728" spans="1:23" ht="15" customHeight="1" x14ac:dyDescent="0.3">
      <c r="A728" s="7" t="s">
        <v>2552</v>
      </c>
      <c r="B728" s="7" t="s">
        <v>2553</v>
      </c>
      <c r="C728" s="7" t="s">
        <v>2554</v>
      </c>
      <c r="D728" s="7" t="s">
        <v>6</v>
      </c>
      <c r="E728" s="7" t="s">
        <v>7</v>
      </c>
      <c r="F728" s="9" t="s">
        <v>1775</v>
      </c>
      <c r="G728" s="11">
        <v>8082.9925190000004</v>
      </c>
      <c r="H728" s="11">
        <v>5989.5619999999999</v>
      </c>
      <c r="I728" s="11">
        <v>7.1429999999999998</v>
      </c>
      <c r="J728" s="12">
        <v>14079.697519000001</v>
      </c>
      <c r="K728" s="11">
        <v>995.48900000000003</v>
      </c>
      <c r="L728" s="11">
        <v>310.07299999999998</v>
      </c>
      <c r="M728" s="11">
        <v>6455.7439999999997</v>
      </c>
      <c r="N728" s="13">
        <v>0.81052004885044648</v>
      </c>
      <c r="O728" s="13">
        <v>5.4631363496382424E-3</v>
      </c>
      <c r="P728" s="13">
        <v>0.18160678765628208</v>
      </c>
      <c r="Q728" s="13" t="s">
        <v>9699</v>
      </c>
      <c r="R728" s="13">
        <v>3.8237875045821525E-2</v>
      </c>
      <c r="S728" s="14">
        <v>1.089763</v>
      </c>
      <c r="T728" s="13">
        <v>0.42540416737769543</v>
      </c>
      <c r="U728" s="15">
        <v>14.143498842277515</v>
      </c>
      <c r="V728" s="16">
        <v>26.068030815324136</v>
      </c>
      <c r="W728" s="16">
        <v>1.2520621200283035</v>
      </c>
    </row>
    <row r="729" spans="1:23" ht="15" customHeight="1" x14ac:dyDescent="0.3">
      <c r="A729" s="7" t="s">
        <v>2555</v>
      </c>
      <c r="B729" s="7" t="s">
        <v>2556</v>
      </c>
      <c r="C729" s="7" t="s">
        <v>2557</v>
      </c>
      <c r="D729" s="7" t="s">
        <v>10</v>
      </c>
      <c r="E729" s="7" t="s">
        <v>62</v>
      </c>
      <c r="F729" s="9" t="s">
        <v>2037</v>
      </c>
      <c r="G729" s="11">
        <v>7350.49478</v>
      </c>
      <c r="H729" s="11">
        <v>-208</v>
      </c>
      <c r="I729" s="11">
        <v>0</v>
      </c>
      <c r="J729" s="12">
        <v>7142.49478</v>
      </c>
      <c r="K729" s="11">
        <v>983</v>
      </c>
      <c r="L729" s="11">
        <v>251</v>
      </c>
      <c r="M729" s="11">
        <v>6340</v>
      </c>
      <c r="N729" s="13">
        <v>0.18687395820575889</v>
      </c>
      <c r="O729" s="13">
        <v>-2.3323882872047119E-2</v>
      </c>
      <c r="P729" s="13">
        <v>0.14418223841977088</v>
      </c>
      <c r="Q729" s="13">
        <v>3.7592758384941138E-3</v>
      </c>
      <c r="R729" s="13">
        <v>3.964931679962088E-2</v>
      </c>
      <c r="S729" s="14">
        <v>0.91653499999999999</v>
      </c>
      <c r="T729" s="13">
        <v>-2.9121477355843445E-2</v>
      </c>
      <c r="U729" s="15">
        <v>7.2660170701932856</v>
      </c>
      <c r="V729" s="16">
        <v>29.284839760956174</v>
      </c>
      <c r="W729" s="16">
        <v>1.1593840347003155</v>
      </c>
    </row>
    <row r="730" spans="1:23" ht="15" customHeight="1" x14ac:dyDescent="0.3">
      <c r="A730" s="7" t="s">
        <v>2558</v>
      </c>
      <c r="B730" s="7" t="s">
        <v>2559</v>
      </c>
      <c r="C730" s="7" t="s">
        <v>2560</v>
      </c>
      <c r="D730" s="7" t="s">
        <v>167</v>
      </c>
      <c r="E730" s="7" t="s">
        <v>286</v>
      </c>
      <c r="F730" s="9" t="s">
        <v>1764</v>
      </c>
      <c r="G730" s="11">
        <v>7840.4599920000001</v>
      </c>
      <c r="H730" s="11">
        <v>493.7</v>
      </c>
      <c r="I730" s="11">
        <v>446.9</v>
      </c>
      <c r="J730" s="12">
        <v>8781.0599920000004</v>
      </c>
      <c r="K730" s="11">
        <v>61.4</v>
      </c>
      <c r="L730" s="11">
        <v>-40.1</v>
      </c>
      <c r="M730" s="11">
        <v>820.5</v>
      </c>
      <c r="N730" s="13">
        <v>0.56174973293429153</v>
      </c>
      <c r="O730" s="13">
        <v>0.25257935832384248</v>
      </c>
      <c r="P730" s="13">
        <v>0.34912696939907156</v>
      </c>
      <c r="Q730" s="13" t="s">
        <v>9699</v>
      </c>
      <c r="R730" s="13">
        <v>-0.24625267665952888</v>
      </c>
      <c r="S730" s="14">
        <v>0</v>
      </c>
      <c r="T730" s="13">
        <v>5.6223280611883558E-2</v>
      </c>
      <c r="U730" s="15">
        <v>143.01400638436482</v>
      </c>
      <c r="V730" s="16" t="s">
        <v>9700</v>
      </c>
      <c r="W730" s="16">
        <v>9.5557099232175506</v>
      </c>
    </row>
    <row r="731" spans="1:23" ht="15" customHeight="1" x14ac:dyDescent="0.3">
      <c r="A731" s="7" t="s">
        <v>2561</v>
      </c>
      <c r="B731" s="7" t="s">
        <v>2562</v>
      </c>
      <c r="C731" s="7" t="s">
        <v>2563</v>
      </c>
      <c r="D731" s="7" t="s">
        <v>26</v>
      </c>
      <c r="E731" s="7" t="s">
        <v>126</v>
      </c>
      <c r="F731" s="9" t="s">
        <v>1785</v>
      </c>
      <c r="G731" s="11">
        <v>8668.7558449999997</v>
      </c>
      <c r="H731" s="11">
        <v>-794.7</v>
      </c>
      <c r="I731" s="11">
        <v>0</v>
      </c>
      <c r="J731" s="12">
        <v>7874.0558449999999</v>
      </c>
      <c r="K731" s="11">
        <v>762.3</v>
      </c>
      <c r="L731" s="11">
        <v>1889.5</v>
      </c>
      <c r="M731" s="11">
        <v>2952.3</v>
      </c>
      <c r="N731" s="13">
        <v>0.17356496341817609</v>
      </c>
      <c r="O731" s="13">
        <v>-2.2198318508967252E-2</v>
      </c>
      <c r="P731" s="13">
        <v>9.7472902346544793E-2</v>
      </c>
      <c r="Q731" s="13">
        <v>-1.8473423431576319E-2</v>
      </c>
      <c r="R731" s="13">
        <v>0.17405322056865172</v>
      </c>
      <c r="S731" s="14">
        <v>1.398425</v>
      </c>
      <c r="T731" s="13">
        <v>-0.10092638605105042</v>
      </c>
      <c r="U731" s="15">
        <v>10.329339951462678</v>
      </c>
      <c r="V731" s="16">
        <v>4.5878570230219635</v>
      </c>
      <c r="W731" s="16">
        <v>2.9362720065711478</v>
      </c>
    </row>
    <row r="732" spans="1:23" ht="15" customHeight="1" x14ac:dyDescent="0.3">
      <c r="A732" s="7" t="s">
        <v>603</v>
      </c>
      <c r="B732" s="7" t="s">
        <v>2564</v>
      </c>
      <c r="C732" s="7" t="s">
        <v>2565</v>
      </c>
      <c r="D732" s="7" t="s">
        <v>10</v>
      </c>
      <c r="E732" s="7" t="s">
        <v>15</v>
      </c>
      <c r="F732" s="9" t="s">
        <v>2037</v>
      </c>
      <c r="G732" s="11">
        <v>7305.2904109999999</v>
      </c>
      <c r="H732" s="11">
        <v>-123.19199999999999</v>
      </c>
      <c r="I732" s="11">
        <v>222.85400000000001</v>
      </c>
      <c r="J732" s="12">
        <v>7404.9524110000002</v>
      </c>
      <c r="K732" s="11">
        <v>397.44932799999998</v>
      </c>
      <c r="L732" s="11">
        <v>138.51599999999999</v>
      </c>
      <c r="M732" s="11">
        <v>1546.539</v>
      </c>
      <c r="N732" s="13">
        <v>0.34016449636536783</v>
      </c>
      <c r="O732" s="13">
        <v>6.9289498971829344E-2</v>
      </c>
      <c r="P732" s="13">
        <v>0.2316750163405909</v>
      </c>
      <c r="Q732" s="13">
        <v>0.14319407062287426</v>
      </c>
      <c r="R732" s="13">
        <v>0.11046796320605597</v>
      </c>
      <c r="S732" s="14">
        <v>1.229921</v>
      </c>
      <c r="T732" s="13">
        <v>-1.6636433721977633E-2</v>
      </c>
      <c r="U732" s="15">
        <v>18.631186139532232</v>
      </c>
      <c r="V732" s="16">
        <v>52.739686469433138</v>
      </c>
      <c r="W732" s="16">
        <v>4.7236380143016117</v>
      </c>
    </row>
    <row r="733" spans="1:23" ht="15" customHeight="1" x14ac:dyDescent="0.3">
      <c r="A733" s="7" t="s">
        <v>2566</v>
      </c>
      <c r="B733" s="7" t="s">
        <v>2567</v>
      </c>
      <c r="C733" s="7" t="s">
        <v>2568</v>
      </c>
      <c r="D733" s="7" t="s">
        <v>20</v>
      </c>
      <c r="E733" s="7" t="s">
        <v>47</v>
      </c>
      <c r="F733" s="9" t="s">
        <v>2104</v>
      </c>
      <c r="G733" s="11">
        <v>11444.953054</v>
      </c>
      <c r="H733" s="11">
        <v>-721.06700000000001</v>
      </c>
      <c r="I733" s="11">
        <v>0</v>
      </c>
      <c r="J733" s="12">
        <v>10723.886053999999</v>
      </c>
      <c r="K733" s="11">
        <v>-317.19</v>
      </c>
      <c r="L733" s="11">
        <v>-256.36</v>
      </c>
      <c r="M733" s="11">
        <v>666.19100000000003</v>
      </c>
      <c r="N733" s="13">
        <v>-0.17424223086026883</v>
      </c>
      <c r="O733" s="13" t="s">
        <v>9699</v>
      </c>
      <c r="P733" s="13">
        <v>-0.217007556690583</v>
      </c>
      <c r="Q733" s="13" t="s">
        <v>9699</v>
      </c>
      <c r="R733" s="13">
        <v>-0.36794846769471012</v>
      </c>
      <c r="S733" s="14">
        <v>2.1186349999999998</v>
      </c>
      <c r="T733" s="13">
        <v>-6.7239338087804718E-2</v>
      </c>
      <c r="U733" s="15" t="s">
        <v>9700</v>
      </c>
      <c r="V733" s="16" t="s">
        <v>9700</v>
      </c>
      <c r="W733" s="16">
        <v>17.179687287879901</v>
      </c>
    </row>
    <row r="734" spans="1:23" ht="15" customHeight="1" x14ac:dyDescent="0.3">
      <c r="A734" s="7" t="s">
        <v>2569</v>
      </c>
      <c r="B734" s="7" t="s">
        <v>2570</v>
      </c>
      <c r="C734" s="7" t="s">
        <v>2571</v>
      </c>
      <c r="D734" s="7" t="s">
        <v>31</v>
      </c>
      <c r="E734" s="7" t="s">
        <v>69</v>
      </c>
      <c r="F734" s="9" t="s">
        <v>1775</v>
      </c>
      <c r="G734" s="11">
        <v>7914.7331910000003</v>
      </c>
      <c r="H734" s="11">
        <v>1201.79</v>
      </c>
      <c r="I734" s="11">
        <v>0</v>
      </c>
      <c r="J734" s="12">
        <v>9116.5231910000002</v>
      </c>
      <c r="K734" s="11">
        <v>575.62300000000005</v>
      </c>
      <c r="L734" s="11">
        <v>315.49200000000002</v>
      </c>
      <c r="M734" s="11">
        <v>1777.18</v>
      </c>
      <c r="N734" s="13">
        <v>0.18530887824282308</v>
      </c>
      <c r="O734" s="13">
        <v>5.745942803310089E-2</v>
      </c>
      <c r="P734" s="13">
        <v>0.11377003322853696</v>
      </c>
      <c r="Q734" s="13">
        <v>6.3054734207638186E-2</v>
      </c>
      <c r="R734" s="13">
        <v>0.1865236083980911</v>
      </c>
      <c r="S734" s="14">
        <v>1.3265089999999999</v>
      </c>
      <c r="T734" s="13">
        <v>0.13182547499977065</v>
      </c>
      <c r="U734" s="15">
        <v>15.837663177114187</v>
      </c>
      <c r="V734" s="16">
        <v>25.086953681868319</v>
      </c>
      <c r="W734" s="16">
        <v>4.4535349210547048</v>
      </c>
    </row>
    <row r="735" spans="1:23" ht="15" customHeight="1" x14ac:dyDescent="0.3">
      <c r="A735" s="7" t="s">
        <v>2572</v>
      </c>
      <c r="B735" s="7" t="s">
        <v>2573</v>
      </c>
      <c r="C735" s="7" t="s">
        <v>2574</v>
      </c>
      <c r="D735" s="7" t="s">
        <v>10</v>
      </c>
      <c r="E735" s="7" t="s">
        <v>62</v>
      </c>
      <c r="F735" s="9" t="s">
        <v>2037</v>
      </c>
      <c r="G735" s="11">
        <v>7581.0927309999997</v>
      </c>
      <c r="H735" s="11">
        <v>725</v>
      </c>
      <c r="I735" s="11">
        <v>0</v>
      </c>
      <c r="J735" s="12">
        <v>8306.0927310000006</v>
      </c>
      <c r="K735" s="11">
        <v>1129.3</v>
      </c>
      <c r="L735" s="11">
        <v>518</v>
      </c>
      <c r="M735" s="11">
        <v>13214</v>
      </c>
      <c r="N735" s="13">
        <v>0.10722857304684427</v>
      </c>
      <c r="O735" s="13">
        <v>1.9365442351072737E-2</v>
      </c>
      <c r="P735" s="13">
        <v>5.5984572524970841E-2</v>
      </c>
      <c r="Q735" s="13">
        <v>1.8047419562341016E-2</v>
      </c>
      <c r="R735" s="13">
        <v>4.1879341090821011E-2</v>
      </c>
      <c r="S735" s="14">
        <v>1.1695530000000001</v>
      </c>
      <c r="T735" s="13">
        <v>8.7285324577963702E-2</v>
      </c>
      <c r="U735" s="15">
        <v>7.3550807854423104</v>
      </c>
      <c r="V735" s="16">
        <v>14.635314152509652</v>
      </c>
      <c r="W735" s="16">
        <v>0.57371671946420466</v>
      </c>
    </row>
    <row r="736" spans="1:23" ht="15" customHeight="1" x14ac:dyDescent="0.3">
      <c r="A736" s="7" t="s">
        <v>2575</v>
      </c>
      <c r="B736" s="7" t="s">
        <v>2576</v>
      </c>
      <c r="C736" s="7" t="s">
        <v>2577</v>
      </c>
      <c r="D736" s="7" t="s">
        <v>26</v>
      </c>
      <c r="E736" s="7" t="s">
        <v>125</v>
      </c>
      <c r="F736" s="9" t="s">
        <v>2030</v>
      </c>
      <c r="G736" s="11">
        <v>8166.1618930000004</v>
      </c>
      <c r="H736" s="11">
        <v>-501.77699999999999</v>
      </c>
      <c r="I736" s="11">
        <v>0</v>
      </c>
      <c r="J736" s="12">
        <v>7664.3848930000004</v>
      </c>
      <c r="K736" s="11">
        <v>-2.0019999999999998</v>
      </c>
      <c r="L736" s="11">
        <v>-39.936999999999998</v>
      </c>
      <c r="M736" s="11">
        <v>895.15300000000002</v>
      </c>
      <c r="N736" s="13">
        <v>0.24310074413153854</v>
      </c>
      <c r="O736" s="13">
        <v>0.460700142949106</v>
      </c>
      <c r="P736" s="13">
        <v>0.16480377895387199</v>
      </c>
      <c r="Q736" s="13">
        <v>0.73038222457023738</v>
      </c>
      <c r="R736" s="13">
        <v>-5.6938979184488162E-2</v>
      </c>
      <c r="S736" s="14">
        <v>0.65721700000000005</v>
      </c>
      <c r="T736" s="13">
        <v>-6.5468658868930316E-2</v>
      </c>
      <c r="U736" s="15" t="s">
        <v>9700</v>
      </c>
      <c r="V736" s="16" t="s">
        <v>9700</v>
      </c>
      <c r="W736" s="16">
        <v>9.122643719006696</v>
      </c>
    </row>
    <row r="737" spans="1:23" ht="15" customHeight="1" x14ac:dyDescent="0.3">
      <c r="A737" s="7" t="s">
        <v>2578</v>
      </c>
      <c r="B737" s="7" t="s">
        <v>2579</v>
      </c>
      <c r="C737" s="7" t="s">
        <v>2580</v>
      </c>
      <c r="D737" s="7" t="s">
        <v>20</v>
      </c>
      <c r="E737" s="7" t="s">
        <v>47</v>
      </c>
      <c r="F737" s="9" t="s">
        <v>2030</v>
      </c>
      <c r="G737" s="11">
        <v>6232.8011759999999</v>
      </c>
      <c r="H737" s="11">
        <v>-1140.2550000000001</v>
      </c>
      <c r="I737" s="11">
        <v>0</v>
      </c>
      <c r="J737" s="12">
        <v>5092.5461759999998</v>
      </c>
      <c r="K737" s="11">
        <v>175.17</v>
      </c>
      <c r="L737" s="11">
        <v>152.136</v>
      </c>
      <c r="M737" s="11">
        <v>1852.0309999999999</v>
      </c>
      <c r="N737" s="13">
        <v>0.22352171338113463</v>
      </c>
      <c r="O737" s="13">
        <v>5.1558762702378802E-2</v>
      </c>
      <c r="P737" s="13">
        <v>0.36764441563365546</v>
      </c>
      <c r="Q737" s="13">
        <v>0.12681332427149949</v>
      </c>
      <c r="R737" s="13">
        <v>8.804808683966539E-2</v>
      </c>
      <c r="S737" s="14">
        <v>1.2057739999999999</v>
      </c>
      <c r="T737" s="13">
        <v>-0.22390665898598228</v>
      </c>
      <c r="U737" s="15">
        <v>29.072022469600959</v>
      </c>
      <c r="V737" s="16">
        <v>40.968614765735921</v>
      </c>
      <c r="W737" s="16">
        <v>3.3653870674950905</v>
      </c>
    </row>
    <row r="738" spans="1:23" ht="15" customHeight="1" x14ac:dyDescent="0.3">
      <c r="A738" s="7" t="s">
        <v>2581</v>
      </c>
      <c r="B738" s="7" t="s">
        <v>2582</v>
      </c>
      <c r="C738" s="7" t="s">
        <v>2583</v>
      </c>
      <c r="D738" s="7" t="s">
        <v>6</v>
      </c>
      <c r="E738" s="7" t="s">
        <v>7</v>
      </c>
      <c r="F738" s="9" t="s">
        <v>2037</v>
      </c>
      <c r="G738" s="11">
        <v>8678.2236369999991</v>
      </c>
      <c r="H738" s="11">
        <v>3454.085</v>
      </c>
      <c r="I738" s="11">
        <v>0</v>
      </c>
      <c r="J738" s="12">
        <v>12132.308636999998</v>
      </c>
      <c r="K738" s="11">
        <v>630.56700000000001</v>
      </c>
      <c r="L738" s="11">
        <v>217.727</v>
      </c>
      <c r="M738" s="11">
        <v>4908.7240000000002</v>
      </c>
      <c r="N738" s="13">
        <v>0.83440331930824718</v>
      </c>
      <c r="O738" s="13">
        <v>2.434917473838949E-2</v>
      </c>
      <c r="P738" s="13">
        <v>0.3051550086303465</v>
      </c>
      <c r="Q738" s="13">
        <v>-1.6140171908788359E-3</v>
      </c>
      <c r="R738" s="13">
        <v>4.7103136697796602E-2</v>
      </c>
      <c r="S738" s="14">
        <v>1.1312329999999999</v>
      </c>
      <c r="T738" s="13">
        <v>0.28470137904883575</v>
      </c>
      <c r="U738" s="15">
        <v>19.240316472317769</v>
      </c>
      <c r="V738" s="16">
        <v>39.858279574880463</v>
      </c>
      <c r="W738" s="16">
        <v>1.7679184319590995</v>
      </c>
    </row>
    <row r="739" spans="1:23" ht="15" customHeight="1" x14ac:dyDescent="0.3">
      <c r="A739" s="7" t="s">
        <v>2584</v>
      </c>
      <c r="B739" s="7" t="s">
        <v>2585</v>
      </c>
      <c r="C739" s="7" t="s">
        <v>2586</v>
      </c>
      <c r="D739" s="7" t="s">
        <v>26</v>
      </c>
      <c r="E739" s="7" t="s">
        <v>216</v>
      </c>
      <c r="F739" s="9" t="s">
        <v>2037</v>
      </c>
      <c r="G739" s="11">
        <v>7197.4605380000003</v>
      </c>
      <c r="H739" s="11">
        <v>765.70500000000004</v>
      </c>
      <c r="I739" s="11">
        <v>2.2280000000000002</v>
      </c>
      <c r="J739" s="12">
        <v>7965.3935380000003</v>
      </c>
      <c r="K739" s="11">
        <v>981.86599999999999</v>
      </c>
      <c r="L739" s="11">
        <v>335.11700000000002</v>
      </c>
      <c r="M739" s="11">
        <v>5881.2479999999996</v>
      </c>
      <c r="N739" s="13">
        <v>0.2373427333690763</v>
      </c>
      <c r="O739" s="13">
        <v>5.0623241773029681E-2</v>
      </c>
      <c r="P739" s="13">
        <v>0.10929393822976943</v>
      </c>
      <c r="Q739" s="13">
        <v>8.2625323505782333E-2</v>
      </c>
      <c r="R739" s="13">
        <v>5.8371881612988799E-2</v>
      </c>
      <c r="S739" s="14">
        <v>1.318635</v>
      </c>
      <c r="T739" s="13">
        <v>9.6128960401906008E-2</v>
      </c>
      <c r="U739" s="15">
        <v>8.1125057166660213</v>
      </c>
      <c r="V739" s="16">
        <v>21.477455748290897</v>
      </c>
      <c r="W739" s="16">
        <v>1.2237981697081981</v>
      </c>
    </row>
    <row r="740" spans="1:23" ht="15" customHeight="1" x14ac:dyDescent="0.3">
      <c r="A740" s="7" t="s">
        <v>2587</v>
      </c>
      <c r="B740" s="7" t="s">
        <v>2588</v>
      </c>
      <c r="C740" s="7" t="s">
        <v>2589</v>
      </c>
      <c r="D740" s="7" t="s">
        <v>31</v>
      </c>
      <c r="E740" s="7" t="s">
        <v>69</v>
      </c>
      <c r="F740" s="9" t="s">
        <v>1764</v>
      </c>
      <c r="G740" s="11">
        <v>9191.6290140000001</v>
      </c>
      <c r="H740" s="11">
        <v>-6118.6229999999996</v>
      </c>
      <c r="I740" s="11">
        <v>7.0000000000000001E-3</v>
      </c>
      <c r="J740" s="12">
        <v>3073.0130140000006</v>
      </c>
      <c r="K740" s="11">
        <v>-504.97500000000002</v>
      </c>
      <c r="L740" s="11">
        <v>-1096.5550000000001</v>
      </c>
      <c r="M740" s="11">
        <v>8348.4879999999994</v>
      </c>
      <c r="N740" s="13">
        <v>0.16489018397516472</v>
      </c>
      <c r="O740" s="13" t="s">
        <v>9699</v>
      </c>
      <c r="P740" s="13">
        <v>-1.9412394968298156E-2</v>
      </c>
      <c r="Q740" s="13" t="s">
        <v>9699</v>
      </c>
      <c r="R740" s="13">
        <v>-0.2793437512764298</v>
      </c>
      <c r="S740" s="14">
        <v>0</v>
      </c>
      <c r="T740" s="13">
        <v>-1.9910826840383822</v>
      </c>
      <c r="U740" s="15" t="s">
        <v>9700</v>
      </c>
      <c r="V740" s="16" t="s">
        <v>9700</v>
      </c>
      <c r="W740" s="16">
        <v>1.1009932593782252</v>
      </c>
    </row>
    <row r="741" spans="1:23" ht="15" customHeight="1" x14ac:dyDescent="0.3">
      <c r="A741" s="7" t="s">
        <v>2590</v>
      </c>
      <c r="B741" s="7" t="s">
        <v>2591</v>
      </c>
      <c r="C741" s="7" t="s">
        <v>2592</v>
      </c>
      <c r="D741" s="7" t="s">
        <v>6</v>
      </c>
      <c r="E741" s="7" t="s">
        <v>7</v>
      </c>
      <c r="F741" s="9" t="s">
        <v>1775</v>
      </c>
      <c r="G741" s="11">
        <v>6629.2957390000001</v>
      </c>
      <c r="H741" s="11">
        <v>2005.7329999999999</v>
      </c>
      <c r="I741" s="11">
        <v>77.516999999999996</v>
      </c>
      <c r="J741" s="12">
        <v>8712.5457389999992</v>
      </c>
      <c r="K741" s="11">
        <v>413.911</v>
      </c>
      <c r="L741" s="11">
        <v>165.33699999999999</v>
      </c>
      <c r="M741" s="11">
        <v>1813.979</v>
      </c>
      <c r="N741" s="13">
        <v>0.6250804541490842</v>
      </c>
      <c r="O741" s="13">
        <v>2.4945710596416149E-2</v>
      </c>
      <c r="P741" s="13">
        <v>0.26340512227948226</v>
      </c>
      <c r="Q741" s="13">
        <v>2.6835723770022746E-2</v>
      </c>
      <c r="R741" s="13">
        <v>9.3144876882480049E-2</v>
      </c>
      <c r="S741" s="14">
        <v>0.26456600000000002</v>
      </c>
      <c r="T741" s="13">
        <v>0.2302120482446055</v>
      </c>
      <c r="U741" s="15">
        <v>21.049321566713616</v>
      </c>
      <c r="V741" s="16">
        <v>40.095657590255058</v>
      </c>
      <c r="W741" s="16">
        <v>3.6545603554396164</v>
      </c>
    </row>
    <row r="742" spans="1:23" ht="15" customHeight="1" x14ac:dyDescent="0.3">
      <c r="A742" s="7" t="s">
        <v>2593</v>
      </c>
      <c r="B742" s="7" t="s">
        <v>2594</v>
      </c>
      <c r="C742" s="7" t="s">
        <v>2595</v>
      </c>
      <c r="D742" s="7" t="s">
        <v>116</v>
      </c>
      <c r="E742" s="7" t="s">
        <v>141</v>
      </c>
      <c r="F742" s="9" t="s">
        <v>2030</v>
      </c>
      <c r="G742" s="11">
        <v>7644.7184999999999</v>
      </c>
      <c r="H742" s="11">
        <v>1545.2370000000001</v>
      </c>
      <c r="I742" s="11">
        <v>-2.3839999999999999</v>
      </c>
      <c r="J742" s="12">
        <v>9187.5715</v>
      </c>
      <c r="K742" s="11">
        <v>1091.6120000000001</v>
      </c>
      <c r="L742" s="11">
        <v>484.404</v>
      </c>
      <c r="M742" s="11">
        <v>4198.799</v>
      </c>
      <c r="N742" s="13">
        <v>0.11313068426226973</v>
      </c>
      <c r="O742" s="13">
        <v>1.5597808195217056E-2</v>
      </c>
      <c r="P742" s="13">
        <v>5.4213747844207828E-2</v>
      </c>
      <c r="Q742" s="13">
        <v>8.2383714248106532E-3</v>
      </c>
      <c r="R742" s="13">
        <v>0.11732001069531149</v>
      </c>
      <c r="S742" s="14">
        <v>1.4057740000000001</v>
      </c>
      <c r="T742" s="13">
        <v>0.16818775233477096</v>
      </c>
      <c r="U742" s="15">
        <v>8.4165174988915474</v>
      </c>
      <c r="V742" s="16">
        <v>15.781699779522878</v>
      </c>
      <c r="W742" s="16">
        <v>1.8206917025558975</v>
      </c>
    </row>
    <row r="743" spans="1:23" ht="15" customHeight="1" x14ac:dyDescent="0.3">
      <c r="A743" s="7" t="s">
        <v>2596</v>
      </c>
      <c r="B743" s="7" t="s">
        <v>2597</v>
      </c>
      <c r="C743" s="7" t="s">
        <v>2598</v>
      </c>
      <c r="D743" s="7" t="s">
        <v>26</v>
      </c>
      <c r="E743" s="7" t="s">
        <v>463</v>
      </c>
      <c r="F743" s="9" t="s">
        <v>2037</v>
      </c>
      <c r="G743" s="11">
        <v>8292.4451250000002</v>
      </c>
      <c r="H743" s="11">
        <v>1361.3</v>
      </c>
      <c r="I743" s="11">
        <v>0</v>
      </c>
      <c r="J743" s="12">
        <v>9653.7451249999995</v>
      </c>
      <c r="K743" s="11">
        <v>755.7</v>
      </c>
      <c r="L743" s="11">
        <v>342.1</v>
      </c>
      <c r="M743" s="11">
        <v>2475.3000000000002</v>
      </c>
      <c r="N743" s="13">
        <v>0.18114319644631288</v>
      </c>
      <c r="O743" s="13">
        <v>1.2521116524890852E-2</v>
      </c>
      <c r="P743" s="13">
        <v>9.0203876394914687E-2</v>
      </c>
      <c r="Q743" s="13">
        <v>5.1663030320698855E-3</v>
      </c>
      <c r="R743" s="13">
        <v>0.13288598413591141</v>
      </c>
      <c r="S743" s="14">
        <v>0.943832</v>
      </c>
      <c r="T743" s="13">
        <v>0.14101263109533357</v>
      </c>
      <c r="U743" s="15">
        <v>12.774573408760089</v>
      </c>
      <c r="V743" s="16">
        <v>24.239827901198478</v>
      </c>
      <c r="W743" s="16">
        <v>3.3500768088716519</v>
      </c>
    </row>
    <row r="744" spans="1:23" ht="15" customHeight="1" x14ac:dyDescent="0.3">
      <c r="A744" s="7" t="s">
        <v>2599</v>
      </c>
      <c r="B744" s="7" t="s">
        <v>2600</v>
      </c>
      <c r="C744" s="7" t="s">
        <v>2601</v>
      </c>
      <c r="D744" s="7" t="s">
        <v>20</v>
      </c>
      <c r="E744" s="7" t="s">
        <v>47</v>
      </c>
      <c r="F744" s="9" t="s">
        <v>1785</v>
      </c>
      <c r="G744" s="11">
        <v>8192.2374789999994</v>
      </c>
      <c r="H744" s="11">
        <v>-1513.567</v>
      </c>
      <c r="I744" s="11">
        <v>223.23500000000001</v>
      </c>
      <c r="J744" s="12">
        <v>6901.9054789999991</v>
      </c>
      <c r="K744" s="11">
        <v>128.64500000000001</v>
      </c>
      <c r="L744" s="11">
        <v>73.400999999999996</v>
      </c>
      <c r="M744" s="11">
        <v>1606.384</v>
      </c>
      <c r="N744" s="13">
        <v>3.6195886364199223E-2</v>
      </c>
      <c r="O744" s="13">
        <v>-0.12694529209060712</v>
      </c>
      <c r="P744" s="13">
        <v>-1.9026706354591999E-2</v>
      </c>
      <c r="Q744" s="13">
        <v>-0.34036569285380869</v>
      </c>
      <c r="R744" s="13">
        <v>5.3374184851156962E-2</v>
      </c>
      <c r="S744" s="14">
        <v>1.3895010000000001</v>
      </c>
      <c r="T744" s="13">
        <v>-0.21929697597355349</v>
      </c>
      <c r="U744" s="15">
        <v>53.650786886392773</v>
      </c>
      <c r="V744" s="16">
        <v>111.60934427323878</v>
      </c>
      <c r="W744" s="16">
        <v>5.0998002214912495</v>
      </c>
    </row>
    <row r="745" spans="1:23" ht="15" customHeight="1" x14ac:dyDescent="0.3">
      <c r="A745" s="7" t="s">
        <v>2602</v>
      </c>
      <c r="B745" s="7" t="s">
        <v>2603</v>
      </c>
      <c r="C745" s="7" t="s">
        <v>2604</v>
      </c>
      <c r="D745" s="7" t="s">
        <v>20</v>
      </c>
      <c r="E745" s="7" t="s">
        <v>21</v>
      </c>
      <c r="F745" s="9" t="s">
        <v>2030</v>
      </c>
      <c r="G745" s="11">
        <v>7828.17886</v>
      </c>
      <c r="H745" s="11">
        <v>1146.0719999999999</v>
      </c>
      <c r="I745" s="11">
        <v>0</v>
      </c>
      <c r="J745" s="12">
        <v>8974.2508600000001</v>
      </c>
      <c r="K745" s="11">
        <v>417.04199999999997</v>
      </c>
      <c r="L745" s="11">
        <v>220.58699999999999</v>
      </c>
      <c r="M745" s="11">
        <v>1325.2660000000001</v>
      </c>
      <c r="N745" s="13">
        <v>0.17115848232137779</v>
      </c>
      <c r="O745" s="13">
        <v>4.7062560631871753E-2</v>
      </c>
      <c r="P745" s="13">
        <v>0.11346320513915724</v>
      </c>
      <c r="Q745" s="13">
        <v>7.7164035684684329E-2</v>
      </c>
      <c r="R745" s="13">
        <v>0.19417792799236269</v>
      </c>
      <c r="S745" s="14">
        <v>1.225196</v>
      </c>
      <c r="T745" s="13">
        <v>0.12770670420059996</v>
      </c>
      <c r="U745" s="15">
        <v>21.518817912824129</v>
      </c>
      <c r="V745" s="16">
        <v>35.487942897813561</v>
      </c>
      <c r="W745" s="16">
        <v>5.9068736842264116</v>
      </c>
    </row>
    <row r="746" spans="1:23" ht="15" customHeight="1" x14ac:dyDescent="0.3">
      <c r="A746" s="7" t="s">
        <v>2605</v>
      </c>
      <c r="B746" s="7" t="s">
        <v>2606</v>
      </c>
      <c r="C746" s="7" t="s">
        <v>2607</v>
      </c>
      <c r="D746" s="7" t="s">
        <v>83</v>
      </c>
      <c r="E746" s="7" t="s">
        <v>188</v>
      </c>
      <c r="F746" s="9" t="s">
        <v>2030</v>
      </c>
      <c r="G746" s="11">
        <v>6561.2660969999997</v>
      </c>
      <c r="H746" s="11">
        <v>959.53700000000003</v>
      </c>
      <c r="I746" s="11">
        <v>0</v>
      </c>
      <c r="J746" s="12">
        <v>7520.803097</v>
      </c>
      <c r="K746" s="11">
        <v>757.11800000000005</v>
      </c>
      <c r="L746" s="11">
        <v>328.625</v>
      </c>
      <c r="M746" s="11">
        <v>1859.8510000000001</v>
      </c>
      <c r="N746" s="13">
        <v>0.1030931509061723</v>
      </c>
      <c r="O746" s="13">
        <v>8.7657075447576283E-2</v>
      </c>
      <c r="P746" s="13">
        <v>4.8505163587212505E-2</v>
      </c>
      <c r="Q746" s="13">
        <v>0.10645438645677197</v>
      </c>
      <c r="R746" s="13">
        <v>0.19208293891426451</v>
      </c>
      <c r="S746" s="14">
        <v>0.87401499999999999</v>
      </c>
      <c r="T746" s="13">
        <v>0.12758437996904257</v>
      </c>
      <c r="U746" s="15">
        <v>9.933462283290055</v>
      </c>
      <c r="V746" s="16">
        <v>19.965815434005325</v>
      </c>
      <c r="W746" s="16">
        <v>3.5278450246820845</v>
      </c>
    </row>
    <row r="747" spans="1:23" ht="15" customHeight="1" x14ac:dyDescent="0.3">
      <c r="A747" s="7" t="s">
        <v>2608</v>
      </c>
      <c r="B747" s="7" t="s">
        <v>2609</v>
      </c>
      <c r="C747" s="7" t="s">
        <v>2610</v>
      </c>
      <c r="D747" s="7" t="s">
        <v>26</v>
      </c>
      <c r="E747" s="7" t="s">
        <v>33</v>
      </c>
      <c r="F747" s="9" t="s">
        <v>1775</v>
      </c>
      <c r="G747" s="11">
        <v>6037.0417530000004</v>
      </c>
      <c r="H747" s="11">
        <v>259.84899999999999</v>
      </c>
      <c r="I747" s="11">
        <v>0</v>
      </c>
      <c r="J747" s="12">
        <v>6296.8907530000006</v>
      </c>
      <c r="K747" s="11">
        <v>79.680000000000007</v>
      </c>
      <c r="L747" s="11">
        <v>-122.233</v>
      </c>
      <c r="M747" s="11">
        <v>1303.8879999999999</v>
      </c>
      <c r="N747" s="13">
        <v>0.25074033795633649</v>
      </c>
      <c r="O747" s="13">
        <v>0.15225535789335809</v>
      </c>
      <c r="P747" s="13">
        <v>0.11827080840921615</v>
      </c>
      <c r="Q747" s="13" t="s">
        <v>9699</v>
      </c>
      <c r="R747" s="13">
        <v>-0.13627543395408134</v>
      </c>
      <c r="S747" s="14">
        <v>0</v>
      </c>
      <c r="T747" s="13">
        <v>4.1266239195304644E-2</v>
      </c>
      <c r="U747" s="15">
        <v>79.027243386044177</v>
      </c>
      <c r="V747" s="16" t="s">
        <v>9700</v>
      </c>
      <c r="W747" s="16">
        <v>4.6300309175327952</v>
      </c>
    </row>
    <row r="748" spans="1:23" ht="15" customHeight="1" x14ac:dyDescent="0.3">
      <c r="A748" s="7" t="s">
        <v>1304</v>
      </c>
      <c r="B748" s="7" t="s">
        <v>1305</v>
      </c>
      <c r="C748" s="7" t="s">
        <v>1306</v>
      </c>
      <c r="D748" s="7" t="s">
        <v>116</v>
      </c>
      <c r="E748" s="7" t="s">
        <v>231</v>
      </c>
      <c r="F748" s="9" t="s">
        <v>145</v>
      </c>
      <c r="G748" s="11">
        <v>7008.2717599999996</v>
      </c>
      <c r="H748" s="11">
        <v>3501.3</v>
      </c>
      <c r="I748" s="11">
        <v>0</v>
      </c>
      <c r="J748" s="12">
        <v>10509.571759999999</v>
      </c>
      <c r="K748" s="11">
        <v>976.7</v>
      </c>
      <c r="L748" s="11">
        <v>465</v>
      </c>
      <c r="M748" s="11">
        <v>24.5</v>
      </c>
      <c r="N748" s="13">
        <v>0.21406257260956271</v>
      </c>
      <c r="O748" s="13">
        <v>4.067180775816559E-2</v>
      </c>
      <c r="P748" s="13">
        <v>0.10145456022492264</v>
      </c>
      <c r="Q748" s="13">
        <v>7.4673376871263741E-2</v>
      </c>
      <c r="R748" s="13">
        <v>38.424489795918369</v>
      </c>
      <c r="S748" s="14">
        <v>1.223622</v>
      </c>
      <c r="T748" s="13">
        <v>0.33315344144907388</v>
      </c>
      <c r="U748" s="15">
        <v>10.760286433910103</v>
      </c>
      <c r="V748" s="16">
        <v>15.07155217204301</v>
      </c>
      <c r="W748" s="16">
        <v>286.05190857142856</v>
      </c>
    </row>
    <row r="749" spans="1:23" ht="15" customHeight="1" x14ac:dyDescent="0.3">
      <c r="A749" s="7" t="s">
        <v>2611</v>
      </c>
      <c r="B749" s="7" t="s">
        <v>2612</v>
      </c>
      <c r="C749" s="7" t="s">
        <v>2613</v>
      </c>
      <c r="D749" s="7" t="s">
        <v>20</v>
      </c>
      <c r="E749" s="7" t="s">
        <v>57</v>
      </c>
      <c r="F749" s="9" t="s">
        <v>2104</v>
      </c>
      <c r="G749" s="11">
        <v>6756.4887719999997</v>
      </c>
      <c r="H749" s="11">
        <v>-201.54300000000001</v>
      </c>
      <c r="I749" s="11">
        <v>0</v>
      </c>
      <c r="J749" s="12">
        <v>6554.945772</v>
      </c>
      <c r="K749" s="11">
        <v>-45.707999999999998</v>
      </c>
      <c r="L749" s="11">
        <v>-51.478999999999999</v>
      </c>
      <c r="M749" s="11">
        <v>334.54599999999999</v>
      </c>
      <c r="N749" s="13">
        <v>9.2665754215438795E-2</v>
      </c>
      <c r="O749" s="13" t="s">
        <v>9699</v>
      </c>
      <c r="P749" s="13">
        <v>1.3554634658471574E-2</v>
      </c>
      <c r="Q749" s="13" t="s">
        <v>9699</v>
      </c>
      <c r="R749" s="13">
        <v>-0.21578560185777074</v>
      </c>
      <c r="S749" s="14">
        <v>1.703425</v>
      </c>
      <c r="T749" s="13">
        <v>-3.0746707449649364E-2</v>
      </c>
      <c r="U749" s="15" t="s">
        <v>9700</v>
      </c>
      <c r="V749" s="16" t="s">
        <v>9700</v>
      </c>
      <c r="W749" s="16">
        <v>20.195993292402239</v>
      </c>
    </row>
    <row r="750" spans="1:23" ht="15" customHeight="1" x14ac:dyDescent="0.3">
      <c r="A750" s="7" t="s">
        <v>2614</v>
      </c>
      <c r="B750" s="7" t="s">
        <v>2615</v>
      </c>
      <c r="C750" s="7" t="s">
        <v>2616</v>
      </c>
      <c r="D750" s="7" t="s">
        <v>20</v>
      </c>
      <c r="E750" s="7" t="s">
        <v>47</v>
      </c>
      <c r="F750" s="9" t="s">
        <v>1785</v>
      </c>
      <c r="G750" s="11">
        <v>7983.3915900000002</v>
      </c>
      <c r="H750" s="11">
        <v>-860.51099999999997</v>
      </c>
      <c r="I750" s="11">
        <v>0</v>
      </c>
      <c r="J750" s="12">
        <v>7122.8805900000007</v>
      </c>
      <c r="K750" s="11">
        <v>-131.44300000000001</v>
      </c>
      <c r="L750" s="11">
        <v>-132.21</v>
      </c>
      <c r="M750" s="11">
        <v>895.13599999999997</v>
      </c>
      <c r="N750" s="13">
        <v>-0.17101591502508573</v>
      </c>
      <c r="O750" s="13" t="s">
        <v>9699</v>
      </c>
      <c r="P750" s="13">
        <v>-0.24605404902047789</v>
      </c>
      <c r="Q750" s="13" t="s">
        <v>9699</v>
      </c>
      <c r="R750" s="13">
        <v>-0.19443547752579718</v>
      </c>
      <c r="S750" s="14">
        <v>0.56587900000000002</v>
      </c>
      <c r="T750" s="13">
        <v>-0.12080940977841099</v>
      </c>
      <c r="U750" s="15" t="s">
        <v>9700</v>
      </c>
      <c r="V750" s="16" t="s">
        <v>9700</v>
      </c>
      <c r="W750" s="16">
        <v>8.918635369374039</v>
      </c>
    </row>
    <row r="751" spans="1:23" ht="15" customHeight="1" x14ac:dyDescent="0.3">
      <c r="A751" s="7" t="s">
        <v>2617</v>
      </c>
      <c r="B751" s="7" t="s">
        <v>2618</v>
      </c>
      <c r="C751" s="7" t="s">
        <v>2619</v>
      </c>
      <c r="D751" s="7" t="s">
        <v>20</v>
      </c>
      <c r="E751" s="7" t="s">
        <v>52</v>
      </c>
      <c r="F751" s="9" t="s">
        <v>2037</v>
      </c>
      <c r="G751" s="11">
        <v>8189.2577350000001</v>
      </c>
      <c r="H751" s="11">
        <v>3402.4</v>
      </c>
      <c r="I751" s="11">
        <v>408.9</v>
      </c>
      <c r="J751" s="12">
        <v>12000.557735</v>
      </c>
      <c r="K751" s="11">
        <v>856.5</v>
      </c>
      <c r="L751" s="11">
        <v>265.8</v>
      </c>
      <c r="M751" s="11">
        <v>1929.7</v>
      </c>
      <c r="N751" s="13">
        <v>0.19838803529079682</v>
      </c>
      <c r="O751" s="13">
        <v>3.4040679798843732E-2</v>
      </c>
      <c r="P751" s="13">
        <v>7.6245631845113154E-2</v>
      </c>
      <c r="Q751" s="13">
        <v>3.3493278906201907E-2</v>
      </c>
      <c r="R751" s="13">
        <v>0.18564070219699361</v>
      </c>
      <c r="S751" s="14">
        <v>1.111286</v>
      </c>
      <c r="T751" s="13">
        <v>0.28352015590715374</v>
      </c>
      <c r="U751" s="15">
        <v>14.011159060128429</v>
      </c>
      <c r="V751" s="16">
        <v>30.80984851392024</v>
      </c>
      <c r="W751" s="16">
        <v>4.2437983805772914</v>
      </c>
    </row>
    <row r="752" spans="1:23" ht="15" customHeight="1" x14ac:dyDescent="0.3">
      <c r="A752" s="7" t="s">
        <v>2620</v>
      </c>
      <c r="B752" s="7" t="s">
        <v>2621</v>
      </c>
      <c r="C752" s="7" t="s">
        <v>2622</v>
      </c>
      <c r="D752" s="7" t="s">
        <v>31</v>
      </c>
      <c r="E752" s="7" t="s">
        <v>63</v>
      </c>
      <c r="F752" s="9" t="s">
        <v>1775</v>
      </c>
      <c r="G752" s="11">
        <v>9029.2309280000009</v>
      </c>
      <c r="H752" s="11">
        <v>-350.95600000000002</v>
      </c>
      <c r="I752" s="11">
        <v>0</v>
      </c>
      <c r="J752" s="12">
        <v>8678.2749280000007</v>
      </c>
      <c r="K752" s="11">
        <v>-104.512</v>
      </c>
      <c r="L752" s="11">
        <v>-114.474</v>
      </c>
      <c r="M752" s="11">
        <v>528.58199999999999</v>
      </c>
      <c r="N752" s="13">
        <v>6.8255377458577043E-2</v>
      </c>
      <c r="O752" s="13" t="s">
        <v>9699</v>
      </c>
      <c r="P752" s="13">
        <v>1.5330592129152382E-2</v>
      </c>
      <c r="Q752" s="13" t="s">
        <v>9699</v>
      </c>
      <c r="R752" s="13">
        <v>-0.21688506932899085</v>
      </c>
      <c r="S752" s="14">
        <v>1.485668</v>
      </c>
      <c r="T752" s="13">
        <v>-4.0440756130882514E-2</v>
      </c>
      <c r="U752" s="15" t="s">
        <v>9700</v>
      </c>
      <c r="V752" s="16" t="s">
        <v>9700</v>
      </c>
      <c r="W752" s="16">
        <v>17.081987142959846</v>
      </c>
    </row>
    <row r="753" spans="1:23" ht="15" customHeight="1" x14ac:dyDescent="0.3">
      <c r="A753" s="7" t="s">
        <v>948</v>
      </c>
      <c r="B753" s="7" t="s">
        <v>949</v>
      </c>
      <c r="C753" s="7" t="s">
        <v>950</v>
      </c>
      <c r="D753" s="7" t="s">
        <v>10</v>
      </c>
      <c r="E753" s="7" t="s">
        <v>62</v>
      </c>
      <c r="F753" s="9" t="s">
        <v>16</v>
      </c>
      <c r="G753" s="11">
        <v>9270.9388390000004</v>
      </c>
      <c r="H753" s="11">
        <v>5300</v>
      </c>
      <c r="I753" s="11">
        <v>0</v>
      </c>
      <c r="J753" s="12">
        <v>14570.938839</v>
      </c>
      <c r="K753" s="11">
        <v>1378</v>
      </c>
      <c r="L753" s="11">
        <v>788</v>
      </c>
      <c r="M753" s="11">
        <v>21549</v>
      </c>
      <c r="N753" s="13">
        <v>0.13047572858753023</v>
      </c>
      <c r="O753" s="13">
        <v>6.7379643705619996E-2</v>
      </c>
      <c r="P753" s="13">
        <v>9.2369630974726474E-2</v>
      </c>
      <c r="Q753" s="13">
        <v>9.3550803875508182E-2</v>
      </c>
      <c r="R753" s="13">
        <v>3.7932030422643689E-2</v>
      </c>
      <c r="S753" s="14">
        <v>2.255118</v>
      </c>
      <c r="T753" s="13">
        <v>0.36373771508903935</v>
      </c>
      <c r="U753" s="15">
        <v>10.573975935413642</v>
      </c>
      <c r="V753" s="16">
        <v>11.765150810913706</v>
      </c>
      <c r="W753" s="16">
        <v>0.43022594268875586</v>
      </c>
    </row>
    <row r="754" spans="1:23" ht="15" customHeight="1" x14ac:dyDescent="0.3">
      <c r="A754" s="7" t="s">
        <v>2623</v>
      </c>
      <c r="B754" s="7" t="s">
        <v>2624</v>
      </c>
      <c r="C754" s="7" t="s">
        <v>2625</v>
      </c>
      <c r="D754" s="7" t="s">
        <v>20</v>
      </c>
      <c r="E754" s="7" t="s">
        <v>21</v>
      </c>
      <c r="F754" s="9" t="s">
        <v>1785</v>
      </c>
      <c r="G754" s="11">
        <v>8267.8375080000005</v>
      </c>
      <c r="H754" s="11">
        <v>284.10000000000002</v>
      </c>
      <c r="I754" s="11">
        <v>10.6</v>
      </c>
      <c r="J754" s="12">
        <v>8562.5375080000013</v>
      </c>
      <c r="K754" s="11">
        <v>335.7</v>
      </c>
      <c r="L754" s="11">
        <v>157.5</v>
      </c>
      <c r="M754" s="11">
        <v>962.7</v>
      </c>
      <c r="N754" s="13">
        <v>0.19984596547575401</v>
      </c>
      <c r="O754" s="13">
        <v>3.6101887954637535E-2</v>
      </c>
      <c r="P754" s="13">
        <v>0.12793030301751979</v>
      </c>
      <c r="Q754" s="13">
        <v>5.8879669257112077E-2</v>
      </c>
      <c r="R754" s="13">
        <v>0.17526289434151224</v>
      </c>
      <c r="S754" s="14">
        <v>1.2645660000000001</v>
      </c>
      <c r="T754" s="13">
        <v>3.3179416701481848E-2</v>
      </c>
      <c r="U754" s="15">
        <v>25.506516258564197</v>
      </c>
      <c r="V754" s="16">
        <v>52.494206400000003</v>
      </c>
      <c r="W754" s="16">
        <v>8.5881764911187286</v>
      </c>
    </row>
    <row r="755" spans="1:23" ht="15" customHeight="1" x14ac:dyDescent="0.3">
      <c r="A755" s="7" t="s">
        <v>2626</v>
      </c>
      <c r="B755" s="7" t="s">
        <v>2627</v>
      </c>
      <c r="C755" s="7" t="s">
        <v>2628</v>
      </c>
      <c r="D755" s="7" t="s">
        <v>100</v>
      </c>
      <c r="E755" s="7" t="s">
        <v>106</v>
      </c>
      <c r="F755" s="9" t="s">
        <v>2037</v>
      </c>
      <c r="G755" s="11">
        <v>6138.614321</v>
      </c>
      <c r="H755" s="11">
        <v>3461.9</v>
      </c>
      <c r="I755" s="11">
        <v>0</v>
      </c>
      <c r="J755" s="12">
        <v>9600.5143210000006</v>
      </c>
      <c r="K755" s="11">
        <v>883.7</v>
      </c>
      <c r="L755" s="11">
        <v>-193.1</v>
      </c>
      <c r="M755" s="11">
        <v>3660.7</v>
      </c>
      <c r="N755" s="13">
        <v>0.42859143644862358</v>
      </c>
      <c r="O755" s="13">
        <v>1.9712633414220804E-2</v>
      </c>
      <c r="P755" s="13">
        <v>0.19233213366355695</v>
      </c>
      <c r="Q755" s="13">
        <v>6.2886426921955341E-3</v>
      </c>
      <c r="R755" s="13">
        <v>-4.9216888197887061E-2</v>
      </c>
      <c r="S755" s="14">
        <v>0.66036700000000004</v>
      </c>
      <c r="T755" s="13">
        <v>0.36059526440448086</v>
      </c>
      <c r="U755" s="15">
        <v>10.863997194749349</v>
      </c>
      <c r="V755" s="16" t="s">
        <v>9700</v>
      </c>
      <c r="W755" s="16">
        <v>1.6768963097221843</v>
      </c>
    </row>
    <row r="756" spans="1:23" ht="15" customHeight="1" x14ac:dyDescent="0.3">
      <c r="A756" s="7" t="s">
        <v>2629</v>
      </c>
      <c r="B756" s="7" t="s">
        <v>2630</v>
      </c>
      <c r="C756" s="7" t="s">
        <v>2631</v>
      </c>
      <c r="D756" s="7" t="s">
        <v>29</v>
      </c>
      <c r="E756" s="7" t="s">
        <v>291</v>
      </c>
      <c r="F756" s="9" t="s">
        <v>2160</v>
      </c>
      <c r="G756" s="11">
        <v>7896.927584</v>
      </c>
      <c r="H756" s="11">
        <v>1573.7</v>
      </c>
      <c r="I756" s="11">
        <v>0</v>
      </c>
      <c r="J756" s="12">
        <v>9470.6275839999998</v>
      </c>
      <c r="K756" s="11">
        <v>149.6</v>
      </c>
      <c r="L756" s="11">
        <v>-95</v>
      </c>
      <c r="M756" s="11">
        <v>372.2</v>
      </c>
      <c r="N756" s="13">
        <v>0.40232596445706753</v>
      </c>
      <c r="O756" s="13">
        <v>0.12990852129482944</v>
      </c>
      <c r="P756" s="13">
        <v>0.15681443246925647</v>
      </c>
      <c r="Q756" s="13">
        <v>0.12462087687626888</v>
      </c>
      <c r="R756" s="13">
        <v>3.4684587036635599E-3</v>
      </c>
      <c r="S756" s="14">
        <v>1.365354</v>
      </c>
      <c r="T756" s="13">
        <v>0.16616639035185612</v>
      </c>
      <c r="U756" s="15">
        <v>63.306334117647062</v>
      </c>
      <c r="V756" s="16" t="s">
        <v>9700</v>
      </c>
      <c r="W756" s="16">
        <v>21.216893025255239</v>
      </c>
    </row>
    <row r="757" spans="1:23" ht="15" customHeight="1" x14ac:dyDescent="0.3">
      <c r="A757" s="7" t="s">
        <v>2632</v>
      </c>
      <c r="B757" s="7" t="s">
        <v>2633</v>
      </c>
      <c r="C757" s="7" t="s">
        <v>2634</v>
      </c>
      <c r="D757" s="7" t="s">
        <v>29</v>
      </c>
      <c r="E757" s="7" t="s">
        <v>428</v>
      </c>
      <c r="F757" s="9" t="s">
        <v>2030</v>
      </c>
      <c r="G757" s="11">
        <v>5887.5693499999998</v>
      </c>
      <c r="H757" s="11">
        <v>95.992999999999995</v>
      </c>
      <c r="I757" s="11">
        <v>0</v>
      </c>
      <c r="J757" s="12">
        <v>5983.5623500000002</v>
      </c>
      <c r="K757" s="11">
        <v>234.99700000000001</v>
      </c>
      <c r="L757" s="11">
        <v>126.282</v>
      </c>
      <c r="M757" s="11">
        <v>1722.816</v>
      </c>
      <c r="N757" s="13">
        <v>0.16027633755041895</v>
      </c>
      <c r="O757" s="13">
        <v>2.6251800298987771E-2</v>
      </c>
      <c r="P757" s="13">
        <v>9.0767357478011304E-2</v>
      </c>
      <c r="Q757" s="13">
        <v>3.8988628575649109E-3</v>
      </c>
      <c r="R757" s="13">
        <v>7.2786650535660455E-2</v>
      </c>
      <c r="S757" s="14">
        <v>0.70236200000000004</v>
      </c>
      <c r="T757" s="13">
        <v>1.6042784278833492E-2</v>
      </c>
      <c r="U757" s="15">
        <v>25.462292497351029</v>
      </c>
      <c r="V757" s="16">
        <v>46.622395511632696</v>
      </c>
      <c r="W757" s="16">
        <v>3.4174104199171587</v>
      </c>
    </row>
    <row r="758" spans="1:23" ht="15" customHeight="1" x14ac:dyDescent="0.3">
      <c r="A758" s="7" t="s">
        <v>2635</v>
      </c>
      <c r="B758" s="7" t="s">
        <v>2636</v>
      </c>
      <c r="C758" s="7" t="s">
        <v>2637</v>
      </c>
      <c r="D758" s="7" t="s">
        <v>29</v>
      </c>
      <c r="E758" s="7" t="s">
        <v>30</v>
      </c>
      <c r="F758" s="9" t="s">
        <v>2477</v>
      </c>
      <c r="G758" s="11">
        <v>7407.70399</v>
      </c>
      <c r="H758" s="11">
        <v>3652.6</v>
      </c>
      <c r="I758" s="11">
        <v>0</v>
      </c>
      <c r="J758" s="12">
        <v>11060.30399</v>
      </c>
      <c r="K758" s="11">
        <v>685.8</v>
      </c>
      <c r="L758" s="11">
        <v>350.7</v>
      </c>
      <c r="M758" s="11">
        <v>1694.4</v>
      </c>
      <c r="N758" s="13">
        <v>5.8013011448506679E-2</v>
      </c>
      <c r="O758" s="13">
        <v>9.7482428446370895E-2</v>
      </c>
      <c r="P758" s="13">
        <v>3.5480652576116718E-2</v>
      </c>
      <c r="Q758" s="13">
        <v>0.12985851905781187</v>
      </c>
      <c r="R758" s="13">
        <v>0.22969609641079378</v>
      </c>
      <c r="S758" s="14">
        <v>1.9249339999999999</v>
      </c>
      <c r="T758" s="13">
        <v>0.33024408762204371</v>
      </c>
      <c r="U758" s="15">
        <v>16.127594036162147</v>
      </c>
      <c r="V758" s="16">
        <v>21.122623296264614</v>
      </c>
      <c r="W758" s="16">
        <v>4.3718744039187909</v>
      </c>
    </row>
    <row r="759" spans="1:23" ht="15" customHeight="1" x14ac:dyDescent="0.3">
      <c r="A759" s="7" t="s">
        <v>2638</v>
      </c>
      <c r="B759" s="7" t="s">
        <v>2639</v>
      </c>
      <c r="C759" s="7" t="s">
        <v>2640</v>
      </c>
      <c r="D759" s="7" t="s">
        <v>116</v>
      </c>
      <c r="E759" s="7" t="s">
        <v>231</v>
      </c>
      <c r="F759" s="9" t="s">
        <v>1775</v>
      </c>
      <c r="G759" s="11">
        <v>7135.5749999999998</v>
      </c>
      <c r="H759" s="11">
        <v>10562</v>
      </c>
      <c r="I759" s="11">
        <v>0</v>
      </c>
      <c r="J759" s="12">
        <v>17697.575000000001</v>
      </c>
      <c r="K759" s="11">
        <v>2118</v>
      </c>
      <c r="L759" s="11">
        <v>559</v>
      </c>
      <c r="M759" s="11">
        <v>2092</v>
      </c>
      <c r="N759" s="13">
        <v>0.18359537114840493</v>
      </c>
      <c r="O759" s="13">
        <v>2.2761155011798095E-2</v>
      </c>
      <c r="P759" s="13">
        <v>6.277133650107361E-2</v>
      </c>
      <c r="Q759" s="13">
        <v>4.9986422500177596E-2</v>
      </c>
      <c r="R759" s="13">
        <v>0.30134770889487872</v>
      </c>
      <c r="S759" s="14">
        <v>1.35748</v>
      </c>
      <c r="T759" s="13">
        <v>0.59680492948892716</v>
      </c>
      <c r="U759" s="15">
        <v>8.3557955618508029</v>
      </c>
      <c r="V759" s="16">
        <v>12.764892665474061</v>
      </c>
      <c r="W759" s="16">
        <v>3.4108867112810706</v>
      </c>
    </row>
    <row r="760" spans="1:23" ht="15" customHeight="1" x14ac:dyDescent="0.3">
      <c r="A760" s="7" t="s">
        <v>2641</v>
      </c>
      <c r="B760" s="7" t="s">
        <v>2642</v>
      </c>
      <c r="C760" s="7" t="s">
        <v>2643</v>
      </c>
      <c r="D760" s="7" t="s">
        <v>31</v>
      </c>
      <c r="E760" s="7" t="s">
        <v>32</v>
      </c>
      <c r="F760" s="9" t="s">
        <v>2030</v>
      </c>
      <c r="G760" s="11">
        <v>7380.125</v>
      </c>
      <c r="H760" s="11">
        <v>-408.8</v>
      </c>
      <c r="I760" s="11">
        <v>0</v>
      </c>
      <c r="J760" s="12">
        <v>6971.3249999999998</v>
      </c>
      <c r="K760" s="11">
        <v>470.9</v>
      </c>
      <c r="L760" s="11">
        <v>155</v>
      </c>
      <c r="M760" s="11">
        <v>1816.1</v>
      </c>
      <c r="N760" s="13">
        <v>0.37460809392548267</v>
      </c>
      <c r="O760" s="13">
        <v>7.6308855746106019E-2</v>
      </c>
      <c r="P760" s="13">
        <v>0.27749652120489643</v>
      </c>
      <c r="Q760" s="13">
        <v>0.17745154974585109</v>
      </c>
      <c r="R760" s="13">
        <v>9.1786581393971708E-2</v>
      </c>
      <c r="S760" s="14">
        <v>1.015223</v>
      </c>
      <c r="T760" s="13">
        <v>-5.8640215454020581E-2</v>
      </c>
      <c r="U760" s="15">
        <v>14.804257804204715</v>
      </c>
      <c r="V760" s="16">
        <v>47.613709677419358</v>
      </c>
      <c r="W760" s="16">
        <v>4.0637217113595065</v>
      </c>
    </row>
    <row r="761" spans="1:23" ht="15" customHeight="1" x14ac:dyDescent="0.3">
      <c r="A761" s="7" t="s">
        <v>2644</v>
      </c>
      <c r="B761" s="7" t="s">
        <v>2645</v>
      </c>
      <c r="C761" s="7" t="s">
        <v>2646</v>
      </c>
      <c r="D761" s="7" t="s">
        <v>6</v>
      </c>
      <c r="E761" s="7" t="s">
        <v>7</v>
      </c>
      <c r="F761" s="9" t="s">
        <v>2030</v>
      </c>
      <c r="G761" s="11">
        <v>8287.6929130000008</v>
      </c>
      <c r="H761" s="11">
        <v>4104.2430000000004</v>
      </c>
      <c r="I761" s="11">
        <v>0</v>
      </c>
      <c r="J761" s="12">
        <v>12391.935913000001</v>
      </c>
      <c r="K761" s="11">
        <v>654.00800000000004</v>
      </c>
      <c r="L761" s="11">
        <v>237.43299999999999</v>
      </c>
      <c r="M761" s="11">
        <v>1139.0530000000001</v>
      </c>
      <c r="N761" s="13">
        <v>0.4382378845651721</v>
      </c>
      <c r="O761" s="13">
        <v>1.2857595212009354E-2</v>
      </c>
      <c r="P761" s="13">
        <v>0.20172831837258659</v>
      </c>
      <c r="Q761" s="13">
        <v>1.0527157583146929E-2</v>
      </c>
      <c r="R761" s="13">
        <v>0.20553181491490219</v>
      </c>
      <c r="S761" s="14">
        <v>1.4692909999999999</v>
      </c>
      <c r="T761" s="13">
        <v>0.33120272964729947</v>
      </c>
      <c r="U761" s="15">
        <v>18.947682464128881</v>
      </c>
      <c r="V761" s="16">
        <v>34.905396103321785</v>
      </c>
      <c r="W761" s="16">
        <v>7.2759502086382284</v>
      </c>
    </row>
    <row r="762" spans="1:23" ht="15" customHeight="1" x14ac:dyDescent="0.3">
      <c r="A762" s="7" t="s">
        <v>850</v>
      </c>
      <c r="B762" s="7" t="s">
        <v>851</v>
      </c>
      <c r="C762" s="7" t="s">
        <v>852</v>
      </c>
      <c r="D762" s="7" t="s">
        <v>10</v>
      </c>
      <c r="E762" s="7" t="s">
        <v>15</v>
      </c>
      <c r="F762" s="9" t="s">
        <v>16</v>
      </c>
      <c r="G762" s="11">
        <v>7799.5102180000004</v>
      </c>
      <c r="H762" s="11">
        <v>1410.7</v>
      </c>
      <c r="I762" s="11">
        <v>644.79999999999995</v>
      </c>
      <c r="J762" s="12">
        <v>9855.0102179999994</v>
      </c>
      <c r="K762" s="11">
        <v>1584.5</v>
      </c>
      <c r="L762" s="11">
        <v>730.3</v>
      </c>
      <c r="M762" s="11">
        <v>14578.8</v>
      </c>
      <c r="N762" s="13">
        <v>0.4260740200437681</v>
      </c>
      <c r="O762" s="13">
        <v>3.1740975541368011E-2</v>
      </c>
      <c r="P762" s="13">
        <v>0.21710437227516102</v>
      </c>
      <c r="Q762" s="13">
        <v>7.6051008664281383E-2</v>
      </c>
      <c r="R762" s="13">
        <v>5.0651230101302458E-2</v>
      </c>
      <c r="S762" s="14">
        <v>1.361154</v>
      </c>
      <c r="T762" s="13">
        <v>0.14314546294669303</v>
      </c>
      <c r="U762" s="15">
        <v>6.2196340915115176</v>
      </c>
      <c r="V762" s="16">
        <v>10.679871584280434</v>
      </c>
      <c r="W762" s="16">
        <v>0.53498986322605435</v>
      </c>
    </row>
    <row r="763" spans="1:23" ht="15" customHeight="1" x14ac:dyDescent="0.3">
      <c r="A763" s="7" t="s">
        <v>2647</v>
      </c>
      <c r="B763" s="7" t="s">
        <v>2648</v>
      </c>
      <c r="C763" s="7" t="s">
        <v>2649</v>
      </c>
      <c r="D763" s="7" t="s">
        <v>83</v>
      </c>
      <c r="E763" s="7" t="s">
        <v>362</v>
      </c>
      <c r="F763" s="9" t="s">
        <v>1785</v>
      </c>
      <c r="G763" s="11">
        <v>6297.3060150000001</v>
      </c>
      <c r="H763" s="11">
        <v>2045</v>
      </c>
      <c r="I763" s="11">
        <v>0</v>
      </c>
      <c r="J763" s="12">
        <v>8342.3060150000001</v>
      </c>
      <c r="K763" s="11">
        <v>678</v>
      </c>
      <c r="L763" s="11">
        <v>341</v>
      </c>
      <c r="M763" s="11">
        <v>1551</v>
      </c>
      <c r="N763" s="13">
        <v>0.22795594608526409</v>
      </c>
      <c r="O763" s="13">
        <v>2.2558376601444774E-2</v>
      </c>
      <c r="P763" s="13">
        <v>0.13486503242015532</v>
      </c>
      <c r="Q763" s="13">
        <v>7.1055962803495243E-2</v>
      </c>
      <c r="R763" s="13">
        <v>0.43971631205673761</v>
      </c>
      <c r="S763" s="14">
        <v>0</v>
      </c>
      <c r="T763" s="13">
        <v>0.24513605666382401</v>
      </c>
      <c r="U763" s="15">
        <v>12.30428615781711</v>
      </c>
      <c r="V763" s="16">
        <v>18.467173064516128</v>
      </c>
      <c r="W763" s="16">
        <v>4.0601586170212762</v>
      </c>
    </row>
    <row r="764" spans="1:23" ht="15" customHeight="1" x14ac:dyDescent="0.3">
      <c r="A764" s="7" t="s">
        <v>2650</v>
      </c>
      <c r="B764" s="7" t="s">
        <v>2651</v>
      </c>
      <c r="C764" s="7" t="s">
        <v>2652</v>
      </c>
      <c r="D764" s="7" t="s">
        <v>20</v>
      </c>
      <c r="E764" s="7" t="s">
        <v>57</v>
      </c>
      <c r="F764" s="9" t="s">
        <v>2037</v>
      </c>
      <c r="G764" s="11">
        <v>6434.7512649999999</v>
      </c>
      <c r="H764" s="11">
        <v>1705</v>
      </c>
      <c r="I764" s="11">
        <v>0</v>
      </c>
      <c r="J764" s="12">
        <v>8139.7512649999999</v>
      </c>
      <c r="K764" s="11">
        <v>565.70000000000005</v>
      </c>
      <c r="L764" s="11">
        <v>223</v>
      </c>
      <c r="M764" s="11">
        <v>1726.1</v>
      </c>
      <c r="N764" s="13">
        <v>0.21935567072152184</v>
      </c>
      <c r="O764" s="13">
        <v>3.0732870821244651E-2</v>
      </c>
      <c r="P764" s="13">
        <v>0.13962846951827065</v>
      </c>
      <c r="Q764" s="13">
        <v>8.1708139499507171E-2</v>
      </c>
      <c r="R764" s="13">
        <v>0.13517609262290115</v>
      </c>
      <c r="S764" s="14">
        <v>0.59107600000000005</v>
      </c>
      <c r="T764" s="13">
        <v>0.20946586013399515</v>
      </c>
      <c r="U764" s="15">
        <v>14.388812559660597</v>
      </c>
      <c r="V764" s="16">
        <v>28.855386838565021</v>
      </c>
      <c r="W764" s="16">
        <v>3.7279133682868895</v>
      </c>
    </row>
    <row r="765" spans="1:23" ht="15" customHeight="1" x14ac:dyDescent="0.3">
      <c r="A765" s="7" t="s">
        <v>2653</v>
      </c>
      <c r="B765" s="7" t="s">
        <v>2654</v>
      </c>
      <c r="C765" s="7" t="s">
        <v>2655</v>
      </c>
      <c r="D765" s="7" t="s">
        <v>20</v>
      </c>
      <c r="E765" s="7" t="s">
        <v>47</v>
      </c>
      <c r="F765" s="9" t="s">
        <v>2160</v>
      </c>
      <c r="G765" s="11">
        <v>8511.3433409999998</v>
      </c>
      <c r="H765" s="11">
        <v>-294.35418199999998</v>
      </c>
      <c r="I765" s="11">
        <v>0</v>
      </c>
      <c r="J765" s="12">
        <v>8216.9891590000007</v>
      </c>
      <c r="K765" s="11">
        <v>-87.216538999999997</v>
      </c>
      <c r="L765" s="11">
        <v>-84.553225999999995</v>
      </c>
      <c r="M765" s="11">
        <v>461.779132</v>
      </c>
      <c r="N765" s="13">
        <v>-0.10847193024344563</v>
      </c>
      <c r="O765" s="13" t="s">
        <v>9699</v>
      </c>
      <c r="P765" s="13">
        <v>-0.11489826643399007</v>
      </c>
      <c r="Q765" s="13" t="s">
        <v>9699</v>
      </c>
      <c r="R765" s="13">
        <v>-0.23940189286367947</v>
      </c>
      <c r="S765" s="14">
        <v>1.6062989999999999</v>
      </c>
      <c r="T765" s="13">
        <v>-3.5822632390551015E-2</v>
      </c>
      <c r="U765" s="15" t="s">
        <v>9700</v>
      </c>
      <c r="V765" s="16" t="s">
        <v>9700</v>
      </c>
      <c r="W765" s="16">
        <v>18.431632681487219</v>
      </c>
    </row>
    <row r="766" spans="1:23" ht="15" customHeight="1" x14ac:dyDescent="0.3">
      <c r="A766" s="7" t="s">
        <v>2656</v>
      </c>
      <c r="B766" s="7" t="s">
        <v>2657</v>
      </c>
      <c r="C766" s="7" t="s">
        <v>2658</v>
      </c>
      <c r="D766" s="7" t="s">
        <v>10</v>
      </c>
      <c r="E766" s="7" t="s">
        <v>315</v>
      </c>
      <c r="F766" s="9" t="s">
        <v>1775</v>
      </c>
      <c r="G766" s="11">
        <v>7001.5499529999997</v>
      </c>
      <c r="H766" s="11">
        <v>2981</v>
      </c>
      <c r="I766" s="11">
        <v>988</v>
      </c>
      <c r="J766" s="12">
        <v>10970.549953</v>
      </c>
      <c r="K766" s="11">
        <v>267</v>
      </c>
      <c r="L766" s="11">
        <v>-1242</v>
      </c>
      <c r="M766" s="11">
        <v>10645</v>
      </c>
      <c r="N766" s="13">
        <v>0.13863928481342391</v>
      </c>
      <c r="O766" s="13">
        <v>-8.5141109887471034E-3</v>
      </c>
      <c r="P766" s="13">
        <v>0.11637519617109064</v>
      </c>
      <c r="Q766" s="13">
        <v>2.0325118213558646E-2</v>
      </c>
      <c r="R766" s="13">
        <v>1.6528107680126681E-2</v>
      </c>
      <c r="S766" s="14">
        <v>1.47349</v>
      </c>
      <c r="T766" s="13">
        <v>0.27172748975859845</v>
      </c>
      <c r="U766" s="15">
        <v>41.088202071161049</v>
      </c>
      <c r="V766" s="16" t="s">
        <v>9700</v>
      </c>
      <c r="W766" s="16">
        <v>0.6577313248473462</v>
      </c>
    </row>
    <row r="767" spans="1:23" ht="15" customHeight="1" x14ac:dyDescent="0.3">
      <c r="A767" s="7" t="s">
        <v>2659</v>
      </c>
      <c r="B767" s="7" t="s">
        <v>2660</v>
      </c>
      <c r="C767" s="7" t="s">
        <v>2661</v>
      </c>
      <c r="D767" s="7" t="s">
        <v>10</v>
      </c>
      <c r="E767" s="7" t="s">
        <v>15</v>
      </c>
      <c r="F767" s="9" t="s">
        <v>1785</v>
      </c>
      <c r="G767" s="11">
        <v>8218.4755719999994</v>
      </c>
      <c r="H767" s="11">
        <v>1778.0830000000001</v>
      </c>
      <c r="I767" s="11">
        <v>0</v>
      </c>
      <c r="J767" s="12">
        <v>9996.5585719999999</v>
      </c>
      <c r="K767" s="11">
        <v>934.029</v>
      </c>
      <c r="L767" s="11">
        <v>487.76799999999997</v>
      </c>
      <c r="M767" s="11">
        <v>1207.4480000000001</v>
      </c>
      <c r="N767" s="13">
        <v>0.15146692666914069</v>
      </c>
      <c r="O767" s="13">
        <v>2.7380618157230918E-2</v>
      </c>
      <c r="P767" s="13">
        <v>8.874464902953727E-2</v>
      </c>
      <c r="Q767" s="13">
        <v>3.6924582455244215E-2</v>
      </c>
      <c r="R767" s="13">
        <v>0.43797112146100514</v>
      </c>
      <c r="S767" s="14">
        <v>1.4771650000000001</v>
      </c>
      <c r="T767" s="13">
        <v>0.17786951251207056</v>
      </c>
      <c r="U767" s="15">
        <v>10.702621194845127</v>
      </c>
      <c r="V767" s="16">
        <v>16.8491487182431</v>
      </c>
      <c r="W767" s="16">
        <v>6.8064840655663836</v>
      </c>
    </row>
    <row r="768" spans="1:23" ht="15" customHeight="1" x14ac:dyDescent="0.3">
      <c r="A768" s="7" t="s">
        <v>2662</v>
      </c>
      <c r="B768" s="7" t="s">
        <v>2663</v>
      </c>
      <c r="C768" s="7" t="s">
        <v>2664</v>
      </c>
      <c r="D768" s="7" t="s">
        <v>26</v>
      </c>
      <c r="E768" s="7" t="s">
        <v>221</v>
      </c>
      <c r="F768" s="9" t="s">
        <v>2037</v>
      </c>
      <c r="G768" s="11">
        <v>6023.9593850000001</v>
      </c>
      <c r="H768" s="11">
        <v>1390.876</v>
      </c>
      <c r="I768" s="11">
        <v>0</v>
      </c>
      <c r="J768" s="12">
        <v>7414.8353850000003</v>
      </c>
      <c r="K768" s="11">
        <v>459.84699999999998</v>
      </c>
      <c r="L768" s="11">
        <v>236.05099999999999</v>
      </c>
      <c r="M768" s="11">
        <v>1122.739</v>
      </c>
      <c r="N768" s="13">
        <v>0.3687844666380139</v>
      </c>
      <c r="O768" s="13">
        <v>4.6829324625541124E-2</v>
      </c>
      <c r="P768" s="13">
        <v>0.1881462935345786</v>
      </c>
      <c r="Q768" s="13">
        <v>0.15997425871570647</v>
      </c>
      <c r="R768" s="13">
        <v>0.23004962054874489</v>
      </c>
      <c r="S768" s="14">
        <v>1.1170599999999999</v>
      </c>
      <c r="T768" s="13">
        <v>0.18758015893565247</v>
      </c>
      <c r="U768" s="15">
        <v>16.124570531067942</v>
      </c>
      <c r="V768" s="16">
        <v>25.5197367729855</v>
      </c>
      <c r="W768" s="16">
        <v>5.3654138539767482</v>
      </c>
    </row>
    <row r="769" spans="1:23" ht="15" customHeight="1" x14ac:dyDescent="0.3">
      <c r="A769" s="7" t="s">
        <v>2665</v>
      </c>
      <c r="B769" s="7" t="s">
        <v>2666</v>
      </c>
      <c r="C769" s="7" t="s">
        <v>2667</v>
      </c>
      <c r="D769" s="7" t="s">
        <v>31</v>
      </c>
      <c r="E769" s="7" t="s">
        <v>64</v>
      </c>
      <c r="F769" s="9" t="s">
        <v>2030</v>
      </c>
      <c r="G769" s="11">
        <v>8181.2411169999996</v>
      </c>
      <c r="H769" s="11">
        <v>316.10000000000002</v>
      </c>
      <c r="I769" s="11">
        <v>0</v>
      </c>
      <c r="J769" s="12">
        <v>8497.3411169999999</v>
      </c>
      <c r="K769" s="11">
        <v>498.18</v>
      </c>
      <c r="L769" s="11">
        <v>277.286</v>
      </c>
      <c r="M769" s="11">
        <v>2226.8000000000002</v>
      </c>
      <c r="N769" s="13">
        <v>0.26790888094430665</v>
      </c>
      <c r="O769" s="13">
        <v>8.1265249588655886E-2</v>
      </c>
      <c r="P769" s="13">
        <v>0.18815226756228592</v>
      </c>
      <c r="Q769" s="13">
        <v>0.15503072292203401</v>
      </c>
      <c r="R769" s="13">
        <v>0.13203054711640583</v>
      </c>
      <c r="S769" s="14">
        <v>1.6052489999999999</v>
      </c>
      <c r="T769" s="13">
        <v>3.7199871777255381E-2</v>
      </c>
      <c r="U769" s="15">
        <v>17.056768872696615</v>
      </c>
      <c r="V769" s="16">
        <v>29.504703147652602</v>
      </c>
      <c r="W769" s="16">
        <v>3.673990083078857</v>
      </c>
    </row>
    <row r="770" spans="1:23" ht="15" customHeight="1" x14ac:dyDescent="0.3">
      <c r="A770" s="7" t="s">
        <v>2668</v>
      </c>
      <c r="B770" s="7" t="s">
        <v>2669</v>
      </c>
      <c r="C770" s="7" t="s">
        <v>2670</v>
      </c>
      <c r="D770" s="7" t="s">
        <v>31</v>
      </c>
      <c r="E770" s="7" t="s">
        <v>63</v>
      </c>
      <c r="F770" s="9" t="s">
        <v>1785</v>
      </c>
      <c r="G770" s="11">
        <v>7898.5284510000001</v>
      </c>
      <c r="H770" s="11">
        <v>-175.75700000000001</v>
      </c>
      <c r="I770" s="11">
        <v>0</v>
      </c>
      <c r="J770" s="12">
        <v>7722.7714510000005</v>
      </c>
      <c r="K770" s="11">
        <v>-3.3820000000000001</v>
      </c>
      <c r="L770" s="11">
        <v>-157.441</v>
      </c>
      <c r="M770" s="11">
        <v>575.35199999999998</v>
      </c>
      <c r="N770" s="13">
        <v>0.20113627123167657</v>
      </c>
      <c r="O770" s="13" t="s">
        <v>9699</v>
      </c>
      <c r="P770" s="13">
        <v>0.16336347439658558</v>
      </c>
      <c r="Q770" s="13" t="s">
        <v>9699</v>
      </c>
      <c r="R770" s="13">
        <v>-0.26911128374873189</v>
      </c>
      <c r="S770" s="14">
        <v>1.2178469999999999</v>
      </c>
      <c r="T770" s="13">
        <v>-2.2758280639943281E-2</v>
      </c>
      <c r="U770" s="15" t="s">
        <v>9700</v>
      </c>
      <c r="V770" s="16" t="s">
        <v>9700</v>
      </c>
      <c r="W770" s="16">
        <v>13.728167193300797</v>
      </c>
    </row>
    <row r="771" spans="1:23" ht="15" customHeight="1" x14ac:dyDescent="0.3">
      <c r="A771" s="7" t="s">
        <v>1634</v>
      </c>
      <c r="B771" s="7" t="s">
        <v>1635</v>
      </c>
      <c r="C771" s="7" t="s">
        <v>1636</v>
      </c>
      <c r="D771" s="7" t="s">
        <v>6</v>
      </c>
      <c r="E771" s="7" t="s">
        <v>7</v>
      </c>
      <c r="F771" s="9" t="s">
        <v>584</v>
      </c>
      <c r="G771" s="11">
        <v>7655.0727049999996</v>
      </c>
      <c r="H771" s="11">
        <v>3942.4760000000001</v>
      </c>
      <c r="I771" s="11">
        <v>73.528999999999996</v>
      </c>
      <c r="J771" s="12">
        <v>11671.077705</v>
      </c>
      <c r="K771" s="11">
        <v>626.49</v>
      </c>
      <c r="L771" s="11">
        <v>46.692999999999998</v>
      </c>
      <c r="M771" s="11">
        <v>6113.1229999999996</v>
      </c>
      <c r="N771" s="13">
        <v>0.70748061106844506</v>
      </c>
      <c r="O771" s="13">
        <v>2.1689011380880974E-2</v>
      </c>
      <c r="P771" s="13">
        <v>0.20721618612734677</v>
      </c>
      <c r="Q771" s="13">
        <v>1.7370591769539034E-2</v>
      </c>
      <c r="R771" s="13">
        <v>7.590917917764054E-3</v>
      </c>
      <c r="S771" s="14">
        <v>1.0194220000000001</v>
      </c>
      <c r="T771" s="13">
        <v>0.33779879627662884</v>
      </c>
      <c r="U771" s="15">
        <v>18.629312048077384</v>
      </c>
      <c r="V771" s="16">
        <v>163.94476056368191</v>
      </c>
      <c r="W771" s="16">
        <v>1.2522360019584098</v>
      </c>
    </row>
    <row r="772" spans="1:23" ht="15" customHeight="1" x14ac:dyDescent="0.3">
      <c r="A772" s="7" t="s">
        <v>2671</v>
      </c>
      <c r="B772" s="7" t="s">
        <v>2672</v>
      </c>
      <c r="C772" s="7" t="s">
        <v>2673</v>
      </c>
      <c r="D772" s="7" t="s">
        <v>10</v>
      </c>
      <c r="E772" s="7" t="s">
        <v>62</v>
      </c>
      <c r="F772" s="9" t="s">
        <v>1775</v>
      </c>
      <c r="G772" s="11">
        <v>7865.337751</v>
      </c>
      <c r="H772" s="11">
        <v>-6020</v>
      </c>
      <c r="I772" s="11">
        <v>1174</v>
      </c>
      <c r="J772" s="12">
        <v>3019.337751</v>
      </c>
      <c r="K772" s="11">
        <v>0</v>
      </c>
      <c r="L772" s="11">
        <v>899</v>
      </c>
      <c r="M772" s="11">
        <v>17117</v>
      </c>
      <c r="N772" s="13">
        <v>0.19678174647519175</v>
      </c>
      <c r="O772" s="13">
        <v>-4.6834636635931126E-2</v>
      </c>
      <c r="P772" s="13">
        <v>0.24419806593567764</v>
      </c>
      <c r="Q772" s="13">
        <v>-1.2742328876313214E-2</v>
      </c>
      <c r="R772" s="13">
        <v>6.375474769397721E-2</v>
      </c>
      <c r="S772" s="14">
        <v>1.6303160000000001</v>
      </c>
      <c r="T772" s="13">
        <v>-1.9938147025804533</v>
      </c>
      <c r="U772" s="15" t="s">
        <v>9700</v>
      </c>
      <c r="V772" s="16">
        <v>8.7489852625139051</v>
      </c>
      <c r="W772" s="16">
        <v>0.45950445469416368</v>
      </c>
    </row>
    <row r="773" spans="1:23" ht="15" customHeight="1" x14ac:dyDescent="0.3">
      <c r="A773" s="7" t="s">
        <v>2674</v>
      </c>
      <c r="B773" s="7" t="s">
        <v>2675</v>
      </c>
      <c r="C773" s="7" t="s">
        <v>2676</v>
      </c>
      <c r="D773" s="7" t="s">
        <v>26</v>
      </c>
      <c r="E773" s="7" t="s">
        <v>115</v>
      </c>
      <c r="F773" s="9" t="s">
        <v>2037</v>
      </c>
      <c r="G773" s="11">
        <v>7122.4562290000003</v>
      </c>
      <c r="H773" s="11">
        <v>313</v>
      </c>
      <c r="I773" s="11">
        <v>16.7</v>
      </c>
      <c r="J773" s="12">
        <v>7452.1562290000002</v>
      </c>
      <c r="K773" s="11">
        <v>429.6</v>
      </c>
      <c r="L773" s="11">
        <v>253.9</v>
      </c>
      <c r="M773" s="11">
        <v>1063.5</v>
      </c>
      <c r="N773" s="13">
        <v>0.18276672967863899</v>
      </c>
      <c r="O773" s="13">
        <v>3.8656178368459804E-2</v>
      </c>
      <c r="P773" s="13">
        <v>0.10306226465028356</v>
      </c>
      <c r="Q773" s="13">
        <v>3.2277562873416432E-2</v>
      </c>
      <c r="R773" s="13">
        <v>0.25929330065359474</v>
      </c>
      <c r="S773" s="14">
        <v>1.362204</v>
      </c>
      <c r="T773" s="13">
        <v>4.2001266530345041E-2</v>
      </c>
      <c r="U773" s="15">
        <v>17.346732376629422</v>
      </c>
      <c r="V773" s="16">
        <v>28.052210433241434</v>
      </c>
      <c r="W773" s="16">
        <v>6.6971849826046075</v>
      </c>
    </row>
    <row r="774" spans="1:23" ht="15" customHeight="1" x14ac:dyDescent="0.3">
      <c r="A774" s="7" t="s">
        <v>2677</v>
      </c>
      <c r="B774" s="7" t="s">
        <v>2678</v>
      </c>
      <c r="C774" s="7" t="s">
        <v>2679</v>
      </c>
      <c r="D774" s="7" t="s">
        <v>29</v>
      </c>
      <c r="E774" s="7" t="s">
        <v>287</v>
      </c>
      <c r="F774" s="9" t="s">
        <v>2030</v>
      </c>
      <c r="G774" s="11">
        <v>5383.9292990000004</v>
      </c>
      <c r="H774" s="11">
        <v>63.597000000000001</v>
      </c>
      <c r="I774" s="11">
        <v>0</v>
      </c>
      <c r="J774" s="12">
        <v>5447.5262990000001</v>
      </c>
      <c r="K774" s="11">
        <v>277.63600000000002</v>
      </c>
      <c r="L774" s="11">
        <v>228.32300000000001</v>
      </c>
      <c r="M774" s="11">
        <v>1267.4749999999999</v>
      </c>
      <c r="N774" s="13">
        <v>0.16456272576126701</v>
      </c>
      <c r="O774" s="13">
        <v>8.6851334974479055E-2</v>
      </c>
      <c r="P774" s="13">
        <v>0.10949448290557762</v>
      </c>
      <c r="Q774" s="13">
        <v>7.3570709739779083E-2</v>
      </c>
      <c r="R774" s="13">
        <v>0.20077523265333402</v>
      </c>
      <c r="S774" s="14">
        <v>1.1790020000000001</v>
      </c>
      <c r="T774" s="13">
        <v>1.1674473239656405E-2</v>
      </c>
      <c r="U774" s="15">
        <v>19.621109290581913</v>
      </c>
      <c r="V774" s="16">
        <v>23.580319542928223</v>
      </c>
      <c r="W774" s="16">
        <v>4.2477597577861506</v>
      </c>
    </row>
    <row r="775" spans="1:23" ht="15" customHeight="1" x14ac:dyDescent="0.3">
      <c r="A775" s="7" t="s">
        <v>2680</v>
      </c>
      <c r="B775" s="7" t="s">
        <v>2681</v>
      </c>
      <c r="C775" s="7" t="s">
        <v>2682</v>
      </c>
      <c r="D775" s="7" t="s">
        <v>31</v>
      </c>
      <c r="E775" s="7" t="s">
        <v>215</v>
      </c>
      <c r="F775" s="9" t="s">
        <v>2037</v>
      </c>
      <c r="G775" s="11">
        <v>7259.2860799999999</v>
      </c>
      <c r="H775" s="11">
        <v>2037.3440000000001</v>
      </c>
      <c r="I775" s="11">
        <v>56.707999999999998</v>
      </c>
      <c r="J775" s="12">
        <v>9353.3380799999995</v>
      </c>
      <c r="K775" s="11">
        <v>954.28399999999999</v>
      </c>
      <c r="L775" s="11">
        <v>460.38</v>
      </c>
      <c r="M775" s="11">
        <v>4837.7719999999999</v>
      </c>
      <c r="N775" s="13">
        <v>4.1353840055956811E-2</v>
      </c>
      <c r="O775" s="13">
        <v>1.9891805527338713E-2</v>
      </c>
      <c r="P775" s="13">
        <v>2.3957254942840026E-2</v>
      </c>
      <c r="Q775" s="13" t="s">
        <v>9699</v>
      </c>
      <c r="R775" s="13">
        <v>9.7209815619555245E-2</v>
      </c>
      <c r="S775" s="14">
        <v>1.550656</v>
      </c>
      <c r="T775" s="13">
        <v>0.21781998924602117</v>
      </c>
      <c r="U775" s="15">
        <v>9.8014197869816524</v>
      </c>
      <c r="V775" s="16">
        <v>15.768030930970069</v>
      </c>
      <c r="W775" s="16">
        <v>1.5005432418063522</v>
      </c>
    </row>
    <row r="776" spans="1:23" ht="15" customHeight="1" x14ac:dyDescent="0.3">
      <c r="A776" s="7" t="s">
        <v>2683</v>
      </c>
      <c r="B776" s="7" t="s">
        <v>2684</v>
      </c>
      <c r="C776" s="7" t="s">
        <v>2685</v>
      </c>
      <c r="D776" s="7" t="s">
        <v>26</v>
      </c>
      <c r="E776" s="7" t="s">
        <v>115</v>
      </c>
      <c r="F776" s="9" t="s">
        <v>2030</v>
      </c>
      <c r="G776" s="11">
        <v>7040.7716899999996</v>
      </c>
      <c r="H776" s="11">
        <v>614.125</v>
      </c>
      <c r="I776" s="11">
        <v>0.91900000000000004</v>
      </c>
      <c r="J776" s="12">
        <v>7655.8156899999994</v>
      </c>
      <c r="K776" s="11">
        <v>406.71300000000002</v>
      </c>
      <c r="L776" s="11">
        <v>204.75299999999999</v>
      </c>
      <c r="M776" s="11">
        <v>710.74400000000003</v>
      </c>
      <c r="N776" s="13">
        <v>0.16817824653971064</v>
      </c>
      <c r="O776" s="13">
        <v>2.9092418443060541E-2</v>
      </c>
      <c r="P776" s="13">
        <v>0.10526684121781571</v>
      </c>
      <c r="Q776" s="13">
        <v>2.7346603462536256E-2</v>
      </c>
      <c r="R776" s="13">
        <v>0.26892547622753321</v>
      </c>
      <c r="S776" s="14">
        <v>1.1595800000000001</v>
      </c>
      <c r="T776" s="13">
        <v>8.021679529225971E-2</v>
      </c>
      <c r="U776" s="15">
        <v>18.823631627216241</v>
      </c>
      <c r="V776" s="16">
        <v>34.386659487284682</v>
      </c>
      <c r="W776" s="16">
        <v>9.9061992644327628</v>
      </c>
    </row>
    <row r="777" spans="1:23" ht="15" customHeight="1" x14ac:dyDescent="0.3">
      <c r="A777" s="7" t="s">
        <v>2686</v>
      </c>
      <c r="B777" s="7" t="s">
        <v>2687</v>
      </c>
      <c r="C777" s="7" t="s">
        <v>2688</v>
      </c>
      <c r="D777" s="7" t="s">
        <v>31</v>
      </c>
      <c r="E777" s="7" t="s">
        <v>32</v>
      </c>
      <c r="F777" s="9" t="s">
        <v>2037</v>
      </c>
      <c r="G777" s="11">
        <v>8066.7133739999999</v>
      </c>
      <c r="H777" s="11">
        <v>-464.86700000000002</v>
      </c>
      <c r="I777" s="11">
        <v>0</v>
      </c>
      <c r="J777" s="12">
        <v>7601.8463739999997</v>
      </c>
      <c r="K777" s="11">
        <v>646.17399999999998</v>
      </c>
      <c r="L777" s="11">
        <v>361.291</v>
      </c>
      <c r="M777" s="11">
        <v>2509.5970000000002</v>
      </c>
      <c r="N777" s="13">
        <v>0.18869574168656209</v>
      </c>
      <c r="O777" s="13">
        <v>3.0585452145439174E-2</v>
      </c>
      <c r="P777" s="13">
        <v>0.12098302353769048</v>
      </c>
      <c r="Q777" s="13">
        <v>4.4793667341209487E-2</v>
      </c>
      <c r="R777" s="13">
        <v>0.15432010965415288</v>
      </c>
      <c r="S777" s="14">
        <v>0.858792</v>
      </c>
      <c r="T777" s="13">
        <v>-6.1151854053503138E-2</v>
      </c>
      <c r="U777" s="15">
        <v>11.764395308384429</v>
      </c>
      <c r="V777" s="16">
        <v>22.327468367603952</v>
      </c>
      <c r="W777" s="16">
        <v>3.2143461177232835</v>
      </c>
    </row>
    <row r="778" spans="1:23" ht="15" customHeight="1" x14ac:dyDescent="0.3">
      <c r="A778" s="7" t="s">
        <v>1726</v>
      </c>
      <c r="B778" s="7" t="s">
        <v>1727</v>
      </c>
      <c r="C778" s="7" t="s">
        <v>1728</v>
      </c>
      <c r="D778" s="7" t="s">
        <v>29</v>
      </c>
      <c r="E778" s="7" t="s">
        <v>428</v>
      </c>
      <c r="F778" s="9" t="s">
        <v>37</v>
      </c>
      <c r="G778" s="11">
        <v>8369.3224559999999</v>
      </c>
      <c r="H778" s="11">
        <v>2864.1</v>
      </c>
      <c r="I778" s="11">
        <v>0</v>
      </c>
      <c r="J778" s="12">
        <v>11233.422456</v>
      </c>
      <c r="K778" s="11">
        <v>749</v>
      </c>
      <c r="L778" s="11">
        <v>-440.4</v>
      </c>
      <c r="M778" s="11">
        <v>2530.1</v>
      </c>
      <c r="N778" s="13">
        <v>0.21243764608203902</v>
      </c>
      <c r="O778" s="13">
        <v>7.2082490795795762E-2</v>
      </c>
      <c r="P778" s="13">
        <v>0.12716715136833046</v>
      </c>
      <c r="Q778" s="13" t="s">
        <v>9699</v>
      </c>
      <c r="R778" s="13">
        <v>-0.15680968488517003</v>
      </c>
      <c r="S778" s="14">
        <v>1.328608</v>
      </c>
      <c r="T778" s="13">
        <v>0.254962368878972</v>
      </c>
      <c r="U778" s="15">
        <v>14.997893799732978</v>
      </c>
      <c r="V778" s="16" t="s">
        <v>9700</v>
      </c>
      <c r="W778" s="16">
        <v>3.3079018441958818</v>
      </c>
    </row>
    <row r="779" spans="1:23" ht="15" customHeight="1" x14ac:dyDescent="0.3">
      <c r="A779" s="7" t="s">
        <v>2689</v>
      </c>
      <c r="B779" s="7" t="s">
        <v>2690</v>
      </c>
      <c r="C779" s="7" t="s">
        <v>2691</v>
      </c>
      <c r="D779" s="7" t="s">
        <v>6</v>
      </c>
      <c r="E779" s="7" t="s">
        <v>679</v>
      </c>
      <c r="F779" s="9" t="s">
        <v>1764</v>
      </c>
      <c r="G779" s="11">
        <v>6312.0290720000003</v>
      </c>
      <c r="H779" s="11">
        <v>57619</v>
      </c>
      <c r="I779" s="11">
        <v>29033</v>
      </c>
      <c r="J779" s="12">
        <v>92964.029072000005</v>
      </c>
      <c r="K779" s="11">
        <v>5271</v>
      </c>
      <c r="L779" s="11">
        <v>-453</v>
      </c>
      <c r="M779" s="11">
        <v>41439</v>
      </c>
      <c r="N779" s="13">
        <v>0.59834852820304518</v>
      </c>
      <c r="O779" s="13">
        <v>-5.1978724643344409E-2</v>
      </c>
      <c r="P779" s="13">
        <v>0.17961215710257922</v>
      </c>
      <c r="Q779" s="13">
        <v>6.53341136040273E-2</v>
      </c>
      <c r="R779" s="13">
        <v>-4.1540847139476048E-2</v>
      </c>
      <c r="S779" s="14">
        <v>1.4892380000000001</v>
      </c>
      <c r="T779" s="13">
        <v>0.61979886817700724</v>
      </c>
      <c r="U779" s="15">
        <v>17.636886562701577</v>
      </c>
      <c r="V779" s="16" t="s">
        <v>9700</v>
      </c>
      <c r="W779" s="16">
        <v>0.15232097956031759</v>
      </c>
    </row>
    <row r="780" spans="1:23" ht="15" customHeight="1" x14ac:dyDescent="0.3">
      <c r="A780" s="7" t="s">
        <v>2692</v>
      </c>
      <c r="B780" s="7" t="s">
        <v>2693</v>
      </c>
      <c r="C780" s="7" t="s">
        <v>2694</v>
      </c>
      <c r="D780" s="7" t="s">
        <v>31</v>
      </c>
      <c r="E780" s="7" t="s">
        <v>69</v>
      </c>
      <c r="F780" s="9" t="s">
        <v>2037</v>
      </c>
      <c r="G780" s="11">
        <v>8823.3591969999998</v>
      </c>
      <c r="H780" s="11">
        <v>1535.0360000000001</v>
      </c>
      <c r="I780" s="11">
        <v>119.29300000000001</v>
      </c>
      <c r="J780" s="12">
        <v>10477.688196999999</v>
      </c>
      <c r="K780" s="11">
        <v>463.036</v>
      </c>
      <c r="L780" s="11">
        <v>102.325</v>
      </c>
      <c r="M780" s="11">
        <v>2204.223</v>
      </c>
      <c r="N780" s="13">
        <v>0.42075423216541219</v>
      </c>
      <c r="O780" s="13">
        <v>5.7814502447049554E-2</v>
      </c>
      <c r="P780" s="13">
        <v>0.23056954956382825</v>
      </c>
      <c r="Q780" s="13">
        <v>0.19223175477106014</v>
      </c>
      <c r="R780" s="13">
        <v>2.2920266418560691E-2</v>
      </c>
      <c r="S780" s="14">
        <v>2.0981619999999999</v>
      </c>
      <c r="T780" s="13">
        <v>0.14650521862632979</v>
      </c>
      <c r="U780" s="15">
        <v>22.628236674902166</v>
      </c>
      <c r="V780" s="16">
        <v>86.228772997801116</v>
      </c>
      <c r="W780" s="16">
        <v>4.0029340030477858</v>
      </c>
    </row>
    <row r="781" spans="1:23" ht="15" customHeight="1" x14ac:dyDescent="0.3">
      <c r="A781" s="7" t="s">
        <v>2695</v>
      </c>
      <c r="B781" s="7" t="s">
        <v>2696</v>
      </c>
      <c r="C781" s="7" t="s">
        <v>2697</v>
      </c>
      <c r="D781" s="7" t="s">
        <v>83</v>
      </c>
      <c r="E781" s="7" t="s">
        <v>84</v>
      </c>
      <c r="F781" s="9" t="s">
        <v>2037</v>
      </c>
      <c r="G781" s="11">
        <v>6503.0239799999999</v>
      </c>
      <c r="H781" s="11">
        <v>6483.5</v>
      </c>
      <c r="I781" s="11">
        <v>-25.5</v>
      </c>
      <c r="J781" s="12">
        <v>12961.02398</v>
      </c>
      <c r="K781" s="11">
        <v>1068.5999999999999</v>
      </c>
      <c r="L781" s="11">
        <v>0.8</v>
      </c>
      <c r="M781" s="11">
        <v>2829</v>
      </c>
      <c r="N781" s="13">
        <v>0.20602844036544404</v>
      </c>
      <c r="O781" s="13">
        <v>3.0803452714480706E-2</v>
      </c>
      <c r="P781" s="13">
        <v>5.021071426191491E-2</v>
      </c>
      <c r="Q781" s="13">
        <v>0.84140949028050671</v>
      </c>
      <c r="R781" s="13">
        <v>2.7679745346342817E-4</v>
      </c>
      <c r="S781" s="14">
        <v>0.72913300000000003</v>
      </c>
      <c r="T781" s="13">
        <v>0.50023053811215923</v>
      </c>
      <c r="U781" s="15">
        <v>12.128976211865995</v>
      </c>
      <c r="V781" s="16">
        <v>8128.7799749999995</v>
      </c>
      <c r="W781" s="16">
        <v>2.2987005938494169</v>
      </c>
    </row>
    <row r="782" spans="1:23" ht="15" customHeight="1" x14ac:dyDescent="0.3">
      <c r="A782" s="7" t="s">
        <v>401</v>
      </c>
      <c r="B782" s="7" t="s">
        <v>402</v>
      </c>
      <c r="C782" s="7" t="s">
        <v>403</v>
      </c>
      <c r="D782" s="7" t="s">
        <v>10</v>
      </c>
      <c r="E782" s="7" t="s">
        <v>11</v>
      </c>
      <c r="F782" s="9" t="s">
        <v>16</v>
      </c>
      <c r="G782" s="11">
        <v>7531.6077269999996</v>
      </c>
      <c r="H782" s="11">
        <v>-5881</v>
      </c>
      <c r="I782" s="11">
        <v>0</v>
      </c>
      <c r="J782" s="12">
        <v>1650.6077269999996</v>
      </c>
      <c r="K782" s="11">
        <v>0</v>
      </c>
      <c r="L782" s="11">
        <v>528</v>
      </c>
      <c r="M782" s="11">
        <v>7874</v>
      </c>
      <c r="N782" s="13">
        <v>3.6193283100634681E-2</v>
      </c>
      <c r="O782" s="13">
        <v>-1.208518111732737E-2</v>
      </c>
      <c r="P782" s="13">
        <v>0.19872886374526738</v>
      </c>
      <c r="Q782" s="13" t="s">
        <v>9699</v>
      </c>
      <c r="R782" s="13">
        <v>7.0435967302452315E-2</v>
      </c>
      <c r="S782" s="14">
        <v>1.6897629999999999</v>
      </c>
      <c r="T782" s="13">
        <v>-3.5629301279770402</v>
      </c>
      <c r="U782" s="15" t="s">
        <v>9700</v>
      </c>
      <c r="V782" s="16">
        <v>14.264408573863635</v>
      </c>
      <c r="W782" s="16">
        <v>0.95651609436118867</v>
      </c>
    </row>
    <row r="783" spans="1:23" ht="15" customHeight="1" x14ac:dyDescent="0.3">
      <c r="A783" s="7" t="s">
        <v>2698</v>
      </c>
      <c r="B783" s="7" t="s">
        <v>2699</v>
      </c>
      <c r="C783" s="7" t="s">
        <v>2700</v>
      </c>
      <c r="D783" s="7" t="s">
        <v>20</v>
      </c>
      <c r="E783" s="7" t="s">
        <v>47</v>
      </c>
      <c r="F783" s="9" t="s">
        <v>2030</v>
      </c>
      <c r="G783" s="11">
        <v>6503.8721500000001</v>
      </c>
      <c r="H783" s="11">
        <v>-2008</v>
      </c>
      <c r="I783" s="11">
        <v>0</v>
      </c>
      <c r="J783" s="12">
        <v>4495.8721500000001</v>
      </c>
      <c r="K783" s="11">
        <v>642.29999999999995</v>
      </c>
      <c r="L783" s="11">
        <v>468.6</v>
      </c>
      <c r="M783" s="11">
        <v>3283.1</v>
      </c>
      <c r="N783" s="13">
        <v>0.43925058627799396</v>
      </c>
      <c r="O783" s="13" t="s">
        <v>9699</v>
      </c>
      <c r="P783" s="13">
        <v>0.40648438767072348</v>
      </c>
      <c r="Q783" s="13" t="s">
        <v>9699</v>
      </c>
      <c r="R783" s="13">
        <v>0.15622864191768493</v>
      </c>
      <c r="S783" s="14">
        <v>0.48293900000000001</v>
      </c>
      <c r="T783" s="13">
        <v>-0.44663191768031035</v>
      </c>
      <c r="U783" s="15">
        <v>6.9996452592246623</v>
      </c>
      <c r="V783" s="16">
        <v>13.87936865130175</v>
      </c>
      <c r="W783" s="16">
        <v>1.9810155493283788</v>
      </c>
    </row>
    <row r="784" spans="1:23" ht="15" customHeight="1" x14ac:dyDescent="0.3">
      <c r="A784" s="7" t="s">
        <v>2701</v>
      </c>
      <c r="B784" s="7" t="s">
        <v>2702</v>
      </c>
      <c r="C784" s="7" t="s">
        <v>2703</v>
      </c>
      <c r="D784" s="7" t="s">
        <v>116</v>
      </c>
      <c r="E784" s="7" t="s">
        <v>117</v>
      </c>
      <c r="F784" s="9" t="s">
        <v>1775</v>
      </c>
      <c r="G784" s="11">
        <v>6663.9939770000001</v>
      </c>
      <c r="H784" s="11">
        <v>2786.7</v>
      </c>
      <c r="I784" s="11">
        <v>45</v>
      </c>
      <c r="J784" s="12">
        <v>9495.693976999999</v>
      </c>
      <c r="K784" s="11">
        <v>691.2</v>
      </c>
      <c r="L784" s="11">
        <v>93.6</v>
      </c>
      <c r="M784" s="11">
        <v>1384.7</v>
      </c>
      <c r="N784" s="13">
        <v>0.21987719072067424</v>
      </c>
      <c r="O784" s="13">
        <v>2.500044394588774E-2</v>
      </c>
      <c r="P784" s="13">
        <v>0.10086476924888091</v>
      </c>
      <c r="Q784" s="13">
        <v>8.0002524952762277E-2</v>
      </c>
      <c r="R784" s="13">
        <v>7.1303420431172382E-2</v>
      </c>
      <c r="S784" s="14">
        <v>1.4965869999999999</v>
      </c>
      <c r="T784" s="13">
        <v>0.29346986189211732</v>
      </c>
      <c r="U784" s="15">
        <v>13.737983184317127</v>
      </c>
      <c r="V784" s="16">
        <v>71.196516848290599</v>
      </c>
      <c r="W784" s="16">
        <v>4.812590436195566</v>
      </c>
    </row>
    <row r="785" spans="1:23" ht="15" customHeight="1" x14ac:dyDescent="0.3">
      <c r="A785" s="7" t="s">
        <v>2704</v>
      </c>
      <c r="B785" s="7" t="s">
        <v>2705</v>
      </c>
      <c r="C785" s="7" t="s">
        <v>2706</v>
      </c>
      <c r="D785" s="7" t="s">
        <v>20</v>
      </c>
      <c r="E785" s="7" t="s">
        <v>47</v>
      </c>
      <c r="F785" s="9" t="s">
        <v>1941</v>
      </c>
      <c r="G785" s="11">
        <v>9379.2207660000004</v>
      </c>
      <c r="H785" s="11">
        <v>-29.352</v>
      </c>
      <c r="I785" s="11">
        <v>0</v>
      </c>
      <c r="J785" s="12">
        <v>9349.8687659999996</v>
      </c>
      <c r="K785" s="11">
        <v>-322.00400000000002</v>
      </c>
      <c r="L785" s="11">
        <v>-444.73700000000002</v>
      </c>
      <c r="M785" s="11">
        <v>416.55099999999999</v>
      </c>
      <c r="N785" s="13">
        <v>-7.4257281787720883E-2</v>
      </c>
      <c r="O785" s="13" t="s">
        <v>9699</v>
      </c>
      <c r="P785" s="13">
        <v>-0.1848124424411117</v>
      </c>
      <c r="Q785" s="13" t="s">
        <v>9699</v>
      </c>
      <c r="R785" s="13">
        <v>-1.0841532265928193</v>
      </c>
      <c r="S785" s="14">
        <v>2.1517059999999999</v>
      </c>
      <c r="T785" s="13">
        <v>-3.1392953991756594E-3</v>
      </c>
      <c r="U785" s="15" t="s">
        <v>9700</v>
      </c>
      <c r="V785" s="16" t="s">
        <v>9700</v>
      </c>
      <c r="W785" s="16">
        <v>22.516380385595042</v>
      </c>
    </row>
    <row r="786" spans="1:23" ht="15" customHeight="1" x14ac:dyDescent="0.3">
      <c r="A786" s="7" t="s">
        <v>2707</v>
      </c>
      <c r="B786" s="7" t="s">
        <v>2708</v>
      </c>
      <c r="C786" s="7" t="s">
        <v>2709</v>
      </c>
      <c r="D786" s="7" t="s">
        <v>6</v>
      </c>
      <c r="E786" s="7" t="s">
        <v>7</v>
      </c>
      <c r="F786" s="9" t="s">
        <v>2037</v>
      </c>
      <c r="G786" s="11">
        <v>6329.4280570000001</v>
      </c>
      <c r="H786" s="11">
        <v>688.67</v>
      </c>
      <c r="I786" s="11">
        <v>174.25299999999999</v>
      </c>
      <c r="J786" s="12">
        <v>7192.3510569999999</v>
      </c>
      <c r="K786" s="11">
        <v>194.15100000000001</v>
      </c>
      <c r="L786" s="11">
        <v>83.055999999999997</v>
      </c>
      <c r="M786" s="11">
        <v>3070.22</v>
      </c>
      <c r="N786" s="13">
        <v>0.6716007106199573</v>
      </c>
      <c r="O786" s="13">
        <v>9.7749959461434832E-2</v>
      </c>
      <c r="P786" s="13">
        <v>4.9887542073813108E-2</v>
      </c>
      <c r="Q786" s="13">
        <v>-7.1535019232196295E-2</v>
      </c>
      <c r="R786" s="13">
        <v>2.8144587885628215E-2</v>
      </c>
      <c r="S786" s="14">
        <v>0.59947499999999998</v>
      </c>
      <c r="T786" s="13">
        <v>9.5750331781948778E-2</v>
      </c>
      <c r="U786" s="15">
        <v>37.045140416479953</v>
      </c>
      <c r="V786" s="16">
        <v>76.206752757175892</v>
      </c>
      <c r="W786" s="16">
        <v>2.0615552165642854</v>
      </c>
    </row>
    <row r="787" spans="1:23" ht="15" customHeight="1" x14ac:dyDescent="0.3">
      <c r="A787" s="7" t="s">
        <v>2710</v>
      </c>
      <c r="B787" s="7" t="s">
        <v>2711</v>
      </c>
      <c r="C787" s="7" t="s">
        <v>2712</v>
      </c>
      <c r="D787" s="7" t="s">
        <v>26</v>
      </c>
      <c r="E787" s="7" t="s">
        <v>53</v>
      </c>
      <c r="F787" s="9" t="s">
        <v>2030</v>
      </c>
      <c r="G787" s="11">
        <v>6313.4584000000004</v>
      </c>
      <c r="H787" s="11">
        <v>2338.4</v>
      </c>
      <c r="I787" s="11">
        <v>4.9000000000000004</v>
      </c>
      <c r="J787" s="12">
        <v>8656.7584000000006</v>
      </c>
      <c r="K787" s="11">
        <v>502.1</v>
      </c>
      <c r="L787" s="11">
        <v>-325.10000000000002</v>
      </c>
      <c r="M787" s="11">
        <v>2338.5</v>
      </c>
      <c r="N787" s="13">
        <v>0.19853101378963905</v>
      </c>
      <c r="O787" s="13">
        <v>1.6942193068130829E-2</v>
      </c>
      <c r="P787" s="13">
        <v>9.3031930382325198E-2</v>
      </c>
      <c r="Q787" s="13" t="s">
        <v>9699</v>
      </c>
      <c r="R787" s="13">
        <v>-0.13525263661514783</v>
      </c>
      <c r="S787" s="14">
        <v>1.3454060000000001</v>
      </c>
      <c r="T787" s="13">
        <v>0.27012420723212049</v>
      </c>
      <c r="U787" s="15">
        <v>17.241104162517427</v>
      </c>
      <c r="V787" s="16" t="s">
        <v>9700</v>
      </c>
      <c r="W787" s="16">
        <v>2.6997897797733592</v>
      </c>
    </row>
    <row r="788" spans="1:23" ht="15" customHeight="1" x14ac:dyDescent="0.3">
      <c r="A788" s="7" t="s">
        <v>1223</v>
      </c>
      <c r="B788" s="7" t="s">
        <v>1224</v>
      </c>
      <c r="C788" s="7" t="s">
        <v>1225</v>
      </c>
      <c r="D788" s="7" t="s">
        <v>20</v>
      </c>
      <c r="E788" s="7" t="s">
        <v>71</v>
      </c>
      <c r="F788" s="9" t="s">
        <v>22</v>
      </c>
      <c r="G788" s="11">
        <v>5985.1438109999999</v>
      </c>
      <c r="H788" s="11">
        <v>2845.9</v>
      </c>
      <c r="I788" s="11">
        <v>0.1</v>
      </c>
      <c r="J788" s="12">
        <v>8831.1438109999999</v>
      </c>
      <c r="K788" s="11">
        <v>916</v>
      </c>
      <c r="L788" s="11">
        <v>-6.6</v>
      </c>
      <c r="M788" s="11">
        <v>5820.4</v>
      </c>
      <c r="N788" s="13">
        <v>0.18929988700496347</v>
      </c>
      <c r="O788" s="13">
        <v>3.4263791651083064E-2</v>
      </c>
      <c r="P788" s="13">
        <v>0.11693389017694593</v>
      </c>
      <c r="Q788" s="13">
        <v>0.17450885135633087</v>
      </c>
      <c r="R788" s="13">
        <v>-1.1399849729253567E-3</v>
      </c>
      <c r="S788" s="14">
        <v>1.19475</v>
      </c>
      <c r="T788" s="13">
        <v>0.32225723653771449</v>
      </c>
      <c r="U788" s="15">
        <v>9.6409866932314401</v>
      </c>
      <c r="V788" s="16" t="s">
        <v>9700</v>
      </c>
      <c r="W788" s="16">
        <v>1.0283045514054017</v>
      </c>
    </row>
    <row r="789" spans="1:23" ht="15" customHeight="1" x14ac:dyDescent="0.3">
      <c r="A789" s="7" t="s">
        <v>1492</v>
      </c>
      <c r="B789" s="7" t="s">
        <v>1493</v>
      </c>
      <c r="C789" s="7" t="s">
        <v>1494</v>
      </c>
      <c r="D789" s="7" t="s">
        <v>6</v>
      </c>
      <c r="E789" s="7" t="s">
        <v>7</v>
      </c>
      <c r="F789" s="9" t="s">
        <v>130</v>
      </c>
      <c r="G789" s="11">
        <v>6772.5513369999999</v>
      </c>
      <c r="H789" s="11">
        <v>6595.1970000000001</v>
      </c>
      <c r="I789" s="11">
        <v>1110.596</v>
      </c>
      <c r="J789" s="12">
        <v>14478.344337</v>
      </c>
      <c r="K789" s="11">
        <v>581.423</v>
      </c>
      <c r="L789" s="11">
        <v>103.724</v>
      </c>
      <c r="M789" s="11">
        <v>7579.4359999999997</v>
      </c>
      <c r="N789" s="13">
        <v>0.43120585338894335</v>
      </c>
      <c r="O789" s="13">
        <v>-4.5861184517898002E-3</v>
      </c>
      <c r="P789" s="13">
        <v>-4.9145744768881776E-2</v>
      </c>
      <c r="Q789" s="13" t="s">
        <v>9699</v>
      </c>
      <c r="R789" s="13">
        <v>9.0877864217999409E-3</v>
      </c>
      <c r="S789" s="14">
        <v>1.4230970000000001</v>
      </c>
      <c r="T789" s="13">
        <v>0.45552149102751377</v>
      </c>
      <c r="U789" s="15">
        <v>24.901567941068723</v>
      </c>
      <c r="V789" s="16">
        <v>65.293966073425622</v>
      </c>
      <c r="W789" s="16">
        <v>0.89354291493456772</v>
      </c>
    </row>
    <row r="790" spans="1:23" ht="15" customHeight="1" x14ac:dyDescent="0.3">
      <c r="A790" s="7" t="s">
        <v>2713</v>
      </c>
      <c r="B790" s="7" t="s">
        <v>2714</v>
      </c>
      <c r="C790" s="7" t="s">
        <v>2715</v>
      </c>
      <c r="D790" s="7" t="s">
        <v>20</v>
      </c>
      <c r="E790" s="7" t="s">
        <v>47</v>
      </c>
      <c r="F790" s="9" t="s">
        <v>2104</v>
      </c>
      <c r="G790" s="11">
        <v>6895.0150700000004</v>
      </c>
      <c r="H790" s="11">
        <v>-666.02300000000002</v>
      </c>
      <c r="I790" s="11">
        <v>0</v>
      </c>
      <c r="J790" s="12">
        <v>6228.9920700000002</v>
      </c>
      <c r="K790" s="11">
        <v>331.75599999999997</v>
      </c>
      <c r="L790" s="11">
        <v>333.21899999999999</v>
      </c>
      <c r="M790" s="11">
        <v>1320</v>
      </c>
      <c r="N790" s="13">
        <v>-0.11424813860898439</v>
      </c>
      <c r="O790" s="13" t="s">
        <v>9699</v>
      </c>
      <c r="P790" s="13">
        <v>-0.17610128649758541</v>
      </c>
      <c r="Q790" s="13" t="s">
        <v>9699</v>
      </c>
      <c r="R790" s="13">
        <v>0.36291566286055332</v>
      </c>
      <c r="S790" s="14">
        <v>0.88608900000000002</v>
      </c>
      <c r="T790" s="13">
        <v>-0.1069230772034038</v>
      </c>
      <c r="U790" s="15">
        <v>18.775823406358892</v>
      </c>
      <c r="V790" s="16">
        <v>20.692142614916918</v>
      </c>
      <c r="W790" s="16">
        <v>5.2234962651515158</v>
      </c>
    </row>
    <row r="791" spans="1:23" ht="15" customHeight="1" x14ac:dyDescent="0.3">
      <c r="A791" s="7" t="s">
        <v>2716</v>
      </c>
      <c r="B791" s="7" t="s">
        <v>2717</v>
      </c>
      <c r="C791" s="7" t="s">
        <v>2718</v>
      </c>
      <c r="D791" s="7" t="s">
        <v>26</v>
      </c>
      <c r="E791" s="7" t="s">
        <v>172</v>
      </c>
      <c r="F791" s="9" t="s">
        <v>1775</v>
      </c>
      <c r="G791" s="11">
        <v>6226.7048860000004</v>
      </c>
      <c r="H791" s="11">
        <v>2082.9</v>
      </c>
      <c r="I791" s="11">
        <v>0</v>
      </c>
      <c r="J791" s="12">
        <v>8309.604886000001</v>
      </c>
      <c r="K791" s="11">
        <v>470.4</v>
      </c>
      <c r="L791" s="11">
        <v>-292.39999999999998</v>
      </c>
      <c r="M791" s="11">
        <v>371.7</v>
      </c>
      <c r="N791" s="13">
        <v>0.14826202403968811</v>
      </c>
      <c r="O791" s="13">
        <v>6.927953562751199E-2</v>
      </c>
      <c r="P791" s="13">
        <v>8.4664682757332119E-2</v>
      </c>
      <c r="Q791" s="13" t="s">
        <v>9699</v>
      </c>
      <c r="R791" s="13">
        <v>-1.5733118105999462</v>
      </c>
      <c r="S791" s="14">
        <v>0</v>
      </c>
      <c r="T791" s="13">
        <v>0.25066173766086813</v>
      </c>
      <c r="U791" s="15">
        <v>17.664976373299321</v>
      </c>
      <c r="V791" s="16" t="s">
        <v>9700</v>
      </c>
      <c r="W791" s="16">
        <v>16.751963642722629</v>
      </c>
    </row>
    <row r="792" spans="1:23" ht="15" customHeight="1" x14ac:dyDescent="0.3">
      <c r="A792" s="7" t="s">
        <v>2719</v>
      </c>
      <c r="B792" s="7" t="s">
        <v>2720</v>
      </c>
      <c r="C792" s="7" t="s">
        <v>2721</v>
      </c>
      <c r="D792" s="7" t="s">
        <v>31</v>
      </c>
      <c r="E792" s="7" t="s">
        <v>64</v>
      </c>
      <c r="F792" s="9" t="s">
        <v>1775</v>
      </c>
      <c r="G792" s="11">
        <v>8258.2485410000008</v>
      </c>
      <c r="H792" s="11">
        <v>327.62400000000002</v>
      </c>
      <c r="I792" s="11">
        <v>0</v>
      </c>
      <c r="J792" s="12">
        <v>8585.8725410000006</v>
      </c>
      <c r="K792" s="11">
        <v>97.762</v>
      </c>
      <c r="L792" s="11">
        <v>-61.125</v>
      </c>
      <c r="M792" s="11">
        <v>372.68099999999998</v>
      </c>
      <c r="N792" s="13">
        <v>0.4478192386670668</v>
      </c>
      <c r="O792" s="13">
        <v>0.26364121181719691</v>
      </c>
      <c r="P792" s="13">
        <v>0.27633928517377443</v>
      </c>
      <c r="Q792" s="13" t="s">
        <v>9699</v>
      </c>
      <c r="R792" s="13">
        <v>-0.16969197263274494</v>
      </c>
      <c r="S792" s="14">
        <v>1.1107610000000001</v>
      </c>
      <c r="T792" s="13">
        <v>3.8158497978569052E-2</v>
      </c>
      <c r="U792" s="15">
        <v>87.824231715799598</v>
      </c>
      <c r="V792" s="16" t="s">
        <v>9700</v>
      </c>
      <c r="W792" s="16">
        <v>22.159027535613571</v>
      </c>
    </row>
    <row r="793" spans="1:23" ht="15" customHeight="1" x14ac:dyDescent="0.3">
      <c r="A793" s="7" t="s">
        <v>2722</v>
      </c>
      <c r="B793" s="7" t="s">
        <v>2723</v>
      </c>
      <c r="C793" s="7" t="s">
        <v>2724</v>
      </c>
      <c r="D793" s="7" t="s">
        <v>31</v>
      </c>
      <c r="E793" s="7" t="s">
        <v>63</v>
      </c>
      <c r="F793" s="9" t="s">
        <v>1785</v>
      </c>
      <c r="G793" s="11">
        <v>5981.687046</v>
      </c>
      <c r="H793" s="11">
        <v>-364.52800000000002</v>
      </c>
      <c r="I793" s="11">
        <v>0</v>
      </c>
      <c r="J793" s="12">
        <v>5617.1590459999998</v>
      </c>
      <c r="K793" s="11">
        <v>-5.5170000000000003</v>
      </c>
      <c r="L793" s="11">
        <v>-29.931999999999999</v>
      </c>
      <c r="M793" s="11">
        <v>733.75699999999995</v>
      </c>
      <c r="N793" s="13">
        <v>5.7278665805912746E-2</v>
      </c>
      <c r="O793" s="13" t="s">
        <v>9699</v>
      </c>
      <c r="P793" s="13">
        <v>-1.5551467019104882E-3</v>
      </c>
      <c r="Q793" s="13" t="s">
        <v>9699</v>
      </c>
      <c r="R793" s="13">
        <v>-4.3344320520687596E-2</v>
      </c>
      <c r="S793" s="14">
        <v>0</v>
      </c>
      <c r="T793" s="13">
        <v>-6.4895438604249914E-2</v>
      </c>
      <c r="U793" s="15" t="s">
        <v>9700</v>
      </c>
      <c r="V793" s="16" t="s">
        <v>9700</v>
      </c>
      <c r="W793" s="16">
        <v>8.1521362603695788</v>
      </c>
    </row>
    <row r="794" spans="1:23" ht="15" customHeight="1" x14ac:dyDescent="0.3">
      <c r="A794" s="7" t="s">
        <v>2725</v>
      </c>
      <c r="B794" s="7" t="s">
        <v>2726</v>
      </c>
      <c r="C794" s="7" t="s">
        <v>2727</v>
      </c>
      <c r="D794" s="7" t="s">
        <v>83</v>
      </c>
      <c r="E794" s="7" t="s">
        <v>243</v>
      </c>
      <c r="F794" s="9" t="s">
        <v>1775</v>
      </c>
      <c r="G794" s="11">
        <v>5764.5996320000004</v>
      </c>
      <c r="H794" s="11">
        <v>1599.3</v>
      </c>
      <c r="I794" s="11">
        <v>0</v>
      </c>
      <c r="J794" s="12">
        <v>7363.8996320000006</v>
      </c>
      <c r="K794" s="11">
        <v>718.2</v>
      </c>
      <c r="L794" s="11">
        <v>355.5</v>
      </c>
      <c r="M794" s="11">
        <v>-912.9</v>
      </c>
      <c r="N794" s="13">
        <v>0.14868989371844604</v>
      </c>
      <c r="O794" s="13">
        <v>4.3266998875985285E-2</v>
      </c>
      <c r="P794" s="13">
        <v>8.1961723223775693E-2</v>
      </c>
      <c r="Q794" s="13">
        <v>6.1830492728112585E-2</v>
      </c>
      <c r="R794" s="13" t="s">
        <v>9699</v>
      </c>
      <c r="S794" s="14">
        <v>1.1107610000000001</v>
      </c>
      <c r="T794" s="13">
        <v>0.21718112412208931</v>
      </c>
      <c r="U794" s="15">
        <v>10.253271556669452</v>
      </c>
      <c r="V794" s="16">
        <v>16.215470132208157</v>
      </c>
      <c r="W794" s="16" t="s">
        <v>9700</v>
      </c>
    </row>
    <row r="795" spans="1:23" ht="15" customHeight="1" x14ac:dyDescent="0.3">
      <c r="A795" s="7" t="s">
        <v>735</v>
      </c>
      <c r="B795" s="7" t="s">
        <v>736</v>
      </c>
      <c r="C795" s="7" t="s">
        <v>737</v>
      </c>
      <c r="D795" s="7" t="s">
        <v>29</v>
      </c>
      <c r="E795" s="7" t="s">
        <v>428</v>
      </c>
      <c r="F795" s="9" t="s">
        <v>37</v>
      </c>
      <c r="G795" s="11">
        <v>4900.9199740000004</v>
      </c>
      <c r="H795" s="11">
        <v>3750.3009999999999</v>
      </c>
      <c r="I795" s="11">
        <v>0</v>
      </c>
      <c r="J795" s="12">
        <v>8651.2209739999998</v>
      </c>
      <c r="K795" s="11">
        <v>971.84100000000001</v>
      </c>
      <c r="L795" s="11">
        <v>441.57100000000003</v>
      </c>
      <c r="M795" s="11">
        <v>1149.5329999999999</v>
      </c>
      <c r="N795" s="13">
        <v>0.14016130836612456</v>
      </c>
      <c r="O795" s="13">
        <v>4.4503287010762005E-3</v>
      </c>
      <c r="P795" s="13">
        <v>8.1821543246230102E-2</v>
      </c>
      <c r="Q795" s="13">
        <v>8.9854899263905885E-3</v>
      </c>
      <c r="R795" s="13">
        <v>0.37110315050792625</v>
      </c>
      <c r="S795" s="14">
        <v>1.397375</v>
      </c>
      <c r="T795" s="13">
        <v>0.43349961944920723</v>
      </c>
      <c r="U795" s="15">
        <v>8.9018892740684947</v>
      </c>
      <c r="V795" s="16">
        <v>11.098826630372013</v>
      </c>
      <c r="W795" s="16">
        <v>4.2634008540859645</v>
      </c>
    </row>
    <row r="796" spans="1:23" ht="15" customHeight="1" x14ac:dyDescent="0.3">
      <c r="A796" s="7" t="s">
        <v>756</v>
      </c>
      <c r="B796" s="7" t="s">
        <v>757</v>
      </c>
      <c r="C796" s="7" t="s">
        <v>758</v>
      </c>
      <c r="D796" s="7" t="s">
        <v>26</v>
      </c>
      <c r="E796" s="7" t="s">
        <v>125</v>
      </c>
      <c r="F796" s="9" t="s">
        <v>160</v>
      </c>
      <c r="G796" s="11">
        <v>6625.8070829999997</v>
      </c>
      <c r="H796" s="11">
        <v>1722</v>
      </c>
      <c r="I796" s="11">
        <v>0</v>
      </c>
      <c r="J796" s="12">
        <v>8347.8070829999997</v>
      </c>
      <c r="K796" s="11">
        <v>1019</v>
      </c>
      <c r="L796" s="11">
        <v>596</v>
      </c>
      <c r="M796" s="11">
        <v>1880</v>
      </c>
      <c r="N796" s="13">
        <v>9.2672875848011954E-2</v>
      </c>
      <c r="O796" s="13">
        <v>1.9836154300649778E-3</v>
      </c>
      <c r="P796" s="13">
        <v>5.5762226558167857E-2</v>
      </c>
      <c r="Q796" s="13">
        <v>9.1472809735584359E-3</v>
      </c>
      <c r="R796" s="13">
        <v>0.33249651324965135</v>
      </c>
      <c r="S796" s="14">
        <v>0.89763700000000002</v>
      </c>
      <c r="T796" s="13">
        <v>0.20628171960355784</v>
      </c>
      <c r="U796" s="15">
        <v>8.1921561167811578</v>
      </c>
      <c r="V796" s="16">
        <v>11.11712597818792</v>
      </c>
      <c r="W796" s="16">
        <v>3.5243654696808511</v>
      </c>
    </row>
    <row r="797" spans="1:23" ht="15" customHeight="1" x14ac:dyDescent="0.3">
      <c r="A797" s="7" t="s">
        <v>2728</v>
      </c>
      <c r="B797" s="7" t="s">
        <v>2729</v>
      </c>
      <c r="C797" s="7" t="s">
        <v>2730</v>
      </c>
      <c r="D797" s="7" t="s">
        <v>26</v>
      </c>
      <c r="E797" s="7" t="s">
        <v>115</v>
      </c>
      <c r="F797" s="9" t="s">
        <v>2037</v>
      </c>
      <c r="G797" s="11">
        <v>7722.1396869999999</v>
      </c>
      <c r="H797" s="11">
        <v>1250.3</v>
      </c>
      <c r="I797" s="11">
        <v>40.200000000000003</v>
      </c>
      <c r="J797" s="12">
        <v>9012.6396870000008</v>
      </c>
      <c r="K797" s="11">
        <v>838.3</v>
      </c>
      <c r="L797" s="11">
        <v>203.4</v>
      </c>
      <c r="M797" s="11">
        <v>2849.9</v>
      </c>
      <c r="N797" s="13">
        <v>0.1045542165974734</v>
      </c>
      <c r="O797" s="13">
        <v>4.2354823809499731E-2</v>
      </c>
      <c r="P797" s="13">
        <v>5.1105216888523965E-2</v>
      </c>
      <c r="Q797" s="13">
        <v>0.16842365441504059</v>
      </c>
      <c r="R797" s="13">
        <v>7.0303993916665239E-2</v>
      </c>
      <c r="S797" s="14">
        <v>1.2220470000000001</v>
      </c>
      <c r="T797" s="13">
        <v>0.138727392131681</v>
      </c>
      <c r="U797" s="15">
        <v>10.751091121316952</v>
      </c>
      <c r="V797" s="16">
        <v>37.965288529990168</v>
      </c>
      <c r="W797" s="16">
        <v>2.7096177715007541</v>
      </c>
    </row>
    <row r="798" spans="1:23" ht="15" customHeight="1" x14ac:dyDescent="0.3">
      <c r="A798" s="7" t="s">
        <v>2731</v>
      </c>
      <c r="B798" s="7" t="s">
        <v>2732</v>
      </c>
      <c r="C798" s="7" t="s">
        <v>2733</v>
      </c>
      <c r="D798" s="7" t="s">
        <v>26</v>
      </c>
      <c r="E798" s="7" t="s">
        <v>172</v>
      </c>
      <c r="F798" s="9" t="s">
        <v>2104</v>
      </c>
      <c r="G798" s="11">
        <v>15620.521531</v>
      </c>
      <c r="H798" s="11">
        <v>252.999</v>
      </c>
      <c r="I798" s="11">
        <v>0</v>
      </c>
      <c r="J798" s="12">
        <v>15873.520531</v>
      </c>
      <c r="K798" s="11">
        <v>-79.087999999999994</v>
      </c>
      <c r="L798" s="11">
        <v>-103.789</v>
      </c>
      <c r="M798" s="11">
        <v>617.44399999999996</v>
      </c>
      <c r="N798" s="13">
        <v>0.2058420598898954</v>
      </c>
      <c r="O798" s="13" t="s">
        <v>9699</v>
      </c>
      <c r="P798" s="13">
        <v>-0.21380089954038092</v>
      </c>
      <c r="Q798" s="13" t="s">
        <v>9699</v>
      </c>
      <c r="R798" s="13">
        <v>-0.33629284599089149</v>
      </c>
      <c r="S798" s="14">
        <v>1.786351</v>
      </c>
      <c r="T798" s="13">
        <v>1.5938430262266563E-2</v>
      </c>
      <c r="U798" s="15" t="s">
        <v>9700</v>
      </c>
      <c r="V798" s="16" t="s">
        <v>9700</v>
      </c>
      <c r="W798" s="16">
        <v>25.298685437059881</v>
      </c>
    </row>
    <row r="799" spans="1:23" ht="15" customHeight="1" x14ac:dyDescent="0.3">
      <c r="A799" s="7" t="s">
        <v>2734</v>
      </c>
      <c r="B799" s="7" t="s">
        <v>2735</v>
      </c>
      <c r="C799" s="7" t="s">
        <v>2736</v>
      </c>
      <c r="D799" s="7" t="s">
        <v>10</v>
      </c>
      <c r="E799" s="7" t="s">
        <v>15</v>
      </c>
      <c r="F799" s="9" t="s">
        <v>1775</v>
      </c>
      <c r="G799" s="11">
        <v>7079.3967659999998</v>
      </c>
      <c r="H799" s="11">
        <v>9342.6309999999994</v>
      </c>
      <c r="I799" s="11">
        <v>1328.1489999999999</v>
      </c>
      <c r="J799" s="12">
        <v>17750.176766</v>
      </c>
      <c r="K799" s="11">
        <v>253.91499999999999</v>
      </c>
      <c r="L799" s="11">
        <v>111.345</v>
      </c>
      <c r="M799" s="11">
        <v>2470.3200000000002</v>
      </c>
      <c r="N799" s="13">
        <v>0.48593094721284835</v>
      </c>
      <c r="O799" s="13">
        <v>0.15799620207397247</v>
      </c>
      <c r="P799" s="13">
        <v>0.18907016072895208</v>
      </c>
      <c r="Q799" s="13">
        <v>0.17022818755934921</v>
      </c>
      <c r="R799" s="13">
        <v>0.12321383128850914</v>
      </c>
      <c r="S799" s="14">
        <v>1.2167969999999999</v>
      </c>
      <c r="T799" s="13">
        <v>0.52634016681431395</v>
      </c>
      <c r="U799" s="15">
        <v>69.905979426185937</v>
      </c>
      <c r="V799" s="16">
        <v>63.580733450087564</v>
      </c>
      <c r="W799" s="16">
        <v>2.8657812615369664</v>
      </c>
    </row>
    <row r="800" spans="1:23" ht="15" customHeight="1" x14ac:dyDescent="0.3">
      <c r="A800" s="7" t="s">
        <v>1442</v>
      </c>
      <c r="B800" s="7" t="s">
        <v>1443</v>
      </c>
      <c r="C800" s="7" t="s">
        <v>1444</v>
      </c>
      <c r="D800" s="7" t="s">
        <v>29</v>
      </c>
      <c r="E800" s="7" t="s">
        <v>428</v>
      </c>
      <c r="F800" s="9" t="s">
        <v>37</v>
      </c>
      <c r="G800" s="11">
        <v>7165.093777</v>
      </c>
      <c r="H800" s="11">
        <v>1161.414</v>
      </c>
      <c r="I800" s="11">
        <v>0</v>
      </c>
      <c r="J800" s="12">
        <v>8326.5077770000007</v>
      </c>
      <c r="K800" s="11">
        <v>124.441</v>
      </c>
      <c r="L800" s="11">
        <v>-748.93399999999997</v>
      </c>
      <c r="M800" s="11">
        <v>1470.346</v>
      </c>
      <c r="N800" s="13">
        <v>6.8331995496366094E-2</v>
      </c>
      <c r="O800" s="13">
        <v>6.3936848876187113E-3</v>
      </c>
      <c r="P800" s="13">
        <v>1.7525254775378762E-2</v>
      </c>
      <c r="Q800" s="13">
        <v>5.46644190618506E-2</v>
      </c>
      <c r="R800" s="13">
        <v>-0.41331761594608402</v>
      </c>
      <c r="S800" s="14">
        <v>1.1312329999999999</v>
      </c>
      <c r="T800" s="13">
        <v>0.13948392664787154</v>
      </c>
      <c r="U800" s="15">
        <v>66.911289502655876</v>
      </c>
      <c r="V800" s="16" t="s">
        <v>9700</v>
      </c>
      <c r="W800" s="16">
        <v>4.8730664598672693</v>
      </c>
    </row>
    <row r="801" spans="1:23" ht="15" customHeight="1" x14ac:dyDescent="0.3">
      <c r="A801" s="7" t="s">
        <v>2737</v>
      </c>
      <c r="B801" s="7" t="s">
        <v>2738</v>
      </c>
      <c r="C801" s="7" t="s">
        <v>2739</v>
      </c>
      <c r="D801" s="7" t="s">
        <v>29</v>
      </c>
      <c r="E801" s="7" t="s">
        <v>272</v>
      </c>
      <c r="F801" s="9" t="s">
        <v>2037</v>
      </c>
      <c r="G801" s="11">
        <v>6206.4111469999998</v>
      </c>
      <c r="H801" s="11">
        <v>1171.5999999999999</v>
      </c>
      <c r="I801" s="11">
        <v>0.3</v>
      </c>
      <c r="J801" s="12">
        <v>7378.3111469999994</v>
      </c>
      <c r="K801" s="11">
        <v>717.08399999999995</v>
      </c>
      <c r="L801" s="11">
        <v>24.96</v>
      </c>
      <c r="M801" s="11">
        <v>947.8</v>
      </c>
      <c r="N801" s="13">
        <v>0.12880082899978562</v>
      </c>
      <c r="O801" s="13">
        <v>4.671455426507265E-2</v>
      </c>
      <c r="P801" s="13">
        <v>6.9400619910504058E-2</v>
      </c>
      <c r="Q801" s="13">
        <v>6.6240164451237593E-2</v>
      </c>
      <c r="R801" s="13">
        <v>2.546233364940223E-2</v>
      </c>
      <c r="S801" s="14">
        <v>2.1023619999999998</v>
      </c>
      <c r="T801" s="13">
        <v>0.15878972527153035</v>
      </c>
      <c r="U801" s="15">
        <v>10.289326141707248</v>
      </c>
      <c r="V801" s="16">
        <v>248.65429274839741</v>
      </c>
      <c r="W801" s="16">
        <v>6.5482286843215869</v>
      </c>
    </row>
    <row r="802" spans="1:23" ht="15" customHeight="1" x14ac:dyDescent="0.3">
      <c r="A802" s="7" t="s">
        <v>2740</v>
      </c>
      <c r="B802" s="7" t="s">
        <v>2741</v>
      </c>
      <c r="C802" s="7" t="s">
        <v>2742</v>
      </c>
      <c r="D802" s="7" t="s">
        <v>6</v>
      </c>
      <c r="E802" s="7" t="s">
        <v>7</v>
      </c>
      <c r="F802" s="9" t="s">
        <v>2037</v>
      </c>
      <c r="G802" s="11">
        <v>7168.0017660000003</v>
      </c>
      <c r="H802" s="11">
        <v>2936.9160000000002</v>
      </c>
      <c r="I802" s="11">
        <v>4.0000000000000001E-3</v>
      </c>
      <c r="J802" s="12">
        <v>10104.921766000001</v>
      </c>
      <c r="K802" s="11">
        <v>571.41999999999996</v>
      </c>
      <c r="L802" s="11">
        <v>241.298</v>
      </c>
      <c r="M802" s="11">
        <v>4287.2089999999998</v>
      </c>
      <c r="N802" s="13">
        <v>0.83506610680600901</v>
      </c>
      <c r="O802" s="13">
        <v>1.3763559748483312E-2</v>
      </c>
      <c r="P802" s="13">
        <v>0.35648077066841893</v>
      </c>
      <c r="Q802" s="13">
        <v>7.2024540106345736E-3</v>
      </c>
      <c r="R802" s="13">
        <v>5.3397582370005206E-2</v>
      </c>
      <c r="S802" s="14">
        <v>0.693438</v>
      </c>
      <c r="T802" s="13">
        <v>0.29064213142963979</v>
      </c>
      <c r="U802" s="15">
        <v>17.683878348675233</v>
      </c>
      <c r="V802" s="16">
        <v>29.70601399928719</v>
      </c>
      <c r="W802" s="16">
        <v>1.6719506247537734</v>
      </c>
    </row>
    <row r="803" spans="1:23" ht="15" customHeight="1" x14ac:dyDescent="0.3">
      <c r="A803" s="7" t="s">
        <v>2743</v>
      </c>
      <c r="B803" s="7" t="s">
        <v>2744</v>
      </c>
      <c r="C803" s="7" t="s">
        <v>2745</v>
      </c>
      <c r="D803" s="7" t="s">
        <v>20</v>
      </c>
      <c r="E803" s="7" t="s">
        <v>47</v>
      </c>
      <c r="F803" s="9" t="s">
        <v>2104</v>
      </c>
      <c r="G803" s="11">
        <v>9503.3769339999999</v>
      </c>
      <c r="H803" s="11">
        <v>-531.721</v>
      </c>
      <c r="I803" s="11">
        <v>0</v>
      </c>
      <c r="J803" s="12">
        <v>8971.6559340000003</v>
      </c>
      <c r="K803" s="11">
        <v>-170.196</v>
      </c>
      <c r="L803" s="11">
        <v>-188.51400000000001</v>
      </c>
      <c r="M803" s="11">
        <v>536</v>
      </c>
      <c r="N803" s="13">
        <v>-2.6103880132410617E-2</v>
      </c>
      <c r="O803" s="13" t="s">
        <v>9699</v>
      </c>
      <c r="P803" s="13">
        <v>-4.2522073464975031E-2</v>
      </c>
      <c r="Q803" s="13" t="s">
        <v>9699</v>
      </c>
      <c r="R803" s="13">
        <v>-0.60742974799176408</v>
      </c>
      <c r="S803" s="14">
        <v>1.592125</v>
      </c>
      <c r="T803" s="13">
        <v>-5.9266762335917281E-2</v>
      </c>
      <c r="U803" s="15" t="s">
        <v>9700</v>
      </c>
      <c r="V803" s="16" t="s">
        <v>9700</v>
      </c>
      <c r="W803" s="16">
        <v>17.730180847014925</v>
      </c>
    </row>
    <row r="804" spans="1:23" ht="15" customHeight="1" x14ac:dyDescent="0.3">
      <c r="A804" s="7" t="s">
        <v>2746</v>
      </c>
      <c r="B804" s="7" t="s">
        <v>2747</v>
      </c>
      <c r="C804" s="7" t="s">
        <v>2748</v>
      </c>
      <c r="D804" s="7" t="s">
        <v>29</v>
      </c>
      <c r="E804" s="7" t="s">
        <v>295</v>
      </c>
      <c r="F804" s="9" t="s">
        <v>2037</v>
      </c>
      <c r="G804" s="11">
        <v>5819.5599599999996</v>
      </c>
      <c r="H804" s="11">
        <v>2587.34</v>
      </c>
      <c r="I804" s="11">
        <v>52.241</v>
      </c>
      <c r="J804" s="12">
        <v>8459.1409599999988</v>
      </c>
      <c r="K804" s="11">
        <v>668.40965100000005</v>
      </c>
      <c r="L804" s="11">
        <v>446.62400000000002</v>
      </c>
      <c r="M804" s="11">
        <v>4927.4759999999997</v>
      </c>
      <c r="N804" s="13">
        <v>0.14224999822242582</v>
      </c>
      <c r="O804" s="13">
        <v>9.3238252283120326E-2</v>
      </c>
      <c r="P804" s="13">
        <v>8.6670682010480005E-2</v>
      </c>
      <c r="Q804" s="13">
        <v>8.3516669216124217E-2</v>
      </c>
      <c r="R804" s="13">
        <v>8.9800283521216495E-2</v>
      </c>
      <c r="S804" s="14">
        <v>1.6776899999999999</v>
      </c>
      <c r="T804" s="13">
        <v>0.30586320906987235</v>
      </c>
      <c r="U804" s="15">
        <v>12.655623609480166</v>
      </c>
      <c r="V804" s="16">
        <v>13.030110249337248</v>
      </c>
      <c r="W804" s="16">
        <v>1.1810427813347035</v>
      </c>
    </row>
    <row r="805" spans="1:23" ht="15" customHeight="1" x14ac:dyDescent="0.3">
      <c r="A805" s="7" t="s">
        <v>2749</v>
      </c>
      <c r="B805" s="7" t="s">
        <v>2750</v>
      </c>
      <c r="C805" s="7" t="s">
        <v>2751</v>
      </c>
      <c r="D805" s="7" t="s">
        <v>26</v>
      </c>
      <c r="E805" s="7" t="s">
        <v>126</v>
      </c>
      <c r="F805" s="9" t="s">
        <v>1941</v>
      </c>
      <c r="G805" s="11">
        <v>6966.3793500000002</v>
      </c>
      <c r="H805" s="11">
        <v>448.9</v>
      </c>
      <c r="I805" s="11">
        <v>0</v>
      </c>
      <c r="J805" s="12">
        <v>7415.2793499999998</v>
      </c>
      <c r="K805" s="11">
        <v>223.9</v>
      </c>
      <c r="L805" s="11">
        <v>112.3</v>
      </c>
      <c r="M805" s="11">
        <v>777.2</v>
      </c>
      <c r="N805" s="13">
        <v>9.1632909497706555E-2</v>
      </c>
      <c r="O805" s="13">
        <v>5.9953132764220651E-2</v>
      </c>
      <c r="P805" s="13">
        <v>4.8882205718939156E-2</v>
      </c>
      <c r="Q805" s="13">
        <v>8.6912471834285299E-2</v>
      </c>
      <c r="R805" s="13">
        <v>0.19330407091832341</v>
      </c>
      <c r="S805" s="14">
        <v>1.2111670000000001</v>
      </c>
      <c r="T805" s="13">
        <v>6.0537166411674025E-2</v>
      </c>
      <c r="U805" s="15">
        <v>33.118710808396607</v>
      </c>
      <c r="V805" s="16">
        <v>62.033654051647375</v>
      </c>
      <c r="W805" s="16">
        <v>8.9634319994853318</v>
      </c>
    </row>
    <row r="806" spans="1:23" ht="15" customHeight="1" x14ac:dyDescent="0.3">
      <c r="A806" s="7" t="s">
        <v>2752</v>
      </c>
      <c r="B806" s="7" t="s">
        <v>2753</v>
      </c>
      <c r="C806" s="7" t="s">
        <v>2754</v>
      </c>
      <c r="D806" s="7" t="s">
        <v>10</v>
      </c>
      <c r="E806" s="7" t="s">
        <v>254</v>
      </c>
      <c r="F806" s="9" t="s">
        <v>1785</v>
      </c>
      <c r="G806" s="11">
        <v>5855.4859779999997</v>
      </c>
      <c r="H806" s="11">
        <v>4610.3999999999996</v>
      </c>
      <c r="I806" s="11">
        <v>0</v>
      </c>
      <c r="J806" s="12">
        <v>10465.885977999998</v>
      </c>
      <c r="K806" s="11">
        <v>0</v>
      </c>
      <c r="L806" s="11">
        <v>416.6</v>
      </c>
      <c r="M806" s="11">
        <v>2308.5</v>
      </c>
      <c r="N806" s="13">
        <v>0.1015184715769674</v>
      </c>
      <c r="O806" s="13">
        <v>0.25936728356201111</v>
      </c>
      <c r="P806" s="13">
        <v>0.34057078996306461</v>
      </c>
      <c r="Q806" s="13">
        <v>1.1189507042067559E-2</v>
      </c>
      <c r="R806" s="13">
        <v>0.17760535459254365</v>
      </c>
      <c r="S806" s="14">
        <v>1.1637789999999999</v>
      </c>
      <c r="T806" s="13">
        <v>0.44051693374945733</v>
      </c>
      <c r="U806" s="15" t="s">
        <v>9700</v>
      </c>
      <c r="V806" s="16">
        <v>14.055415213634181</v>
      </c>
      <c r="W806" s="16">
        <v>2.5364894858132985</v>
      </c>
    </row>
    <row r="807" spans="1:23" ht="15" customHeight="1" x14ac:dyDescent="0.3">
      <c r="A807" s="7" t="s">
        <v>23</v>
      </c>
      <c r="B807" s="7" t="s">
        <v>24</v>
      </c>
      <c r="C807" s="7" t="s">
        <v>25</v>
      </c>
      <c r="D807" s="7" t="s">
        <v>26</v>
      </c>
      <c r="E807" s="7" t="s">
        <v>27</v>
      </c>
      <c r="F807" s="9" t="s">
        <v>382</v>
      </c>
      <c r="G807" s="11">
        <v>8469.5999069999998</v>
      </c>
      <c r="H807" s="11">
        <v>32921</v>
      </c>
      <c r="I807" s="11">
        <v>0</v>
      </c>
      <c r="J807" s="12">
        <v>41390.599906999996</v>
      </c>
      <c r="K807" s="11">
        <v>-5662</v>
      </c>
      <c r="L807" s="11">
        <v>-6293</v>
      </c>
      <c r="M807" s="11">
        <v>-5528</v>
      </c>
      <c r="N807" s="13">
        <v>0.12431982675077799</v>
      </c>
      <c r="O807" s="13">
        <v>8.0598508496068977E-2</v>
      </c>
      <c r="P807" s="13">
        <v>-4.0320526010968742E-2</v>
      </c>
      <c r="Q807" s="13">
        <v>2.0995665499697891E-2</v>
      </c>
      <c r="R807" s="13">
        <v>-78.662499999999994</v>
      </c>
      <c r="S807" s="14">
        <v>1.7858259999999999</v>
      </c>
      <c r="T807" s="13">
        <v>0.79537383062747991</v>
      </c>
      <c r="U807" s="15" t="s">
        <v>9700</v>
      </c>
      <c r="V807" s="16" t="s">
        <v>9700</v>
      </c>
      <c r="W807" s="16" t="s">
        <v>9700</v>
      </c>
    </row>
    <row r="808" spans="1:23" ht="15" customHeight="1" x14ac:dyDescent="0.3">
      <c r="A808" s="7" t="s">
        <v>2755</v>
      </c>
      <c r="B808" s="7" t="s">
        <v>2756</v>
      </c>
      <c r="C808" s="7" t="s">
        <v>2757</v>
      </c>
      <c r="D808" s="7" t="s">
        <v>31</v>
      </c>
      <c r="E808" s="7" t="s">
        <v>63</v>
      </c>
      <c r="F808" s="9" t="s">
        <v>2030</v>
      </c>
      <c r="G808" s="11">
        <v>6748.409259</v>
      </c>
      <c r="H808" s="11">
        <v>-132.089</v>
      </c>
      <c r="I808" s="11">
        <v>0</v>
      </c>
      <c r="J808" s="12">
        <v>6616.3202590000001</v>
      </c>
      <c r="K808" s="11">
        <v>120.006</v>
      </c>
      <c r="L808" s="11">
        <v>83.457999999999998</v>
      </c>
      <c r="M808" s="11">
        <v>187.977</v>
      </c>
      <c r="N808" s="13">
        <v>0.23698513817907091</v>
      </c>
      <c r="O808" s="13">
        <v>4.6957269797436529E-2</v>
      </c>
      <c r="P808" s="13">
        <v>0.16989511098527232</v>
      </c>
      <c r="Q808" s="13">
        <v>5.0724910652115485E-2</v>
      </c>
      <c r="R808" s="13">
        <v>0.49146858170875696</v>
      </c>
      <c r="S808" s="14">
        <v>1.9643040000000001</v>
      </c>
      <c r="T808" s="13">
        <v>-1.996411824538314E-2</v>
      </c>
      <c r="U808" s="15">
        <v>55.133245496058528</v>
      </c>
      <c r="V808" s="16">
        <v>80.859944630832274</v>
      </c>
      <c r="W808" s="16">
        <v>35.900185974879903</v>
      </c>
    </row>
    <row r="809" spans="1:23" ht="15" customHeight="1" x14ac:dyDescent="0.3">
      <c r="A809" s="7" t="s">
        <v>2758</v>
      </c>
      <c r="B809" s="7" t="s">
        <v>2759</v>
      </c>
      <c r="C809" s="7" t="s">
        <v>2760</v>
      </c>
      <c r="D809" s="7" t="s">
        <v>26</v>
      </c>
      <c r="E809" s="7" t="s">
        <v>115</v>
      </c>
      <c r="F809" s="9" t="s">
        <v>2030</v>
      </c>
      <c r="G809" s="11">
        <v>7145.6186440000001</v>
      </c>
      <c r="H809" s="11">
        <v>1692.932</v>
      </c>
      <c r="I809" s="11">
        <v>0</v>
      </c>
      <c r="J809" s="12">
        <v>8838.5506440000008</v>
      </c>
      <c r="K809" s="11">
        <v>516.62800000000004</v>
      </c>
      <c r="L809" s="11">
        <v>264.45400000000001</v>
      </c>
      <c r="M809" s="11">
        <v>2031.3219999999999</v>
      </c>
      <c r="N809" s="13">
        <v>0.2057641594394557</v>
      </c>
      <c r="O809" s="13">
        <v>8.5974304118046074E-3</v>
      </c>
      <c r="P809" s="13">
        <v>0.12865124668818362</v>
      </c>
      <c r="Q809" s="13">
        <v>2.4016969898325469E-2</v>
      </c>
      <c r="R809" s="13">
        <v>0.13605864967755693</v>
      </c>
      <c r="S809" s="14">
        <v>1.7889759999999999</v>
      </c>
      <c r="T809" s="13">
        <v>0.1915395485287214</v>
      </c>
      <c r="U809" s="15">
        <v>17.108152566256571</v>
      </c>
      <c r="V809" s="16">
        <v>27.020270610389709</v>
      </c>
      <c r="W809" s="16">
        <v>3.5177183351531665</v>
      </c>
    </row>
    <row r="810" spans="1:23" ht="15" customHeight="1" x14ac:dyDescent="0.3">
      <c r="A810" s="7" t="s">
        <v>2761</v>
      </c>
      <c r="B810" s="7" t="s">
        <v>2762</v>
      </c>
      <c r="C810" s="7" t="s">
        <v>2763</v>
      </c>
      <c r="D810" s="7" t="s">
        <v>20</v>
      </c>
      <c r="E810" s="7" t="s">
        <v>21</v>
      </c>
      <c r="F810" s="9" t="s">
        <v>2030</v>
      </c>
      <c r="G810" s="11">
        <v>7259.852108</v>
      </c>
      <c r="H810" s="11">
        <v>2597.114</v>
      </c>
      <c r="I810" s="11">
        <v>0</v>
      </c>
      <c r="J810" s="12">
        <v>9856.9661080000005</v>
      </c>
      <c r="K810" s="11">
        <v>564.21500000000003</v>
      </c>
      <c r="L810" s="11">
        <v>191.95099999999999</v>
      </c>
      <c r="M810" s="11">
        <v>3096.4780000000001</v>
      </c>
      <c r="N810" s="13">
        <v>0.14928102967370876</v>
      </c>
      <c r="O810" s="13">
        <v>5.3506439323052657E-2</v>
      </c>
      <c r="P810" s="13">
        <v>8.8083558712856586E-2</v>
      </c>
      <c r="Q810" s="13">
        <v>0.16112055296507677</v>
      </c>
      <c r="R810" s="13">
        <v>6.4369950741063775E-2</v>
      </c>
      <c r="S810" s="14">
        <v>1.8488180000000001</v>
      </c>
      <c r="T810" s="13">
        <v>0.26348005781334272</v>
      </c>
      <c r="U810" s="15">
        <v>17.470230511418521</v>
      </c>
      <c r="V810" s="16">
        <v>37.821382061046833</v>
      </c>
      <c r="W810" s="16">
        <v>2.3445514897893669</v>
      </c>
    </row>
    <row r="811" spans="1:23" ht="15" customHeight="1" x14ac:dyDescent="0.3">
      <c r="A811" s="7" t="s">
        <v>2764</v>
      </c>
      <c r="B811" s="7" t="s">
        <v>2765</v>
      </c>
      <c r="C811" s="7" t="s">
        <v>2766</v>
      </c>
      <c r="D811" s="7" t="s">
        <v>10</v>
      </c>
      <c r="E811" s="7" t="s">
        <v>11</v>
      </c>
      <c r="F811" s="9" t="s">
        <v>2037</v>
      </c>
      <c r="G811" s="11">
        <v>6812.7932989999999</v>
      </c>
      <c r="H811" s="11">
        <v>-4921.5540000000001</v>
      </c>
      <c r="I811" s="11">
        <v>295.43099999999998</v>
      </c>
      <c r="J811" s="12">
        <v>2186.6702989999999</v>
      </c>
      <c r="K811" s="11">
        <v>0</v>
      </c>
      <c r="L811" s="11">
        <v>721.86800000000005</v>
      </c>
      <c r="M811" s="11">
        <v>8144.1419999999998</v>
      </c>
      <c r="N811" s="13">
        <v>0.13632591973647498</v>
      </c>
      <c r="O811" s="13">
        <v>0.20467412452723144</v>
      </c>
      <c r="P811" s="13">
        <v>0.2594126610946012</v>
      </c>
      <c r="Q811" s="13">
        <v>6.6670908584402611E-2</v>
      </c>
      <c r="R811" s="13">
        <v>0.11757934710796973</v>
      </c>
      <c r="S811" s="14">
        <v>1.560629</v>
      </c>
      <c r="T811" s="13">
        <v>-2.2507069320192929</v>
      </c>
      <c r="U811" s="15" t="s">
        <v>9700</v>
      </c>
      <c r="V811" s="16">
        <v>9.4377272562296692</v>
      </c>
      <c r="W811" s="16">
        <v>0.83652683106458603</v>
      </c>
    </row>
    <row r="812" spans="1:23" ht="15" customHeight="1" x14ac:dyDescent="0.3">
      <c r="A812" s="7" t="s">
        <v>1265</v>
      </c>
      <c r="B812" s="7" t="s">
        <v>1266</v>
      </c>
      <c r="C812" s="7" t="s">
        <v>1267</v>
      </c>
      <c r="D812" s="7" t="s">
        <v>26</v>
      </c>
      <c r="E812" s="7" t="s">
        <v>221</v>
      </c>
      <c r="F812" s="9" t="s">
        <v>160</v>
      </c>
      <c r="G812" s="11">
        <v>6960.2077310000004</v>
      </c>
      <c r="H812" s="11">
        <v>-286.99900000000002</v>
      </c>
      <c r="I812" s="11">
        <v>0</v>
      </c>
      <c r="J812" s="12">
        <v>6673.2087310000006</v>
      </c>
      <c r="K812" s="11">
        <v>508.13799999999998</v>
      </c>
      <c r="L812" s="11">
        <v>324.702</v>
      </c>
      <c r="M812" s="11">
        <v>1194.029</v>
      </c>
      <c r="N812" s="13">
        <v>0.10335718557633786</v>
      </c>
      <c r="O812" s="13">
        <v>2.5925443512846424E-3</v>
      </c>
      <c r="P812" s="13">
        <v>6.8197528082616657E-2</v>
      </c>
      <c r="Q812" s="13">
        <v>3.0790467043013692E-3</v>
      </c>
      <c r="R812" s="13">
        <v>0.28163213795813186</v>
      </c>
      <c r="S812" s="14">
        <v>1.6713910000000001</v>
      </c>
      <c r="T812" s="13">
        <v>-4.3007646181778034E-2</v>
      </c>
      <c r="U812" s="15">
        <v>13.132670123076803</v>
      </c>
      <c r="V812" s="16">
        <v>21.435678656121613</v>
      </c>
      <c r="W812" s="16">
        <v>5.8291781280019164</v>
      </c>
    </row>
    <row r="813" spans="1:23" ht="15" customHeight="1" x14ac:dyDescent="0.3">
      <c r="A813" s="7" t="s">
        <v>2767</v>
      </c>
      <c r="B813" s="7" t="s">
        <v>2768</v>
      </c>
      <c r="C813" s="7" t="s">
        <v>2769</v>
      </c>
      <c r="D813" s="7" t="s">
        <v>29</v>
      </c>
      <c r="E813" s="7" t="s">
        <v>30</v>
      </c>
      <c r="F813" s="9" t="s">
        <v>1785</v>
      </c>
      <c r="G813" s="11">
        <v>5691.546601</v>
      </c>
      <c r="H813" s="11">
        <v>-897.1</v>
      </c>
      <c r="I813" s="11">
        <v>0</v>
      </c>
      <c r="J813" s="12">
        <v>4794.4466009999996</v>
      </c>
      <c r="K813" s="11">
        <v>-153.405</v>
      </c>
      <c r="L813" s="11">
        <v>-184.87200000000001</v>
      </c>
      <c r="M813" s="11">
        <v>1277.8499999999999</v>
      </c>
      <c r="N813" s="13">
        <v>9.6653492908660682E-2</v>
      </c>
      <c r="O813" s="13" t="s">
        <v>9699</v>
      </c>
      <c r="P813" s="13">
        <v>5.2248869737498108E-2</v>
      </c>
      <c r="Q813" s="13" t="s">
        <v>9699</v>
      </c>
      <c r="R813" s="13">
        <v>-0.16284618695465039</v>
      </c>
      <c r="S813" s="14">
        <v>0</v>
      </c>
      <c r="T813" s="13">
        <v>-0.18711231444581899</v>
      </c>
      <c r="U813" s="15" t="s">
        <v>9700</v>
      </c>
      <c r="V813" s="16" t="s">
        <v>9700</v>
      </c>
      <c r="W813" s="16">
        <v>4.4540021137066166</v>
      </c>
    </row>
    <row r="814" spans="1:23" ht="15" customHeight="1" x14ac:dyDescent="0.3">
      <c r="A814" s="7" t="s">
        <v>2770</v>
      </c>
      <c r="B814" s="7" t="s">
        <v>2771</v>
      </c>
      <c r="C814" s="7" t="s">
        <v>2772</v>
      </c>
      <c r="D814" s="7" t="s">
        <v>6</v>
      </c>
      <c r="E814" s="7" t="s">
        <v>679</v>
      </c>
      <c r="F814" s="9" t="s">
        <v>1764</v>
      </c>
      <c r="G814" s="11">
        <v>5801.3340041959</v>
      </c>
      <c r="H814" s="11">
        <v>594.21</v>
      </c>
      <c r="I814" s="11">
        <v>179.161</v>
      </c>
      <c r="J814" s="12">
        <v>6574.7050041959001</v>
      </c>
      <c r="K814" s="11">
        <v>257.06099999999998</v>
      </c>
      <c r="L814" s="11">
        <v>70.471000000000004</v>
      </c>
      <c r="M814" s="11">
        <v>817.04899999999998</v>
      </c>
      <c r="N814" s="13">
        <v>0.10207481968451679</v>
      </c>
      <c r="O814" s="13">
        <v>5.219283665192509E-2</v>
      </c>
      <c r="P814" s="13">
        <v>4.9059921931066994E-2</v>
      </c>
      <c r="Q814" s="13" t="s">
        <v>9699</v>
      </c>
      <c r="R814" s="13">
        <v>0.16243620890747237</v>
      </c>
      <c r="S814" s="14">
        <v>0.91682900000000001</v>
      </c>
      <c r="T814" s="13">
        <v>9.037819942047319E-2</v>
      </c>
      <c r="U814" s="15">
        <v>25.576439071644089</v>
      </c>
      <c r="V814" s="16">
        <v>82.322288660525601</v>
      </c>
      <c r="W814" s="16">
        <v>7.1003501677327803</v>
      </c>
    </row>
    <row r="815" spans="1:23" ht="15" customHeight="1" x14ac:dyDescent="0.3">
      <c r="A815" s="7" t="s">
        <v>2773</v>
      </c>
      <c r="B815" s="7" t="s">
        <v>2774</v>
      </c>
      <c r="C815" s="7" t="s">
        <v>2775</v>
      </c>
      <c r="D815" s="7" t="s">
        <v>20</v>
      </c>
      <c r="E815" s="7" t="s">
        <v>47</v>
      </c>
      <c r="F815" s="9" t="s">
        <v>2104</v>
      </c>
      <c r="G815" s="11">
        <v>11219.574484999999</v>
      </c>
      <c r="H815" s="11">
        <v>-911.62699999999995</v>
      </c>
      <c r="I815" s="11">
        <v>0</v>
      </c>
      <c r="J815" s="12">
        <v>10307.947484999999</v>
      </c>
      <c r="K815" s="11">
        <v>-230.65299999999999</v>
      </c>
      <c r="L815" s="11">
        <v>-227.774</v>
      </c>
      <c r="M815" s="11">
        <v>882.55</v>
      </c>
      <c r="N815" s="13">
        <v>-2.0520051436985365</v>
      </c>
      <c r="O815" s="13" t="s">
        <v>9699</v>
      </c>
      <c r="P815" s="13">
        <v>-2.4621479193929785</v>
      </c>
      <c r="Q815" s="13" t="s">
        <v>9699</v>
      </c>
      <c r="R815" s="13">
        <v>-0.34491692958606007</v>
      </c>
      <c r="S815" s="14">
        <v>1.924709</v>
      </c>
      <c r="T815" s="13">
        <v>-8.8439235970748653E-2</v>
      </c>
      <c r="U815" s="15" t="s">
        <v>9700</v>
      </c>
      <c r="V815" s="16" t="s">
        <v>9700</v>
      </c>
      <c r="W815" s="16">
        <v>12.712678584782731</v>
      </c>
    </row>
    <row r="816" spans="1:23" ht="15" customHeight="1" x14ac:dyDescent="0.3">
      <c r="A816" s="7" t="s">
        <v>367</v>
      </c>
      <c r="B816" s="7" t="s">
        <v>368</v>
      </c>
      <c r="C816" s="7" t="s">
        <v>369</v>
      </c>
      <c r="D816" s="7" t="s">
        <v>116</v>
      </c>
      <c r="E816" s="7" t="s">
        <v>117</v>
      </c>
      <c r="F816" s="9" t="s">
        <v>145</v>
      </c>
      <c r="G816" s="11">
        <v>7748.0445820000004</v>
      </c>
      <c r="H816" s="11">
        <v>3695</v>
      </c>
      <c r="I816" s="11">
        <v>2649</v>
      </c>
      <c r="J816" s="12">
        <v>14092.044582</v>
      </c>
      <c r="K816" s="11">
        <v>1539</v>
      </c>
      <c r="L816" s="11">
        <v>285</v>
      </c>
      <c r="M816" s="11">
        <v>5475</v>
      </c>
      <c r="N816" s="13">
        <v>0.32669762763329957</v>
      </c>
      <c r="O816" s="13">
        <v>-6.1453553932945271E-3</v>
      </c>
      <c r="P816" s="13">
        <v>7.5005976004788241E-2</v>
      </c>
      <c r="Q816" s="13">
        <v>-2.1040644818684395E-2</v>
      </c>
      <c r="R816" s="13">
        <v>9.8174302445745779E-2</v>
      </c>
      <c r="S816" s="14">
        <v>1.289763</v>
      </c>
      <c r="T816" s="13">
        <v>0.26220467714952334</v>
      </c>
      <c r="U816" s="15">
        <v>9.1566241598440552</v>
      </c>
      <c r="V816" s="16">
        <v>27.18612134035088</v>
      </c>
      <c r="W816" s="16">
        <v>1.4151679601826486</v>
      </c>
    </row>
    <row r="817" spans="1:23" ht="15" customHeight="1" x14ac:dyDescent="0.3">
      <c r="A817" s="7" t="s">
        <v>2776</v>
      </c>
      <c r="B817" s="7" t="s">
        <v>2777</v>
      </c>
      <c r="C817" s="7" t="s">
        <v>2778</v>
      </c>
      <c r="D817" s="7" t="s">
        <v>31</v>
      </c>
      <c r="E817" s="7" t="s">
        <v>63</v>
      </c>
      <c r="F817" s="9" t="s">
        <v>1785</v>
      </c>
      <c r="G817" s="11">
        <v>8647.4966769999992</v>
      </c>
      <c r="H817" s="11">
        <v>719.69399999999996</v>
      </c>
      <c r="I817" s="11">
        <v>0</v>
      </c>
      <c r="J817" s="12">
        <v>9367.1906769999987</v>
      </c>
      <c r="K817" s="11">
        <v>189.24799999999999</v>
      </c>
      <c r="L817" s="11">
        <v>53.415999999999997</v>
      </c>
      <c r="M817" s="11">
        <v>1588.114</v>
      </c>
      <c r="N817" s="13">
        <v>0.29922450145826207</v>
      </c>
      <c r="O817" s="13">
        <v>0.11787390620938343</v>
      </c>
      <c r="P817" s="13">
        <v>0.184523871756888</v>
      </c>
      <c r="Q817" s="13">
        <v>0.18906610583092354</v>
      </c>
      <c r="R817" s="13">
        <v>3.9026443089237847E-2</v>
      </c>
      <c r="S817" s="14">
        <v>1.146981</v>
      </c>
      <c r="T817" s="13">
        <v>7.6831360096802706E-2</v>
      </c>
      <c r="U817" s="15">
        <v>49.496907111303685</v>
      </c>
      <c r="V817" s="16">
        <v>161.88963376141979</v>
      </c>
      <c r="W817" s="16">
        <v>5.4451359770142442</v>
      </c>
    </row>
    <row r="818" spans="1:23" ht="15" customHeight="1" x14ac:dyDescent="0.3">
      <c r="A818" s="7" t="s">
        <v>2779</v>
      </c>
      <c r="B818" s="7" t="s">
        <v>2780</v>
      </c>
      <c r="C818" s="7" t="s">
        <v>2781</v>
      </c>
      <c r="D818" s="7" t="s">
        <v>26</v>
      </c>
      <c r="E818" s="7" t="s">
        <v>53</v>
      </c>
      <c r="F818" s="9" t="s">
        <v>2160</v>
      </c>
      <c r="G818" s="11">
        <v>6219.354112</v>
      </c>
      <c r="H818" s="11">
        <v>411.26100000000002</v>
      </c>
      <c r="I818" s="11">
        <v>5.3999999999999999E-2</v>
      </c>
      <c r="J818" s="12">
        <v>6630.6691120000005</v>
      </c>
      <c r="K818" s="11">
        <v>268.13099999999997</v>
      </c>
      <c r="L818" s="11">
        <v>173.85900000000001</v>
      </c>
      <c r="M818" s="11">
        <v>1037.373</v>
      </c>
      <c r="N818" s="13">
        <v>0.11893168893513054</v>
      </c>
      <c r="O818" s="13">
        <v>3.0983215697923949E-2</v>
      </c>
      <c r="P818" s="13">
        <v>7.8357783083463653E-2</v>
      </c>
      <c r="Q818" s="13">
        <v>3.2747596603557527E-2</v>
      </c>
      <c r="R818" s="13">
        <v>0.17157660224858817</v>
      </c>
      <c r="S818" s="14">
        <v>0.87821499999999997</v>
      </c>
      <c r="T818" s="13">
        <v>6.2024057158230277E-2</v>
      </c>
      <c r="U818" s="15">
        <v>24.729214868851425</v>
      </c>
      <c r="V818" s="16">
        <v>35.772402418051406</v>
      </c>
      <c r="W818" s="16">
        <v>5.9952920617752721</v>
      </c>
    </row>
    <row r="819" spans="1:23" ht="15" customHeight="1" x14ac:dyDescent="0.3">
      <c r="A819" s="7" t="s">
        <v>2782</v>
      </c>
      <c r="B819" s="7" t="s">
        <v>2783</v>
      </c>
      <c r="C819" s="7" t="s">
        <v>2784</v>
      </c>
      <c r="D819" s="7" t="s">
        <v>83</v>
      </c>
      <c r="E819" s="7" t="s">
        <v>188</v>
      </c>
      <c r="F819" s="9" t="s">
        <v>2477</v>
      </c>
      <c r="G819" s="11">
        <v>5304.515042</v>
      </c>
      <c r="H819" s="11">
        <v>3197.2440000000001</v>
      </c>
      <c r="I819" s="11">
        <v>0</v>
      </c>
      <c r="J819" s="12">
        <v>8501.7590419999997</v>
      </c>
      <c r="K819" s="11">
        <v>761.255</v>
      </c>
      <c r="L819" s="11">
        <v>366.911</v>
      </c>
      <c r="M819" s="11">
        <v>217.37799999999999</v>
      </c>
      <c r="N819" s="13">
        <v>5.2087335046678028E-2</v>
      </c>
      <c r="O819" s="13">
        <v>6.0346923509124961E-2</v>
      </c>
      <c r="P819" s="13">
        <v>2.6094676966162838E-2</v>
      </c>
      <c r="Q819" s="13">
        <v>9.7296033596005138E-2</v>
      </c>
      <c r="R819" s="13">
        <v>3.380986116350321</v>
      </c>
      <c r="S819" s="14">
        <v>0.48400700000000002</v>
      </c>
      <c r="T819" s="13">
        <v>0.37606852701954058</v>
      </c>
      <c r="U819" s="15">
        <v>11.168083023428418</v>
      </c>
      <c r="V819" s="16">
        <v>14.45722543614119</v>
      </c>
      <c r="W819" s="16">
        <v>24.402262611671837</v>
      </c>
    </row>
    <row r="820" spans="1:23" ht="15" customHeight="1" x14ac:dyDescent="0.3">
      <c r="A820" s="7" t="s">
        <v>1271</v>
      </c>
      <c r="B820" s="7" t="s">
        <v>1272</v>
      </c>
      <c r="C820" s="7" t="s">
        <v>1273</v>
      </c>
      <c r="D820" s="7" t="s">
        <v>29</v>
      </c>
      <c r="E820" s="7" t="s">
        <v>428</v>
      </c>
      <c r="F820" s="9" t="s">
        <v>37</v>
      </c>
      <c r="G820" s="11">
        <v>7225.5835450000004</v>
      </c>
      <c r="H820" s="11">
        <v>1161.8</v>
      </c>
      <c r="I820" s="11">
        <v>0</v>
      </c>
      <c r="J820" s="12">
        <v>8387.3835450000006</v>
      </c>
      <c r="K820" s="11">
        <v>428.7</v>
      </c>
      <c r="L820" s="11">
        <v>-81.7</v>
      </c>
      <c r="M820" s="11">
        <v>2544.1</v>
      </c>
      <c r="N820" s="13">
        <v>0.20974971144405824</v>
      </c>
      <c r="O820" s="13">
        <v>9.6727641110860629E-2</v>
      </c>
      <c r="P820" s="13">
        <v>0.12577248363580756</v>
      </c>
      <c r="Q820" s="13">
        <v>0.13524693359658602</v>
      </c>
      <c r="R820" s="13">
        <v>-2.9939351741576123E-2</v>
      </c>
      <c r="S820" s="14">
        <v>1.444094</v>
      </c>
      <c r="T820" s="13">
        <v>0.13851757151282151</v>
      </c>
      <c r="U820" s="15">
        <v>19.564692197340801</v>
      </c>
      <c r="V820" s="16" t="s">
        <v>9700</v>
      </c>
      <c r="W820" s="16">
        <v>2.8401334637003264</v>
      </c>
    </row>
    <row r="821" spans="1:23" ht="15" customHeight="1" x14ac:dyDescent="0.3">
      <c r="A821" s="7" t="s">
        <v>2785</v>
      </c>
      <c r="B821" s="7" t="s">
        <v>2786</v>
      </c>
      <c r="C821" s="7" t="s">
        <v>2787</v>
      </c>
      <c r="D821" s="7" t="s">
        <v>31</v>
      </c>
      <c r="E821" s="7" t="s">
        <v>69</v>
      </c>
      <c r="F821" s="9" t="s">
        <v>1785</v>
      </c>
      <c r="G821" s="11">
        <v>4992.0894490000001</v>
      </c>
      <c r="H821" s="11">
        <v>-140.477</v>
      </c>
      <c r="I821" s="11">
        <v>0</v>
      </c>
      <c r="J821" s="12">
        <v>4851.6124490000002</v>
      </c>
      <c r="K821" s="11">
        <v>-31.454999999999998</v>
      </c>
      <c r="L821" s="11">
        <v>-33.651000000000003</v>
      </c>
      <c r="M821" s="11">
        <v>158.49799999999999</v>
      </c>
      <c r="N821" s="13">
        <v>4.1093910904219801E-2</v>
      </c>
      <c r="O821" s="13" t="s">
        <v>9699</v>
      </c>
      <c r="P821" s="13">
        <v>-7.256866265286971E-3</v>
      </c>
      <c r="Q821" s="13" t="s">
        <v>9699</v>
      </c>
      <c r="R821" s="13">
        <v>-0.2303120544107812</v>
      </c>
      <c r="S821" s="14">
        <v>0</v>
      </c>
      <c r="T821" s="13">
        <v>-2.8954703508717951E-2</v>
      </c>
      <c r="U821" s="15" t="s">
        <v>9700</v>
      </c>
      <c r="V821" s="16" t="s">
        <v>9700</v>
      </c>
      <c r="W821" s="16">
        <v>31.496229914573057</v>
      </c>
    </row>
    <row r="822" spans="1:23" ht="15" customHeight="1" x14ac:dyDescent="0.3">
      <c r="A822" s="7" t="s">
        <v>930</v>
      </c>
      <c r="B822" s="7" t="s">
        <v>931</v>
      </c>
      <c r="C822" s="7" t="s">
        <v>932</v>
      </c>
      <c r="D822" s="7" t="s">
        <v>29</v>
      </c>
      <c r="E822" s="7" t="s">
        <v>295</v>
      </c>
      <c r="F822" s="9" t="s">
        <v>37</v>
      </c>
      <c r="G822" s="11">
        <v>5471.7060000000001</v>
      </c>
      <c r="H822" s="11">
        <v>1882.4</v>
      </c>
      <c r="I822" s="11">
        <v>0.5</v>
      </c>
      <c r="J822" s="12">
        <v>7354.6059999999998</v>
      </c>
      <c r="K822" s="11">
        <v>586.70000000000005</v>
      </c>
      <c r="L822" s="11">
        <v>231.2</v>
      </c>
      <c r="M822" s="11">
        <v>1300</v>
      </c>
      <c r="N822" s="13">
        <v>0.16099125756245358</v>
      </c>
      <c r="O822" s="13">
        <v>2.8162963275824238E-2</v>
      </c>
      <c r="P822" s="13">
        <v>8.0090009207596652E-2</v>
      </c>
      <c r="Q822" s="13">
        <v>3.3036564282179048E-2</v>
      </c>
      <c r="R822" s="13">
        <v>0.18099972599522449</v>
      </c>
      <c r="S822" s="14">
        <v>1.452493</v>
      </c>
      <c r="T822" s="13">
        <v>0.2559484491759314</v>
      </c>
      <c r="U822" s="15">
        <v>12.535547980228396</v>
      </c>
      <c r="V822" s="16">
        <v>23.666548442906578</v>
      </c>
      <c r="W822" s="16">
        <v>4.2090046153846155</v>
      </c>
    </row>
    <row r="823" spans="1:23" ht="15" customHeight="1" x14ac:dyDescent="0.3">
      <c r="A823" s="7" t="s">
        <v>2788</v>
      </c>
      <c r="B823" s="7" t="s">
        <v>2789</v>
      </c>
      <c r="C823" s="7" t="s">
        <v>2790</v>
      </c>
      <c r="D823" s="7" t="s">
        <v>6</v>
      </c>
      <c r="E823" s="7" t="s">
        <v>7</v>
      </c>
      <c r="F823" s="9" t="s">
        <v>2037</v>
      </c>
      <c r="G823" s="11">
        <v>6441.3859910000001</v>
      </c>
      <c r="H823" s="11">
        <v>3172.7570000000001</v>
      </c>
      <c r="I823" s="11">
        <v>283.822</v>
      </c>
      <c r="J823" s="12">
        <v>9897.9649910000007</v>
      </c>
      <c r="K823" s="11">
        <v>488.161</v>
      </c>
      <c r="L823" s="11">
        <v>180.96299999999999</v>
      </c>
      <c r="M823" s="11">
        <v>5251.9639999999999</v>
      </c>
      <c r="N823" s="13">
        <v>0.63050102629401439</v>
      </c>
      <c r="O823" s="13">
        <v>6.4505021383374661E-2</v>
      </c>
      <c r="P823" s="13">
        <v>0.22844620431112009</v>
      </c>
      <c r="Q823" s="13">
        <v>5.0072428510110401E-2</v>
      </c>
      <c r="R823" s="13">
        <v>3.872480163365552E-2</v>
      </c>
      <c r="S823" s="14">
        <v>0.94855599999999995</v>
      </c>
      <c r="T823" s="13">
        <v>0.32054639543430569</v>
      </c>
      <c r="U823" s="15">
        <v>20.276025718973866</v>
      </c>
      <c r="V823" s="16">
        <v>35.595044241087962</v>
      </c>
      <c r="W823" s="16">
        <v>1.226471847674508</v>
      </c>
    </row>
    <row r="824" spans="1:23" ht="15" customHeight="1" x14ac:dyDescent="0.3">
      <c r="A824" s="7" t="s">
        <v>2791</v>
      </c>
      <c r="B824" s="7" t="s">
        <v>2792</v>
      </c>
      <c r="C824" s="7" t="s">
        <v>2793</v>
      </c>
      <c r="D824" s="7" t="s">
        <v>29</v>
      </c>
      <c r="E824" s="7" t="s">
        <v>291</v>
      </c>
      <c r="F824" s="9" t="s">
        <v>1775</v>
      </c>
      <c r="G824" s="11">
        <v>7215.8715350000002</v>
      </c>
      <c r="H824" s="11">
        <v>1589</v>
      </c>
      <c r="I824" s="11">
        <v>3</v>
      </c>
      <c r="J824" s="12">
        <v>8807.8715350000002</v>
      </c>
      <c r="K824" s="11">
        <v>6</v>
      </c>
      <c r="L824" s="11">
        <v>-179</v>
      </c>
      <c r="M824" s="11">
        <v>3353</v>
      </c>
      <c r="N824" s="13">
        <v>0.24367387702385662</v>
      </c>
      <c r="O824" s="13">
        <v>6.8638096031303331E-2</v>
      </c>
      <c r="P824" s="13">
        <v>-7.0267241437643665E-2</v>
      </c>
      <c r="Q824" s="13" t="s">
        <v>9699</v>
      </c>
      <c r="R824" s="13">
        <v>-5.0379960596678861E-2</v>
      </c>
      <c r="S824" s="14">
        <v>1.5396319999999999</v>
      </c>
      <c r="T824" s="13">
        <v>0.18040680925984917</v>
      </c>
      <c r="U824" s="15">
        <v>1467.9785891666668</v>
      </c>
      <c r="V824" s="16" t="s">
        <v>9700</v>
      </c>
      <c r="W824" s="16">
        <v>2.1520642812406798</v>
      </c>
    </row>
    <row r="825" spans="1:23" ht="15" customHeight="1" x14ac:dyDescent="0.3">
      <c r="A825" s="7" t="s">
        <v>2794</v>
      </c>
      <c r="B825" s="7" t="s">
        <v>2795</v>
      </c>
      <c r="C825" s="7" t="s">
        <v>2796</v>
      </c>
      <c r="D825" s="7" t="s">
        <v>26</v>
      </c>
      <c r="E825" s="7" t="s">
        <v>53</v>
      </c>
      <c r="F825" s="9" t="s">
        <v>1775</v>
      </c>
      <c r="G825" s="11">
        <v>6710.9753769999998</v>
      </c>
      <c r="H825" s="11">
        <v>9709.5149999999994</v>
      </c>
      <c r="I825" s="11">
        <v>0</v>
      </c>
      <c r="J825" s="12">
        <v>16420.490376999998</v>
      </c>
      <c r="K825" s="11">
        <v>2121.5320000000002</v>
      </c>
      <c r="L825" s="11">
        <v>-592.125</v>
      </c>
      <c r="M825" s="11">
        <v>3138.4760000000001</v>
      </c>
      <c r="N825" s="13">
        <v>0.41846867769371465</v>
      </c>
      <c r="O825" s="13">
        <v>1.4785863850925729E-2</v>
      </c>
      <c r="P825" s="13">
        <v>0.1798351054094979</v>
      </c>
      <c r="Q825" s="13" t="s">
        <v>9699</v>
      </c>
      <c r="R825" s="13">
        <v>-0.17289179316929601</v>
      </c>
      <c r="S825" s="14">
        <v>2.366168</v>
      </c>
      <c r="T825" s="13">
        <v>0.59130481350301278</v>
      </c>
      <c r="U825" s="15">
        <v>7.7399211404777288</v>
      </c>
      <c r="V825" s="16" t="s">
        <v>9700</v>
      </c>
      <c r="W825" s="16">
        <v>2.1382911250556003</v>
      </c>
    </row>
    <row r="826" spans="1:23" ht="15" customHeight="1" x14ac:dyDescent="0.3">
      <c r="A826" s="7" t="s">
        <v>2797</v>
      </c>
      <c r="B826" s="7" t="s">
        <v>2798</v>
      </c>
      <c r="C826" s="7" t="s">
        <v>2799</v>
      </c>
      <c r="D826" s="7" t="s">
        <v>6</v>
      </c>
      <c r="E826" s="7" t="s">
        <v>7</v>
      </c>
      <c r="F826" s="9" t="s">
        <v>2037</v>
      </c>
      <c r="G826" s="11">
        <v>5784.4758490000004</v>
      </c>
      <c r="H826" s="11">
        <v>2199.0880000000002</v>
      </c>
      <c r="I826" s="11">
        <v>25.847999999999999</v>
      </c>
      <c r="J826" s="12">
        <v>8009.4118490000001</v>
      </c>
      <c r="K826" s="11">
        <v>349.31</v>
      </c>
      <c r="L826" s="11">
        <v>153.48500000000001</v>
      </c>
      <c r="M826" s="11">
        <v>2275.7359999999999</v>
      </c>
      <c r="N826" s="13">
        <v>0.58154212152827722</v>
      </c>
      <c r="O826" s="13">
        <v>3.5496869748495197E-2</v>
      </c>
      <c r="P826" s="13">
        <v>0.25669463353261535</v>
      </c>
      <c r="Q826" s="13">
        <v>-2.0929692635379693E-2</v>
      </c>
      <c r="R826" s="13">
        <v>7.0033654063229867E-2</v>
      </c>
      <c r="S826" s="14">
        <v>0.26404100000000003</v>
      </c>
      <c r="T826" s="13">
        <v>0.27456298183424832</v>
      </c>
      <c r="U826" s="15">
        <v>22.929237207637915</v>
      </c>
      <c r="V826" s="16">
        <v>37.687564576342965</v>
      </c>
      <c r="W826" s="16">
        <v>2.5418044311818244</v>
      </c>
    </row>
    <row r="827" spans="1:23" ht="15" customHeight="1" x14ac:dyDescent="0.3">
      <c r="A827" s="7" t="s">
        <v>2800</v>
      </c>
      <c r="B827" s="7" t="s">
        <v>2801</v>
      </c>
      <c r="C827" s="7" t="s">
        <v>2802</v>
      </c>
      <c r="D827" s="7" t="s">
        <v>116</v>
      </c>
      <c r="E827" s="7" t="s">
        <v>117</v>
      </c>
      <c r="F827" s="9" t="s">
        <v>1775</v>
      </c>
      <c r="G827" s="11">
        <v>5597.0640940000003</v>
      </c>
      <c r="H827" s="11">
        <v>1405</v>
      </c>
      <c r="I827" s="11">
        <v>155</v>
      </c>
      <c r="J827" s="12">
        <v>7157.0640940000003</v>
      </c>
      <c r="K827" s="11">
        <v>437</v>
      </c>
      <c r="L827" s="11">
        <v>994</v>
      </c>
      <c r="M827" s="11">
        <v>3377</v>
      </c>
      <c r="N827" s="13">
        <v>0.13349791077791956</v>
      </c>
      <c r="O827" s="13">
        <v>5.0524387119034175E-2</v>
      </c>
      <c r="P827" s="13">
        <v>6.4096798007277106E-2</v>
      </c>
      <c r="Q827" s="13">
        <v>3.9224892470402395E-2</v>
      </c>
      <c r="R827" s="13">
        <v>5.9256661991584851E-2</v>
      </c>
      <c r="S827" s="14">
        <v>1.577952</v>
      </c>
      <c r="T827" s="13">
        <v>0.19630954558278405</v>
      </c>
      <c r="U827" s="15">
        <v>16.377721038901601</v>
      </c>
      <c r="V827" s="16">
        <v>5.6308491891348096</v>
      </c>
      <c r="W827" s="16">
        <v>1.6574071939591355</v>
      </c>
    </row>
    <row r="828" spans="1:23" ht="15" customHeight="1" x14ac:dyDescent="0.3">
      <c r="A828" s="7" t="s">
        <v>2803</v>
      </c>
      <c r="B828" s="7" t="s">
        <v>2804</v>
      </c>
      <c r="C828" s="7" t="s">
        <v>2805</v>
      </c>
      <c r="D828" s="7" t="s">
        <v>26</v>
      </c>
      <c r="E828" s="7" t="s">
        <v>53</v>
      </c>
      <c r="F828" s="9" t="s">
        <v>2037</v>
      </c>
      <c r="G828" s="11">
        <v>5719.1235059999999</v>
      </c>
      <c r="H828" s="11">
        <v>182.56299999999999</v>
      </c>
      <c r="I828" s="11">
        <v>7.6379999999999999</v>
      </c>
      <c r="J828" s="12">
        <v>5909.3245059999999</v>
      </c>
      <c r="K828" s="11">
        <v>284.70999999999998</v>
      </c>
      <c r="L828" s="11">
        <v>138.92500000000001</v>
      </c>
      <c r="M828" s="11">
        <v>780.10299999999995</v>
      </c>
      <c r="N828" s="13">
        <v>0.2250736723756924</v>
      </c>
      <c r="O828" s="13">
        <v>2.5872457333834475E-2</v>
      </c>
      <c r="P828" s="13">
        <v>0.14392936025562178</v>
      </c>
      <c r="Q828" s="13">
        <v>6.1814869209810164E-2</v>
      </c>
      <c r="R828" s="13">
        <v>0.1891516525214087</v>
      </c>
      <c r="S828" s="14">
        <v>0.98372700000000002</v>
      </c>
      <c r="T828" s="13">
        <v>3.0894055625924021E-2</v>
      </c>
      <c r="U828" s="15">
        <v>20.755591675740227</v>
      </c>
      <c r="V828" s="16">
        <v>41.166985826885004</v>
      </c>
      <c r="W828" s="16">
        <v>7.3312415232347528</v>
      </c>
    </row>
    <row r="829" spans="1:23" ht="15" customHeight="1" x14ac:dyDescent="0.3">
      <c r="A829" s="7" t="s">
        <v>2806</v>
      </c>
      <c r="B829" s="7" t="s">
        <v>2807</v>
      </c>
      <c r="C829" s="7" t="s">
        <v>2808</v>
      </c>
      <c r="D829" s="7" t="s">
        <v>29</v>
      </c>
      <c r="E829" s="7" t="s">
        <v>295</v>
      </c>
      <c r="F829" s="9" t="s">
        <v>2477</v>
      </c>
      <c r="G829" s="11">
        <v>6499.5575650000001</v>
      </c>
      <c r="H829" s="11">
        <v>482.19799999999998</v>
      </c>
      <c r="I829" s="11">
        <v>0</v>
      </c>
      <c r="J829" s="12">
        <v>6981.7555650000004</v>
      </c>
      <c r="K829" s="11">
        <v>389.99700000000001</v>
      </c>
      <c r="L829" s="11">
        <v>222.25</v>
      </c>
      <c r="M829" s="11">
        <v>1281.5940000000001</v>
      </c>
      <c r="N829" s="13">
        <v>0.16782016293588956</v>
      </c>
      <c r="O829" s="13">
        <v>6.5908252120963295E-2</v>
      </c>
      <c r="P829" s="13">
        <v>9.5842009982654644E-2</v>
      </c>
      <c r="Q829" s="13">
        <v>6.857703550410843E-2</v>
      </c>
      <c r="R829" s="13">
        <v>0.18166577502624853</v>
      </c>
      <c r="S829" s="14">
        <v>1.6020989999999999</v>
      </c>
      <c r="T829" s="13">
        <v>6.9065437125483201E-2</v>
      </c>
      <c r="U829" s="15">
        <v>17.902075054423495</v>
      </c>
      <c r="V829" s="16">
        <v>29.244353498312712</v>
      </c>
      <c r="W829" s="16">
        <v>5.0714637904047617</v>
      </c>
    </row>
    <row r="830" spans="1:23" ht="15" customHeight="1" x14ac:dyDescent="0.3">
      <c r="A830" s="7" t="s">
        <v>2809</v>
      </c>
      <c r="B830" s="7" t="s">
        <v>2810</v>
      </c>
      <c r="C830" s="7" t="s">
        <v>2811</v>
      </c>
      <c r="D830" s="7" t="s">
        <v>29</v>
      </c>
      <c r="E830" s="7" t="s">
        <v>428</v>
      </c>
      <c r="F830" s="9" t="s">
        <v>2037</v>
      </c>
      <c r="G830" s="11">
        <v>5693.7143820000001</v>
      </c>
      <c r="H830" s="11">
        <v>612.38800000000003</v>
      </c>
      <c r="I830" s="11">
        <v>238.709</v>
      </c>
      <c r="J830" s="12">
        <v>6544.8113819999999</v>
      </c>
      <c r="K830" s="11">
        <v>307.483</v>
      </c>
      <c r="L830" s="11">
        <v>104.815</v>
      </c>
      <c r="M830" s="11">
        <v>2641.1109999999999</v>
      </c>
      <c r="N830" s="13">
        <v>0.12164983509545613</v>
      </c>
      <c r="O830" s="13">
        <v>4.6330472803608247E-2</v>
      </c>
      <c r="P830" s="13">
        <v>6.3083547597275622E-2</v>
      </c>
      <c r="Q830" s="13">
        <v>4.2405455161854455E-2</v>
      </c>
      <c r="R830" s="13">
        <v>4.5801703509621344E-2</v>
      </c>
      <c r="S830" s="14">
        <v>1.244094</v>
      </c>
      <c r="T830" s="13">
        <v>9.356847191719421E-2</v>
      </c>
      <c r="U830" s="15">
        <v>21.285116191789463</v>
      </c>
      <c r="V830" s="16">
        <v>54.321560673567717</v>
      </c>
      <c r="W830" s="16">
        <v>2.1558027595205203</v>
      </c>
    </row>
    <row r="831" spans="1:23" ht="15" customHeight="1" x14ac:dyDescent="0.3">
      <c r="A831" s="7" t="s">
        <v>2812</v>
      </c>
      <c r="B831" s="7" t="s">
        <v>2813</v>
      </c>
      <c r="C831" s="7" t="s">
        <v>2814</v>
      </c>
      <c r="D831" s="7" t="s">
        <v>26</v>
      </c>
      <c r="E831" s="7" t="s">
        <v>115</v>
      </c>
      <c r="F831" s="9" t="s">
        <v>2037</v>
      </c>
      <c r="G831" s="11">
        <v>6582.8159999999998</v>
      </c>
      <c r="H831" s="11">
        <v>-557.70000000000005</v>
      </c>
      <c r="I831" s="11">
        <v>3.6</v>
      </c>
      <c r="J831" s="12">
        <v>6028.7160000000003</v>
      </c>
      <c r="K831" s="11">
        <v>446.8</v>
      </c>
      <c r="L831" s="11">
        <v>154.4</v>
      </c>
      <c r="M831" s="11">
        <v>2024.5</v>
      </c>
      <c r="N831" s="13">
        <v>0.1995878095341235</v>
      </c>
      <c r="O831" s="13">
        <v>2.5003236914745708E-2</v>
      </c>
      <c r="P831" s="13">
        <v>0.12406897239254264</v>
      </c>
      <c r="Q831" s="13">
        <v>2.463265508314616E-2</v>
      </c>
      <c r="R831" s="13">
        <v>7.3957944506656714E-2</v>
      </c>
      <c r="S831" s="14">
        <v>1.5580050000000001</v>
      </c>
      <c r="T831" s="13">
        <v>-9.2507260252431861E-2</v>
      </c>
      <c r="U831" s="15">
        <v>13.493097582811101</v>
      </c>
      <c r="V831" s="16">
        <v>42.634818652849738</v>
      </c>
      <c r="W831" s="16">
        <v>3.2515761916522599</v>
      </c>
    </row>
    <row r="832" spans="1:23" ht="15" customHeight="1" x14ac:dyDescent="0.3">
      <c r="A832" s="7" t="s">
        <v>2815</v>
      </c>
      <c r="B832" s="7" t="s">
        <v>2816</v>
      </c>
      <c r="C832" s="7" t="s">
        <v>2817</v>
      </c>
      <c r="D832" s="7" t="s">
        <v>6</v>
      </c>
      <c r="E832" s="7" t="s">
        <v>679</v>
      </c>
      <c r="F832" s="9" t="s">
        <v>2037</v>
      </c>
      <c r="G832" s="11">
        <v>7647.7231529999999</v>
      </c>
      <c r="H832" s="11">
        <v>3332.6</v>
      </c>
      <c r="I832" s="11">
        <v>90.4</v>
      </c>
      <c r="J832" s="12">
        <v>11070.723152999999</v>
      </c>
      <c r="K832" s="11">
        <v>1029.7</v>
      </c>
      <c r="L832" s="11">
        <v>426.8</v>
      </c>
      <c r="M832" s="11">
        <v>5294.1</v>
      </c>
      <c r="N832" s="13">
        <v>0.10903172440916034</v>
      </c>
      <c r="O832" s="13">
        <v>2.2294798797693138E-2</v>
      </c>
      <c r="P832" s="13">
        <v>6.3988136729113951E-2</v>
      </c>
      <c r="Q832" s="13">
        <v>4.9219667519260213E-2</v>
      </c>
      <c r="R832" s="13">
        <v>8.5322386864237085E-2</v>
      </c>
      <c r="S832" s="14">
        <v>1.47559</v>
      </c>
      <c r="T832" s="13">
        <v>0.30102821233470334</v>
      </c>
      <c r="U832" s="15">
        <v>10.751406383412643</v>
      </c>
      <c r="V832" s="16">
        <v>17.918751529990626</v>
      </c>
      <c r="W832" s="16">
        <v>1.444574744149147</v>
      </c>
    </row>
    <row r="833" spans="1:23" ht="15" customHeight="1" x14ac:dyDescent="0.3">
      <c r="A833" s="7" t="s">
        <v>2818</v>
      </c>
      <c r="B833" s="7" t="s">
        <v>2819</v>
      </c>
      <c r="C833" s="7" t="s">
        <v>2820</v>
      </c>
      <c r="D833" s="7" t="s">
        <v>20</v>
      </c>
      <c r="E833" s="7" t="s">
        <v>57</v>
      </c>
      <c r="F833" s="9" t="s">
        <v>2037</v>
      </c>
      <c r="G833" s="11">
        <v>6065.3482459999996</v>
      </c>
      <c r="H833" s="11">
        <v>198.50299999999999</v>
      </c>
      <c r="I833" s="11">
        <v>0</v>
      </c>
      <c r="J833" s="12">
        <v>6263.8512459999993</v>
      </c>
      <c r="K833" s="11">
        <v>224.65899999999999</v>
      </c>
      <c r="L833" s="11">
        <v>106.14700000000001</v>
      </c>
      <c r="M833" s="11">
        <v>667.923</v>
      </c>
      <c r="N833" s="13">
        <v>0.33337708028726359</v>
      </c>
      <c r="O833" s="13">
        <v>4.548687516393346E-2</v>
      </c>
      <c r="P833" s="13">
        <v>0.19315407688707981</v>
      </c>
      <c r="Q833" s="13">
        <v>0.12246964025963303</v>
      </c>
      <c r="R833" s="13">
        <v>0.169607654370896</v>
      </c>
      <c r="S833" s="14">
        <v>0.55118100000000003</v>
      </c>
      <c r="T833" s="13">
        <v>3.1690248092459253E-2</v>
      </c>
      <c r="U833" s="15">
        <v>27.88159497727667</v>
      </c>
      <c r="V833" s="16">
        <v>57.14102373124063</v>
      </c>
      <c r="W833" s="16">
        <v>9.0809093952446602</v>
      </c>
    </row>
    <row r="834" spans="1:23" ht="15" customHeight="1" x14ac:dyDescent="0.3">
      <c r="A834" s="7" t="s">
        <v>2821</v>
      </c>
      <c r="B834" s="7" t="s">
        <v>2822</v>
      </c>
      <c r="C834" s="7" t="s">
        <v>2823</v>
      </c>
      <c r="D834" s="7" t="s">
        <v>31</v>
      </c>
      <c r="E834" s="7" t="s">
        <v>63</v>
      </c>
      <c r="F834" s="9" t="s">
        <v>2104</v>
      </c>
      <c r="G834" s="11">
        <v>8031.7274719999996</v>
      </c>
      <c r="H834" s="11">
        <v>-112.169</v>
      </c>
      <c r="I834" s="11">
        <v>8.1280000000000001</v>
      </c>
      <c r="J834" s="12">
        <v>7927.6864719999994</v>
      </c>
      <c r="K834" s="11">
        <v>-1.675</v>
      </c>
      <c r="L834" s="11">
        <v>-39.112000000000002</v>
      </c>
      <c r="M834" s="11">
        <v>425.06200000000001</v>
      </c>
      <c r="N834" s="13">
        <v>0.16225101033406766</v>
      </c>
      <c r="O834" s="13" t="s">
        <v>9699</v>
      </c>
      <c r="P834" s="13">
        <v>0.13383649130297987</v>
      </c>
      <c r="Q834" s="13" t="s">
        <v>9699</v>
      </c>
      <c r="R834" s="13">
        <v>-9.6174487155055305E-2</v>
      </c>
      <c r="S834" s="14">
        <v>0.93571000000000004</v>
      </c>
      <c r="T834" s="13">
        <v>-1.4149020700575455E-2</v>
      </c>
      <c r="U834" s="15" t="s">
        <v>9700</v>
      </c>
      <c r="V834" s="16" t="s">
        <v>9700</v>
      </c>
      <c r="W834" s="16">
        <v>18.895425777886519</v>
      </c>
    </row>
    <row r="835" spans="1:23" ht="15" customHeight="1" x14ac:dyDescent="0.3">
      <c r="A835" s="7" t="s">
        <v>2824</v>
      </c>
      <c r="B835" s="7" t="s">
        <v>2825</v>
      </c>
      <c r="C835" s="7" t="s">
        <v>2826</v>
      </c>
      <c r="D835" s="7" t="s">
        <v>6</v>
      </c>
      <c r="E835" s="7" t="s">
        <v>7</v>
      </c>
      <c r="F835" s="9" t="s">
        <v>2477</v>
      </c>
      <c r="G835" s="11">
        <v>5497.154235</v>
      </c>
      <c r="H835" s="11">
        <v>1244.1410000000001</v>
      </c>
      <c r="I835" s="11">
        <v>1.698</v>
      </c>
      <c r="J835" s="12">
        <v>6742.9932349999999</v>
      </c>
      <c r="K835" s="11">
        <v>222.66200000000001</v>
      </c>
      <c r="L835" s="11">
        <v>120.791</v>
      </c>
      <c r="M835" s="11">
        <v>1244.6179999999999</v>
      </c>
      <c r="N835" s="13">
        <v>0.67277638384091065</v>
      </c>
      <c r="O835" s="13">
        <v>4.5429342318827004E-2</v>
      </c>
      <c r="P835" s="13">
        <v>0.27492502211443598</v>
      </c>
      <c r="Q835" s="13">
        <v>8.7961786919605878E-3</v>
      </c>
      <c r="R835" s="13">
        <v>0.10282701725800864</v>
      </c>
      <c r="S835" s="14">
        <v>0.74435600000000002</v>
      </c>
      <c r="T835" s="13">
        <v>0.18450871247240694</v>
      </c>
      <c r="U835" s="15">
        <v>30.28353843493726</v>
      </c>
      <c r="V835" s="16">
        <v>45.509634285666976</v>
      </c>
      <c r="W835" s="16">
        <v>4.4167401041926118</v>
      </c>
    </row>
    <row r="836" spans="1:23" ht="15" customHeight="1" x14ac:dyDescent="0.3">
      <c r="A836" s="7" t="s">
        <v>2827</v>
      </c>
      <c r="B836" s="7" t="s">
        <v>2828</v>
      </c>
      <c r="C836" s="7" t="s">
        <v>2829</v>
      </c>
      <c r="D836" s="7" t="s">
        <v>20</v>
      </c>
      <c r="E836" s="7" t="s">
        <v>47</v>
      </c>
      <c r="F836" s="9" t="s">
        <v>1785</v>
      </c>
      <c r="G836" s="11">
        <v>7259.5561589999998</v>
      </c>
      <c r="H836" s="11">
        <v>-703.24099999999999</v>
      </c>
      <c r="I836" s="11">
        <v>0</v>
      </c>
      <c r="J836" s="12">
        <v>6556.3151589999998</v>
      </c>
      <c r="K836" s="11">
        <v>-257.39999999999998</v>
      </c>
      <c r="L836" s="11">
        <v>-254.75200000000001</v>
      </c>
      <c r="M836" s="11">
        <v>711.84100000000001</v>
      </c>
      <c r="N836" s="13">
        <v>-0.26912553402152578</v>
      </c>
      <c r="O836" s="13" t="s">
        <v>9699</v>
      </c>
      <c r="P836" s="13">
        <v>-0.33471305839907534</v>
      </c>
      <c r="Q836" s="13" t="s">
        <v>9699</v>
      </c>
      <c r="R836" s="13">
        <v>-0.47755732517508737</v>
      </c>
      <c r="S836" s="14">
        <v>0.89868700000000001</v>
      </c>
      <c r="T836" s="13">
        <v>-0.10726162225966905</v>
      </c>
      <c r="U836" s="15" t="s">
        <v>9700</v>
      </c>
      <c r="V836" s="16" t="s">
        <v>9700</v>
      </c>
      <c r="W836" s="16">
        <v>10.198283266909323</v>
      </c>
    </row>
    <row r="837" spans="1:23" ht="15" customHeight="1" x14ac:dyDescent="0.3">
      <c r="A837" s="7" t="s">
        <v>2830</v>
      </c>
      <c r="B837" s="7" t="s">
        <v>2831</v>
      </c>
      <c r="C837" s="7" t="s">
        <v>2832</v>
      </c>
      <c r="D837" s="7" t="s">
        <v>6</v>
      </c>
      <c r="E837" s="7" t="s">
        <v>7</v>
      </c>
      <c r="F837" s="9" t="s">
        <v>1775</v>
      </c>
      <c r="G837" s="11">
        <v>6054.4940100000003</v>
      </c>
      <c r="H837" s="11">
        <v>3018.645</v>
      </c>
      <c r="I837" s="11">
        <v>61.957999999999998</v>
      </c>
      <c r="J837" s="12">
        <v>9135.0970100000013</v>
      </c>
      <c r="K837" s="11">
        <v>436.238</v>
      </c>
      <c r="L837" s="11">
        <v>33.481000000000002</v>
      </c>
      <c r="M837" s="11">
        <v>3274.3510000000001</v>
      </c>
      <c r="N837" s="13">
        <v>0.63330262130692405</v>
      </c>
      <c r="O837" s="13">
        <v>3.6843257003740026E-2</v>
      </c>
      <c r="P837" s="13">
        <v>0.10370024087117651</v>
      </c>
      <c r="Q837" s="13">
        <v>0.13077620412186786</v>
      </c>
      <c r="R837" s="13">
        <v>1.0538427362958503E-2</v>
      </c>
      <c r="S837" s="14">
        <v>0.54960600000000004</v>
      </c>
      <c r="T837" s="13">
        <v>0.33044476667248873</v>
      </c>
      <c r="U837" s="15">
        <v>20.940626469954477</v>
      </c>
      <c r="V837" s="16">
        <v>180.83372688987785</v>
      </c>
      <c r="W837" s="16">
        <v>1.8490668868426141</v>
      </c>
    </row>
    <row r="838" spans="1:23" ht="15" customHeight="1" x14ac:dyDescent="0.3">
      <c r="A838" s="7" t="s">
        <v>2833</v>
      </c>
      <c r="B838" s="7" t="s">
        <v>2834</v>
      </c>
      <c r="C838" s="7" t="s">
        <v>2835</v>
      </c>
      <c r="D838" s="7" t="s">
        <v>31</v>
      </c>
      <c r="E838" s="7" t="s">
        <v>63</v>
      </c>
      <c r="F838" s="9" t="s">
        <v>2030</v>
      </c>
      <c r="G838" s="11">
        <v>6177.0810970000002</v>
      </c>
      <c r="H838" s="11">
        <v>2396.3000000000002</v>
      </c>
      <c r="I838" s="11">
        <v>16.5</v>
      </c>
      <c r="J838" s="12">
        <v>8589.8810970000013</v>
      </c>
      <c r="K838" s="11">
        <v>647</v>
      </c>
      <c r="L838" s="11">
        <v>181.2</v>
      </c>
      <c r="M838" s="11">
        <v>-514.5</v>
      </c>
      <c r="N838" s="13">
        <v>0.36861169599748767</v>
      </c>
      <c r="O838" s="13">
        <v>2.8819449458982849E-2</v>
      </c>
      <c r="P838" s="13">
        <v>0.1892027211167274</v>
      </c>
      <c r="Q838" s="13">
        <v>4.4482737239655679E-2</v>
      </c>
      <c r="R838" s="13" t="s">
        <v>9699</v>
      </c>
      <c r="S838" s="14">
        <v>1.362204</v>
      </c>
      <c r="T838" s="13">
        <v>0.2789677730040877</v>
      </c>
      <c r="U838" s="15">
        <v>13.276477738794437</v>
      </c>
      <c r="V838" s="16">
        <v>34.089851528697572</v>
      </c>
      <c r="W838" s="16" t="s">
        <v>9700</v>
      </c>
    </row>
    <row r="839" spans="1:23" ht="15" customHeight="1" x14ac:dyDescent="0.3">
      <c r="A839" s="7" t="s">
        <v>676</v>
      </c>
      <c r="B839" s="7" t="s">
        <v>677</v>
      </c>
      <c r="C839" s="7" t="s">
        <v>678</v>
      </c>
      <c r="D839" s="7" t="s">
        <v>6</v>
      </c>
      <c r="E839" s="7" t="s">
        <v>7</v>
      </c>
      <c r="F839" s="9" t="s">
        <v>130</v>
      </c>
      <c r="G839" s="11">
        <v>6507.1671539999998</v>
      </c>
      <c r="H839" s="11">
        <v>3748.288</v>
      </c>
      <c r="I839" s="11">
        <v>249.946</v>
      </c>
      <c r="J839" s="12">
        <v>10505.401153999999</v>
      </c>
      <c r="K839" s="11">
        <v>512.16499999999996</v>
      </c>
      <c r="L839" s="11">
        <v>184.33600000000001</v>
      </c>
      <c r="M839" s="11">
        <v>2577.8049999999998</v>
      </c>
      <c r="N839" s="13">
        <v>0.63784389830154198</v>
      </c>
      <c r="O839" s="13">
        <v>1.5430690091018162E-2</v>
      </c>
      <c r="P839" s="13">
        <v>0.16257517255413284</v>
      </c>
      <c r="Q839" s="13">
        <v>-6.3503606737082996E-2</v>
      </c>
      <c r="R839" s="13">
        <v>7.8258642148040347E-2</v>
      </c>
      <c r="S839" s="14">
        <v>1.0850390000000001</v>
      </c>
      <c r="T839" s="13">
        <v>0.35679627508301431</v>
      </c>
      <c r="U839" s="15">
        <v>20.511751396522605</v>
      </c>
      <c r="V839" s="16">
        <v>35.30057695729537</v>
      </c>
      <c r="W839" s="16">
        <v>2.5243054280676778</v>
      </c>
    </row>
    <row r="840" spans="1:23" ht="15" customHeight="1" x14ac:dyDescent="0.3">
      <c r="A840" s="7" t="s">
        <v>2836</v>
      </c>
      <c r="B840" s="7" t="s">
        <v>2837</v>
      </c>
      <c r="C840" s="7" t="s">
        <v>2838</v>
      </c>
      <c r="D840" s="7" t="s">
        <v>6</v>
      </c>
      <c r="E840" s="7" t="s">
        <v>7</v>
      </c>
      <c r="F840" s="9" t="s">
        <v>2037</v>
      </c>
      <c r="G840" s="11">
        <v>5403.3365629999998</v>
      </c>
      <c r="H840" s="11">
        <v>1474.3979999999999</v>
      </c>
      <c r="I840" s="11">
        <v>43.408000000000001</v>
      </c>
      <c r="J840" s="12">
        <v>6921.1425630000003</v>
      </c>
      <c r="K840" s="11">
        <v>305.27300000000002</v>
      </c>
      <c r="L840" s="11">
        <v>209.12299999999999</v>
      </c>
      <c r="M840" s="11">
        <v>1888.5989999999999</v>
      </c>
      <c r="N840" s="13">
        <v>0.66380359730666405</v>
      </c>
      <c r="O840" s="13">
        <v>2.6009793285465044E-2</v>
      </c>
      <c r="P840" s="13">
        <v>0.24476893352391324</v>
      </c>
      <c r="Q840" s="13">
        <v>-5.2438059853714525E-2</v>
      </c>
      <c r="R840" s="13">
        <v>0.11801156558230146</v>
      </c>
      <c r="S840" s="14">
        <v>0.86299199999999998</v>
      </c>
      <c r="T840" s="13">
        <v>0.21302812166910712</v>
      </c>
      <c r="U840" s="15">
        <v>22.671977420210762</v>
      </c>
      <c r="V840" s="16">
        <v>25.838078848333279</v>
      </c>
      <c r="W840" s="16">
        <v>2.8610290289256746</v>
      </c>
    </row>
    <row r="841" spans="1:23" ht="15" customHeight="1" x14ac:dyDescent="0.3">
      <c r="A841" s="7" t="s">
        <v>762</v>
      </c>
      <c r="B841" s="7" t="s">
        <v>763</v>
      </c>
      <c r="C841" s="7" t="s">
        <v>764</v>
      </c>
      <c r="D841" s="7" t="s">
        <v>29</v>
      </c>
      <c r="E841" s="7" t="s">
        <v>620</v>
      </c>
      <c r="F841" s="9" t="s">
        <v>2037</v>
      </c>
      <c r="G841" s="11">
        <v>5495.5565939999997</v>
      </c>
      <c r="H841" s="11">
        <v>8830.0720000000001</v>
      </c>
      <c r="I841" s="11">
        <v>0</v>
      </c>
      <c r="J841" s="12">
        <v>14325.628594</v>
      </c>
      <c r="K841" s="11">
        <v>433.21899999999999</v>
      </c>
      <c r="L841" s="11">
        <v>111.19199999999999</v>
      </c>
      <c r="M841" s="11">
        <v>1769.8979999999999</v>
      </c>
      <c r="N841" s="13">
        <v>0.19510076660650039</v>
      </c>
      <c r="O841" s="13">
        <v>2.7365838556857369E-2</v>
      </c>
      <c r="P841" s="13">
        <v>0.10777639696063504</v>
      </c>
      <c r="Q841" s="13">
        <v>3.7735186801815868E-2</v>
      </c>
      <c r="R841" s="13">
        <v>6.1668548191863987E-2</v>
      </c>
      <c r="S841" s="14">
        <v>1.611548</v>
      </c>
      <c r="T841" s="13">
        <v>0.6163828653004656</v>
      </c>
      <c r="U841" s="15">
        <v>33.067867738949587</v>
      </c>
      <c r="V841" s="16">
        <v>49.42402865314051</v>
      </c>
      <c r="W841" s="16">
        <v>3.1050131668604632</v>
      </c>
    </row>
    <row r="842" spans="1:23" ht="15" customHeight="1" x14ac:dyDescent="0.3">
      <c r="A842" s="7" t="s">
        <v>2839</v>
      </c>
      <c r="B842" s="7" t="s">
        <v>2840</v>
      </c>
      <c r="C842" s="7" t="s">
        <v>2841</v>
      </c>
      <c r="D842" s="7" t="s">
        <v>26</v>
      </c>
      <c r="E842" s="7" t="s">
        <v>125</v>
      </c>
      <c r="F842" s="9" t="s">
        <v>1775</v>
      </c>
      <c r="G842" s="11">
        <v>5623.264099</v>
      </c>
      <c r="H842" s="11">
        <v>853.83600000000001</v>
      </c>
      <c r="I842" s="11">
        <v>-0.106</v>
      </c>
      <c r="J842" s="12">
        <v>6476.9940990000005</v>
      </c>
      <c r="K842" s="11">
        <v>419.38</v>
      </c>
      <c r="L842" s="11">
        <v>274.37700000000001</v>
      </c>
      <c r="M842" s="11">
        <v>550.08000000000004</v>
      </c>
      <c r="N842" s="13">
        <v>0.21348980662376543</v>
      </c>
      <c r="O842" s="13">
        <v>4.0016074475837327E-2</v>
      </c>
      <c r="P842" s="13">
        <v>0.13953096565753828</v>
      </c>
      <c r="Q842" s="13">
        <v>4.0469566903064802E-2</v>
      </c>
      <c r="R842" s="13">
        <v>0.60658455865284489</v>
      </c>
      <c r="S842" s="14">
        <v>0.94068200000000002</v>
      </c>
      <c r="T842" s="13">
        <v>0.13182596540142377</v>
      </c>
      <c r="U842" s="15">
        <v>15.444213121751158</v>
      </c>
      <c r="V842" s="16">
        <v>20.494662814302949</v>
      </c>
      <c r="W842" s="16">
        <v>10.222629615692263</v>
      </c>
    </row>
    <row r="843" spans="1:23" ht="15" customHeight="1" x14ac:dyDescent="0.3">
      <c r="A843" s="7" t="s">
        <v>2842</v>
      </c>
      <c r="B843" s="7" t="s">
        <v>2843</v>
      </c>
      <c r="C843" s="7" t="s">
        <v>2844</v>
      </c>
      <c r="D843" s="7" t="s">
        <v>10</v>
      </c>
      <c r="E843" s="7" t="s">
        <v>62</v>
      </c>
      <c r="F843" s="9" t="s">
        <v>2037</v>
      </c>
      <c r="G843" s="11">
        <v>5791.0286390000001</v>
      </c>
      <c r="H843" s="11">
        <v>327.45800000000003</v>
      </c>
      <c r="I843" s="11">
        <v>11.164999999999999</v>
      </c>
      <c r="J843" s="12">
        <v>6129.6516389999997</v>
      </c>
      <c r="K843" s="11">
        <v>1098.1679999999999</v>
      </c>
      <c r="L843" s="11">
        <v>640.13599999999997</v>
      </c>
      <c r="M843" s="11">
        <v>4734.9350000000004</v>
      </c>
      <c r="N843" s="13">
        <v>0.14917513309436353</v>
      </c>
      <c r="O843" s="13">
        <v>-1.3194348318047333E-2</v>
      </c>
      <c r="P843" s="13">
        <v>9.190173690330608E-2</v>
      </c>
      <c r="Q843" s="13">
        <v>-1.6480868017082262E-2</v>
      </c>
      <c r="R843" s="13">
        <v>0.14279329785896824</v>
      </c>
      <c r="S843" s="14">
        <v>1.1517059999999999</v>
      </c>
      <c r="T843" s="13">
        <v>5.34219592377067E-2</v>
      </c>
      <c r="U843" s="15">
        <v>5.5817066596367768</v>
      </c>
      <c r="V843" s="16">
        <v>9.0465598544684269</v>
      </c>
      <c r="W843" s="16">
        <v>1.2230429011169106</v>
      </c>
    </row>
    <row r="844" spans="1:23" ht="15" customHeight="1" x14ac:dyDescent="0.3">
      <c r="A844" s="7" t="s">
        <v>2845</v>
      </c>
      <c r="B844" s="7" t="s">
        <v>2846</v>
      </c>
      <c r="C844" s="7" t="s">
        <v>2847</v>
      </c>
      <c r="D844" s="7" t="s">
        <v>29</v>
      </c>
      <c r="E844" s="7" t="s">
        <v>272</v>
      </c>
      <c r="F844" s="9" t="s">
        <v>2037</v>
      </c>
      <c r="G844" s="11">
        <v>6470.3158290000001</v>
      </c>
      <c r="H844" s="11">
        <v>479.7</v>
      </c>
      <c r="I844" s="11">
        <v>0</v>
      </c>
      <c r="J844" s="12">
        <v>6950.0158289999999</v>
      </c>
      <c r="K844" s="11">
        <v>636.29999999999995</v>
      </c>
      <c r="L844" s="11">
        <v>344.7</v>
      </c>
      <c r="M844" s="11">
        <v>1458.2</v>
      </c>
      <c r="N844" s="13">
        <v>0.16842872609371667</v>
      </c>
      <c r="O844" s="13">
        <v>4.6366816440498226E-2</v>
      </c>
      <c r="P844" s="13">
        <v>0.10174901416626339</v>
      </c>
      <c r="Q844" s="13">
        <v>0.34937863617860176</v>
      </c>
      <c r="R844" s="13">
        <v>0.24593241551939923</v>
      </c>
      <c r="S844" s="14">
        <v>1.9637789999999999</v>
      </c>
      <c r="T844" s="13">
        <v>6.9021425533792119E-2</v>
      </c>
      <c r="U844" s="15">
        <v>10.922545700141443</v>
      </c>
      <c r="V844" s="16">
        <v>18.770861122715406</v>
      </c>
      <c r="W844" s="16">
        <v>4.4371936833081884</v>
      </c>
    </row>
    <row r="845" spans="1:23" ht="15" customHeight="1" x14ac:dyDescent="0.3">
      <c r="A845" s="7" t="s">
        <v>2848</v>
      </c>
      <c r="B845" s="7" t="s">
        <v>2849</v>
      </c>
      <c r="C845" s="7" t="s">
        <v>2850</v>
      </c>
      <c r="D845" s="7" t="s">
        <v>6</v>
      </c>
      <c r="E845" s="7" t="s">
        <v>7</v>
      </c>
      <c r="F845" s="9" t="s">
        <v>2037</v>
      </c>
      <c r="G845" s="11">
        <v>5383.8841259999999</v>
      </c>
      <c r="H845" s="11">
        <v>1887.4939999999999</v>
      </c>
      <c r="I845" s="11">
        <v>12.518000000000001</v>
      </c>
      <c r="J845" s="12">
        <v>7283.8961259999996</v>
      </c>
      <c r="K845" s="11">
        <v>305.22000000000003</v>
      </c>
      <c r="L845" s="11">
        <v>78.844999999999999</v>
      </c>
      <c r="M845" s="11">
        <v>102.78400000000001</v>
      </c>
      <c r="N845" s="13">
        <v>0.53115061957610044</v>
      </c>
      <c r="O845" s="13">
        <v>4.1148227448092545E-2</v>
      </c>
      <c r="P845" s="13">
        <v>0.13021158150911841</v>
      </c>
      <c r="Q845" s="13">
        <v>3.5991870014314031E-2</v>
      </c>
      <c r="R845" s="13">
        <v>0.58303939185541775</v>
      </c>
      <c r="S845" s="14">
        <v>0.26194200000000001</v>
      </c>
      <c r="T845" s="13">
        <v>0.25913247077516055</v>
      </c>
      <c r="U845" s="15">
        <v>23.864412967695429</v>
      </c>
      <c r="V845" s="16">
        <v>68.284407711332364</v>
      </c>
      <c r="W845" s="16">
        <v>52.380566294364876</v>
      </c>
    </row>
    <row r="846" spans="1:23" ht="15" customHeight="1" x14ac:dyDescent="0.3">
      <c r="A846" s="7" t="s">
        <v>2851</v>
      </c>
      <c r="B846" s="7" t="s">
        <v>2852</v>
      </c>
      <c r="C846" s="7" t="s">
        <v>2853</v>
      </c>
      <c r="D846" s="7" t="s">
        <v>20</v>
      </c>
      <c r="E846" s="7" t="s">
        <v>57</v>
      </c>
      <c r="F846" s="9" t="s">
        <v>1941</v>
      </c>
      <c r="G846" s="11">
        <v>6314.2367839999997</v>
      </c>
      <c r="H846" s="11">
        <v>-245.31100000000001</v>
      </c>
      <c r="I846" s="11">
        <v>0</v>
      </c>
      <c r="J846" s="12">
        <v>6068.925784</v>
      </c>
      <c r="K846" s="11">
        <v>-67.147000000000006</v>
      </c>
      <c r="L846" s="11">
        <v>-89.677999999999997</v>
      </c>
      <c r="M846" s="11">
        <v>379.78</v>
      </c>
      <c r="N846" s="13">
        <v>7.5123614942609607E-2</v>
      </c>
      <c r="O846" s="13" t="s">
        <v>9699</v>
      </c>
      <c r="P846" s="13">
        <v>-6.617426129462145E-2</v>
      </c>
      <c r="Q846" s="13" t="s">
        <v>9699</v>
      </c>
      <c r="R846" s="13">
        <v>-0.31037054598123825</v>
      </c>
      <c r="S846" s="14">
        <v>0.98792599999999997</v>
      </c>
      <c r="T846" s="13">
        <v>-4.0420827133317933E-2</v>
      </c>
      <c r="U846" s="15" t="s">
        <v>9700</v>
      </c>
      <c r="V846" s="16" t="s">
        <v>9700</v>
      </c>
      <c r="W846" s="16">
        <v>16.626038190531361</v>
      </c>
    </row>
    <row r="847" spans="1:23" ht="15" customHeight="1" x14ac:dyDescent="0.3">
      <c r="A847" s="7" t="s">
        <v>2854</v>
      </c>
      <c r="B847" s="7" t="s">
        <v>2855</v>
      </c>
      <c r="C847" s="7" t="s">
        <v>2856</v>
      </c>
      <c r="D847" s="7" t="s">
        <v>29</v>
      </c>
      <c r="E847" s="7" t="s">
        <v>295</v>
      </c>
      <c r="F847" s="9" t="s">
        <v>2160</v>
      </c>
      <c r="G847" s="11">
        <v>5697.3848109999999</v>
      </c>
      <c r="H847" s="11">
        <v>209.07499999999999</v>
      </c>
      <c r="I847" s="11">
        <v>0</v>
      </c>
      <c r="J847" s="12">
        <v>5906.4598109999997</v>
      </c>
      <c r="K847" s="11">
        <v>315.47800000000001</v>
      </c>
      <c r="L847" s="11">
        <v>213.16300000000001</v>
      </c>
      <c r="M847" s="11">
        <v>1308.529</v>
      </c>
      <c r="N847" s="13">
        <v>0.17498945933010876</v>
      </c>
      <c r="O847" s="13">
        <v>3.1996743577278774E-2</v>
      </c>
      <c r="P847" s="13">
        <v>0.14385654197199046</v>
      </c>
      <c r="Q847" s="13">
        <v>6.6498871606050169E-2</v>
      </c>
      <c r="R847" s="13">
        <v>0.17793951677529651</v>
      </c>
      <c r="S847" s="14">
        <v>0.93228299999999997</v>
      </c>
      <c r="T847" s="13">
        <v>3.5397684347335347E-2</v>
      </c>
      <c r="U847" s="15">
        <v>18.722255786457374</v>
      </c>
      <c r="V847" s="16">
        <v>26.727831804769117</v>
      </c>
      <c r="W847" s="16">
        <v>4.3540378631272212</v>
      </c>
    </row>
    <row r="848" spans="1:23" ht="15" customHeight="1" x14ac:dyDescent="0.3">
      <c r="A848" s="7" t="s">
        <v>2857</v>
      </c>
      <c r="B848" s="7" t="s">
        <v>2858</v>
      </c>
      <c r="C848" s="7" t="s">
        <v>2859</v>
      </c>
      <c r="D848" s="7" t="s">
        <v>31</v>
      </c>
      <c r="E848" s="7" t="s">
        <v>63</v>
      </c>
      <c r="F848" s="9" t="s">
        <v>1785</v>
      </c>
      <c r="G848" s="11">
        <v>6824.3937109999997</v>
      </c>
      <c r="H848" s="11">
        <v>-168.87700000000001</v>
      </c>
      <c r="I848" s="11">
        <v>0</v>
      </c>
      <c r="J848" s="12">
        <v>6655.5167109999993</v>
      </c>
      <c r="K848" s="11">
        <v>-709.8</v>
      </c>
      <c r="L848" s="11">
        <v>-908.63099999999997</v>
      </c>
      <c r="M848" s="11">
        <v>-557.35500000000002</v>
      </c>
      <c r="N848" s="13">
        <v>2.9355755323489725E-2</v>
      </c>
      <c r="O848" s="13" t="s">
        <v>9699</v>
      </c>
      <c r="P848" s="13">
        <v>-3.4796999894033287E-2</v>
      </c>
      <c r="Q848" s="13" t="s">
        <v>9699</v>
      </c>
      <c r="R848" s="13">
        <v>-28.605235404303546</v>
      </c>
      <c r="S848" s="14">
        <v>1.9421250000000001</v>
      </c>
      <c r="T848" s="13">
        <v>-2.5373987825901806E-2</v>
      </c>
      <c r="U848" s="15" t="s">
        <v>9700</v>
      </c>
      <c r="V848" s="16" t="s">
        <v>9700</v>
      </c>
      <c r="W848" s="16" t="s">
        <v>9700</v>
      </c>
    </row>
    <row r="849" spans="1:23" ht="15" customHeight="1" x14ac:dyDescent="0.3">
      <c r="A849" s="7" t="s">
        <v>2860</v>
      </c>
      <c r="B849" s="7" t="s">
        <v>2861</v>
      </c>
      <c r="C849" s="7" t="s">
        <v>2862</v>
      </c>
      <c r="D849" s="7" t="s">
        <v>26</v>
      </c>
      <c r="E849" s="7" t="s">
        <v>125</v>
      </c>
      <c r="F849" s="9" t="s">
        <v>1764</v>
      </c>
      <c r="G849" s="11">
        <v>5406.7620847067001</v>
      </c>
      <c r="H849" s="11">
        <v>1020.278</v>
      </c>
      <c r="I849" s="11">
        <v>18.007000000000001</v>
      </c>
      <c r="J849" s="12">
        <v>6445.0470847066999</v>
      </c>
      <c r="K849" s="11">
        <v>497.262</v>
      </c>
      <c r="L849" s="11">
        <v>221.34899999999999</v>
      </c>
      <c r="M849" s="11">
        <v>2256.6109999999999</v>
      </c>
      <c r="N849" s="13">
        <v>0.11723693690628519</v>
      </c>
      <c r="O849" s="13">
        <v>3.5987730426211728E-2</v>
      </c>
      <c r="P849" s="13">
        <v>7.3058969527168505E-2</v>
      </c>
      <c r="Q849" s="13">
        <v>6.2687641959549012E-2</v>
      </c>
      <c r="R849" s="13">
        <v>0.10062155170180065</v>
      </c>
      <c r="S849" s="14">
        <v>0.45310499999999998</v>
      </c>
      <c r="T849" s="13">
        <v>0.1583041964768564</v>
      </c>
      <c r="U849" s="15">
        <v>12.961068983165212</v>
      </c>
      <c r="V849" s="16">
        <v>24.426412970949496</v>
      </c>
      <c r="W849" s="16">
        <v>2.3959654919286932</v>
      </c>
    </row>
    <row r="850" spans="1:23" ht="15" customHeight="1" x14ac:dyDescent="0.3">
      <c r="A850" s="7" t="s">
        <v>2863</v>
      </c>
      <c r="B850" s="7" t="s">
        <v>2864</v>
      </c>
      <c r="C850" s="7" t="s">
        <v>2865</v>
      </c>
      <c r="D850" s="7" t="s">
        <v>83</v>
      </c>
      <c r="E850" s="7" t="s">
        <v>84</v>
      </c>
      <c r="F850" s="9" t="s">
        <v>2037</v>
      </c>
      <c r="G850" s="11">
        <v>4794.931321</v>
      </c>
      <c r="H850" s="11">
        <v>1067.7070000000001</v>
      </c>
      <c r="I850" s="11">
        <v>0</v>
      </c>
      <c r="J850" s="12">
        <v>5862.6383210000004</v>
      </c>
      <c r="K850" s="11">
        <v>471.79199999999997</v>
      </c>
      <c r="L850" s="11">
        <v>98.712999999999994</v>
      </c>
      <c r="M850" s="11">
        <v>1351.4860000000001</v>
      </c>
      <c r="N850" s="13">
        <v>0.11350171369659741</v>
      </c>
      <c r="O850" s="13">
        <v>1.9244962300613233E-2</v>
      </c>
      <c r="P850" s="13">
        <v>5.9036650049439712E-2</v>
      </c>
      <c r="Q850" s="13">
        <v>4.3963778793118857E-2</v>
      </c>
      <c r="R850" s="13">
        <v>7.4646346175804901E-2</v>
      </c>
      <c r="S850" s="14">
        <v>0.34698099999999998</v>
      </c>
      <c r="T850" s="13">
        <v>0.1821205644181508</v>
      </c>
      <c r="U850" s="15">
        <v>12.426319905805951</v>
      </c>
      <c r="V850" s="16">
        <v>48.574466595078668</v>
      </c>
      <c r="W850" s="16">
        <v>3.5478956652159175</v>
      </c>
    </row>
    <row r="851" spans="1:23" ht="15" customHeight="1" x14ac:dyDescent="0.3">
      <c r="A851" s="7" t="s">
        <v>1587</v>
      </c>
      <c r="B851" s="7" t="s">
        <v>1588</v>
      </c>
      <c r="C851" s="7" t="s">
        <v>1589</v>
      </c>
      <c r="D851" s="7" t="s">
        <v>10</v>
      </c>
      <c r="E851" s="7" t="s">
        <v>11</v>
      </c>
      <c r="F851" s="9" t="s">
        <v>393</v>
      </c>
      <c r="G851" s="11">
        <v>6895.0474530000001</v>
      </c>
      <c r="H851" s="11">
        <v>-2020</v>
      </c>
      <c r="I851" s="11">
        <v>0</v>
      </c>
      <c r="J851" s="12">
        <v>4875.0474530000001</v>
      </c>
      <c r="K851" s="11">
        <v>0</v>
      </c>
      <c r="L851" s="11">
        <v>438</v>
      </c>
      <c r="M851" s="11">
        <v>7668</v>
      </c>
      <c r="N851" s="13">
        <v>6.8022712409469568E-2</v>
      </c>
      <c r="O851" s="13">
        <v>-1.368224051328748E-3</v>
      </c>
      <c r="P851" s="13">
        <v>0.1983131789611001</v>
      </c>
      <c r="Q851" s="13" t="s">
        <v>9699</v>
      </c>
      <c r="R851" s="13">
        <v>5.7102171591313637E-2</v>
      </c>
      <c r="S851" s="14">
        <v>1.652493</v>
      </c>
      <c r="T851" s="13">
        <v>-0.41435494104922715</v>
      </c>
      <c r="U851" s="15" t="s">
        <v>9700</v>
      </c>
      <c r="V851" s="16">
        <v>15.74211747260274</v>
      </c>
      <c r="W851" s="16">
        <v>0.89919763341158065</v>
      </c>
    </row>
    <row r="852" spans="1:23" ht="15" customHeight="1" x14ac:dyDescent="0.3">
      <c r="A852" s="7" t="s">
        <v>2866</v>
      </c>
      <c r="B852" s="7" t="s">
        <v>2867</v>
      </c>
      <c r="C852" s="7" t="s">
        <v>2868</v>
      </c>
      <c r="D852" s="7" t="s">
        <v>29</v>
      </c>
      <c r="E852" s="7" t="s">
        <v>30</v>
      </c>
      <c r="F852" s="9" t="s">
        <v>2037</v>
      </c>
      <c r="G852" s="11">
        <v>5849.1745140000003</v>
      </c>
      <c r="H852" s="11">
        <v>4352.5</v>
      </c>
      <c r="I852" s="11">
        <v>0</v>
      </c>
      <c r="J852" s="12">
        <v>10201.674514</v>
      </c>
      <c r="K852" s="11">
        <v>1064</v>
      </c>
      <c r="L852" s="11">
        <v>387.8</v>
      </c>
      <c r="M852" s="11">
        <v>3357.9</v>
      </c>
      <c r="N852" s="13">
        <v>5.4496815350361952E-2</v>
      </c>
      <c r="O852" s="13">
        <v>3.6515059015135298E-2</v>
      </c>
      <c r="P852" s="13">
        <v>2.7036442110146823E-2</v>
      </c>
      <c r="Q852" s="13">
        <v>4.147297095813185E-2</v>
      </c>
      <c r="R852" s="13">
        <v>0.12211626223523116</v>
      </c>
      <c r="S852" s="14">
        <v>1.5664039999999999</v>
      </c>
      <c r="T852" s="13">
        <v>0.4266456446955802</v>
      </c>
      <c r="U852" s="15">
        <v>9.5880399567669183</v>
      </c>
      <c r="V852" s="16">
        <v>15.082966771531717</v>
      </c>
      <c r="W852" s="16">
        <v>1.7419144447422497</v>
      </c>
    </row>
    <row r="853" spans="1:23" ht="15" customHeight="1" x14ac:dyDescent="0.3">
      <c r="A853" s="7" t="s">
        <v>2869</v>
      </c>
      <c r="B853" s="7" t="s">
        <v>2870</v>
      </c>
      <c r="C853" s="7" t="s">
        <v>2871</v>
      </c>
      <c r="D853" s="7" t="s">
        <v>31</v>
      </c>
      <c r="E853" s="7" t="s">
        <v>63</v>
      </c>
      <c r="F853" s="9" t="s">
        <v>2104</v>
      </c>
      <c r="G853" s="11">
        <v>6263.5211820000004</v>
      </c>
      <c r="H853" s="11">
        <v>-141.941</v>
      </c>
      <c r="I853" s="11">
        <v>0</v>
      </c>
      <c r="J853" s="12">
        <v>6121.5801820000006</v>
      </c>
      <c r="K853" s="11">
        <v>21.292000000000002</v>
      </c>
      <c r="L853" s="11">
        <v>163.34399999999999</v>
      </c>
      <c r="M853" s="11">
        <v>284.51600000000002</v>
      </c>
      <c r="N853" s="13">
        <v>0.21514741251798544</v>
      </c>
      <c r="O853" s="13">
        <v>0.23879152372886803</v>
      </c>
      <c r="P853" s="13">
        <v>0.13121018539544177</v>
      </c>
      <c r="Q853" s="13">
        <v>8.4556927434715989E-2</v>
      </c>
      <c r="R853" s="13">
        <v>0.79693023006198571</v>
      </c>
      <c r="S853" s="14">
        <v>1.180577</v>
      </c>
      <c r="T853" s="13">
        <v>-2.3186986983747392E-2</v>
      </c>
      <c r="U853" s="15">
        <v>287.5061141273718</v>
      </c>
      <c r="V853" s="16">
        <v>38.345584667940059</v>
      </c>
      <c r="W853" s="16">
        <v>22.014653594173964</v>
      </c>
    </row>
    <row r="854" spans="1:23" ht="15" customHeight="1" x14ac:dyDescent="0.3">
      <c r="A854" s="7" t="s">
        <v>2872</v>
      </c>
      <c r="B854" s="7" t="s">
        <v>2873</v>
      </c>
      <c r="C854" s="7" t="s">
        <v>2874</v>
      </c>
      <c r="D854" s="7" t="s">
        <v>29</v>
      </c>
      <c r="E854" s="7" t="s">
        <v>272</v>
      </c>
      <c r="F854" s="9" t="s">
        <v>1764</v>
      </c>
      <c r="G854" s="11">
        <v>5811.0763074738998</v>
      </c>
      <c r="H854" s="11">
        <v>1437.1</v>
      </c>
      <c r="I854" s="11">
        <v>3.9</v>
      </c>
      <c r="J854" s="12">
        <v>7252.0763074738989</v>
      </c>
      <c r="K854" s="11">
        <v>772.6</v>
      </c>
      <c r="L854" s="11">
        <v>217.5</v>
      </c>
      <c r="M854" s="11">
        <v>-446.7</v>
      </c>
      <c r="N854" s="13">
        <v>0.16204140980789791</v>
      </c>
      <c r="O854" s="13">
        <v>5.5385428812995574E-2</v>
      </c>
      <c r="P854" s="13">
        <v>7.5665702602630433E-2</v>
      </c>
      <c r="Q854" s="13">
        <v>5.0365453689447781E-2</v>
      </c>
      <c r="R854" s="13" t="s">
        <v>9699</v>
      </c>
      <c r="S854" s="14">
        <v>2.9746579999999998</v>
      </c>
      <c r="T854" s="13">
        <v>0.19816393803233187</v>
      </c>
      <c r="U854" s="15">
        <v>9.3865859532408731</v>
      </c>
      <c r="V854" s="16">
        <v>26.717592218270802</v>
      </c>
      <c r="W854" s="16" t="s">
        <v>9700</v>
      </c>
    </row>
    <row r="855" spans="1:23" ht="15" customHeight="1" x14ac:dyDescent="0.3">
      <c r="A855" s="7" t="s">
        <v>2875</v>
      </c>
      <c r="B855" s="7" t="s">
        <v>2876</v>
      </c>
      <c r="C855" s="7" t="s">
        <v>2877</v>
      </c>
      <c r="D855" s="7" t="s">
        <v>29</v>
      </c>
      <c r="E855" s="7" t="s">
        <v>30</v>
      </c>
      <c r="F855" s="9" t="s">
        <v>2037</v>
      </c>
      <c r="G855" s="11">
        <v>4961.0786340000004</v>
      </c>
      <c r="H855" s="11">
        <v>2136.3829999999998</v>
      </c>
      <c r="I855" s="11">
        <v>0</v>
      </c>
      <c r="J855" s="12">
        <v>7097.4616340000002</v>
      </c>
      <c r="K855" s="11">
        <v>972.89200000000005</v>
      </c>
      <c r="L855" s="11">
        <v>380.45600000000002</v>
      </c>
      <c r="M855" s="11">
        <v>2121.6390000000001</v>
      </c>
      <c r="N855" s="13">
        <v>9.9428628820692894E-2</v>
      </c>
      <c r="O855" s="13">
        <v>4.6725598350842334E-2</v>
      </c>
      <c r="P855" s="13">
        <v>4.8813031603504316E-2</v>
      </c>
      <c r="Q855" s="13">
        <v>6.1644371454295355E-2</v>
      </c>
      <c r="R855" s="13">
        <v>0.19864348142990768</v>
      </c>
      <c r="S855" s="14">
        <v>1.6671910000000001</v>
      </c>
      <c r="T855" s="13">
        <v>0.3010066288721836</v>
      </c>
      <c r="U855" s="15">
        <v>7.295220470514713</v>
      </c>
      <c r="V855" s="16">
        <v>13.039822302710432</v>
      </c>
      <c r="W855" s="16">
        <v>2.3383236422407396</v>
      </c>
    </row>
    <row r="856" spans="1:23" ht="15" customHeight="1" x14ac:dyDescent="0.3">
      <c r="A856" s="7" t="s">
        <v>2878</v>
      </c>
      <c r="B856" s="7" t="s">
        <v>2879</v>
      </c>
      <c r="C856" s="7" t="s">
        <v>2880</v>
      </c>
      <c r="D856" s="7" t="s">
        <v>31</v>
      </c>
      <c r="E856" s="7" t="s">
        <v>69</v>
      </c>
      <c r="F856" s="9" t="s">
        <v>2037</v>
      </c>
      <c r="G856" s="11">
        <v>6202.564351</v>
      </c>
      <c r="H856" s="11">
        <v>1959.7719999999999</v>
      </c>
      <c r="I856" s="11">
        <v>0.13500000000000001</v>
      </c>
      <c r="J856" s="12">
        <v>8162.4713510000001</v>
      </c>
      <c r="K856" s="11">
        <v>609.03300000000002</v>
      </c>
      <c r="L856" s="11">
        <v>347.14699999999999</v>
      </c>
      <c r="M856" s="11">
        <v>2771.7689999999998</v>
      </c>
      <c r="N856" s="13">
        <v>0.10832754139487437</v>
      </c>
      <c r="O856" s="13">
        <v>3.8601324137076176E-2</v>
      </c>
      <c r="P856" s="13">
        <v>6.3629833434241431E-2</v>
      </c>
      <c r="Q856" s="13">
        <v>4.3249098999328828E-2</v>
      </c>
      <c r="R856" s="13">
        <v>0.13360157790927021</v>
      </c>
      <c r="S856" s="14">
        <v>1.1039369999999999</v>
      </c>
      <c r="T856" s="13">
        <v>0.24009542156125357</v>
      </c>
      <c r="U856" s="15">
        <v>13.402346590414641</v>
      </c>
      <c r="V856" s="16">
        <v>17.867256093240041</v>
      </c>
      <c r="W856" s="16">
        <v>2.2377638075178705</v>
      </c>
    </row>
    <row r="857" spans="1:23" ht="15" customHeight="1" x14ac:dyDescent="0.3">
      <c r="A857" s="7" t="s">
        <v>2881</v>
      </c>
      <c r="B857" s="7" t="s">
        <v>2882</v>
      </c>
      <c r="C857" s="7" t="s">
        <v>2883</v>
      </c>
      <c r="D857" s="7" t="s">
        <v>29</v>
      </c>
      <c r="E857" s="7" t="s">
        <v>291</v>
      </c>
      <c r="F857" s="9" t="s">
        <v>2030</v>
      </c>
      <c r="G857" s="11">
        <v>5013.5367050000004</v>
      </c>
      <c r="H857" s="11">
        <v>3372.2739999999999</v>
      </c>
      <c r="I857" s="11">
        <v>0</v>
      </c>
      <c r="J857" s="12">
        <v>8385.8107049999999</v>
      </c>
      <c r="K857" s="11">
        <v>383.77699999999999</v>
      </c>
      <c r="L857" s="11">
        <v>105.631</v>
      </c>
      <c r="M857" s="11">
        <v>521.53499999999997</v>
      </c>
      <c r="N857" s="13">
        <v>0.25543321813303099</v>
      </c>
      <c r="O857" s="13">
        <v>3.1177129023106875E-2</v>
      </c>
      <c r="P857" s="13">
        <v>9.3355090752040099E-2</v>
      </c>
      <c r="Q857" s="13">
        <v>4.1657691021335985E-2</v>
      </c>
      <c r="R857" s="13">
        <v>0.18039220374238127</v>
      </c>
      <c r="S857" s="14">
        <v>0.99212500000000003</v>
      </c>
      <c r="T857" s="13">
        <v>0.40214048690477805</v>
      </c>
      <c r="U857" s="15">
        <v>21.850738071849015</v>
      </c>
      <c r="V857" s="16">
        <v>47.462740152038705</v>
      </c>
      <c r="W857" s="16">
        <v>9.6130397863997636</v>
      </c>
    </row>
    <row r="858" spans="1:23" ht="15" customHeight="1" x14ac:dyDescent="0.3">
      <c r="A858" s="7" t="s">
        <v>2884</v>
      </c>
      <c r="B858" s="7" t="s">
        <v>2885</v>
      </c>
      <c r="C858" s="7" t="s">
        <v>2886</v>
      </c>
      <c r="D858" s="7" t="s">
        <v>20</v>
      </c>
      <c r="E858" s="7" t="s">
        <v>21</v>
      </c>
      <c r="F858" s="9" t="s">
        <v>1785</v>
      </c>
      <c r="G858" s="11">
        <v>6823.0683140000001</v>
      </c>
      <c r="H858" s="11">
        <v>-203.59899999999999</v>
      </c>
      <c r="I858" s="11">
        <v>0</v>
      </c>
      <c r="J858" s="12">
        <v>6619.4693139999999</v>
      </c>
      <c r="K858" s="11">
        <v>-26.692</v>
      </c>
      <c r="L858" s="11">
        <v>-32.92</v>
      </c>
      <c r="M858" s="11">
        <v>250.583</v>
      </c>
      <c r="N858" s="13">
        <v>-2.9353378615839976E-2</v>
      </c>
      <c r="O858" s="13" t="s">
        <v>9699</v>
      </c>
      <c r="P858" s="13">
        <v>-0.13328950780260732</v>
      </c>
      <c r="Q858" s="13" t="s">
        <v>9699</v>
      </c>
      <c r="R858" s="13">
        <v>-0.14151398937677337</v>
      </c>
      <c r="S858" s="14">
        <v>0</v>
      </c>
      <c r="T858" s="13">
        <v>-3.0757601605523509E-2</v>
      </c>
      <c r="U858" s="15" t="s">
        <v>9700</v>
      </c>
      <c r="V858" s="16" t="s">
        <v>9700</v>
      </c>
      <c r="W858" s="16">
        <v>27.228775750948788</v>
      </c>
    </row>
    <row r="859" spans="1:23" ht="15" customHeight="1" x14ac:dyDescent="0.3">
      <c r="A859" s="7" t="s">
        <v>1100</v>
      </c>
      <c r="B859" s="7" t="s">
        <v>1101</v>
      </c>
      <c r="C859" s="7" t="s">
        <v>1102</v>
      </c>
      <c r="D859" s="7" t="s">
        <v>26</v>
      </c>
      <c r="E859" s="7" t="s">
        <v>221</v>
      </c>
      <c r="F859" s="9" t="s">
        <v>160</v>
      </c>
      <c r="G859" s="11">
        <v>7047.1563509999996</v>
      </c>
      <c r="H859" s="11">
        <v>8290</v>
      </c>
      <c r="I859" s="11">
        <v>188</v>
      </c>
      <c r="J859" s="12">
        <v>15525.156351</v>
      </c>
      <c r="K859" s="11">
        <v>954</v>
      </c>
      <c r="L859" s="11">
        <v>-150</v>
      </c>
      <c r="M859" s="11">
        <v>2220</v>
      </c>
      <c r="N859" s="13">
        <v>0.30873264300312248</v>
      </c>
      <c r="O859" s="13">
        <v>6.8419603892056369E-2</v>
      </c>
      <c r="P859" s="13">
        <v>0.10179387653532143</v>
      </c>
      <c r="Q859" s="13" t="s">
        <v>9699</v>
      </c>
      <c r="R859" s="13">
        <v>-7.1650346310007162E-2</v>
      </c>
      <c r="S859" s="14">
        <v>1.304986</v>
      </c>
      <c r="T859" s="13">
        <v>0.53397207812764014</v>
      </c>
      <c r="U859" s="15">
        <v>16.273748795597484</v>
      </c>
      <c r="V859" s="16" t="s">
        <v>9700</v>
      </c>
      <c r="W859" s="16">
        <v>3.1743947527027023</v>
      </c>
    </row>
    <row r="860" spans="1:23" ht="15" customHeight="1" x14ac:dyDescent="0.3">
      <c r="A860" s="7" t="s">
        <v>2887</v>
      </c>
      <c r="B860" s="7" t="s">
        <v>2888</v>
      </c>
      <c r="C860" s="7" t="s">
        <v>2889</v>
      </c>
      <c r="D860" s="7" t="s">
        <v>10</v>
      </c>
      <c r="E860" s="7" t="s">
        <v>11</v>
      </c>
      <c r="F860" s="9" t="s">
        <v>2030</v>
      </c>
      <c r="G860" s="11">
        <v>6925.3099990000001</v>
      </c>
      <c r="H860" s="11">
        <v>-3963.5810000000001</v>
      </c>
      <c r="I860" s="11">
        <v>0</v>
      </c>
      <c r="J860" s="12">
        <v>2961.7289989999999</v>
      </c>
      <c r="K860" s="11">
        <v>0</v>
      </c>
      <c r="L860" s="11">
        <v>591.928</v>
      </c>
      <c r="M860" s="11">
        <v>5126.1059999999998</v>
      </c>
      <c r="N860" s="13">
        <v>0.11168876111144835</v>
      </c>
      <c r="O860" s="13">
        <v>3.5974974068949672E-2</v>
      </c>
      <c r="P860" s="13">
        <v>0.36618861200423386</v>
      </c>
      <c r="Q860" s="13">
        <v>1.1225916987220863E-3</v>
      </c>
      <c r="R860" s="13">
        <v>0.11828186680281393</v>
      </c>
      <c r="S860" s="14">
        <v>1.9532799999999999</v>
      </c>
      <c r="T860" s="13">
        <v>-1.3382659255246736</v>
      </c>
      <c r="U860" s="15" t="s">
        <v>9700</v>
      </c>
      <c r="V860" s="16">
        <v>11.699581704193754</v>
      </c>
      <c r="W860" s="16">
        <v>1.3509884499072007</v>
      </c>
    </row>
    <row r="861" spans="1:23" ht="15" customHeight="1" x14ac:dyDescent="0.3">
      <c r="A861" s="7" t="s">
        <v>2890</v>
      </c>
      <c r="B861" s="7" t="s">
        <v>2891</v>
      </c>
      <c r="C861" s="7" t="s">
        <v>2892</v>
      </c>
      <c r="D861" s="7" t="s">
        <v>10</v>
      </c>
      <c r="E861" s="7" t="s">
        <v>11</v>
      </c>
      <c r="F861" s="9" t="s">
        <v>2037</v>
      </c>
      <c r="G861" s="11">
        <v>6281.9493309999998</v>
      </c>
      <c r="H861" s="11">
        <v>-512.16200000000003</v>
      </c>
      <c r="I861" s="11">
        <v>0</v>
      </c>
      <c r="J861" s="12">
        <v>5769.7873309999995</v>
      </c>
      <c r="K861" s="11">
        <v>0</v>
      </c>
      <c r="L861" s="11">
        <v>477.947</v>
      </c>
      <c r="M861" s="11">
        <v>6034.8770000000004</v>
      </c>
      <c r="N861" s="13">
        <v>0.10035304786862739</v>
      </c>
      <c r="O861" s="13">
        <v>0.1843514391594232</v>
      </c>
      <c r="P861" s="13">
        <v>0.4310714932813921</v>
      </c>
      <c r="Q861" s="13">
        <v>3.5537242154530801E-2</v>
      </c>
      <c r="R861" s="13">
        <v>9.4068472712640211E-2</v>
      </c>
      <c r="S861" s="14">
        <v>1.3947499999999999</v>
      </c>
      <c r="T861" s="13">
        <v>-8.8766183330232715E-2</v>
      </c>
      <c r="U861" s="15" t="s">
        <v>9700</v>
      </c>
      <c r="V861" s="16">
        <v>13.143610758096608</v>
      </c>
      <c r="W861" s="16">
        <v>1.0409407401343886</v>
      </c>
    </row>
    <row r="862" spans="1:23" ht="15" customHeight="1" x14ac:dyDescent="0.3">
      <c r="A862" s="7" t="s">
        <v>2893</v>
      </c>
      <c r="B862" s="7" t="s">
        <v>2894</v>
      </c>
      <c r="C862" s="7" t="s">
        <v>2895</v>
      </c>
      <c r="D862" s="7" t="s">
        <v>6</v>
      </c>
      <c r="E862" s="7" t="s">
        <v>7</v>
      </c>
      <c r="F862" s="9" t="s">
        <v>2037</v>
      </c>
      <c r="G862" s="11">
        <v>5996.7590419999997</v>
      </c>
      <c r="H862" s="11">
        <v>4041.7719999999999</v>
      </c>
      <c r="I862" s="11">
        <v>63.588999999999999</v>
      </c>
      <c r="J862" s="12">
        <v>10102.120041999999</v>
      </c>
      <c r="K862" s="11">
        <v>426.86</v>
      </c>
      <c r="L862" s="11">
        <v>72.715999999999994</v>
      </c>
      <c r="M862" s="11">
        <v>3216.5239999999999</v>
      </c>
      <c r="N862" s="13">
        <v>0.52455530074819945</v>
      </c>
      <c r="O862" s="13">
        <v>2.8849135321389108E-2</v>
      </c>
      <c r="P862" s="13">
        <v>0.10904407430179368</v>
      </c>
      <c r="Q862" s="13">
        <v>5.5250592385201136E-2</v>
      </c>
      <c r="R862" s="13">
        <v>2.1781549002700906E-2</v>
      </c>
      <c r="S862" s="14">
        <v>0.86666600000000005</v>
      </c>
      <c r="T862" s="13">
        <v>0.40009146428632397</v>
      </c>
      <c r="U862" s="15">
        <v>23.666120137750077</v>
      </c>
      <c r="V862" s="16">
        <v>82.468219401507241</v>
      </c>
      <c r="W862" s="16">
        <v>1.8643601111013006</v>
      </c>
    </row>
    <row r="863" spans="1:23" ht="15" customHeight="1" x14ac:dyDescent="0.3">
      <c r="A863" s="7" t="s">
        <v>2896</v>
      </c>
      <c r="B863" s="7" t="s">
        <v>2897</v>
      </c>
      <c r="C863" s="7" t="s">
        <v>2898</v>
      </c>
      <c r="D863" s="7" t="s">
        <v>116</v>
      </c>
      <c r="E863" s="7" t="s">
        <v>231</v>
      </c>
      <c r="F863" s="9" t="s">
        <v>2037</v>
      </c>
      <c r="G863" s="11">
        <v>5959.7259219999996</v>
      </c>
      <c r="H863" s="11">
        <v>1672.2380000000001</v>
      </c>
      <c r="I863" s="11">
        <v>10.188000000000001</v>
      </c>
      <c r="J863" s="12">
        <v>7642.151922</v>
      </c>
      <c r="K863" s="11">
        <v>744.85699999999997</v>
      </c>
      <c r="L863" s="11">
        <v>264.00400000000002</v>
      </c>
      <c r="M863" s="11">
        <v>1881.3330000000001</v>
      </c>
      <c r="N863" s="13">
        <v>0.15634902064788539</v>
      </c>
      <c r="O863" s="13">
        <v>7.3555193216725545E-3</v>
      </c>
      <c r="P863" s="13">
        <v>7.1044923400965646E-2</v>
      </c>
      <c r="Q863" s="13">
        <v>2.3661743276588432E-2</v>
      </c>
      <c r="R863" s="13">
        <v>0.14221208078708886</v>
      </c>
      <c r="S863" s="14">
        <v>0.83726999999999996</v>
      </c>
      <c r="T863" s="13">
        <v>0.21881768604808954</v>
      </c>
      <c r="U863" s="15">
        <v>10.259891391233486</v>
      </c>
      <c r="V863" s="16">
        <v>22.57437736549446</v>
      </c>
      <c r="W863" s="16">
        <v>3.1678208599966085</v>
      </c>
    </row>
    <row r="864" spans="1:23" ht="15" customHeight="1" x14ac:dyDescent="0.3">
      <c r="A864" s="7" t="s">
        <v>2899</v>
      </c>
      <c r="B864" s="7" t="s">
        <v>2900</v>
      </c>
      <c r="C864" s="7" t="s">
        <v>2901</v>
      </c>
      <c r="D864" s="7" t="s">
        <v>31</v>
      </c>
      <c r="E864" s="7" t="s">
        <v>63</v>
      </c>
      <c r="F864" s="9" t="s">
        <v>1941</v>
      </c>
      <c r="G864" s="11">
        <v>6950.3899689999998</v>
      </c>
      <c r="H864" s="11">
        <v>87.962999999999994</v>
      </c>
      <c r="I864" s="11">
        <v>0</v>
      </c>
      <c r="J864" s="12">
        <v>7038.3529689999996</v>
      </c>
      <c r="K864" s="11">
        <v>-50.356000000000002</v>
      </c>
      <c r="L864" s="11">
        <v>-115.465</v>
      </c>
      <c r="M864" s="11">
        <v>637.25800000000004</v>
      </c>
      <c r="N864" s="13">
        <v>0.1079511506680552</v>
      </c>
      <c r="O864" s="13" t="s">
        <v>9699</v>
      </c>
      <c r="P864" s="13">
        <v>8.5304680396796173E-2</v>
      </c>
      <c r="Q864" s="13" t="s">
        <v>9699</v>
      </c>
      <c r="R864" s="13">
        <v>-0.22660212599560983</v>
      </c>
      <c r="S864" s="14">
        <v>1.709711</v>
      </c>
      <c r="T864" s="13">
        <v>1.2497668188484964E-2</v>
      </c>
      <c r="U864" s="15" t="s">
        <v>9700</v>
      </c>
      <c r="V864" s="16" t="s">
        <v>9700</v>
      </c>
      <c r="W864" s="16">
        <v>10.906712774104051</v>
      </c>
    </row>
    <row r="865" spans="1:23" ht="15" customHeight="1" x14ac:dyDescent="0.3">
      <c r="A865" s="7" t="s">
        <v>2902</v>
      </c>
      <c r="B865" s="7" t="s">
        <v>2903</v>
      </c>
      <c r="C865" s="7" t="s">
        <v>2904</v>
      </c>
      <c r="D865" s="7" t="s">
        <v>20</v>
      </c>
      <c r="E865" s="7" t="s">
        <v>47</v>
      </c>
      <c r="F865" s="9" t="s">
        <v>2104</v>
      </c>
      <c r="G865" s="11">
        <v>3864.7181869999999</v>
      </c>
      <c r="H865" s="11">
        <v>-787.303</v>
      </c>
      <c r="I865" s="11">
        <v>0</v>
      </c>
      <c r="J865" s="12">
        <v>3077.4151870000001</v>
      </c>
      <c r="K865" s="11">
        <v>-246.15799999999999</v>
      </c>
      <c r="L865" s="11">
        <v>-242.68100000000001</v>
      </c>
      <c r="M865" s="11">
        <v>1118.731</v>
      </c>
      <c r="N865" s="13" t="s">
        <v>9699</v>
      </c>
      <c r="O865" s="13" t="s">
        <v>9699</v>
      </c>
      <c r="P865" s="13" t="s">
        <v>9699</v>
      </c>
      <c r="Q865" s="13" t="s">
        <v>9699</v>
      </c>
      <c r="R865" s="13">
        <v>-0.2791928658164442</v>
      </c>
      <c r="S865" s="14">
        <v>1.335405</v>
      </c>
      <c r="T865" s="13">
        <v>-0.25583255822153061</v>
      </c>
      <c r="U865" s="15" t="s">
        <v>9700</v>
      </c>
      <c r="V865" s="16" t="s">
        <v>9700</v>
      </c>
      <c r="W865" s="16">
        <v>3.4545553730074521</v>
      </c>
    </row>
    <row r="866" spans="1:23" ht="15" customHeight="1" x14ac:dyDescent="0.3">
      <c r="A866" s="7" t="s">
        <v>2905</v>
      </c>
      <c r="B866" s="7" t="s">
        <v>2906</v>
      </c>
      <c r="C866" s="7" t="s">
        <v>2907</v>
      </c>
      <c r="D866" s="7" t="s">
        <v>20</v>
      </c>
      <c r="E866" s="7" t="s">
        <v>47</v>
      </c>
      <c r="F866" s="9" t="s">
        <v>2104</v>
      </c>
      <c r="G866" s="11">
        <v>6271.570874</v>
      </c>
      <c r="H866" s="11">
        <v>-707.24400000000003</v>
      </c>
      <c r="I866" s="11">
        <v>0</v>
      </c>
      <c r="J866" s="12">
        <v>5564.3268740000003</v>
      </c>
      <c r="K866" s="11">
        <v>-103.545</v>
      </c>
      <c r="L866" s="11">
        <v>-130.875</v>
      </c>
      <c r="M866" s="11">
        <v>701.58799999999997</v>
      </c>
      <c r="N866" s="13">
        <v>-1.4477683703297168</v>
      </c>
      <c r="O866" s="13" t="s">
        <v>9699</v>
      </c>
      <c r="P866" s="13">
        <v>-1.6702456422780725</v>
      </c>
      <c r="Q866" s="13" t="s">
        <v>9699</v>
      </c>
      <c r="R866" s="13">
        <v>-0.23326548508526776</v>
      </c>
      <c r="S866" s="14">
        <v>0</v>
      </c>
      <c r="T866" s="13">
        <v>-0.12710324465384742</v>
      </c>
      <c r="U866" s="15" t="s">
        <v>9700</v>
      </c>
      <c r="V866" s="16" t="s">
        <v>9700</v>
      </c>
      <c r="W866" s="16">
        <v>8.9391079579468293</v>
      </c>
    </row>
    <row r="867" spans="1:23" ht="15" customHeight="1" x14ac:dyDescent="0.3">
      <c r="A867" s="7" t="s">
        <v>2908</v>
      </c>
      <c r="B867" s="7" t="s">
        <v>2909</v>
      </c>
      <c r="C867" s="7" t="s">
        <v>2910</v>
      </c>
      <c r="D867" s="7" t="s">
        <v>83</v>
      </c>
      <c r="E867" s="7" t="s">
        <v>84</v>
      </c>
      <c r="F867" s="9" t="s">
        <v>2037</v>
      </c>
      <c r="G867" s="11">
        <v>5247.3492589999996</v>
      </c>
      <c r="H867" s="11">
        <v>1793</v>
      </c>
      <c r="I867" s="11">
        <v>95</v>
      </c>
      <c r="J867" s="12">
        <v>7135.3492589999996</v>
      </c>
      <c r="K867" s="11">
        <v>834</v>
      </c>
      <c r="L867" s="11">
        <v>342</v>
      </c>
      <c r="M867" s="11">
        <v>2839</v>
      </c>
      <c r="N867" s="13">
        <v>0.14381054531784945</v>
      </c>
      <c r="O867" s="13">
        <v>1.7514546875184722E-2</v>
      </c>
      <c r="P867" s="13">
        <v>6.8120622074302598E-2</v>
      </c>
      <c r="Q867" s="13">
        <v>2.1522964236595721E-2</v>
      </c>
      <c r="R867" s="13">
        <v>0.12816188870151771</v>
      </c>
      <c r="S867" s="14">
        <v>0.75170599999999999</v>
      </c>
      <c r="T867" s="13">
        <v>0.25128412568430941</v>
      </c>
      <c r="U867" s="15">
        <v>8.5555746510791355</v>
      </c>
      <c r="V867" s="16">
        <v>15.343126488304092</v>
      </c>
      <c r="W867" s="16">
        <v>1.8483090028178935</v>
      </c>
    </row>
    <row r="868" spans="1:23" ht="15" customHeight="1" x14ac:dyDescent="0.3">
      <c r="A868" s="7" t="s">
        <v>2911</v>
      </c>
      <c r="B868" s="7" t="s">
        <v>2912</v>
      </c>
      <c r="C868" s="7" t="s">
        <v>2913</v>
      </c>
      <c r="D868" s="7" t="s">
        <v>10</v>
      </c>
      <c r="E868" s="7" t="s">
        <v>315</v>
      </c>
      <c r="F868" s="9" t="s">
        <v>2037</v>
      </c>
      <c r="G868" s="11">
        <v>5857.1171430000004</v>
      </c>
      <c r="H868" s="11">
        <v>20722.633000000002</v>
      </c>
      <c r="I868" s="11">
        <v>58.058999999999997</v>
      </c>
      <c r="J868" s="12">
        <v>26637.809143000002</v>
      </c>
      <c r="K868" s="11">
        <v>1203.0350000000001</v>
      </c>
      <c r="L868" s="11">
        <v>663.38499999999999</v>
      </c>
      <c r="M868" s="11">
        <v>9593.7240000000002</v>
      </c>
      <c r="N868" s="13">
        <v>0.10026803802942566</v>
      </c>
      <c r="O868" s="13">
        <v>-1.7034083216367124E-2</v>
      </c>
      <c r="P868" s="13">
        <v>9.494226606296699E-2</v>
      </c>
      <c r="Q868" s="13">
        <v>-5.8972388930989661E-2</v>
      </c>
      <c r="R868" s="13">
        <v>6.7319787802105152E-2</v>
      </c>
      <c r="S868" s="14">
        <v>1.440944</v>
      </c>
      <c r="T868" s="13">
        <v>0.77794059146360328</v>
      </c>
      <c r="U868" s="15">
        <v>22.142173039853372</v>
      </c>
      <c r="V868" s="16">
        <v>8.8291371420818994</v>
      </c>
      <c r="W868" s="16">
        <v>0.6105154935664191</v>
      </c>
    </row>
    <row r="869" spans="1:23" ht="15" customHeight="1" x14ac:dyDescent="0.3">
      <c r="A869" s="7" t="s">
        <v>2914</v>
      </c>
      <c r="B869" s="7" t="s">
        <v>2915</v>
      </c>
      <c r="C869" s="7" t="s">
        <v>2916</v>
      </c>
      <c r="D869" s="7" t="s">
        <v>29</v>
      </c>
      <c r="E869" s="7" t="s">
        <v>272</v>
      </c>
      <c r="F869" s="9" t="s">
        <v>2030</v>
      </c>
      <c r="G869" s="11">
        <v>6101.1465289999996</v>
      </c>
      <c r="H869" s="11">
        <v>3137.6610000000001</v>
      </c>
      <c r="I869" s="11">
        <v>0</v>
      </c>
      <c r="J869" s="12">
        <v>9238.8075289999997</v>
      </c>
      <c r="K869" s="11">
        <v>542.755</v>
      </c>
      <c r="L869" s="11">
        <v>-3.7440000000000002</v>
      </c>
      <c r="M869" s="11">
        <v>404.50700000000001</v>
      </c>
      <c r="N869" s="13">
        <v>0.16220890034270793</v>
      </c>
      <c r="O869" s="13">
        <v>9.7777761491992132E-2</v>
      </c>
      <c r="P869" s="13">
        <v>5.6092156441648486E-2</v>
      </c>
      <c r="Q869" s="13" t="s">
        <v>9699</v>
      </c>
      <c r="R869" s="13">
        <v>-8.7255947282865193E-3</v>
      </c>
      <c r="S869" s="14">
        <v>1.3711279999999999</v>
      </c>
      <c r="T869" s="13">
        <v>0.33961753074204565</v>
      </c>
      <c r="U869" s="15">
        <v>17.022058809223314</v>
      </c>
      <c r="V869" s="16" t="s">
        <v>9700</v>
      </c>
      <c r="W869" s="16">
        <v>15.082919526732541</v>
      </c>
    </row>
    <row r="870" spans="1:23" ht="15" customHeight="1" x14ac:dyDescent="0.3">
      <c r="A870" s="7" t="s">
        <v>2917</v>
      </c>
      <c r="B870" s="7" t="s">
        <v>2918</v>
      </c>
      <c r="C870" s="7" t="s">
        <v>2919</v>
      </c>
      <c r="D870" s="7" t="s">
        <v>29</v>
      </c>
      <c r="E870" s="7" t="s">
        <v>620</v>
      </c>
      <c r="F870" s="9" t="s">
        <v>2037</v>
      </c>
      <c r="G870" s="11">
        <v>5618.0124740000001</v>
      </c>
      <c r="H870" s="11">
        <v>1299.5550000000001</v>
      </c>
      <c r="I870" s="11">
        <v>27.782</v>
      </c>
      <c r="J870" s="12">
        <v>6945.3494740000006</v>
      </c>
      <c r="K870" s="11">
        <v>660.66099999999994</v>
      </c>
      <c r="L870" s="11">
        <v>285.666</v>
      </c>
      <c r="M870" s="11">
        <v>2420.5210000000002</v>
      </c>
      <c r="N870" s="13">
        <v>8.5663056116737663E-2</v>
      </c>
      <c r="O870" s="13">
        <v>6.5083331323884774E-2</v>
      </c>
      <c r="P870" s="13">
        <v>4.2273473427011807E-2</v>
      </c>
      <c r="Q870" s="13">
        <v>9.2128684784496429E-2</v>
      </c>
      <c r="R870" s="13">
        <v>0.12678603962612972</v>
      </c>
      <c r="S870" s="14">
        <v>2.4414690000000001</v>
      </c>
      <c r="T870" s="13">
        <v>0.18711153482843446</v>
      </c>
      <c r="U870" s="15">
        <v>10.512728122289648</v>
      </c>
      <c r="V870" s="16">
        <v>19.666367275069486</v>
      </c>
      <c r="W870" s="16">
        <v>2.3209930729789163</v>
      </c>
    </row>
    <row r="871" spans="1:23" ht="15" customHeight="1" x14ac:dyDescent="0.3">
      <c r="A871" s="7" t="s">
        <v>2920</v>
      </c>
      <c r="B871" s="7" t="s">
        <v>2921</v>
      </c>
      <c r="C871" s="7" t="s">
        <v>2922</v>
      </c>
      <c r="D871" s="7" t="s">
        <v>20</v>
      </c>
      <c r="E871" s="7" t="s">
        <v>57</v>
      </c>
      <c r="F871" s="9" t="s">
        <v>2037</v>
      </c>
      <c r="G871" s="11">
        <v>6445.5190629999997</v>
      </c>
      <c r="H871" s="11">
        <v>-680.96900000000005</v>
      </c>
      <c r="I871" s="11">
        <v>0</v>
      </c>
      <c r="J871" s="12">
        <v>5764.5500629999997</v>
      </c>
      <c r="K871" s="11">
        <v>166.852</v>
      </c>
      <c r="L871" s="11">
        <v>94.856999999999999</v>
      </c>
      <c r="M871" s="11">
        <v>1417.204</v>
      </c>
      <c r="N871" s="13">
        <v>0.35367722764842791</v>
      </c>
      <c r="O871" s="13">
        <v>6.9783996917321955E-2</v>
      </c>
      <c r="P871" s="13">
        <v>0.22121039774662127</v>
      </c>
      <c r="Q871" s="13">
        <v>6.1859163816966323E-2</v>
      </c>
      <c r="R871" s="13">
        <v>6.883674486093791E-2</v>
      </c>
      <c r="S871" s="14">
        <v>1.000524</v>
      </c>
      <c r="T871" s="13">
        <v>-0.11813046856350982</v>
      </c>
      <c r="U871" s="15">
        <v>34.548882021192433</v>
      </c>
      <c r="V871" s="16">
        <v>67.949851492246225</v>
      </c>
      <c r="W871" s="16">
        <v>4.5480531123253956</v>
      </c>
    </row>
    <row r="872" spans="1:23" ht="15" customHeight="1" x14ac:dyDescent="0.3">
      <c r="A872" s="7" t="s">
        <v>2923</v>
      </c>
      <c r="B872" s="7" t="s">
        <v>2924</v>
      </c>
      <c r="C872" s="7" t="s">
        <v>2925</v>
      </c>
      <c r="D872" s="7" t="s">
        <v>26</v>
      </c>
      <c r="E872" s="7" t="s">
        <v>115</v>
      </c>
      <c r="F872" s="9" t="s">
        <v>2037</v>
      </c>
      <c r="G872" s="11">
        <v>5728.0952880000004</v>
      </c>
      <c r="H872" s="11">
        <v>406.1</v>
      </c>
      <c r="I872" s="11">
        <v>0</v>
      </c>
      <c r="J872" s="12">
        <v>6134.1952880000008</v>
      </c>
      <c r="K872" s="11">
        <v>584.29999999999995</v>
      </c>
      <c r="L872" s="11">
        <v>324.5</v>
      </c>
      <c r="M872" s="11">
        <v>2850.7</v>
      </c>
      <c r="N872" s="13">
        <v>9.879086233781452E-2</v>
      </c>
      <c r="O872" s="13">
        <v>4.1647766090065819E-2</v>
      </c>
      <c r="P872" s="13">
        <v>6.0184153051493119E-2</v>
      </c>
      <c r="Q872" s="13">
        <v>5.1776020070765538E-2</v>
      </c>
      <c r="R872" s="13">
        <v>0.11907164480322906</v>
      </c>
      <c r="S872" s="14">
        <v>1.6461939999999999</v>
      </c>
      <c r="T872" s="13">
        <v>6.6202652659988148E-2</v>
      </c>
      <c r="U872" s="15">
        <v>10.498366058531579</v>
      </c>
      <c r="V872" s="16">
        <v>17.652065602465331</v>
      </c>
      <c r="W872" s="16">
        <v>2.0093644676746063</v>
      </c>
    </row>
    <row r="873" spans="1:23" ht="15" customHeight="1" x14ac:dyDescent="0.3">
      <c r="A873" s="7" t="s">
        <v>2926</v>
      </c>
      <c r="B873" s="7" t="s">
        <v>2927</v>
      </c>
      <c r="C873" s="7" t="s">
        <v>2928</v>
      </c>
      <c r="D873" s="7" t="s">
        <v>20</v>
      </c>
      <c r="E873" s="7" t="s">
        <v>47</v>
      </c>
      <c r="F873" s="9" t="s">
        <v>2477</v>
      </c>
      <c r="G873" s="11">
        <v>5075.7275419999996</v>
      </c>
      <c r="H873" s="11">
        <v>505.8</v>
      </c>
      <c r="I873" s="11">
        <v>0</v>
      </c>
      <c r="J873" s="12">
        <v>5581.5275419999998</v>
      </c>
      <c r="K873" s="11">
        <v>447.8</v>
      </c>
      <c r="L873" s="11">
        <v>166.6</v>
      </c>
      <c r="M873" s="11">
        <v>1251.5</v>
      </c>
      <c r="N873" s="13">
        <v>0.36641444211956642</v>
      </c>
      <c r="O873" s="13">
        <v>7.3694622289989464E-2</v>
      </c>
      <c r="P873" s="13">
        <v>0.22957204734161191</v>
      </c>
      <c r="Q873" s="13">
        <v>0.19597487788267309</v>
      </c>
      <c r="R873" s="13">
        <v>0.14572490706319702</v>
      </c>
      <c r="S873" s="14">
        <v>1.2435689999999999</v>
      </c>
      <c r="T873" s="13">
        <v>9.0620353692415778E-2</v>
      </c>
      <c r="U873" s="15">
        <v>12.464331268423402</v>
      </c>
      <c r="V873" s="16">
        <v>30.466551872749097</v>
      </c>
      <c r="W873" s="16">
        <v>4.0557151753895324</v>
      </c>
    </row>
    <row r="874" spans="1:23" ht="15" customHeight="1" x14ac:dyDescent="0.3">
      <c r="A874" s="7" t="s">
        <v>2929</v>
      </c>
      <c r="B874" s="7" t="s">
        <v>2930</v>
      </c>
      <c r="C874" s="7" t="s">
        <v>2931</v>
      </c>
      <c r="D874" s="7" t="s">
        <v>26</v>
      </c>
      <c r="E874" s="7" t="s">
        <v>216</v>
      </c>
      <c r="F874" s="9" t="s">
        <v>2932</v>
      </c>
      <c r="G874" s="11">
        <v>5215.9717280000004</v>
      </c>
      <c r="H874" s="11">
        <v>-120.479</v>
      </c>
      <c r="I874" s="11">
        <v>0</v>
      </c>
      <c r="J874" s="12">
        <v>5095.4927280000002</v>
      </c>
      <c r="K874" s="11">
        <v>281.15100000000001</v>
      </c>
      <c r="L874" s="11">
        <v>177.083</v>
      </c>
      <c r="M874" s="11">
        <v>705.63400000000001</v>
      </c>
      <c r="N874" s="13">
        <v>7.949977435156147E-2</v>
      </c>
      <c r="O874" s="13">
        <v>2.2633266323421664E-2</v>
      </c>
      <c r="P874" s="13">
        <v>5.2277759416312387E-2</v>
      </c>
      <c r="Q874" s="13">
        <v>2.1859446501584001E-2</v>
      </c>
      <c r="R874" s="13">
        <v>0.24231241050103003</v>
      </c>
      <c r="S874" s="14">
        <v>0.99737500000000001</v>
      </c>
      <c r="T874" s="13">
        <v>-2.3644229602754915E-2</v>
      </c>
      <c r="U874" s="15">
        <v>18.12368701516267</v>
      </c>
      <c r="V874" s="16">
        <v>29.454954614502807</v>
      </c>
      <c r="W874" s="16">
        <v>7.3918939960376067</v>
      </c>
    </row>
    <row r="875" spans="1:23" ht="15" customHeight="1" x14ac:dyDescent="0.3">
      <c r="A875" s="7" t="s">
        <v>2933</v>
      </c>
      <c r="B875" s="7" t="s">
        <v>2934</v>
      </c>
      <c r="C875" s="7" t="s">
        <v>2935</v>
      </c>
      <c r="D875" s="7" t="s">
        <v>10</v>
      </c>
      <c r="E875" s="7" t="s">
        <v>62</v>
      </c>
      <c r="F875" s="9" t="s">
        <v>2037</v>
      </c>
      <c r="G875" s="11">
        <v>5627.438607</v>
      </c>
      <c r="H875" s="11">
        <v>871.2</v>
      </c>
      <c r="I875" s="11">
        <v>0</v>
      </c>
      <c r="J875" s="12">
        <v>6498.6386069999999</v>
      </c>
      <c r="K875" s="11">
        <v>450.1</v>
      </c>
      <c r="L875" s="11">
        <v>314.7</v>
      </c>
      <c r="M875" s="11">
        <v>6074.6</v>
      </c>
      <c r="N875" s="13">
        <v>0.1589647972804093</v>
      </c>
      <c r="O875" s="13">
        <v>-2.2610841748321175E-2</v>
      </c>
      <c r="P875" s="13">
        <v>7.6981444476582978E-2</v>
      </c>
      <c r="Q875" s="13">
        <v>-6.8784627447876279E-2</v>
      </c>
      <c r="R875" s="13">
        <v>5.3031132830602012E-2</v>
      </c>
      <c r="S875" s="14">
        <v>0.74015699999999995</v>
      </c>
      <c r="T875" s="13">
        <v>0.13405884719633249</v>
      </c>
      <c r="U875" s="15">
        <v>14.438210635414352</v>
      </c>
      <c r="V875" s="16">
        <v>17.881914861773119</v>
      </c>
      <c r="W875" s="16">
        <v>0.92638833947914256</v>
      </c>
    </row>
    <row r="876" spans="1:23" ht="15" customHeight="1" x14ac:dyDescent="0.3">
      <c r="A876" s="7" t="s">
        <v>2936</v>
      </c>
      <c r="B876" s="7" t="s">
        <v>2937</v>
      </c>
      <c r="C876" s="7" t="s">
        <v>2938</v>
      </c>
      <c r="D876" s="7" t="s">
        <v>20</v>
      </c>
      <c r="E876" s="7" t="s">
        <v>47</v>
      </c>
      <c r="F876" s="9" t="s">
        <v>2104</v>
      </c>
      <c r="G876" s="11">
        <v>4388.4754590000002</v>
      </c>
      <c r="H876" s="11">
        <v>-1109.895</v>
      </c>
      <c r="I876" s="11">
        <v>0</v>
      </c>
      <c r="J876" s="12">
        <v>3278.5804590000002</v>
      </c>
      <c r="K876" s="11">
        <v>-381.428</v>
      </c>
      <c r="L876" s="11">
        <v>-370.88400000000001</v>
      </c>
      <c r="M876" s="11">
        <v>1169.9269999999999</v>
      </c>
      <c r="N876" s="13">
        <v>-155.14389743589746</v>
      </c>
      <c r="O876" s="13">
        <v>-0.26210850335678959</v>
      </c>
      <c r="P876" s="13">
        <v>-145.04623410003191</v>
      </c>
      <c r="Q876" s="13">
        <v>-0.30451610917687122</v>
      </c>
      <c r="R876" s="13">
        <v>-0.32026140122350488</v>
      </c>
      <c r="S876" s="14">
        <v>0.85354300000000005</v>
      </c>
      <c r="T876" s="13">
        <v>-0.33852913292191372</v>
      </c>
      <c r="U876" s="15" t="s">
        <v>9700</v>
      </c>
      <c r="V876" s="16" t="s">
        <v>9700</v>
      </c>
      <c r="W876" s="16">
        <v>3.7510677666213366</v>
      </c>
    </row>
    <row r="877" spans="1:23" ht="15" customHeight="1" x14ac:dyDescent="0.3">
      <c r="A877" s="7" t="s">
        <v>2939</v>
      </c>
      <c r="B877" s="7" t="s">
        <v>2940</v>
      </c>
      <c r="C877" s="7" t="s">
        <v>2941</v>
      </c>
      <c r="D877" s="7" t="s">
        <v>26</v>
      </c>
      <c r="E877" s="7" t="s">
        <v>115</v>
      </c>
      <c r="F877" s="9" t="s">
        <v>2030</v>
      </c>
      <c r="G877" s="11">
        <v>7489.2290329999996</v>
      </c>
      <c r="H877" s="11">
        <v>759.59100000000001</v>
      </c>
      <c r="I877" s="11">
        <v>0</v>
      </c>
      <c r="J877" s="12">
        <v>8248.820033</v>
      </c>
      <c r="K877" s="11">
        <v>441.07100000000003</v>
      </c>
      <c r="L877" s="11">
        <v>240.39500000000001</v>
      </c>
      <c r="M877" s="11">
        <v>1992.6769999999999</v>
      </c>
      <c r="N877" s="13">
        <v>0.19405094827678743</v>
      </c>
      <c r="O877" s="13">
        <v>3.1326616996449008E-2</v>
      </c>
      <c r="P877" s="13">
        <v>0.10400144258390061</v>
      </c>
      <c r="Q877" s="13">
        <v>3.0413690726736498E-2</v>
      </c>
      <c r="R877" s="13">
        <v>0.12926484734977356</v>
      </c>
      <c r="S877" s="14">
        <v>1.7123349999999999</v>
      </c>
      <c r="T877" s="13">
        <v>9.2084806913134407E-2</v>
      </c>
      <c r="U877" s="15">
        <v>18.701796384255594</v>
      </c>
      <c r="V877" s="16">
        <v>31.153846931092573</v>
      </c>
      <c r="W877" s="16">
        <v>3.7583758095265813</v>
      </c>
    </row>
    <row r="878" spans="1:23" ht="15" customHeight="1" x14ac:dyDescent="0.3">
      <c r="A878" s="7" t="s">
        <v>2942</v>
      </c>
      <c r="B878" s="7" t="s">
        <v>2943</v>
      </c>
      <c r="C878" s="7" t="s">
        <v>2944</v>
      </c>
      <c r="D878" s="7" t="s">
        <v>29</v>
      </c>
      <c r="E878" s="7" t="s">
        <v>291</v>
      </c>
      <c r="F878" s="9" t="s">
        <v>2160</v>
      </c>
      <c r="G878" s="11">
        <v>5589.1740689999997</v>
      </c>
      <c r="H878" s="11">
        <v>499.59800000000001</v>
      </c>
      <c r="I878" s="11">
        <v>15.587</v>
      </c>
      <c r="J878" s="12">
        <v>6104.3590690000001</v>
      </c>
      <c r="K878" s="11">
        <v>176.34100000000001</v>
      </c>
      <c r="L878" s="11">
        <v>54.392000000000003</v>
      </c>
      <c r="M878" s="11">
        <v>918.50300000000004</v>
      </c>
      <c r="N878" s="13">
        <v>0.11870514423169694</v>
      </c>
      <c r="O878" s="13">
        <v>3.7957392802071777E-2</v>
      </c>
      <c r="P878" s="13">
        <v>6.4148754720077333E-2</v>
      </c>
      <c r="Q878" s="13">
        <v>4.2817818371789107E-2</v>
      </c>
      <c r="R878" s="13">
        <v>6.0540121799263283E-2</v>
      </c>
      <c r="S878" s="14">
        <v>0.99842500000000001</v>
      </c>
      <c r="T878" s="13">
        <v>8.1842826470862051E-2</v>
      </c>
      <c r="U878" s="15">
        <v>34.616788319222415</v>
      </c>
      <c r="V878" s="16">
        <v>102.75728175099279</v>
      </c>
      <c r="W878" s="16">
        <v>6.0850907062905613</v>
      </c>
    </row>
    <row r="879" spans="1:23" ht="15" customHeight="1" x14ac:dyDescent="0.3">
      <c r="A879" s="7" t="s">
        <v>2945</v>
      </c>
      <c r="B879" s="7" t="s">
        <v>2946</v>
      </c>
      <c r="C879" s="7" t="s">
        <v>2947</v>
      </c>
      <c r="D879" s="7" t="s">
        <v>31</v>
      </c>
      <c r="E879" s="7" t="s">
        <v>215</v>
      </c>
      <c r="F879" s="9" t="s">
        <v>1665</v>
      </c>
      <c r="G879" s="11">
        <v>5731.6117990000002</v>
      </c>
      <c r="H879" s="11">
        <v>53.5</v>
      </c>
      <c r="I879" s="11">
        <v>4.3</v>
      </c>
      <c r="J879" s="12">
        <v>5789.4117990000004</v>
      </c>
      <c r="K879" s="11">
        <v>625.79999999999995</v>
      </c>
      <c r="L879" s="11">
        <v>331.4</v>
      </c>
      <c r="M879" s="11">
        <v>1587.4</v>
      </c>
      <c r="N879" s="13">
        <v>0.24343232858767072</v>
      </c>
      <c r="O879" s="13">
        <v>1.6347099771108153E-2</v>
      </c>
      <c r="P879" s="13">
        <v>0.14973927030178788</v>
      </c>
      <c r="Q879" s="13">
        <v>6.932084436662489E-3</v>
      </c>
      <c r="R879" s="13">
        <v>0.20277794774521202</v>
      </c>
      <c r="S879" s="14">
        <v>0</v>
      </c>
      <c r="T879" s="13">
        <v>9.2410078704784834E-3</v>
      </c>
      <c r="U879" s="15">
        <v>9.251217320230106</v>
      </c>
      <c r="V879" s="16">
        <v>17.295147251056129</v>
      </c>
      <c r="W879" s="16">
        <v>3.6106915704926292</v>
      </c>
    </row>
    <row r="880" spans="1:23" ht="15" customHeight="1" x14ac:dyDescent="0.3">
      <c r="A880" s="7" t="s">
        <v>2948</v>
      </c>
      <c r="B880" s="7" t="s">
        <v>2949</v>
      </c>
      <c r="C880" s="7" t="s">
        <v>2950</v>
      </c>
      <c r="D880" s="7" t="s">
        <v>29</v>
      </c>
      <c r="E880" s="7" t="s">
        <v>291</v>
      </c>
      <c r="F880" s="9" t="s">
        <v>1775</v>
      </c>
      <c r="G880" s="11">
        <v>6284.2197509999996</v>
      </c>
      <c r="H880" s="11">
        <v>1536.1</v>
      </c>
      <c r="I880" s="11">
        <v>-3.2930000000000001</v>
      </c>
      <c r="J880" s="12">
        <v>7817.0267509999994</v>
      </c>
      <c r="K880" s="11">
        <v>142.97999999999999</v>
      </c>
      <c r="L880" s="11">
        <v>5.984</v>
      </c>
      <c r="M880" s="11">
        <v>-722.91899999999998</v>
      </c>
      <c r="N880" s="13">
        <v>0.43935199451107182</v>
      </c>
      <c r="O880" s="13">
        <v>6.4838650676502851E-2</v>
      </c>
      <c r="P880" s="13">
        <v>0.2077537428084329</v>
      </c>
      <c r="Q880" s="13">
        <v>8.5195311673832208E-2</v>
      </c>
      <c r="R880" s="13" t="s">
        <v>9699</v>
      </c>
      <c r="S880" s="14">
        <v>1.2813639999999999</v>
      </c>
      <c r="T880" s="13">
        <v>0.19650693913814393</v>
      </c>
      <c r="U880" s="15">
        <v>54.672169191495314</v>
      </c>
      <c r="V880" s="16">
        <v>1050.1704129344919</v>
      </c>
      <c r="W880" s="16" t="s">
        <v>9700</v>
      </c>
    </row>
    <row r="881" spans="1:23" ht="15" customHeight="1" x14ac:dyDescent="0.3">
      <c r="A881" s="7" t="s">
        <v>2951</v>
      </c>
      <c r="B881" s="7" t="s">
        <v>2952</v>
      </c>
      <c r="C881" s="7" t="s">
        <v>2953</v>
      </c>
      <c r="D881" s="7" t="s">
        <v>20</v>
      </c>
      <c r="E881" s="7" t="s">
        <v>47</v>
      </c>
      <c r="F881" s="9" t="s">
        <v>2104</v>
      </c>
      <c r="G881" s="11">
        <v>8324.8332300000002</v>
      </c>
      <c r="H881" s="11">
        <v>-226.934</v>
      </c>
      <c r="I881" s="11">
        <v>54.631</v>
      </c>
      <c r="J881" s="12">
        <v>8152.5302300000003</v>
      </c>
      <c r="K881" s="11">
        <v>0</v>
      </c>
      <c r="L881" s="11">
        <v>-402.20100000000002</v>
      </c>
      <c r="M881" s="11">
        <v>218.387</v>
      </c>
      <c r="N881" s="13">
        <v>-3.3532282129474758</v>
      </c>
      <c r="O881" s="13" t="s">
        <v>9699</v>
      </c>
      <c r="P881" s="13">
        <v>-3.0355212193577805</v>
      </c>
      <c r="Q881" s="13" t="s">
        <v>9699</v>
      </c>
      <c r="R881" s="13">
        <v>-1.2901105668838231</v>
      </c>
      <c r="S881" s="14">
        <v>0</v>
      </c>
      <c r="T881" s="13">
        <v>-2.783602067060351E-2</v>
      </c>
      <c r="U881" s="15" t="s">
        <v>9700</v>
      </c>
      <c r="V881" s="16" t="s">
        <v>9700</v>
      </c>
      <c r="W881" s="16">
        <v>38.119637295260247</v>
      </c>
    </row>
    <row r="882" spans="1:23" ht="15" customHeight="1" x14ac:dyDescent="0.3">
      <c r="A882" s="7" t="s">
        <v>2954</v>
      </c>
      <c r="B882" s="7" t="s">
        <v>2955</v>
      </c>
      <c r="C882" s="7" t="s">
        <v>2956</v>
      </c>
      <c r="D882" s="7" t="s">
        <v>31</v>
      </c>
      <c r="E882" s="7" t="s">
        <v>215</v>
      </c>
      <c r="F882" s="9" t="s">
        <v>2037</v>
      </c>
      <c r="G882" s="11">
        <v>6376.8273499999996</v>
      </c>
      <c r="H882" s="11">
        <v>2065.1559999999999</v>
      </c>
      <c r="I882" s="11">
        <v>14.58</v>
      </c>
      <c r="J882" s="12">
        <v>8456.5633499999985</v>
      </c>
      <c r="K882" s="11">
        <v>1648.44</v>
      </c>
      <c r="L882" s="11">
        <v>213.93199999999999</v>
      </c>
      <c r="M882" s="11">
        <v>1993.951</v>
      </c>
      <c r="N882" s="13">
        <v>6.9568615343432894E-2</v>
      </c>
      <c r="O882" s="13">
        <v>3.9210288949566685E-2</v>
      </c>
      <c r="P882" s="13">
        <v>2.3783827473531326E-2</v>
      </c>
      <c r="Q882" s="13">
        <v>0.30465163554479968</v>
      </c>
      <c r="R882" s="13">
        <v>0.11215140429094507</v>
      </c>
      <c r="S882" s="14">
        <v>1.3191600000000001</v>
      </c>
      <c r="T882" s="13">
        <v>0.24420747702433995</v>
      </c>
      <c r="U882" s="15">
        <v>5.1300401288490924</v>
      </c>
      <c r="V882" s="16">
        <v>29.807730260082643</v>
      </c>
      <c r="W882" s="16">
        <v>3.1980862869749553</v>
      </c>
    </row>
    <row r="883" spans="1:23" ht="15" customHeight="1" x14ac:dyDescent="0.3">
      <c r="A883" s="7" t="s">
        <v>2957</v>
      </c>
      <c r="B883" s="7" t="s">
        <v>2958</v>
      </c>
      <c r="C883" s="7" t="s">
        <v>2959</v>
      </c>
      <c r="D883" s="7" t="s">
        <v>83</v>
      </c>
      <c r="E883" s="7" t="s">
        <v>84</v>
      </c>
      <c r="F883" s="9" t="s">
        <v>2104</v>
      </c>
      <c r="G883" s="11">
        <v>5865.9790430000003</v>
      </c>
      <c r="H883" s="11">
        <v>-85.432274000000007</v>
      </c>
      <c r="I883" s="11">
        <v>0</v>
      </c>
      <c r="J883" s="12">
        <v>5780.5467690000005</v>
      </c>
      <c r="K883" s="11">
        <v>27.579871000000001</v>
      </c>
      <c r="L883" s="11">
        <v>4.7433459999999998</v>
      </c>
      <c r="M883" s="11">
        <v>394.48919999999998</v>
      </c>
      <c r="N883" s="13">
        <v>0.23139200549927291</v>
      </c>
      <c r="O883" s="13">
        <v>0.30299006702305675</v>
      </c>
      <c r="P883" s="13">
        <v>9.3418685794817241E-2</v>
      </c>
      <c r="Q883" s="13" t="s">
        <v>9699</v>
      </c>
      <c r="R883" s="13">
        <v>1.8304777544986568E-2</v>
      </c>
      <c r="S883" s="14">
        <v>0.86246699999999998</v>
      </c>
      <c r="T883" s="13">
        <v>-1.4779272171649477E-2</v>
      </c>
      <c r="U883" s="15">
        <v>209.59295890107683</v>
      </c>
      <c r="V883" s="16">
        <v>1236.6753433125057</v>
      </c>
      <c r="W883" s="16">
        <v>14.869808965619338</v>
      </c>
    </row>
    <row r="884" spans="1:23" ht="15" customHeight="1" x14ac:dyDescent="0.3">
      <c r="A884" s="7" t="s">
        <v>2960</v>
      </c>
      <c r="B884" s="7" t="s">
        <v>2961</v>
      </c>
      <c r="C884" s="7" t="s">
        <v>2962</v>
      </c>
      <c r="D884" s="7" t="s">
        <v>20</v>
      </c>
      <c r="E884" s="7" t="s">
        <v>47</v>
      </c>
      <c r="F884" s="9" t="s">
        <v>2104</v>
      </c>
      <c r="G884" s="11">
        <v>6486.0256120000004</v>
      </c>
      <c r="H884" s="11">
        <v>-68.503</v>
      </c>
      <c r="I884" s="11">
        <v>0</v>
      </c>
      <c r="J884" s="12">
        <v>6417.5226120000007</v>
      </c>
      <c r="K884" s="11">
        <v>-254.70599999999999</v>
      </c>
      <c r="L884" s="11">
        <v>-295.18</v>
      </c>
      <c r="M884" s="11">
        <v>320.26900000000001</v>
      </c>
      <c r="N884" s="13">
        <v>-5.7094071743964234E-2</v>
      </c>
      <c r="O884" s="13" t="s">
        <v>9699</v>
      </c>
      <c r="P884" s="13">
        <v>-0.14747874662647725</v>
      </c>
      <c r="Q884" s="13" t="s">
        <v>9699</v>
      </c>
      <c r="R884" s="13">
        <v>-0.67971851483415768</v>
      </c>
      <c r="S884" s="14">
        <v>1.6010489999999999</v>
      </c>
      <c r="T884" s="13">
        <v>-1.0674368310274056E-2</v>
      </c>
      <c r="U884" s="15" t="s">
        <v>9700</v>
      </c>
      <c r="V884" s="16" t="s">
        <v>9700</v>
      </c>
      <c r="W884" s="16">
        <v>20.251805863196253</v>
      </c>
    </row>
    <row r="885" spans="1:23" ht="15" customHeight="1" x14ac:dyDescent="0.3">
      <c r="A885" s="7" t="s">
        <v>2963</v>
      </c>
      <c r="B885" s="7" t="s">
        <v>2964</v>
      </c>
      <c r="C885" s="7" t="s">
        <v>2965</v>
      </c>
      <c r="D885" s="7" t="s">
        <v>10</v>
      </c>
      <c r="E885" s="7" t="s">
        <v>254</v>
      </c>
      <c r="F885" s="9" t="s">
        <v>1775</v>
      </c>
      <c r="G885" s="11">
        <v>6200.4810049999996</v>
      </c>
      <c r="H885" s="11">
        <v>15587</v>
      </c>
      <c r="I885" s="11">
        <v>0</v>
      </c>
      <c r="J885" s="12">
        <v>21787.481005000001</v>
      </c>
      <c r="K885" s="11">
        <v>0</v>
      </c>
      <c r="L885" s="11">
        <v>632</v>
      </c>
      <c r="M885" s="11">
        <v>3123</v>
      </c>
      <c r="N885" s="13">
        <v>0.57262776539809623</v>
      </c>
      <c r="O885" s="13">
        <v>0.25873247748575379</v>
      </c>
      <c r="P885" s="13">
        <v>0.23846563065639406</v>
      </c>
      <c r="Q885" s="13">
        <v>2.97612917965977E-2</v>
      </c>
      <c r="R885" s="13">
        <v>0.17514202577248164</v>
      </c>
      <c r="S885" s="14">
        <v>2.2871389999999998</v>
      </c>
      <c r="T885" s="13">
        <v>0.71541083599443844</v>
      </c>
      <c r="U885" s="15" t="s">
        <v>9700</v>
      </c>
      <c r="V885" s="16">
        <v>9.8108876661392408</v>
      </c>
      <c r="W885" s="16">
        <v>1.9854245933397374</v>
      </c>
    </row>
    <row r="886" spans="1:23" ht="15" customHeight="1" x14ac:dyDescent="0.3">
      <c r="A886" s="7" t="s">
        <v>2966</v>
      </c>
      <c r="B886" s="7" t="s">
        <v>2967</v>
      </c>
      <c r="C886" s="7" t="s">
        <v>2968</v>
      </c>
      <c r="D886" s="7" t="s">
        <v>83</v>
      </c>
      <c r="E886" s="7" t="s">
        <v>188</v>
      </c>
      <c r="F886" s="9" t="s">
        <v>1775</v>
      </c>
      <c r="G886" s="11">
        <v>7252.6689100000003</v>
      </c>
      <c r="H886" s="11">
        <v>5231</v>
      </c>
      <c r="I886" s="11">
        <v>0</v>
      </c>
      <c r="J886" s="12">
        <v>12483.66891</v>
      </c>
      <c r="K886" s="11">
        <v>672</v>
      </c>
      <c r="L886" s="11">
        <v>-124</v>
      </c>
      <c r="M886" s="11">
        <v>4011</v>
      </c>
      <c r="N886" s="13">
        <v>4.362920235990532E-2</v>
      </c>
      <c r="O886" s="13">
        <v>2.9929669923780322E-2</v>
      </c>
      <c r="P886" s="13">
        <v>1.5938131672287706E-2</v>
      </c>
      <c r="Q886" s="13">
        <v>4.3635534389537378E-2</v>
      </c>
      <c r="R886" s="13">
        <v>-3.9027149321266968E-2</v>
      </c>
      <c r="S886" s="14">
        <v>1.796446</v>
      </c>
      <c r="T886" s="13">
        <v>0.41902745400510627</v>
      </c>
      <c r="U886" s="15">
        <v>18.576888258928573</v>
      </c>
      <c r="V886" s="16" t="s">
        <v>9700</v>
      </c>
      <c r="W886" s="16">
        <v>1.808194692096734</v>
      </c>
    </row>
    <row r="887" spans="1:23" ht="15" customHeight="1" x14ac:dyDescent="0.3">
      <c r="A887" s="7" t="s">
        <v>2969</v>
      </c>
      <c r="B887" s="7" t="s">
        <v>2970</v>
      </c>
      <c r="C887" s="7" t="s">
        <v>2971</v>
      </c>
      <c r="D887" s="7" t="s">
        <v>26</v>
      </c>
      <c r="E887" s="7" t="s">
        <v>221</v>
      </c>
      <c r="F887" s="9" t="s">
        <v>1941</v>
      </c>
      <c r="G887" s="11">
        <v>5485.9521910000003</v>
      </c>
      <c r="H887" s="11">
        <v>38</v>
      </c>
      <c r="I887" s="11">
        <v>0</v>
      </c>
      <c r="J887" s="12">
        <v>5523.9521910000003</v>
      </c>
      <c r="K887" s="11">
        <v>437</v>
      </c>
      <c r="L887" s="11">
        <v>298</v>
      </c>
      <c r="M887" s="11">
        <v>620</v>
      </c>
      <c r="N887" s="13">
        <v>0.41797442501525539</v>
      </c>
      <c r="O887" s="13">
        <v>6.9608602698140176E-2</v>
      </c>
      <c r="P887" s="13">
        <v>0.27006672161291406</v>
      </c>
      <c r="Q887" s="13">
        <v>5.961873200982204E-2</v>
      </c>
      <c r="R887" s="13">
        <v>0.54329990884229717</v>
      </c>
      <c r="S887" s="14">
        <v>1.5548550000000001</v>
      </c>
      <c r="T887" s="13">
        <v>6.8791326727831196E-3</v>
      </c>
      <c r="U887" s="15">
        <v>12.64062286270023</v>
      </c>
      <c r="V887" s="16">
        <v>18.409235540268458</v>
      </c>
      <c r="W887" s="16">
        <v>8.8483099854838709</v>
      </c>
    </row>
    <row r="888" spans="1:23" ht="15" customHeight="1" x14ac:dyDescent="0.3">
      <c r="A888" s="7" t="s">
        <v>2972</v>
      </c>
      <c r="B888" s="7" t="s">
        <v>2973</v>
      </c>
      <c r="C888" s="7" t="s">
        <v>2974</v>
      </c>
      <c r="D888" s="7" t="s">
        <v>31</v>
      </c>
      <c r="E888" s="7" t="s">
        <v>215</v>
      </c>
      <c r="F888" s="9" t="s">
        <v>2160</v>
      </c>
      <c r="G888" s="11">
        <v>8111.6634329999997</v>
      </c>
      <c r="H888" s="11">
        <v>969.86900000000003</v>
      </c>
      <c r="I888" s="11">
        <v>0</v>
      </c>
      <c r="J888" s="12">
        <v>9081.5324330000003</v>
      </c>
      <c r="K888" s="11">
        <v>494.06599999999997</v>
      </c>
      <c r="L888" s="11">
        <v>5.2350000000000003</v>
      </c>
      <c r="M888" s="11">
        <v>3046.6770000000001</v>
      </c>
      <c r="N888" s="13">
        <v>0.25354852879361889</v>
      </c>
      <c r="O888" s="13">
        <v>9.7588641521653807E-2</v>
      </c>
      <c r="P888" s="13">
        <v>0.14671170032216402</v>
      </c>
      <c r="Q888" s="13" t="s">
        <v>9699</v>
      </c>
      <c r="R888" s="13">
        <v>-4.6544226381846902E-4</v>
      </c>
      <c r="S888" s="14">
        <v>1.4650909999999999</v>
      </c>
      <c r="T888" s="13">
        <v>0.10679574258588126</v>
      </c>
      <c r="U888" s="15">
        <v>18.381213103107683</v>
      </c>
      <c r="V888" s="16">
        <v>1549.5059088825215</v>
      </c>
      <c r="W888" s="16">
        <v>2.6624625560897988</v>
      </c>
    </row>
    <row r="889" spans="1:23" ht="15" customHeight="1" x14ac:dyDescent="0.3">
      <c r="A889" s="7" t="s">
        <v>2975</v>
      </c>
      <c r="B889" s="7" t="s">
        <v>2976</v>
      </c>
      <c r="C889" s="7" t="s">
        <v>2977</v>
      </c>
      <c r="D889" s="7" t="s">
        <v>31</v>
      </c>
      <c r="E889" s="7" t="s">
        <v>215</v>
      </c>
      <c r="F889" s="9" t="s">
        <v>2030</v>
      </c>
      <c r="G889" s="11">
        <v>6068.4121990000003</v>
      </c>
      <c r="H889" s="11">
        <v>92.932000000000002</v>
      </c>
      <c r="I889" s="11">
        <v>0.13100000000000001</v>
      </c>
      <c r="J889" s="12">
        <v>6161.4751990000004</v>
      </c>
      <c r="K889" s="11">
        <v>275.226</v>
      </c>
      <c r="L889" s="11">
        <v>93.662999999999997</v>
      </c>
      <c r="M889" s="11">
        <v>1529.5619999999999</v>
      </c>
      <c r="N889" s="13">
        <v>0.22329451649895904</v>
      </c>
      <c r="O889" s="13">
        <v>3.9029177012869232E-2</v>
      </c>
      <c r="P889" s="13">
        <v>0.11745017963008257</v>
      </c>
      <c r="Q889" s="13">
        <v>5.3267013413372144E-2</v>
      </c>
      <c r="R889" s="13">
        <v>6.2410545085277026E-2</v>
      </c>
      <c r="S889" s="14">
        <v>1.1648289999999999</v>
      </c>
      <c r="T889" s="13">
        <v>1.5082751613620509E-2</v>
      </c>
      <c r="U889" s="15">
        <v>22.386966344022731</v>
      </c>
      <c r="V889" s="16">
        <v>64.789855108207092</v>
      </c>
      <c r="W889" s="16">
        <v>3.9674182537223079</v>
      </c>
    </row>
    <row r="890" spans="1:23" ht="15" customHeight="1" x14ac:dyDescent="0.3">
      <c r="A890" s="7" t="s">
        <v>2978</v>
      </c>
      <c r="B890" s="7" t="s">
        <v>2979</v>
      </c>
      <c r="C890" s="7" t="s">
        <v>2980</v>
      </c>
      <c r="D890" s="7" t="s">
        <v>31</v>
      </c>
      <c r="E890" s="7" t="s">
        <v>63</v>
      </c>
      <c r="F890" s="9" t="s">
        <v>1764</v>
      </c>
      <c r="G890" s="11">
        <v>4925.3603687666</v>
      </c>
      <c r="H890" s="11">
        <v>-101.358</v>
      </c>
      <c r="I890" s="11">
        <v>0</v>
      </c>
      <c r="J890" s="12">
        <v>4824.0023687665998</v>
      </c>
      <c r="K890" s="11">
        <v>129.61600000000001</v>
      </c>
      <c r="L890" s="11">
        <v>46.335000000000001</v>
      </c>
      <c r="M890" s="11">
        <v>870.774</v>
      </c>
      <c r="N890" s="13">
        <v>0.43143029424049029</v>
      </c>
      <c r="O890" s="13">
        <v>6.9773018904671469E-2</v>
      </c>
      <c r="P890" s="13">
        <v>0.29715062798299541</v>
      </c>
      <c r="Q890" s="13">
        <v>0.15741585832064642</v>
      </c>
      <c r="R890" s="13">
        <v>5.5174540762893562E-2</v>
      </c>
      <c r="S890" s="14">
        <v>1.1448989999999999</v>
      </c>
      <c r="T890" s="13">
        <v>-2.1011183712564222E-2</v>
      </c>
      <c r="U890" s="15">
        <v>37.217645728664664</v>
      </c>
      <c r="V890" s="16">
        <v>106.29891806985216</v>
      </c>
      <c r="W890" s="16">
        <v>5.6563015992285024</v>
      </c>
    </row>
    <row r="891" spans="1:23" ht="15" customHeight="1" x14ac:dyDescent="0.3">
      <c r="A891" s="7" t="s">
        <v>2981</v>
      </c>
      <c r="B891" s="7" t="s">
        <v>2982</v>
      </c>
      <c r="C891" s="7" t="s">
        <v>2983</v>
      </c>
      <c r="D891" s="7" t="s">
        <v>6</v>
      </c>
      <c r="E891" s="7" t="s">
        <v>7</v>
      </c>
      <c r="F891" s="9" t="s">
        <v>1941</v>
      </c>
      <c r="G891" s="11">
        <v>4687.3219639999998</v>
      </c>
      <c r="H891" s="11">
        <v>1598.3309999999999</v>
      </c>
      <c r="I891" s="11">
        <v>51.292999999999999</v>
      </c>
      <c r="J891" s="12">
        <v>6336.9459639999995</v>
      </c>
      <c r="K891" s="11">
        <v>345.536</v>
      </c>
      <c r="L891" s="11">
        <v>123.536</v>
      </c>
      <c r="M891" s="11">
        <v>2455.9639999999999</v>
      </c>
      <c r="N891" s="13">
        <v>0.74383617528948154</v>
      </c>
      <c r="O891" s="13">
        <v>6.3665485448308079E-2</v>
      </c>
      <c r="P891" s="13">
        <v>0.14550917212142447</v>
      </c>
      <c r="Q891" s="13">
        <v>8.4803903254698998E-2</v>
      </c>
      <c r="R891" s="13">
        <v>5.4881249324719175E-2</v>
      </c>
      <c r="S891" s="14">
        <v>0.93438299999999996</v>
      </c>
      <c r="T891" s="13">
        <v>0.2522241800829722</v>
      </c>
      <c r="U891" s="15">
        <v>18.339466695221336</v>
      </c>
      <c r="V891" s="16">
        <v>37.942963702888221</v>
      </c>
      <c r="W891" s="16">
        <v>1.9085466904238009</v>
      </c>
    </row>
    <row r="892" spans="1:23" ht="15" customHeight="1" x14ac:dyDescent="0.3">
      <c r="A892" s="7" t="s">
        <v>2984</v>
      </c>
      <c r="B892" s="7" t="s">
        <v>2985</v>
      </c>
      <c r="C892" s="7" t="s">
        <v>2986</v>
      </c>
      <c r="D892" s="7" t="s">
        <v>20</v>
      </c>
      <c r="E892" s="7" t="s">
        <v>47</v>
      </c>
      <c r="F892" s="9" t="s">
        <v>1941</v>
      </c>
      <c r="G892" s="11">
        <v>5491.0269969999999</v>
      </c>
      <c r="H892" s="11">
        <v>-97.873999999999995</v>
      </c>
      <c r="I892" s="11">
        <v>58.561</v>
      </c>
      <c r="J892" s="12">
        <v>5451.7139969999998</v>
      </c>
      <c r="K892" s="11">
        <v>-604.87199999999996</v>
      </c>
      <c r="L892" s="11">
        <v>-698.32399999999996</v>
      </c>
      <c r="M892" s="11">
        <v>-153.81800000000001</v>
      </c>
      <c r="N892" s="13">
        <v>-1.2145309617016962</v>
      </c>
      <c r="O892" s="13" t="s">
        <v>9699</v>
      </c>
      <c r="P892" s="13">
        <v>-1.2449550926724711</v>
      </c>
      <c r="Q892" s="13" t="s">
        <v>9699</v>
      </c>
      <c r="R892" s="13">
        <v>-11.738905325443787</v>
      </c>
      <c r="S892" s="14">
        <v>1.1097060000000001</v>
      </c>
      <c r="T892" s="13">
        <v>-1.7952886019673566E-2</v>
      </c>
      <c r="U892" s="15" t="s">
        <v>9700</v>
      </c>
      <c r="V892" s="16" t="s">
        <v>9700</v>
      </c>
      <c r="W892" s="16" t="s">
        <v>9700</v>
      </c>
    </row>
    <row r="893" spans="1:23" ht="15" customHeight="1" x14ac:dyDescent="0.3">
      <c r="A893" s="7" t="s">
        <v>2987</v>
      </c>
      <c r="B893" s="7" t="s">
        <v>2988</v>
      </c>
      <c r="C893" s="7" t="s">
        <v>2989</v>
      </c>
      <c r="D893" s="7" t="s">
        <v>29</v>
      </c>
      <c r="E893" s="7" t="s">
        <v>291</v>
      </c>
      <c r="F893" s="9" t="s">
        <v>2037</v>
      </c>
      <c r="G893" s="11">
        <v>5598.0357180000001</v>
      </c>
      <c r="H893" s="11">
        <v>888.35599999999999</v>
      </c>
      <c r="I893" s="11">
        <v>0</v>
      </c>
      <c r="J893" s="12">
        <v>6486.3917179999999</v>
      </c>
      <c r="K893" s="11">
        <v>216.684</v>
      </c>
      <c r="L893" s="11">
        <v>109.691</v>
      </c>
      <c r="M893" s="11">
        <v>-21.404</v>
      </c>
      <c r="N893" s="13">
        <v>0.33621802780823506</v>
      </c>
      <c r="O893" s="13">
        <v>2.8938036629108543E-2</v>
      </c>
      <c r="P893" s="13">
        <v>0.20455918323933439</v>
      </c>
      <c r="Q893" s="13">
        <v>3.1161270710978739E-2</v>
      </c>
      <c r="R893" s="13" t="s">
        <v>9699</v>
      </c>
      <c r="S893" s="14">
        <v>1.47244</v>
      </c>
      <c r="T893" s="13">
        <v>0.13695688429281508</v>
      </c>
      <c r="U893" s="15">
        <v>29.93479776079452</v>
      </c>
      <c r="V893" s="16">
        <v>51.034594615784336</v>
      </c>
      <c r="W893" s="16" t="s">
        <v>9700</v>
      </c>
    </row>
    <row r="894" spans="1:23" ht="15" customHeight="1" x14ac:dyDescent="0.3">
      <c r="A894" s="7" t="s">
        <v>2990</v>
      </c>
      <c r="B894" s="7" t="s">
        <v>2991</v>
      </c>
      <c r="C894" s="7" t="s">
        <v>2992</v>
      </c>
      <c r="D894" s="7" t="s">
        <v>100</v>
      </c>
      <c r="E894" s="7" t="s">
        <v>101</v>
      </c>
      <c r="F894" s="9" t="s">
        <v>2037</v>
      </c>
      <c r="G894" s="11">
        <v>5113.3180629999997</v>
      </c>
      <c r="H894" s="11">
        <v>2400.13</v>
      </c>
      <c r="I894" s="11">
        <v>0</v>
      </c>
      <c r="J894" s="12">
        <v>7513.4480629999998</v>
      </c>
      <c r="K894" s="11">
        <v>811.62099999999998</v>
      </c>
      <c r="L894" s="11">
        <v>372.976</v>
      </c>
      <c r="M894" s="11">
        <v>3012.7649999999999</v>
      </c>
      <c r="N894" s="13">
        <v>0.14242402132017865</v>
      </c>
      <c r="O894" s="13">
        <v>2.520177672390389E-2</v>
      </c>
      <c r="P894" s="13">
        <v>7.5126361852052265E-2</v>
      </c>
      <c r="Q894" s="13">
        <v>4.0425847886708333E-2</v>
      </c>
      <c r="R894" s="13">
        <v>0.12850384384881752</v>
      </c>
      <c r="S894" s="14">
        <v>0.69553799999999999</v>
      </c>
      <c r="T894" s="13">
        <v>0.31944454528400196</v>
      </c>
      <c r="U894" s="15">
        <v>9.257335705951423</v>
      </c>
      <c r="V894" s="16">
        <v>13.709509627965337</v>
      </c>
      <c r="W894" s="16">
        <v>1.6972176930494081</v>
      </c>
    </row>
    <row r="895" spans="1:23" ht="15" customHeight="1" x14ac:dyDescent="0.3">
      <c r="A895" s="7" t="s">
        <v>2993</v>
      </c>
      <c r="B895" s="7" t="s">
        <v>2994</v>
      </c>
      <c r="C895" s="7" t="s">
        <v>2995</v>
      </c>
      <c r="D895" s="7" t="s">
        <v>31</v>
      </c>
      <c r="E895" s="7" t="s">
        <v>69</v>
      </c>
      <c r="F895" s="9" t="s">
        <v>1785</v>
      </c>
      <c r="G895" s="11">
        <v>7195.914632</v>
      </c>
      <c r="H895" s="11">
        <v>-119.295</v>
      </c>
      <c r="I895" s="11">
        <v>5.7000000000000002E-2</v>
      </c>
      <c r="J895" s="12">
        <v>7076.6766319999997</v>
      </c>
      <c r="K895" s="11">
        <v>332.59800000000001</v>
      </c>
      <c r="L895" s="11">
        <v>32.811999999999998</v>
      </c>
      <c r="M895" s="11">
        <v>1305.758</v>
      </c>
      <c r="N895" s="13">
        <v>0.21129611168852452</v>
      </c>
      <c r="O895" s="13">
        <v>4.2287217633301344E-2</v>
      </c>
      <c r="P895" s="13">
        <v>0.1239656859396735</v>
      </c>
      <c r="Q895" s="13">
        <v>4.3545571665340121E-2</v>
      </c>
      <c r="R895" s="13">
        <v>2.3851659137605362E-2</v>
      </c>
      <c r="S895" s="14">
        <v>1.6099730000000001</v>
      </c>
      <c r="T895" s="13">
        <v>-1.6857489214719853E-2</v>
      </c>
      <c r="U895" s="15">
        <v>21.276966884948195</v>
      </c>
      <c r="V895" s="16">
        <v>219.30740680238938</v>
      </c>
      <c r="W895" s="16">
        <v>5.5109098561908096</v>
      </c>
    </row>
    <row r="896" spans="1:23" ht="15" customHeight="1" x14ac:dyDescent="0.3">
      <c r="A896" s="7" t="s">
        <v>2996</v>
      </c>
      <c r="B896" s="7" t="s">
        <v>2997</v>
      </c>
      <c r="C896" s="7" t="s">
        <v>2998</v>
      </c>
      <c r="D896" s="7" t="s">
        <v>83</v>
      </c>
      <c r="E896" s="7" t="s">
        <v>84</v>
      </c>
      <c r="F896" s="9" t="s">
        <v>2160</v>
      </c>
      <c r="G896" s="11">
        <v>4673.6266519999999</v>
      </c>
      <c r="H896" s="11">
        <v>-165.68100000000001</v>
      </c>
      <c r="I896" s="11">
        <v>0</v>
      </c>
      <c r="J896" s="12">
        <v>4507.9456520000003</v>
      </c>
      <c r="K896" s="11">
        <v>208.51599999999999</v>
      </c>
      <c r="L896" s="11">
        <v>133.31700000000001</v>
      </c>
      <c r="M896" s="11">
        <v>801.10599999999999</v>
      </c>
      <c r="N896" s="13">
        <v>0.16937042411123571</v>
      </c>
      <c r="O896" s="13">
        <v>2.739368747064308E-2</v>
      </c>
      <c r="P896" s="13">
        <v>0.10653667599312955</v>
      </c>
      <c r="Q896" s="13">
        <v>2.5850783947553468E-2</v>
      </c>
      <c r="R896" s="13">
        <v>0.17156240347543253</v>
      </c>
      <c r="S896" s="14">
        <v>0.24041899999999999</v>
      </c>
      <c r="T896" s="13">
        <v>-3.6753105026120662E-2</v>
      </c>
      <c r="U896" s="15">
        <v>21.619183429568956</v>
      </c>
      <c r="V896" s="16">
        <v>35.056494310553042</v>
      </c>
      <c r="W896" s="16">
        <v>5.8339678544412346</v>
      </c>
    </row>
    <row r="897" spans="1:23" ht="15" customHeight="1" x14ac:dyDescent="0.3">
      <c r="A897" s="7" t="s">
        <v>2999</v>
      </c>
      <c r="B897" s="7" t="s">
        <v>3000</v>
      </c>
      <c r="C897" s="7" t="s">
        <v>3001</v>
      </c>
      <c r="D897" s="7" t="s">
        <v>10</v>
      </c>
      <c r="E897" s="7" t="s">
        <v>62</v>
      </c>
      <c r="F897" s="9" t="s">
        <v>3002</v>
      </c>
      <c r="G897" s="11">
        <v>4955.6229469999998</v>
      </c>
      <c r="H897" s="11">
        <v>-38.558</v>
      </c>
      <c r="I897" s="11">
        <v>0</v>
      </c>
      <c r="J897" s="12">
        <v>4917.0649469999998</v>
      </c>
      <c r="K897" s="11">
        <v>79.835250000000002</v>
      </c>
      <c r="L897" s="11">
        <v>68.090999999999994</v>
      </c>
      <c r="M897" s="11">
        <v>534.13099999999997</v>
      </c>
      <c r="N897" s="13">
        <v>0.40347818576686867</v>
      </c>
      <c r="O897" s="13">
        <v>0.1800560870729695</v>
      </c>
      <c r="P897" s="13">
        <v>0.15767417744560455</v>
      </c>
      <c r="Q897" s="13">
        <v>9.1309209903196242E-2</v>
      </c>
      <c r="R897" s="13">
        <v>0.14735648427178205</v>
      </c>
      <c r="S897" s="14">
        <v>0.878444</v>
      </c>
      <c r="T897" s="13">
        <v>-7.8416698611078976E-3</v>
      </c>
      <c r="U897" s="15">
        <v>61.590149050701285</v>
      </c>
      <c r="V897" s="16">
        <v>72.779412066205524</v>
      </c>
      <c r="W897" s="16">
        <v>9.277916741398645</v>
      </c>
    </row>
    <row r="898" spans="1:23" ht="15" customHeight="1" x14ac:dyDescent="0.3">
      <c r="A898" s="7" t="s">
        <v>3003</v>
      </c>
      <c r="B898" s="7" t="s">
        <v>3004</v>
      </c>
      <c r="C898" s="7" t="s">
        <v>3005</v>
      </c>
      <c r="D898" s="7" t="s">
        <v>167</v>
      </c>
      <c r="E898" s="7" t="s">
        <v>235</v>
      </c>
      <c r="F898" s="9" t="s">
        <v>1764</v>
      </c>
      <c r="G898" s="11">
        <v>3739.3233049999999</v>
      </c>
      <c r="H898" s="11">
        <v>-7773.4989999999998</v>
      </c>
      <c r="I898" s="11">
        <v>26.119</v>
      </c>
      <c r="J898" s="12">
        <v>-4008.0566949999998</v>
      </c>
      <c r="K898" s="11">
        <v>742.72282299999995</v>
      </c>
      <c r="L898" s="11">
        <v>843.95323199999996</v>
      </c>
      <c r="M898" s="11">
        <v>7404.3230000000003</v>
      </c>
      <c r="N898" s="13">
        <v>0.14233191896493894</v>
      </c>
      <c r="O898" s="13" t="s">
        <v>9699</v>
      </c>
      <c r="P898" s="13">
        <v>0.14281953364866359</v>
      </c>
      <c r="Q898" s="13">
        <v>0.58878552562560094</v>
      </c>
      <c r="R898" s="13">
        <v>0.11253029952851366</v>
      </c>
      <c r="S898" s="14">
        <v>0</v>
      </c>
      <c r="T898" s="13">
        <v>1.9394683238132189</v>
      </c>
      <c r="U898" s="15" t="s">
        <v>9700</v>
      </c>
      <c r="V898" s="16">
        <v>4.430723366197145</v>
      </c>
      <c r="W898" s="16">
        <v>0.50501893353382876</v>
      </c>
    </row>
    <row r="899" spans="1:23" ht="15" customHeight="1" x14ac:dyDescent="0.3">
      <c r="A899" s="7" t="s">
        <v>3006</v>
      </c>
      <c r="B899" s="7" t="s">
        <v>3007</v>
      </c>
      <c r="C899" s="7" t="s">
        <v>3008</v>
      </c>
      <c r="D899" s="7" t="s">
        <v>29</v>
      </c>
      <c r="E899" s="7" t="s">
        <v>272</v>
      </c>
      <c r="F899" s="9" t="s">
        <v>3009</v>
      </c>
      <c r="G899" s="11">
        <v>6471.9547519999996</v>
      </c>
      <c r="H899" s="11">
        <v>47.933</v>
      </c>
      <c r="I899" s="11">
        <v>0</v>
      </c>
      <c r="J899" s="12">
        <v>6519.8877519999996</v>
      </c>
      <c r="K899" s="11">
        <v>175.363</v>
      </c>
      <c r="L899" s="11">
        <v>98.149000000000001</v>
      </c>
      <c r="M899" s="11">
        <v>222.63300000000001</v>
      </c>
      <c r="N899" s="13">
        <v>0.24345616626399372</v>
      </c>
      <c r="O899" s="13">
        <v>0.13219202302924149</v>
      </c>
      <c r="P899" s="13">
        <v>0.16036533147394288</v>
      </c>
      <c r="Q899" s="13">
        <v>0.18418554642687734</v>
      </c>
      <c r="R899" s="13">
        <v>0.63221393074884136</v>
      </c>
      <c r="S899" s="14">
        <v>2.670245</v>
      </c>
      <c r="T899" s="13">
        <v>7.351813685027994E-3</v>
      </c>
      <c r="U899" s="15">
        <v>37.179380781578779</v>
      </c>
      <c r="V899" s="16">
        <v>65.940098747822191</v>
      </c>
      <c r="W899" s="16">
        <v>29.070060377392387</v>
      </c>
    </row>
    <row r="900" spans="1:23" ht="15" customHeight="1" x14ac:dyDescent="0.3">
      <c r="A900" s="7" t="s">
        <v>3010</v>
      </c>
      <c r="B900" s="7" t="s">
        <v>3011</v>
      </c>
      <c r="C900" s="7" t="s">
        <v>3012</v>
      </c>
      <c r="D900" s="7" t="s">
        <v>31</v>
      </c>
      <c r="E900" s="7" t="s">
        <v>63</v>
      </c>
      <c r="F900" s="9" t="s">
        <v>2104</v>
      </c>
      <c r="G900" s="11">
        <v>11164.392406000001</v>
      </c>
      <c r="H900" s="11">
        <v>-190.02799999999999</v>
      </c>
      <c r="I900" s="11">
        <v>0</v>
      </c>
      <c r="J900" s="12">
        <v>10974.364406000001</v>
      </c>
      <c r="K900" s="11">
        <v>-35.323999999999998</v>
      </c>
      <c r="L900" s="11">
        <v>-37.893000000000001</v>
      </c>
      <c r="M900" s="11">
        <v>297.74200000000002</v>
      </c>
      <c r="N900" s="13">
        <v>5.6583468278443551E-2</v>
      </c>
      <c r="O900" s="13" t="s">
        <v>9699</v>
      </c>
      <c r="P900" s="13">
        <v>4.4933283542841825E-2</v>
      </c>
      <c r="Q900" s="13" t="s">
        <v>9699</v>
      </c>
      <c r="R900" s="13">
        <v>-0.16820774608811453</v>
      </c>
      <c r="S900" s="14">
        <v>1.985725</v>
      </c>
      <c r="T900" s="13">
        <v>-1.7315626943835236E-2</v>
      </c>
      <c r="U900" s="15" t="s">
        <v>9700</v>
      </c>
      <c r="V900" s="16" t="s">
        <v>9700</v>
      </c>
      <c r="W900" s="16">
        <v>37.496867778143496</v>
      </c>
    </row>
    <row r="901" spans="1:23" ht="15" customHeight="1" x14ac:dyDescent="0.3">
      <c r="A901" s="7" t="s">
        <v>3013</v>
      </c>
      <c r="B901" s="7" t="s">
        <v>3014</v>
      </c>
      <c r="C901" s="7" t="s">
        <v>3015</v>
      </c>
      <c r="D901" s="7" t="s">
        <v>31</v>
      </c>
      <c r="E901" s="7" t="s">
        <v>41</v>
      </c>
      <c r="F901" s="9" t="s">
        <v>1775</v>
      </c>
      <c r="G901" s="11">
        <v>6400.1458009999997</v>
      </c>
      <c r="H901" s="11">
        <v>-297.714</v>
      </c>
      <c r="I901" s="11">
        <v>0</v>
      </c>
      <c r="J901" s="12">
        <v>6102.4318009999997</v>
      </c>
      <c r="K901" s="11">
        <v>-121.08199999999999</v>
      </c>
      <c r="L901" s="11">
        <v>-234.434</v>
      </c>
      <c r="M901" s="11">
        <v>735.08100000000002</v>
      </c>
      <c r="N901" s="13">
        <v>0.11472495042478284</v>
      </c>
      <c r="O901" s="13" t="s">
        <v>9699</v>
      </c>
      <c r="P901" s="13">
        <v>8.4605987540517263E-2</v>
      </c>
      <c r="Q901" s="13" t="s">
        <v>9699</v>
      </c>
      <c r="R901" s="13">
        <v>-0.30988657866230107</v>
      </c>
      <c r="S901" s="14">
        <v>1.3674539999999999</v>
      </c>
      <c r="T901" s="13">
        <v>-4.8786124893884744E-2</v>
      </c>
      <c r="U901" s="15" t="s">
        <v>9700</v>
      </c>
      <c r="V901" s="16" t="s">
        <v>9700</v>
      </c>
      <c r="W901" s="16">
        <v>8.7067218456197342</v>
      </c>
    </row>
    <row r="902" spans="1:23" ht="15" customHeight="1" x14ac:dyDescent="0.3">
      <c r="A902" s="7" t="s">
        <v>3016</v>
      </c>
      <c r="B902" s="7" t="s">
        <v>3017</v>
      </c>
      <c r="C902" s="7" t="s">
        <v>3018</v>
      </c>
      <c r="D902" s="7" t="s">
        <v>10</v>
      </c>
      <c r="E902" s="7" t="s">
        <v>15</v>
      </c>
      <c r="F902" s="9" t="s">
        <v>3019</v>
      </c>
      <c r="G902" s="11">
        <v>5683.4679100000003</v>
      </c>
      <c r="H902" s="11">
        <v>-922.2</v>
      </c>
      <c r="I902" s="11">
        <v>103.8</v>
      </c>
      <c r="J902" s="12">
        <v>4865.0679100000007</v>
      </c>
      <c r="K902" s="11">
        <v>644.6</v>
      </c>
      <c r="L902" s="11">
        <v>86.8</v>
      </c>
      <c r="M902" s="11">
        <v>4619.3</v>
      </c>
      <c r="N902" s="13">
        <v>0.29587255498522258</v>
      </c>
      <c r="O902" s="13">
        <v>2.7252475879306459E-2</v>
      </c>
      <c r="P902" s="13">
        <v>0.21024438986141641</v>
      </c>
      <c r="Q902" s="13">
        <v>3.2287186761991826E-2</v>
      </c>
      <c r="R902" s="13">
        <v>1.8143240668571921E-2</v>
      </c>
      <c r="S902" s="14">
        <v>1.3911089999999999</v>
      </c>
      <c r="T902" s="13">
        <v>-0.18955542184816079</v>
      </c>
      <c r="U902" s="15">
        <v>7.5474215172199823</v>
      </c>
      <c r="V902" s="16">
        <v>65.477740898617512</v>
      </c>
      <c r="W902" s="16">
        <v>1.2303742796527612</v>
      </c>
    </row>
    <row r="903" spans="1:23" ht="15" customHeight="1" x14ac:dyDescent="0.3">
      <c r="A903" s="7" t="s">
        <v>127</v>
      </c>
      <c r="B903" s="7" t="s">
        <v>128</v>
      </c>
      <c r="C903" s="7" t="s">
        <v>129</v>
      </c>
      <c r="D903" s="7" t="s">
        <v>6</v>
      </c>
      <c r="E903" s="7" t="s">
        <v>7</v>
      </c>
      <c r="F903" s="9" t="s">
        <v>130</v>
      </c>
      <c r="G903" s="11">
        <v>790.51637100000005</v>
      </c>
      <c r="H903" s="11">
        <v>4178.4290000000001</v>
      </c>
      <c r="I903" s="11">
        <v>99.225999999999999</v>
      </c>
      <c r="J903" s="12">
        <v>5068.1713709999995</v>
      </c>
      <c r="K903" s="11">
        <v>512.39800000000002</v>
      </c>
      <c r="L903" s="11">
        <v>154.482</v>
      </c>
      <c r="M903" s="11">
        <v>2220.6170000000002</v>
      </c>
      <c r="N903" s="13">
        <v>0.59559209835011517</v>
      </c>
      <c r="O903" s="13">
        <v>1.627962174453268E-2</v>
      </c>
      <c r="P903" s="13">
        <v>1.6273438606265532E-2</v>
      </c>
      <c r="Q903" s="13">
        <v>-0.27250731378026372</v>
      </c>
      <c r="R903" s="13">
        <v>8.0580111580020111E-2</v>
      </c>
      <c r="S903" s="14">
        <v>0.68556399999999995</v>
      </c>
      <c r="T903" s="13">
        <v>0.82444508958574447</v>
      </c>
      <c r="U903" s="15">
        <v>9.8910834370938208</v>
      </c>
      <c r="V903" s="16">
        <v>5.1172069949897079</v>
      </c>
      <c r="W903" s="16">
        <v>0.3559895159768659</v>
      </c>
    </row>
    <row r="904" spans="1:23" ht="15" customHeight="1" x14ac:dyDescent="0.3">
      <c r="A904" s="7" t="s">
        <v>3020</v>
      </c>
      <c r="B904" s="7" t="s">
        <v>3021</v>
      </c>
      <c r="C904" s="7" t="s">
        <v>3022</v>
      </c>
      <c r="D904" s="7" t="s">
        <v>31</v>
      </c>
      <c r="E904" s="7" t="s">
        <v>64</v>
      </c>
      <c r="F904" s="9" t="s">
        <v>2104</v>
      </c>
      <c r="G904" s="11">
        <v>5952.7346360000001</v>
      </c>
      <c r="H904" s="11">
        <v>12.396000000000001</v>
      </c>
      <c r="I904" s="11">
        <v>0</v>
      </c>
      <c r="J904" s="12">
        <v>5965.1306359999999</v>
      </c>
      <c r="K904" s="11">
        <v>81.885000000000005</v>
      </c>
      <c r="L904" s="11">
        <v>45.39</v>
      </c>
      <c r="M904" s="11">
        <v>376.89299999999997</v>
      </c>
      <c r="N904" s="13">
        <v>0.25674930880740365</v>
      </c>
      <c r="O904" s="13">
        <v>5.843561555610588E-2</v>
      </c>
      <c r="P904" s="13">
        <v>0.37151182010570138</v>
      </c>
      <c r="Q904" s="13">
        <v>0.20678120795608468</v>
      </c>
      <c r="R904" s="13">
        <v>0.13222866032178845</v>
      </c>
      <c r="S904" s="14">
        <v>1.024146</v>
      </c>
      <c r="T904" s="13">
        <v>2.0780768697988327E-3</v>
      </c>
      <c r="U904" s="15">
        <v>72.847659962142018</v>
      </c>
      <c r="V904" s="16">
        <v>131.14638986560917</v>
      </c>
      <c r="W904" s="16">
        <v>15.794229757517387</v>
      </c>
    </row>
    <row r="905" spans="1:23" ht="15" customHeight="1" x14ac:dyDescent="0.3">
      <c r="A905" s="7" t="s">
        <v>3023</v>
      </c>
      <c r="B905" s="7" t="s">
        <v>3024</v>
      </c>
      <c r="C905" s="7" t="s">
        <v>3025</v>
      </c>
      <c r="D905" s="7" t="s">
        <v>20</v>
      </c>
      <c r="E905" s="7" t="s">
        <v>47</v>
      </c>
      <c r="F905" s="9" t="s">
        <v>1764</v>
      </c>
      <c r="G905" s="11">
        <v>4584.3650660000003</v>
      </c>
      <c r="H905" s="11">
        <v>-1103.3459769999999</v>
      </c>
      <c r="I905" s="11">
        <v>89.494899000000004</v>
      </c>
      <c r="J905" s="12">
        <v>3570.5139880000002</v>
      </c>
      <c r="K905" s="11">
        <v>208.593287</v>
      </c>
      <c r="L905" s="11">
        <v>141.06247099999999</v>
      </c>
      <c r="M905" s="11">
        <v>1975.688394</v>
      </c>
      <c r="N905" s="13">
        <v>0.41354399862978913</v>
      </c>
      <c r="O905" s="13">
        <v>5.8150329661396549E-2</v>
      </c>
      <c r="P905" s="13">
        <v>0.3704908523805055</v>
      </c>
      <c r="Q905" s="13">
        <v>7.9941937034053501E-2</v>
      </c>
      <c r="R905" s="13">
        <v>7.8637993966697406E-2</v>
      </c>
      <c r="S905" s="14">
        <v>0.42677100000000001</v>
      </c>
      <c r="T905" s="13">
        <v>-0.3090160074174732</v>
      </c>
      <c r="U905" s="15">
        <v>17.117108797465761</v>
      </c>
      <c r="V905" s="16">
        <v>32.49882859346765</v>
      </c>
      <c r="W905" s="16">
        <v>2.3203887211780625</v>
      </c>
    </row>
    <row r="906" spans="1:23" ht="15" customHeight="1" x14ac:dyDescent="0.3">
      <c r="A906" s="7" t="s">
        <v>454</v>
      </c>
      <c r="B906" s="7" t="s">
        <v>455</v>
      </c>
      <c r="C906" s="7" t="s">
        <v>456</v>
      </c>
      <c r="D906" s="7" t="s">
        <v>31</v>
      </c>
      <c r="E906" s="7" t="s">
        <v>69</v>
      </c>
      <c r="F906" s="9" t="s">
        <v>93</v>
      </c>
      <c r="G906" s="11">
        <v>5772.6118649999999</v>
      </c>
      <c r="H906" s="11">
        <v>8242</v>
      </c>
      <c r="I906" s="11">
        <v>350</v>
      </c>
      <c r="J906" s="12">
        <v>14364.611864999999</v>
      </c>
      <c r="K906" s="11">
        <v>2743</v>
      </c>
      <c r="L906" s="11">
        <v>-3862</v>
      </c>
      <c r="M906" s="11">
        <v>4751</v>
      </c>
      <c r="N906" s="13">
        <v>0.1551943992534833</v>
      </c>
      <c r="O906" s="13">
        <v>-2.4403722056838606E-2</v>
      </c>
      <c r="P906" s="13">
        <v>4.8390157294982181E-2</v>
      </c>
      <c r="Q906" s="13" t="s">
        <v>9699</v>
      </c>
      <c r="R906" s="13">
        <v>-0.59640182225310789</v>
      </c>
      <c r="S906" s="14">
        <v>2.4293960000000001</v>
      </c>
      <c r="T906" s="13">
        <v>0.57377115911373777</v>
      </c>
      <c r="U906" s="15">
        <v>5.2368253244622673</v>
      </c>
      <c r="V906" s="16" t="s">
        <v>9700</v>
      </c>
      <c r="W906" s="16">
        <v>1.2150309124394865</v>
      </c>
    </row>
    <row r="907" spans="1:23" ht="15" customHeight="1" x14ac:dyDescent="0.3">
      <c r="A907" s="7" t="s">
        <v>3026</v>
      </c>
      <c r="B907" s="7" t="s">
        <v>3027</v>
      </c>
      <c r="C907" s="7" t="s">
        <v>3028</v>
      </c>
      <c r="D907" s="7" t="s">
        <v>29</v>
      </c>
      <c r="E907" s="7" t="s">
        <v>295</v>
      </c>
      <c r="F907" s="9" t="s">
        <v>2037</v>
      </c>
      <c r="G907" s="11">
        <v>5732.5136750000001</v>
      </c>
      <c r="H907" s="11">
        <v>1635.7</v>
      </c>
      <c r="I907" s="11">
        <v>9.9</v>
      </c>
      <c r="J907" s="12">
        <v>7378.1136749999996</v>
      </c>
      <c r="K907" s="11">
        <v>538.1</v>
      </c>
      <c r="L907" s="11">
        <v>250.3</v>
      </c>
      <c r="M907" s="11">
        <v>456.2</v>
      </c>
      <c r="N907" s="13">
        <v>0.20189864598625479</v>
      </c>
      <c r="O907" s="13">
        <v>7.9756734881323066E-2</v>
      </c>
      <c r="P907" s="13">
        <v>0.10524076438716401</v>
      </c>
      <c r="Q907" s="13">
        <v>0.10283929537545111</v>
      </c>
      <c r="R907" s="13">
        <v>0.63852647735993862</v>
      </c>
      <c r="S907" s="14">
        <v>2.0330699999999999</v>
      </c>
      <c r="T907" s="13">
        <v>0.22169623186240758</v>
      </c>
      <c r="U907" s="15">
        <v>13.711417348076564</v>
      </c>
      <c r="V907" s="16">
        <v>22.902571614063124</v>
      </c>
      <c r="W907" s="16">
        <v>12.565790607189829</v>
      </c>
    </row>
    <row r="908" spans="1:23" ht="15" customHeight="1" x14ac:dyDescent="0.3">
      <c r="A908" s="7" t="s">
        <v>3029</v>
      </c>
      <c r="B908" s="7" t="s">
        <v>3030</v>
      </c>
      <c r="C908" s="7" t="s">
        <v>3031</v>
      </c>
      <c r="D908" s="7" t="s">
        <v>100</v>
      </c>
      <c r="E908" s="7" t="s">
        <v>106</v>
      </c>
      <c r="F908" s="9" t="s">
        <v>2037</v>
      </c>
      <c r="G908" s="11">
        <v>4765.6204189999999</v>
      </c>
      <c r="H908" s="11">
        <v>1663.34</v>
      </c>
      <c r="I908" s="11">
        <v>6.4340000000000002</v>
      </c>
      <c r="J908" s="12">
        <v>6435.3944190000002</v>
      </c>
      <c r="K908" s="11">
        <v>474.80599999999998</v>
      </c>
      <c r="L908" s="11">
        <v>247.04599999999999</v>
      </c>
      <c r="M908" s="11">
        <v>2572.4209999999998</v>
      </c>
      <c r="N908" s="13">
        <v>0.37485457642663589</v>
      </c>
      <c r="O908" s="13">
        <v>6.0455786734043837E-3</v>
      </c>
      <c r="P908" s="13">
        <v>0.1940989466872402</v>
      </c>
      <c r="Q908" s="13">
        <v>9.2452433166907433E-3</v>
      </c>
      <c r="R908" s="13">
        <v>9.8226916797810301E-2</v>
      </c>
      <c r="S908" s="14">
        <v>0.41364800000000002</v>
      </c>
      <c r="T908" s="13">
        <v>0.25846745229618223</v>
      </c>
      <c r="U908" s="15">
        <v>13.553734407315831</v>
      </c>
      <c r="V908" s="16">
        <v>19.290417246180873</v>
      </c>
      <c r="W908" s="16">
        <v>1.8525818359436501</v>
      </c>
    </row>
    <row r="909" spans="1:23" ht="15" customHeight="1" x14ac:dyDescent="0.3">
      <c r="A909" s="7" t="s">
        <v>657</v>
      </c>
      <c r="B909" s="7" t="s">
        <v>658</v>
      </c>
      <c r="C909" s="7" t="s">
        <v>659</v>
      </c>
      <c r="D909" s="7" t="s">
        <v>31</v>
      </c>
      <c r="E909" s="7" t="s">
        <v>215</v>
      </c>
      <c r="F909" s="9" t="s">
        <v>140</v>
      </c>
      <c r="G909" s="11">
        <v>5442.4969570000003</v>
      </c>
      <c r="H909" s="11">
        <v>513.21600000000001</v>
      </c>
      <c r="I909" s="11">
        <v>0</v>
      </c>
      <c r="J909" s="12">
        <v>5955.7129570000006</v>
      </c>
      <c r="K909" s="11">
        <v>431.04899999999998</v>
      </c>
      <c r="L909" s="11">
        <v>139.02799999999999</v>
      </c>
      <c r="M909" s="11">
        <v>1808.866</v>
      </c>
      <c r="N909" s="13">
        <v>0.23623833479616571</v>
      </c>
      <c r="O909" s="13">
        <v>2.9556664169713587E-2</v>
      </c>
      <c r="P909" s="13">
        <v>0.15859484092233106</v>
      </c>
      <c r="Q909" s="13">
        <v>7.9784443340251254E-2</v>
      </c>
      <c r="R909" s="13">
        <v>7.5589177809747179E-2</v>
      </c>
      <c r="S909" s="14">
        <v>1.5112859999999999</v>
      </c>
      <c r="T909" s="13">
        <v>8.6172050887173057E-2</v>
      </c>
      <c r="U909" s="15">
        <v>13.816788710796223</v>
      </c>
      <c r="V909" s="16">
        <v>39.14676868688322</v>
      </c>
      <c r="W909" s="16">
        <v>3.0087894609108692</v>
      </c>
    </row>
    <row r="910" spans="1:23" ht="15" customHeight="1" x14ac:dyDescent="0.3">
      <c r="A910" s="7" t="s">
        <v>3032</v>
      </c>
      <c r="B910" s="7" t="s">
        <v>3033</v>
      </c>
      <c r="C910" s="7" t="s">
        <v>3034</v>
      </c>
      <c r="D910" s="7" t="s">
        <v>26</v>
      </c>
      <c r="E910" s="7" t="s">
        <v>33</v>
      </c>
      <c r="F910" s="9" t="s">
        <v>1941</v>
      </c>
      <c r="G910" s="11">
        <v>5759.3619710000003</v>
      </c>
      <c r="H910" s="11">
        <v>744.98</v>
      </c>
      <c r="I910" s="11">
        <v>12.99</v>
      </c>
      <c r="J910" s="12">
        <v>6517.3319709999996</v>
      </c>
      <c r="K910" s="11">
        <v>434.755</v>
      </c>
      <c r="L910" s="11">
        <v>176.29499999999999</v>
      </c>
      <c r="M910" s="11">
        <v>972.38199999999995</v>
      </c>
      <c r="N910" s="13">
        <v>0.28562132801649065</v>
      </c>
      <c r="O910" s="13">
        <v>7.3555155197807087E-2</v>
      </c>
      <c r="P910" s="13">
        <v>0.13436807086068819</v>
      </c>
      <c r="Q910" s="13" t="s">
        <v>9699</v>
      </c>
      <c r="R910" s="13">
        <v>0.2453423375614591</v>
      </c>
      <c r="S910" s="14">
        <v>1.404199</v>
      </c>
      <c r="T910" s="13">
        <v>0.11430751161900574</v>
      </c>
      <c r="U910" s="15">
        <v>14.99081545008108</v>
      </c>
      <c r="V910" s="16">
        <v>32.668890047931029</v>
      </c>
      <c r="W910" s="16">
        <v>5.9229417769971064</v>
      </c>
    </row>
    <row r="911" spans="1:23" ht="15" customHeight="1" x14ac:dyDescent="0.3">
      <c r="A911" s="7" t="s">
        <v>893</v>
      </c>
      <c r="B911" s="7" t="s">
        <v>894</v>
      </c>
      <c r="C911" s="7" t="s">
        <v>895</v>
      </c>
      <c r="D911" s="7" t="s">
        <v>6</v>
      </c>
      <c r="E911" s="7" t="s">
        <v>7</v>
      </c>
      <c r="F911" s="9" t="s">
        <v>130</v>
      </c>
      <c r="G911" s="11">
        <v>6223.6557460000004</v>
      </c>
      <c r="H911" s="11">
        <v>5121.2939999999999</v>
      </c>
      <c r="I911" s="11">
        <v>80.412000000000006</v>
      </c>
      <c r="J911" s="12">
        <v>11425.361746</v>
      </c>
      <c r="K911" s="11">
        <v>626.40899999999999</v>
      </c>
      <c r="L911" s="11">
        <v>909.01800000000003</v>
      </c>
      <c r="M911" s="11">
        <v>5555.37</v>
      </c>
      <c r="N911" s="13">
        <v>0.69638351223520856</v>
      </c>
      <c r="O911" s="13">
        <v>2.5125304902438472E-2</v>
      </c>
      <c r="P911" s="13">
        <v>0.24345134031617222</v>
      </c>
      <c r="Q911" s="13">
        <v>-2.8969107201493038E-3</v>
      </c>
      <c r="R911" s="13">
        <v>0.16718657696647998</v>
      </c>
      <c r="S911" s="14">
        <v>1.4388449999999999</v>
      </c>
      <c r="T911" s="13">
        <v>0.44823911171066039</v>
      </c>
      <c r="U911" s="15">
        <v>18.23945975552714</v>
      </c>
      <c r="V911" s="16">
        <v>6.846570415547327</v>
      </c>
      <c r="W911" s="16">
        <v>1.1202954521481019</v>
      </c>
    </row>
    <row r="912" spans="1:23" ht="15" customHeight="1" x14ac:dyDescent="0.3">
      <c r="A912" s="7" t="s">
        <v>150</v>
      </c>
      <c r="B912" s="7" t="s">
        <v>151</v>
      </c>
      <c r="C912" s="7" t="s">
        <v>152</v>
      </c>
      <c r="D912" s="7" t="s">
        <v>26</v>
      </c>
      <c r="E912" s="7" t="s">
        <v>27</v>
      </c>
      <c r="F912" s="9" t="s">
        <v>153</v>
      </c>
      <c r="G912" s="11">
        <v>6226.4712220000001</v>
      </c>
      <c r="H912" s="11">
        <v>1666</v>
      </c>
      <c r="I912" s="11">
        <v>0</v>
      </c>
      <c r="J912" s="12">
        <v>7892.4712220000001</v>
      </c>
      <c r="K912" s="11">
        <v>-592</v>
      </c>
      <c r="L912" s="11">
        <v>-696</v>
      </c>
      <c r="M912" s="11">
        <v>3454</v>
      </c>
      <c r="N912" s="13">
        <v>0.21161843605713093</v>
      </c>
      <c r="O912" s="13">
        <v>9.3200956998607642E-2</v>
      </c>
      <c r="P912" s="13">
        <v>4.9807922841086046E-2</v>
      </c>
      <c r="Q912" s="13">
        <v>5.9266589041698348E-2</v>
      </c>
      <c r="R912" s="13">
        <v>-0.18063846353490787</v>
      </c>
      <c r="S912" s="14">
        <v>1.803674</v>
      </c>
      <c r="T912" s="13">
        <v>0.21108724417722052</v>
      </c>
      <c r="U912" s="15" t="s">
        <v>9700</v>
      </c>
      <c r="V912" s="16" t="s">
        <v>9700</v>
      </c>
      <c r="W912" s="16">
        <v>1.8026841986103068</v>
      </c>
    </row>
    <row r="913" spans="1:23" ht="15" customHeight="1" x14ac:dyDescent="0.3">
      <c r="A913" s="7" t="s">
        <v>1172</v>
      </c>
      <c r="B913" s="7" t="s">
        <v>1173</v>
      </c>
      <c r="C913" s="7" t="s">
        <v>1174</v>
      </c>
      <c r="D913" s="7" t="s">
        <v>10</v>
      </c>
      <c r="E913" s="7" t="s">
        <v>11</v>
      </c>
      <c r="F913" s="9" t="s">
        <v>393</v>
      </c>
      <c r="G913" s="11">
        <v>5265.2344560000001</v>
      </c>
      <c r="H913" s="11">
        <v>736</v>
      </c>
      <c r="I913" s="11">
        <v>0</v>
      </c>
      <c r="J913" s="12">
        <v>6001.2344560000001</v>
      </c>
      <c r="K913" s="11">
        <v>0</v>
      </c>
      <c r="L913" s="11">
        <v>502.3</v>
      </c>
      <c r="M913" s="11">
        <v>7831.5</v>
      </c>
      <c r="N913" s="13">
        <v>6.6817858690487619E-2</v>
      </c>
      <c r="O913" s="13">
        <v>5.7080309491441161E-2</v>
      </c>
      <c r="P913" s="13">
        <v>0.2524413335711454</v>
      </c>
      <c r="Q913" s="13">
        <v>-3.4203901837576156E-3</v>
      </c>
      <c r="R913" s="13">
        <v>6.7458891805996957E-2</v>
      </c>
      <c r="S913" s="14">
        <v>1.243044</v>
      </c>
      <c r="T913" s="13">
        <v>0.12264143409097296</v>
      </c>
      <c r="U913" s="15" t="s">
        <v>9700</v>
      </c>
      <c r="V913" s="16">
        <v>10.482250559426637</v>
      </c>
      <c r="W913" s="16">
        <v>0.67231494043286733</v>
      </c>
    </row>
    <row r="914" spans="1:23" ht="15" customHeight="1" x14ac:dyDescent="0.3">
      <c r="A914" s="7" t="s">
        <v>3035</v>
      </c>
      <c r="B914" s="7" t="s">
        <v>3036</v>
      </c>
      <c r="C914" s="7" t="s">
        <v>3037</v>
      </c>
      <c r="D914" s="7" t="s">
        <v>20</v>
      </c>
      <c r="E914" s="7" t="s">
        <v>21</v>
      </c>
      <c r="F914" s="9" t="s">
        <v>3002</v>
      </c>
      <c r="G914" s="11">
        <v>6269.8439959999996</v>
      </c>
      <c r="H914" s="11">
        <v>-64.245000000000005</v>
      </c>
      <c r="I914" s="11">
        <v>0</v>
      </c>
      <c r="J914" s="12">
        <v>6205.5989959999997</v>
      </c>
      <c r="K914" s="11">
        <v>21.518000000000001</v>
      </c>
      <c r="L914" s="11">
        <v>-4.9489999999999998</v>
      </c>
      <c r="M914" s="11">
        <v>666.36300000000006</v>
      </c>
      <c r="N914" s="13">
        <v>0.17331847259553562</v>
      </c>
      <c r="O914" s="13">
        <v>0.11595524075502439</v>
      </c>
      <c r="P914" s="13">
        <v>9.2982612542861873E-2</v>
      </c>
      <c r="Q914" s="13">
        <v>0.25487022441677842</v>
      </c>
      <c r="R914" s="13">
        <v>-8.5080412938274147E-3</v>
      </c>
      <c r="S914" s="14">
        <v>0.78477600000000003</v>
      </c>
      <c r="T914" s="13">
        <v>-1.0352747581887098E-2</v>
      </c>
      <c r="U914" s="15">
        <v>288.39106775722649</v>
      </c>
      <c r="V914" s="16" t="s">
        <v>9700</v>
      </c>
      <c r="W914" s="16">
        <v>9.4090518171026893</v>
      </c>
    </row>
    <row r="915" spans="1:23" ht="15" customHeight="1" x14ac:dyDescent="0.3">
      <c r="A915" s="7" t="s">
        <v>3038</v>
      </c>
      <c r="B915" s="7" t="s">
        <v>3039</v>
      </c>
      <c r="C915" s="7" t="s">
        <v>3040</v>
      </c>
      <c r="D915" s="7" t="s">
        <v>10</v>
      </c>
      <c r="E915" s="7" t="s">
        <v>254</v>
      </c>
      <c r="F915" s="9" t="s">
        <v>2030</v>
      </c>
      <c r="G915" s="11">
        <v>3615.6837540000001</v>
      </c>
      <c r="H915" s="11">
        <v>509.68200000000002</v>
      </c>
      <c r="I915" s="11">
        <v>0</v>
      </c>
      <c r="J915" s="12">
        <v>4125.3657540000004</v>
      </c>
      <c r="K915" s="11">
        <v>80.316999999999993</v>
      </c>
      <c r="L915" s="11">
        <v>-38.140999999999998</v>
      </c>
      <c r="M915" s="11">
        <v>361.00900000000001</v>
      </c>
      <c r="N915" s="13">
        <v>0.19442304450677192</v>
      </c>
      <c r="O915" s="13">
        <v>9.9014333609804606E-2</v>
      </c>
      <c r="P915" s="13">
        <v>6.7104662087845074E-2</v>
      </c>
      <c r="Q915" s="13">
        <v>0.12903516785941083</v>
      </c>
      <c r="R915" s="13">
        <v>-3.4608735753519054E-2</v>
      </c>
      <c r="S915" s="14">
        <v>1.775328</v>
      </c>
      <c r="T915" s="13">
        <v>0.12354831798993984</v>
      </c>
      <c r="U915" s="15">
        <v>51.36354388236613</v>
      </c>
      <c r="V915" s="16" t="s">
        <v>9700</v>
      </c>
      <c r="W915" s="16">
        <v>10.015494777138519</v>
      </c>
    </row>
    <row r="916" spans="1:23" ht="15" customHeight="1" x14ac:dyDescent="0.3">
      <c r="A916" s="7" t="s">
        <v>3041</v>
      </c>
      <c r="B916" s="7" t="s">
        <v>3042</v>
      </c>
      <c r="C916" s="7" t="s">
        <v>3043</v>
      </c>
      <c r="D916" s="7" t="s">
        <v>10</v>
      </c>
      <c r="E916" s="7" t="s">
        <v>15</v>
      </c>
      <c r="F916" s="9" t="s">
        <v>1941</v>
      </c>
      <c r="G916" s="11">
        <v>4709.8695559999996</v>
      </c>
      <c r="H916" s="11">
        <v>-236.048</v>
      </c>
      <c r="I916" s="11">
        <v>0</v>
      </c>
      <c r="J916" s="12">
        <v>4473.8215559999999</v>
      </c>
      <c r="K916" s="11">
        <v>0</v>
      </c>
      <c r="L916" s="11">
        <v>202.798</v>
      </c>
      <c r="M916" s="11">
        <v>1250.6120000000001</v>
      </c>
      <c r="N916" s="13">
        <v>0.3031150052904471</v>
      </c>
      <c r="O916" s="13">
        <v>0.42098169721754353</v>
      </c>
      <c r="P916" s="13">
        <v>0.2092456174092539</v>
      </c>
      <c r="Q916" s="13">
        <v>8.1463709165554787E-2</v>
      </c>
      <c r="R916" s="13">
        <v>0.18931180559315483</v>
      </c>
      <c r="S916" s="14">
        <v>0.66771599999999998</v>
      </c>
      <c r="T916" s="13">
        <v>-5.2762050753550442E-2</v>
      </c>
      <c r="U916" s="15" t="s">
        <v>9700</v>
      </c>
      <c r="V916" s="16">
        <v>23.224437893864827</v>
      </c>
      <c r="W916" s="16">
        <v>3.7660517858456495</v>
      </c>
    </row>
    <row r="917" spans="1:23" ht="15" customHeight="1" x14ac:dyDescent="0.3">
      <c r="A917" s="7" t="s">
        <v>3044</v>
      </c>
      <c r="B917" s="7" t="s">
        <v>3045</v>
      </c>
      <c r="C917" s="7" t="s">
        <v>3046</v>
      </c>
      <c r="D917" s="7" t="s">
        <v>26</v>
      </c>
      <c r="E917" s="7" t="s">
        <v>221</v>
      </c>
      <c r="F917" s="9" t="s">
        <v>1764</v>
      </c>
      <c r="G917" s="11">
        <v>4798.9182339999998</v>
      </c>
      <c r="H917" s="11">
        <v>-10056.371999999999</v>
      </c>
      <c r="I917" s="11">
        <v>226.03800000000001</v>
      </c>
      <c r="J917" s="12">
        <v>-5031.4157660000001</v>
      </c>
      <c r="K917" s="11">
        <v>985.13075000000003</v>
      </c>
      <c r="L917" s="11">
        <v>1004.777</v>
      </c>
      <c r="M917" s="11">
        <v>12197.347</v>
      </c>
      <c r="N917" s="13">
        <v>0.3436587330323887</v>
      </c>
      <c r="O917" s="13">
        <v>3.8136519120907764E-2</v>
      </c>
      <c r="P917" s="13">
        <v>0.37205488844692641</v>
      </c>
      <c r="Q917" s="13">
        <v>0.14458518191300573</v>
      </c>
      <c r="R917" s="13">
        <v>8.9181854911433864E-2</v>
      </c>
      <c r="S917" s="14">
        <v>0.802624</v>
      </c>
      <c r="T917" s="13">
        <v>1.998716160162384</v>
      </c>
      <c r="U917" s="15" t="s">
        <v>9700</v>
      </c>
      <c r="V917" s="16">
        <v>4.7761027909675473</v>
      </c>
      <c r="W917" s="16">
        <v>0.39343951057553744</v>
      </c>
    </row>
    <row r="918" spans="1:23" ht="15" customHeight="1" x14ac:dyDescent="0.3">
      <c r="A918" s="7" t="s">
        <v>3047</v>
      </c>
      <c r="B918" s="7" t="s">
        <v>3048</v>
      </c>
      <c r="C918" s="7" t="s">
        <v>3049</v>
      </c>
      <c r="D918" s="7" t="s">
        <v>6</v>
      </c>
      <c r="E918" s="7" t="s">
        <v>679</v>
      </c>
      <c r="F918" s="9" t="s">
        <v>2104</v>
      </c>
      <c r="G918" s="11">
        <v>8403.4667430000009</v>
      </c>
      <c r="H918" s="11">
        <v>-260.34199999999998</v>
      </c>
      <c r="I918" s="11">
        <v>0</v>
      </c>
      <c r="J918" s="12">
        <v>8143.1247430000012</v>
      </c>
      <c r="K918" s="11">
        <v>-11.708</v>
      </c>
      <c r="L918" s="11">
        <v>-40.344000000000001</v>
      </c>
      <c r="M918" s="11">
        <v>440.09100000000001</v>
      </c>
      <c r="N918" s="13">
        <v>0.12052121182796749</v>
      </c>
      <c r="O918" s="13" t="s">
        <v>9699</v>
      </c>
      <c r="P918" s="13">
        <v>5.3522056402404192E-2</v>
      </c>
      <c r="Q918" s="13" t="s">
        <v>9699</v>
      </c>
      <c r="R918" s="13">
        <v>-0.11856593406593408</v>
      </c>
      <c r="S918" s="14">
        <v>1.8744160000000001</v>
      </c>
      <c r="T918" s="13">
        <v>-3.1970773900251909E-2</v>
      </c>
      <c r="U918" s="15" t="s">
        <v>9700</v>
      </c>
      <c r="V918" s="16" t="s">
        <v>9700</v>
      </c>
      <c r="W918" s="16">
        <v>19.094838892410888</v>
      </c>
    </row>
    <row r="919" spans="1:23" ht="15" customHeight="1" x14ac:dyDescent="0.3">
      <c r="A919" s="7" t="s">
        <v>3050</v>
      </c>
      <c r="B919" s="7" t="s">
        <v>3051</v>
      </c>
      <c r="C919" s="7" t="s">
        <v>3052</v>
      </c>
      <c r="D919" s="7" t="s">
        <v>29</v>
      </c>
      <c r="E919" s="7" t="s">
        <v>291</v>
      </c>
      <c r="F919" s="9" t="s">
        <v>2037</v>
      </c>
      <c r="G919" s="11">
        <v>5077.602699</v>
      </c>
      <c r="H919" s="11">
        <v>2179</v>
      </c>
      <c r="I919" s="11">
        <v>0</v>
      </c>
      <c r="J919" s="12">
        <v>7256.602699</v>
      </c>
      <c r="K919" s="11">
        <v>402</v>
      </c>
      <c r="L919" s="11">
        <v>-61</v>
      </c>
      <c r="M919" s="11">
        <v>963</v>
      </c>
      <c r="N919" s="13">
        <v>0.32178615451584697</v>
      </c>
      <c r="O919" s="13">
        <v>2.6745229274476978E-2</v>
      </c>
      <c r="P919" s="13">
        <v>0.14595937181392066</v>
      </c>
      <c r="Q919" s="13">
        <v>8.3898844173985854E-2</v>
      </c>
      <c r="R919" s="13">
        <v>-5.5328798185941046E-2</v>
      </c>
      <c r="S919" s="14">
        <v>1.8064910000000001</v>
      </c>
      <c r="T919" s="13">
        <v>0.30027825559476728</v>
      </c>
      <c r="U919" s="15">
        <v>18.051250495024874</v>
      </c>
      <c r="V919" s="16" t="s">
        <v>9700</v>
      </c>
      <c r="W919" s="16">
        <v>5.2726923146417448</v>
      </c>
    </row>
    <row r="920" spans="1:23" ht="15" customHeight="1" x14ac:dyDescent="0.3">
      <c r="A920" s="7" t="s">
        <v>3053</v>
      </c>
      <c r="B920" s="7" t="s">
        <v>3054</v>
      </c>
      <c r="C920" s="7" t="s">
        <v>3055</v>
      </c>
      <c r="D920" s="7" t="s">
        <v>8</v>
      </c>
      <c r="E920" s="7" t="s">
        <v>9</v>
      </c>
      <c r="F920" s="9" t="s">
        <v>1775</v>
      </c>
      <c r="G920" s="11">
        <v>5737.6244360000001</v>
      </c>
      <c r="H920" s="11">
        <v>5620.3509999999997</v>
      </c>
      <c r="I920" s="11">
        <v>371.43</v>
      </c>
      <c r="J920" s="12">
        <v>11729.405436000001</v>
      </c>
      <c r="K920" s="11">
        <v>1876.9090000000001</v>
      </c>
      <c r="L920" s="11">
        <v>-310.42599999999999</v>
      </c>
      <c r="M920" s="11">
        <v>6504.1139999999996</v>
      </c>
      <c r="N920" s="13">
        <v>0.67820426311832083</v>
      </c>
      <c r="O920" s="13">
        <v>-1.5023240015828332E-2</v>
      </c>
      <c r="P920" s="13">
        <v>5.283405599961024E-2</v>
      </c>
      <c r="Q920" s="13">
        <v>-7.4327731984193512E-2</v>
      </c>
      <c r="R920" s="13">
        <v>-4.8945069043583242E-2</v>
      </c>
      <c r="S920" s="14">
        <v>3.4551180000000001</v>
      </c>
      <c r="T920" s="13">
        <v>0.47916759555006649</v>
      </c>
      <c r="U920" s="15">
        <v>6.2493202579347216</v>
      </c>
      <c r="V920" s="16" t="s">
        <v>9700</v>
      </c>
      <c r="W920" s="16">
        <v>0.88215311662741469</v>
      </c>
    </row>
    <row r="921" spans="1:23" ht="15" customHeight="1" x14ac:dyDescent="0.3">
      <c r="A921" s="7" t="s">
        <v>3056</v>
      </c>
      <c r="B921" s="7" t="s">
        <v>3057</v>
      </c>
      <c r="C921" s="7" t="s">
        <v>3058</v>
      </c>
      <c r="D921" s="7" t="s">
        <v>10</v>
      </c>
      <c r="E921" s="7" t="s">
        <v>1814</v>
      </c>
      <c r="F921" s="9" t="s">
        <v>2477</v>
      </c>
      <c r="G921" s="11">
        <v>4925.264948</v>
      </c>
      <c r="H921" s="11">
        <v>316.654</v>
      </c>
      <c r="I921" s="11">
        <v>0</v>
      </c>
      <c r="J921" s="12">
        <v>5241.9189480000005</v>
      </c>
      <c r="K921" s="11">
        <v>530.99400000000003</v>
      </c>
      <c r="L921" s="11">
        <v>436.39699999999999</v>
      </c>
      <c r="M921" s="11">
        <v>3746.5439999999999</v>
      </c>
      <c r="N921" s="13">
        <v>0.79843555202222971</v>
      </c>
      <c r="O921" s="13">
        <v>4.1368309494855815E-2</v>
      </c>
      <c r="P921" s="13">
        <v>0.5981616589940042</v>
      </c>
      <c r="Q921" s="13">
        <v>3.4619792573445496E-2</v>
      </c>
      <c r="R921" s="13">
        <v>0.13220718134714712</v>
      </c>
      <c r="S921" s="14">
        <v>1.374803</v>
      </c>
      <c r="T921" s="13">
        <v>6.040803055926991E-2</v>
      </c>
      <c r="U921" s="15">
        <v>9.8718986429225186</v>
      </c>
      <c r="V921" s="16">
        <v>11.286202581594283</v>
      </c>
      <c r="W921" s="16">
        <v>1.3146155358111369</v>
      </c>
    </row>
    <row r="922" spans="1:23" ht="15" customHeight="1" x14ac:dyDescent="0.3">
      <c r="A922" s="7" t="s">
        <v>3059</v>
      </c>
      <c r="B922" s="7" t="s">
        <v>3060</v>
      </c>
      <c r="C922" s="7" t="s">
        <v>3061</v>
      </c>
      <c r="D922" s="7" t="s">
        <v>31</v>
      </c>
      <c r="E922" s="7" t="s">
        <v>215</v>
      </c>
      <c r="F922" s="9" t="s">
        <v>2030</v>
      </c>
      <c r="G922" s="11">
        <v>5595.0016329999999</v>
      </c>
      <c r="H922" s="11">
        <v>-148.43899999999999</v>
      </c>
      <c r="I922" s="11">
        <v>0</v>
      </c>
      <c r="J922" s="12">
        <v>5446.5626329999996</v>
      </c>
      <c r="K922" s="11">
        <v>168.727</v>
      </c>
      <c r="L922" s="11">
        <v>197.51900000000001</v>
      </c>
      <c r="M922" s="11">
        <v>1239.1980000000001</v>
      </c>
      <c r="N922" s="13">
        <v>0.16860429482980871</v>
      </c>
      <c r="O922" s="13">
        <v>2.501477560774612E-2</v>
      </c>
      <c r="P922" s="13">
        <v>0.13748553233735575</v>
      </c>
      <c r="Q922" s="13">
        <v>3.7222371582527058E-2</v>
      </c>
      <c r="R922" s="13">
        <v>0.16450601513559612</v>
      </c>
      <c r="S922" s="14">
        <v>1.07769</v>
      </c>
      <c r="T922" s="13">
        <v>-2.7253702931942396E-2</v>
      </c>
      <c r="U922" s="15">
        <v>32.280326403006036</v>
      </c>
      <c r="V922" s="16">
        <v>28.326397121289595</v>
      </c>
      <c r="W922" s="16">
        <v>4.5150182884413947</v>
      </c>
    </row>
    <row r="923" spans="1:23" ht="15" customHeight="1" x14ac:dyDescent="0.3">
      <c r="A923" s="7" t="s">
        <v>3062</v>
      </c>
      <c r="B923" s="7" t="s">
        <v>3063</v>
      </c>
      <c r="C923" s="7" t="s">
        <v>3064</v>
      </c>
      <c r="D923" s="7" t="s">
        <v>8</v>
      </c>
      <c r="E923" s="7" t="s">
        <v>9</v>
      </c>
      <c r="F923" s="9" t="s">
        <v>2037</v>
      </c>
      <c r="G923" s="11">
        <v>3659.9524219999998</v>
      </c>
      <c r="H923" s="11">
        <v>4760.1459999999997</v>
      </c>
      <c r="I923" s="11">
        <v>0</v>
      </c>
      <c r="J923" s="12">
        <v>8420.0984219999991</v>
      </c>
      <c r="K923" s="11">
        <v>850.74900000000002</v>
      </c>
      <c r="L923" s="11">
        <v>-2207.7779999999998</v>
      </c>
      <c r="M923" s="11">
        <v>8845.8089999999993</v>
      </c>
      <c r="N923" s="13">
        <v>0.45559671553414394</v>
      </c>
      <c r="O923" s="13">
        <v>-1.7630634323154482E-2</v>
      </c>
      <c r="P923" s="13">
        <v>1.6950375983570416E-2</v>
      </c>
      <c r="Q923" s="13" t="s">
        <v>9699</v>
      </c>
      <c r="R923" s="13">
        <v>-0.22364680835157649</v>
      </c>
      <c r="S923" s="14">
        <v>1.298162</v>
      </c>
      <c r="T923" s="13">
        <v>0.56533139655027187</v>
      </c>
      <c r="U923" s="15">
        <v>9.8972768960057529</v>
      </c>
      <c r="V923" s="16" t="s">
        <v>9700</v>
      </c>
      <c r="W923" s="16">
        <v>0.41374988110188682</v>
      </c>
    </row>
    <row r="924" spans="1:23" ht="15" customHeight="1" x14ac:dyDescent="0.3">
      <c r="A924" s="7" t="s">
        <v>3065</v>
      </c>
      <c r="B924" s="7" t="s">
        <v>3066</v>
      </c>
      <c r="C924" s="7" t="s">
        <v>3067</v>
      </c>
      <c r="D924" s="7" t="s">
        <v>10</v>
      </c>
      <c r="E924" s="7" t="s">
        <v>1814</v>
      </c>
      <c r="F924" s="9" t="s">
        <v>1785</v>
      </c>
      <c r="G924" s="11">
        <v>4770.5800209999998</v>
      </c>
      <c r="H924" s="11">
        <v>3084.9380000000001</v>
      </c>
      <c r="I924" s="11">
        <v>0</v>
      </c>
      <c r="J924" s="12">
        <v>7855.5180209999999</v>
      </c>
      <c r="K924" s="11">
        <v>0</v>
      </c>
      <c r="L924" s="11">
        <v>83.316999999999993</v>
      </c>
      <c r="M924" s="11">
        <v>1671.8530000000001</v>
      </c>
      <c r="N924" s="13">
        <v>0.10457670030023272</v>
      </c>
      <c r="O924" s="13">
        <v>-8.5429917431080193E-3</v>
      </c>
      <c r="P924" s="13">
        <v>0.30606660082597459</v>
      </c>
      <c r="Q924" s="13">
        <v>7.4680868995165017E-3</v>
      </c>
      <c r="R924" s="13">
        <v>4.8529258533275027E-2</v>
      </c>
      <c r="S924" s="14">
        <v>0.46666600000000003</v>
      </c>
      <c r="T924" s="13">
        <v>0.39270968404032641</v>
      </c>
      <c r="U924" s="15" t="s">
        <v>9700</v>
      </c>
      <c r="V924" s="16">
        <v>57.258182855839749</v>
      </c>
      <c r="W924" s="16">
        <v>2.8534685890446108</v>
      </c>
    </row>
    <row r="925" spans="1:23" ht="15" customHeight="1" x14ac:dyDescent="0.3">
      <c r="A925" s="7" t="s">
        <v>3068</v>
      </c>
      <c r="B925" s="7" t="s">
        <v>3069</v>
      </c>
      <c r="C925" s="7" t="s">
        <v>3070</v>
      </c>
      <c r="D925" s="7" t="s">
        <v>10</v>
      </c>
      <c r="E925" s="7" t="s">
        <v>62</v>
      </c>
      <c r="F925" s="9" t="s">
        <v>2037</v>
      </c>
      <c r="G925" s="11">
        <v>5228.1209749999998</v>
      </c>
      <c r="H925" s="11">
        <v>1469.3610000000001</v>
      </c>
      <c r="I925" s="11">
        <v>0</v>
      </c>
      <c r="J925" s="12">
        <v>6697.4819749999997</v>
      </c>
      <c r="K925" s="11">
        <v>598.93399999999997</v>
      </c>
      <c r="L925" s="11">
        <v>379.637</v>
      </c>
      <c r="M925" s="11">
        <v>1720.4459999999999</v>
      </c>
      <c r="N925" s="13">
        <v>0.32793444143879036</v>
      </c>
      <c r="O925" s="13">
        <v>5.4508134030232247E-2</v>
      </c>
      <c r="P925" s="13">
        <v>0.1737771021253528</v>
      </c>
      <c r="Q925" s="13">
        <v>3.4739491222513186E-2</v>
      </c>
      <c r="R925" s="13">
        <v>0.22714291594669525</v>
      </c>
      <c r="S925" s="14">
        <v>1.4540679999999999</v>
      </c>
      <c r="T925" s="13">
        <v>0.21939006412928796</v>
      </c>
      <c r="U925" s="15">
        <v>11.182337244170476</v>
      </c>
      <c r="V925" s="16">
        <v>13.771368372945734</v>
      </c>
      <c r="W925" s="16">
        <v>3.0388172456444433</v>
      </c>
    </row>
    <row r="926" spans="1:23" ht="15" customHeight="1" x14ac:dyDescent="0.3">
      <c r="A926" s="7" t="s">
        <v>3071</v>
      </c>
      <c r="B926" s="7" t="s">
        <v>3072</v>
      </c>
      <c r="C926" s="7" t="s">
        <v>3073</v>
      </c>
      <c r="D926" s="7" t="s">
        <v>83</v>
      </c>
      <c r="E926" s="7" t="s">
        <v>188</v>
      </c>
      <c r="F926" s="9" t="s">
        <v>1941</v>
      </c>
      <c r="G926" s="11">
        <v>6282.4048389999998</v>
      </c>
      <c r="H926" s="11">
        <v>2932.7</v>
      </c>
      <c r="I926" s="11">
        <v>0</v>
      </c>
      <c r="J926" s="12">
        <v>9215.1048389999996</v>
      </c>
      <c r="K926" s="11">
        <v>442</v>
      </c>
      <c r="L926" s="11">
        <v>-150.9</v>
      </c>
      <c r="M926" s="11">
        <v>2020.7</v>
      </c>
      <c r="N926" s="13">
        <v>2.3789355559266478E-2</v>
      </c>
      <c r="O926" s="13">
        <v>7.9046728551293688E-2</v>
      </c>
      <c r="P926" s="13">
        <v>8.6575989932960919E-3</v>
      </c>
      <c r="Q926" s="13" t="s">
        <v>9699</v>
      </c>
      <c r="R926" s="13">
        <v>-8.9987476891883827E-2</v>
      </c>
      <c r="S926" s="14">
        <v>1.5364819999999999</v>
      </c>
      <c r="T926" s="13">
        <v>0.31824922789682003</v>
      </c>
      <c r="U926" s="15">
        <v>20.848653481900453</v>
      </c>
      <c r="V926" s="16" t="s">
        <v>9700</v>
      </c>
      <c r="W926" s="16">
        <v>3.1090240208838518</v>
      </c>
    </row>
    <row r="927" spans="1:23" ht="15" customHeight="1" x14ac:dyDescent="0.3">
      <c r="A927" s="7" t="s">
        <v>3074</v>
      </c>
      <c r="B927" s="7" t="s">
        <v>3075</v>
      </c>
      <c r="C927" s="7" t="s">
        <v>3076</v>
      </c>
      <c r="D927" s="7" t="s">
        <v>10</v>
      </c>
      <c r="E927" s="7" t="s">
        <v>11</v>
      </c>
      <c r="F927" s="9" t="s">
        <v>1785</v>
      </c>
      <c r="G927" s="11">
        <v>5569.0581179999999</v>
      </c>
      <c r="H927" s="11">
        <v>1663.615</v>
      </c>
      <c r="I927" s="11">
        <v>0</v>
      </c>
      <c r="J927" s="12">
        <v>7232.6731179999997</v>
      </c>
      <c r="K927" s="11">
        <v>0</v>
      </c>
      <c r="L927" s="11">
        <v>455.51299999999998</v>
      </c>
      <c r="M927" s="11">
        <v>4074.4140000000002</v>
      </c>
      <c r="N927" s="13">
        <v>7.7182835441949371E-2</v>
      </c>
      <c r="O927" s="13">
        <v>2.4032594740148294E-2</v>
      </c>
      <c r="P927" s="13">
        <v>0.26055511893854871</v>
      </c>
      <c r="Q927" s="13" t="s">
        <v>9699</v>
      </c>
      <c r="R927" s="13">
        <v>0.12216609733123245</v>
      </c>
      <c r="S927" s="14">
        <v>1.1716530000000001</v>
      </c>
      <c r="T927" s="13">
        <v>0.23001385142925246</v>
      </c>
      <c r="U927" s="15" t="s">
        <v>9700</v>
      </c>
      <c r="V927" s="16">
        <v>12.225903800769682</v>
      </c>
      <c r="W927" s="16">
        <v>1.3668365850892912</v>
      </c>
    </row>
    <row r="928" spans="1:23" ht="15" customHeight="1" x14ac:dyDescent="0.3">
      <c r="A928" s="7" t="s">
        <v>3077</v>
      </c>
      <c r="B928" s="7" t="s">
        <v>3078</v>
      </c>
      <c r="C928" s="7" t="s">
        <v>3079</v>
      </c>
      <c r="D928" s="7" t="s">
        <v>20</v>
      </c>
      <c r="E928" s="7" t="s">
        <v>366</v>
      </c>
      <c r="F928" s="9" t="s">
        <v>1785</v>
      </c>
      <c r="G928" s="11">
        <v>5732.8360549999998</v>
      </c>
      <c r="H928" s="11">
        <v>5006.3819999999996</v>
      </c>
      <c r="I928" s="11">
        <v>0</v>
      </c>
      <c r="J928" s="12">
        <v>10739.218054999999</v>
      </c>
      <c r="K928" s="11">
        <v>0</v>
      </c>
      <c r="L928" s="11">
        <v>-917.46199999999999</v>
      </c>
      <c r="M928" s="11">
        <v>3209.25</v>
      </c>
      <c r="N928" s="13">
        <v>1.6589310430788404</v>
      </c>
      <c r="O928" s="13" t="s">
        <v>9699</v>
      </c>
      <c r="P928" s="13">
        <v>0.74503001222130716</v>
      </c>
      <c r="Q928" s="13" t="s">
        <v>9699</v>
      </c>
      <c r="R928" s="13">
        <v>-0.36011686717927716</v>
      </c>
      <c r="S928" s="14">
        <v>0</v>
      </c>
      <c r="T928" s="13">
        <v>0.46617751631079996</v>
      </c>
      <c r="U928" s="15" t="s">
        <v>9700</v>
      </c>
      <c r="V928" s="16" t="s">
        <v>9700</v>
      </c>
      <c r="W928" s="16">
        <v>1.7863476061385057</v>
      </c>
    </row>
    <row r="929" spans="1:23" ht="15" customHeight="1" x14ac:dyDescent="0.3">
      <c r="A929" s="7" t="s">
        <v>3080</v>
      </c>
      <c r="B929" s="7" t="s">
        <v>3081</v>
      </c>
      <c r="C929" s="7" t="s">
        <v>3082</v>
      </c>
      <c r="D929" s="7" t="s">
        <v>31</v>
      </c>
      <c r="E929" s="7" t="s">
        <v>63</v>
      </c>
      <c r="F929" s="9" t="s">
        <v>1775</v>
      </c>
      <c r="G929" s="11">
        <v>5291.2757490000004</v>
      </c>
      <c r="H929" s="11">
        <v>-190.83699999999999</v>
      </c>
      <c r="I929" s="11">
        <v>0</v>
      </c>
      <c r="J929" s="12">
        <v>5100.4387490000008</v>
      </c>
      <c r="K929" s="11">
        <v>-107.12</v>
      </c>
      <c r="L929" s="11">
        <v>-131.756</v>
      </c>
      <c r="M929" s="11">
        <v>510.48599999999999</v>
      </c>
      <c r="N929" s="13">
        <v>0.11951260468106521</v>
      </c>
      <c r="O929" s="13" t="s">
        <v>9699</v>
      </c>
      <c r="P929" s="13">
        <v>6.0194017217932237E-2</v>
      </c>
      <c r="Q929" s="13" t="s">
        <v>9699</v>
      </c>
      <c r="R929" s="13">
        <v>-0.29448275091358139</v>
      </c>
      <c r="S929" s="14">
        <v>0</v>
      </c>
      <c r="T929" s="13">
        <v>-3.7415800755849826E-2</v>
      </c>
      <c r="U929" s="15" t="s">
        <v>9700</v>
      </c>
      <c r="V929" s="16" t="s">
        <v>9700</v>
      </c>
      <c r="W929" s="16">
        <v>10.365173087998496</v>
      </c>
    </row>
    <row r="930" spans="1:23" ht="15" customHeight="1" x14ac:dyDescent="0.3">
      <c r="A930" s="7" t="s">
        <v>3083</v>
      </c>
      <c r="B930" s="7" t="s">
        <v>3084</v>
      </c>
      <c r="C930" s="7" t="s">
        <v>3085</v>
      </c>
      <c r="D930" s="7" t="s">
        <v>31</v>
      </c>
      <c r="E930" s="7" t="s">
        <v>69</v>
      </c>
      <c r="F930" s="9" t="s">
        <v>2037</v>
      </c>
      <c r="G930" s="11">
        <v>5593.0285629999998</v>
      </c>
      <c r="H930" s="11">
        <v>2717</v>
      </c>
      <c r="I930" s="11">
        <v>11</v>
      </c>
      <c r="J930" s="12">
        <v>8321.0285629999998</v>
      </c>
      <c r="K930" s="11">
        <v>600</v>
      </c>
      <c r="L930" s="11">
        <v>206</v>
      </c>
      <c r="M930" s="11">
        <v>1510</v>
      </c>
      <c r="N930" s="13">
        <v>9.2959191552580894E-2</v>
      </c>
      <c r="O930" s="13">
        <v>4.5489978643034501E-2</v>
      </c>
      <c r="P930" s="13">
        <v>5.7785238103796321E-2</v>
      </c>
      <c r="Q930" s="13">
        <v>9.2279459672232278E-2</v>
      </c>
      <c r="R930" s="13">
        <v>0.14310524487669329</v>
      </c>
      <c r="S930" s="14">
        <v>1.0178469999999999</v>
      </c>
      <c r="T930" s="13">
        <v>0.32652213358349941</v>
      </c>
      <c r="U930" s="15">
        <v>13.868380938333333</v>
      </c>
      <c r="V930" s="16">
        <v>27.150624092233009</v>
      </c>
      <c r="W930" s="16">
        <v>3.7039924258278143</v>
      </c>
    </row>
    <row r="931" spans="1:23" ht="15" customHeight="1" x14ac:dyDescent="0.3">
      <c r="A931" s="7" t="s">
        <v>3086</v>
      </c>
      <c r="B931" s="7" t="s">
        <v>3087</v>
      </c>
      <c r="C931" s="7" t="s">
        <v>3088</v>
      </c>
      <c r="D931" s="7" t="s">
        <v>20</v>
      </c>
      <c r="E931" s="7" t="s">
        <v>47</v>
      </c>
      <c r="F931" s="9" t="s">
        <v>2104</v>
      </c>
      <c r="G931" s="11">
        <v>7641.5629129999998</v>
      </c>
      <c r="H931" s="11">
        <v>-303.12599999999998</v>
      </c>
      <c r="I931" s="11">
        <v>0</v>
      </c>
      <c r="J931" s="12">
        <v>7338.4369129999995</v>
      </c>
      <c r="K931" s="11">
        <v>-104.899</v>
      </c>
      <c r="L931" s="11">
        <v>-102.129</v>
      </c>
      <c r="M931" s="11">
        <v>281.77999999999997</v>
      </c>
      <c r="N931" s="13">
        <v>-2.8643267622461162</v>
      </c>
      <c r="O931" s="13" t="s">
        <v>9699</v>
      </c>
      <c r="P931" s="13">
        <v>-4.1655300270093019</v>
      </c>
      <c r="Q931" s="13" t="s">
        <v>9699</v>
      </c>
      <c r="R931" s="13">
        <v>-0.59817085491886579</v>
      </c>
      <c r="S931" s="14">
        <v>1.449279</v>
      </c>
      <c r="T931" s="13">
        <v>-4.130661659883101E-2</v>
      </c>
      <c r="U931" s="15" t="s">
        <v>9700</v>
      </c>
      <c r="V931" s="16" t="s">
        <v>9700</v>
      </c>
      <c r="W931" s="16">
        <v>27.118897412875295</v>
      </c>
    </row>
    <row r="932" spans="1:23" ht="15" customHeight="1" x14ac:dyDescent="0.3">
      <c r="A932" s="7" t="s">
        <v>3089</v>
      </c>
      <c r="B932" s="7" t="s">
        <v>3090</v>
      </c>
      <c r="C932" s="7" t="s">
        <v>3091</v>
      </c>
      <c r="D932" s="7" t="s">
        <v>29</v>
      </c>
      <c r="E932" s="7" t="s">
        <v>186</v>
      </c>
      <c r="F932" s="9" t="s">
        <v>3002</v>
      </c>
      <c r="G932" s="11">
        <v>3887.347229</v>
      </c>
      <c r="H932" s="11">
        <v>-302.608</v>
      </c>
      <c r="I932" s="11">
        <v>0</v>
      </c>
      <c r="J932" s="12">
        <v>3584.7392289999998</v>
      </c>
      <c r="K932" s="11">
        <v>198.54599999999999</v>
      </c>
      <c r="L932" s="11">
        <v>152.52500000000001</v>
      </c>
      <c r="M932" s="11">
        <v>908.63900000000001</v>
      </c>
      <c r="N932" s="13">
        <v>0.31342560404031738</v>
      </c>
      <c r="O932" s="13">
        <v>8.6803017991543552E-2</v>
      </c>
      <c r="P932" s="13">
        <v>0.20571707568821268</v>
      </c>
      <c r="Q932" s="13">
        <v>0.11599568069903121</v>
      </c>
      <c r="R932" s="13">
        <v>0.1992638245198039</v>
      </c>
      <c r="S932" s="14">
        <v>0.37900200000000001</v>
      </c>
      <c r="T932" s="13">
        <v>-8.4415624308721515E-2</v>
      </c>
      <c r="U932" s="15">
        <v>18.054955672740824</v>
      </c>
      <c r="V932" s="16">
        <v>25.486623366661203</v>
      </c>
      <c r="W932" s="16">
        <v>4.2782086494196268</v>
      </c>
    </row>
    <row r="933" spans="1:23" ht="15" customHeight="1" x14ac:dyDescent="0.3">
      <c r="A933" s="7" t="s">
        <v>3092</v>
      </c>
      <c r="B933" s="7" t="s">
        <v>3093</v>
      </c>
      <c r="C933" s="7" t="s">
        <v>3094</v>
      </c>
      <c r="D933" s="7" t="s">
        <v>26</v>
      </c>
      <c r="E933" s="7" t="s">
        <v>115</v>
      </c>
      <c r="F933" s="9" t="s">
        <v>1941</v>
      </c>
      <c r="G933" s="11">
        <v>4378.5158330000004</v>
      </c>
      <c r="H933" s="11">
        <v>3703</v>
      </c>
      <c r="I933" s="11">
        <v>4</v>
      </c>
      <c r="J933" s="12">
        <v>8085.5158330000004</v>
      </c>
      <c r="K933" s="11">
        <v>364</v>
      </c>
      <c r="L933" s="11">
        <v>-347</v>
      </c>
      <c r="M933" s="11">
        <v>-3822</v>
      </c>
      <c r="N933" s="13">
        <v>7.7851822491496289E-2</v>
      </c>
      <c r="O933" s="13">
        <v>1.1764916307458018E-2</v>
      </c>
      <c r="P933" s="13">
        <v>2.4576079762849076E-2</v>
      </c>
      <c r="Q933" s="13">
        <v>3.5518039606312835E-2</v>
      </c>
      <c r="R933" s="13" t="s">
        <v>9699</v>
      </c>
      <c r="S933" s="14">
        <v>2.2467190000000001</v>
      </c>
      <c r="T933" s="13">
        <v>0.45797943835403532</v>
      </c>
      <c r="U933" s="15">
        <v>22.212955585164835</v>
      </c>
      <c r="V933" s="16" t="s">
        <v>9700</v>
      </c>
      <c r="W933" s="16" t="s">
        <v>9700</v>
      </c>
    </row>
    <row r="934" spans="1:23" ht="15" customHeight="1" x14ac:dyDescent="0.3">
      <c r="A934" s="7" t="s">
        <v>3095</v>
      </c>
      <c r="B934" s="7" t="s">
        <v>3096</v>
      </c>
      <c r="C934" s="7" t="s">
        <v>3097</v>
      </c>
      <c r="D934" s="7" t="s">
        <v>26</v>
      </c>
      <c r="E934" s="7" t="s">
        <v>115</v>
      </c>
      <c r="F934" s="9" t="s">
        <v>2037</v>
      </c>
      <c r="G934" s="11">
        <v>5757.9663250000003</v>
      </c>
      <c r="H934" s="11">
        <v>1388.1</v>
      </c>
      <c r="I934" s="11">
        <v>70.900000000000006</v>
      </c>
      <c r="J934" s="12">
        <v>7216.9663249999994</v>
      </c>
      <c r="K934" s="11">
        <v>682.7</v>
      </c>
      <c r="L934" s="11">
        <v>344.9</v>
      </c>
      <c r="M934" s="11">
        <v>2099</v>
      </c>
      <c r="N934" s="13">
        <v>0.19357848198706734</v>
      </c>
      <c r="O934" s="13">
        <v>2.2697766838582156E-2</v>
      </c>
      <c r="P934" s="13">
        <v>9.7323839288211408E-2</v>
      </c>
      <c r="Q934" s="13">
        <v>2.0889951806486007E-2</v>
      </c>
      <c r="R934" s="13">
        <v>0.18283018367833762</v>
      </c>
      <c r="S934" s="14">
        <v>1.7868759999999999</v>
      </c>
      <c r="T934" s="13">
        <v>0.19233843383632526</v>
      </c>
      <c r="U934" s="15">
        <v>10.571211842683461</v>
      </c>
      <c r="V934" s="16">
        <v>16.694596477239781</v>
      </c>
      <c r="W934" s="16">
        <v>2.7431950095283471</v>
      </c>
    </row>
    <row r="935" spans="1:23" ht="15" customHeight="1" x14ac:dyDescent="0.3">
      <c r="A935" s="7" t="s">
        <v>3098</v>
      </c>
      <c r="B935" s="7" t="s">
        <v>3099</v>
      </c>
      <c r="C935" s="7" t="s">
        <v>3100</v>
      </c>
      <c r="D935" s="7" t="s">
        <v>31</v>
      </c>
      <c r="E935" s="7" t="s">
        <v>64</v>
      </c>
      <c r="F935" s="9" t="s">
        <v>2160</v>
      </c>
      <c r="G935" s="11">
        <v>5492.4535269999997</v>
      </c>
      <c r="H935" s="11">
        <v>-160.108</v>
      </c>
      <c r="I935" s="11">
        <v>0</v>
      </c>
      <c r="J935" s="12">
        <v>5332.3455269999995</v>
      </c>
      <c r="K935" s="11">
        <v>94.905000000000001</v>
      </c>
      <c r="L935" s="11">
        <v>13.298</v>
      </c>
      <c r="M935" s="11">
        <v>1170.0509999999999</v>
      </c>
      <c r="N935" s="13">
        <v>0.22201280953247154</v>
      </c>
      <c r="O935" s="13">
        <v>9.4553442184220016E-2</v>
      </c>
      <c r="P935" s="13">
        <v>0.17922759365605606</v>
      </c>
      <c r="Q935" s="13">
        <v>0.27905727582816997</v>
      </c>
      <c r="R935" s="13">
        <v>1.1800488507213358E-2</v>
      </c>
      <c r="S935" s="14">
        <v>1.0750649999999999</v>
      </c>
      <c r="T935" s="13">
        <v>-3.0025811191210908E-2</v>
      </c>
      <c r="U935" s="15">
        <v>56.186139054844311</v>
      </c>
      <c r="V935" s="16">
        <v>413.02854015641446</v>
      </c>
      <c r="W935" s="16">
        <v>4.6942001049526905</v>
      </c>
    </row>
    <row r="936" spans="1:23" ht="15" customHeight="1" x14ac:dyDescent="0.3">
      <c r="A936" s="7" t="s">
        <v>3101</v>
      </c>
      <c r="B936" s="7" t="s">
        <v>3102</v>
      </c>
      <c r="C936" s="7" t="s">
        <v>3103</v>
      </c>
      <c r="D936" s="7" t="s">
        <v>10</v>
      </c>
      <c r="E936" s="7" t="s">
        <v>15</v>
      </c>
      <c r="F936" s="9" t="s">
        <v>1764</v>
      </c>
      <c r="G936" s="11">
        <v>5482.1421410000003</v>
      </c>
      <c r="H936" s="11">
        <v>29625.875</v>
      </c>
      <c r="I936" s="11">
        <v>0</v>
      </c>
      <c r="J936" s="12">
        <v>35108.017141000004</v>
      </c>
      <c r="K936" s="11">
        <v>0</v>
      </c>
      <c r="L936" s="11">
        <v>837.005</v>
      </c>
      <c r="M936" s="11">
        <v>5701.915</v>
      </c>
      <c r="N936" s="13">
        <v>0.27760190195060586</v>
      </c>
      <c r="O936" s="13">
        <v>0.65633635913320321</v>
      </c>
      <c r="P936" s="13">
        <v>0.42546362462950327</v>
      </c>
      <c r="Q936" s="13">
        <v>0.38819085558684385</v>
      </c>
      <c r="R936" s="13">
        <v>0.20425025900217877</v>
      </c>
      <c r="S936" s="14">
        <v>0</v>
      </c>
      <c r="T936" s="13">
        <v>0.84384928037995566</v>
      </c>
      <c r="U936" s="15" t="s">
        <v>9700</v>
      </c>
      <c r="V936" s="16">
        <v>6.5497125357674095</v>
      </c>
      <c r="W936" s="16">
        <v>0.96145630739847932</v>
      </c>
    </row>
    <row r="937" spans="1:23" ht="15" customHeight="1" x14ac:dyDescent="0.3">
      <c r="A937" s="7" t="s">
        <v>3104</v>
      </c>
      <c r="B937" s="7" t="s">
        <v>3105</v>
      </c>
      <c r="C937" s="7" t="s">
        <v>3106</v>
      </c>
      <c r="D937" s="7" t="s">
        <v>20</v>
      </c>
      <c r="E937" s="7" t="s">
        <v>47</v>
      </c>
      <c r="F937" s="9" t="s">
        <v>2104</v>
      </c>
      <c r="G937" s="11">
        <v>3856.053527</v>
      </c>
      <c r="H937" s="11">
        <v>-810.09100000000001</v>
      </c>
      <c r="I937" s="11">
        <v>0</v>
      </c>
      <c r="J937" s="12">
        <v>3045.9625270000001</v>
      </c>
      <c r="K937" s="11">
        <v>-199.255</v>
      </c>
      <c r="L937" s="11">
        <v>-256.78699999999998</v>
      </c>
      <c r="M937" s="11">
        <v>812.35500000000002</v>
      </c>
      <c r="N937" s="13">
        <v>-1.9506676972508596</v>
      </c>
      <c r="O937" s="13" t="s">
        <v>9699</v>
      </c>
      <c r="P937" s="13">
        <v>-4.4174237998631076</v>
      </c>
      <c r="Q937" s="13" t="s">
        <v>9699</v>
      </c>
      <c r="R937" s="13">
        <v>-0.63220390100387136</v>
      </c>
      <c r="S937" s="14">
        <v>0</v>
      </c>
      <c r="T937" s="13">
        <v>-0.26595566846906254</v>
      </c>
      <c r="U937" s="15" t="s">
        <v>9700</v>
      </c>
      <c r="V937" s="16" t="s">
        <v>9700</v>
      </c>
      <c r="W937" s="16">
        <v>4.7467591471708799</v>
      </c>
    </row>
    <row r="938" spans="1:23" ht="15" customHeight="1" x14ac:dyDescent="0.3">
      <c r="A938" s="7" t="s">
        <v>3107</v>
      </c>
      <c r="B938" s="7" t="s">
        <v>3108</v>
      </c>
      <c r="C938" s="7" t="s">
        <v>3109</v>
      </c>
      <c r="D938" s="7" t="s">
        <v>20</v>
      </c>
      <c r="E938" s="7" t="s">
        <v>47</v>
      </c>
      <c r="F938" s="9" t="s">
        <v>2104</v>
      </c>
      <c r="G938" s="11">
        <v>5899.7262220000002</v>
      </c>
      <c r="H938" s="11">
        <v>-48.262999999999998</v>
      </c>
      <c r="I938" s="11">
        <v>0</v>
      </c>
      <c r="J938" s="12">
        <v>5851.4632220000003</v>
      </c>
      <c r="K938" s="11">
        <v>-68.655000000000001</v>
      </c>
      <c r="L938" s="11">
        <v>-272.52499999999998</v>
      </c>
      <c r="M938" s="11">
        <v>306.262</v>
      </c>
      <c r="N938" s="13">
        <v>0.28975655528242089</v>
      </c>
      <c r="O938" s="13" t="s">
        <v>9699</v>
      </c>
      <c r="P938" s="13">
        <v>0.2751621589276384</v>
      </c>
      <c r="Q938" s="13" t="s">
        <v>9699</v>
      </c>
      <c r="R938" s="13">
        <v>-5.1207252912438932</v>
      </c>
      <c r="S938" s="14">
        <v>2.0766399999999998</v>
      </c>
      <c r="T938" s="13">
        <v>-8.2480224465127806E-3</v>
      </c>
      <c r="U938" s="15" t="s">
        <v>9700</v>
      </c>
      <c r="V938" s="16" t="s">
        <v>9700</v>
      </c>
      <c r="W938" s="16">
        <v>19.263657332610642</v>
      </c>
    </row>
    <row r="939" spans="1:23" ht="15" customHeight="1" x14ac:dyDescent="0.3">
      <c r="A939" s="7" t="s">
        <v>3110</v>
      </c>
      <c r="B939" s="7" t="s">
        <v>3111</v>
      </c>
      <c r="C939" s="7" t="s">
        <v>3112</v>
      </c>
      <c r="D939" s="7" t="s">
        <v>10</v>
      </c>
      <c r="E939" s="7" t="s">
        <v>11</v>
      </c>
      <c r="F939" s="9" t="s">
        <v>2160</v>
      </c>
      <c r="G939" s="11">
        <v>4914.4423820000002</v>
      </c>
      <c r="H939" s="11">
        <v>264.04700000000003</v>
      </c>
      <c r="I939" s="11">
        <v>0</v>
      </c>
      <c r="J939" s="12">
        <v>5178.4893819999998</v>
      </c>
      <c r="K939" s="11">
        <v>0</v>
      </c>
      <c r="L939" s="11">
        <v>184.946</v>
      </c>
      <c r="M939" s="11">
        <v>1619.501</v>
      </c>
      <c r="N939" s="13">
        <v>6.4602056727681392E-2</v>
      </c>
      <c r="O939" s="13">
        <v>0.21913434351053684</v>
      </c>
      <c r="P939" s="13">
        <v>0.40120507376373871</v>
      </c>
      <c r="Q939" s="13">
        <v>1.7326130283030539E-2</v>
      </c>
      <c r="R939" s="13">
        <v>0.1309538097266196</v>
      </c>
      <c r="S939" s="14">
        <v>0.99527500000000002</v>
      </c>
      <c r="T939" s="13">
        <v>5.0989194052961762E-2</v>
      </c>
      <c r="U939" s="15" t="s">
        <v>9700</v>
      </c>
      <c r="V939" s="16">
        <v>26.572309657954214</v>
      </c>
      <c r="W939" s="16">
        <v>3.0345411222345651</v>
      </c>
    </row>
    <row r="940" spans="1:23" ht="15" customHeight="1" x14ac:dyDescent="0.3">
      <c r="A940" s="7" t="s">
        <v>3113</v>
      </c>
      <c r="B940" s="7" t="s">
        <v>3114</v>
      </c>
      <c r="C940" s="7" t="s">
        <v>3115</v>
      </c>
      <c r="D940" s="7" t="s">
        <v>10</v>
      </c>
      <c r="E940" s="7" t="s">
        <v>11</v>
      </c>
      <c r="F940" s="9" t="s">
        <v>2037</v>
      </c>
      <c r="G940" s="11">
        <v>5378.466496</v>
      </c>
      <c r="H940" s="11">
        <v>-5039.1570000000002</v>
      </c>
      <c r="I940" s="11">
        <v>0</v>
      </c>
      <c r="J940" s="12">
        <v>339.30949599999985</v>
      </c>
      <c r="K940" s="11">
        <v>0</v>
      </c>
      <c r="L940" s="11">
        <v>346.56200000000001</v>
      </c>
      <c r="M940" s="11">
        <v>4085.0259999999998</v>
      </c>
      <c r="N940" s="13">
        <v>3.9915964134730253E-2</v>
      </c>
      <c r="O940" s="13">
        <v>7.4880845917423056E-2</v>
      </c>
      <c r="P940" s="13">
        <v>0.20416791538771356</v>
      </c>
      <c r="Q940" s="13">
        <v>-4.3089571115405456E-2</v>
      </c>
      <c r="R940" s="13">
        <v>8.5362855546991398E-2</v>
      </c>
      <c r="S940" s="14">
        <v>1.579002</v>
      </c>
      <c r="T940" s="13">
        <v>-14.851211237542266</v>
      </c>
      <c r="U940" s="15" t="s">
        <v>9700</v>
      </c>
      <c r="V940" s="16">
        <v>15.519492893046554</v>
      </c>
      <c r="W940" s="16">
        <v>1.3166296850986996</v>
      </c>
    </row>
    <row r="941" spans="1:23" ht="15" customHeight="1" x14ac:dyDescent="0.3">
      <c r="A941" s="7" t="s">
        <v>3116</v>
      </c>
      <c r="B941" s="7" t="s">
        <v>3117</v>
      </c>
      <c r="C941" s="7" t="s">
        <v>3118</v>
      </c>
      <c r="D941" s="7" t="s">
        <v>26</v>
      </c>
      <c r="E941" s="7" t="s">
        <v>65</v>
      </c>
      <c r="F941" s="9" t="s">
        <v>2104</v>
      </c>
      <c r="G941" s="11">
        <v>5129.4398099999999</v>
      </c>
      <c r="H941" s="11">
        <v>2748.0859999999998</v>
      </c>
      <c r="I941" s="11">
        <v>0</v>
      </c>
      <c r="J941" s="12">
        <v>7877.5258099999992</v>
      </c>
      <c r="K941" s="11">
        <v>259.97500000000002</v>
      </c>
      <c r="L941" s="11">
        <v>32.250999999999998</v>
      </c>
      <c r="M941" s="11">
        <v>2094.5050000000001</v>
      </c>
      <c r="N941" s="13">
        <v>0.41149348263201924</v>
      </c>
      <c r="O941" s="13">
        <v>0.18551393780898784</v>
      </c>
      <c r="P941" s="13">
        <v>0.13413964498235653</v>
      </c>
      <c r="Q941" s="13" t="s">
        <v>9699</v>
      </c>
      <c r="R941" s="13">
        <v>2.3748886690395175E-2</v>
      </c>
      <c r="S941" s="14">
        <v>1.844068</v>
      </c>
      <c r="T941" s="13">
        <v>0.34885141176071882</v>
      </c>
      <c r="U941" s="15">
        <v>30.301089758630631</v>
      </c>
      <c r="V941" s="16">
        <v>159.04746550494559</v>
      </c>
      <c r="W941" s="16">
        <v>2.4489985987142546</v>
      </c>
    </row>
    <row r="942" spans="1:23" ht="15" customHeight="1" x14ac:dyDescent="0.3">
      <c r="A942" s="7" t="s">
        <v>3119</v>
      </c>
      <c r="B942" s="7" t="s">
        <v>3120</v>
      </c>
      <c r="C942" s="7" t="s">
        <v>3121</v>
      </c>
      <c r="D942" s="7" t="s">
        <v>31</v>
      </c>
      <c r="E942" s="7" t="s">
        <v>69</v>
      </c>
      <c r="F942" s="9" t="s">
        <v>2477</v>
      </c>
      <c r="G942" s="11">
        <v>4746.6525430000002</v>
      </c>
      <c r="H942" s="11">
        <v>-633.87400000000002</v>
      </c>
      <c r="I942" s="11">
        <v>0</v>
      </c>
      <c r="J942" s="12">
        <v>4112.7785430000004</v>
      </c>
      <c r="K942" s="11">
        <v>-99.847999999999999</v>
      </c>
      <c r="L942" s="11">
        <v>-87.864999999999995</v>
      </c>
      <c r="M942" s="11">
        <v>1050.8620000000001</v>
      </c>
      <c r="N942" s="13">
        <v>8.5918435504428722E-2</v>
      </c>
      <c r="O942" s="13" t="s">
        <v>9699</v>
      </c>
      <c r="P942" s="13">
        <v>1.936053788242011E-2</v>
      </c>
      <c r="Q942" s="13" t="s">
        <v>9699</v>
      </c>
      <c r="R942" s="13">
        <v>-7.9218851968067494E-2</v>
      </c>
      <c r="S942" s="14">
        <v>1.251968</v>
      </c>
      <c r="T942" s="13">
        <v>-0.15412305655962472</v>
      </c>
      <c r="U942" s="15" t="s">
        <v>9700</v>
      </c>
      <c r="V942" s="16" t="s">
        <v>9700</v>
      </c>
      <c r="W942" s="16">
        <v>4.5169132987966067</v>
      </c>
    </row>
    <row r="943" spans="1:23" ht="15" customHeight="1" x14ac:dyDescent="0.3">
      <c r="A943" s="7" t="s">
        <v>3122</v>
      </c>
      <c r="B943" s="7" t="s">
        <v>3123</v>
      </c>
      <c r="C943" s="7" t="s">
        <v>3124</v>
      </c>
      <c r="D943" s="7" t="s">
        <v>116</v>
      </c>
      <c r="E943" s="7" t="s">
        <v>141</v>
      </c>
      <c r="F943" s="9" t="s">
        <v>1764</v>
      </c>
      <c r="G943" s="11">
        <v>4328.5966846439997</v>
      </c>
      <c r="H943" s="11">
        <v>-218.42699999999999</v>
      </c>
      <c r="I943" s="11">
        <v>471.95100000000002</v>
      </c>
      <c r="J943" s="12">
        <v>4582.120684644</v>
      </c>
      <c r="K943" s="11">
        <v>241.648</v>
      </c>
      <c r="L943" s="11">
        <v>63.933</v>
      </c>
      <c r="M943" s="11">
        <v>3804.5309999999999</v>
      </c>
      <c r="N943" s="13">
        <v>0.56808586757602564</v>
      </c>
      <c r="O943" s="13">
        <v>0.1422581672261134</v>
      </c>
      <c r="P943" s="13">
        <v>0.32798908173739166</v>
      </c>
      <c r="Q943" s="13">
        <v>0.23889642364338837</v>
      </c>
      <c r="R943" s="13">
        <v>2.8846225429915152E-2</v>
      </c>
      <c r="S943" s="14">
        <v>1.2443139999999999</v>
      </c>
      <c r="T943" s="13">
        <v>-4.7669412272795759E-2</v>
      </c>
      <c r="U943" s="15">
        <v>18.961964032990135</v>
      </c>
      <c r="V943" s="16">
        <v>67.705202080991029</v>
      </c>
      <c r="W943" s="16">
        <v>1.1377477761763539</v>
      </c>
    </row>
    <row r="944" spans="1:23" ht="15" customHeight="1" x14ac:dyDescent="0.3">
      <c r="A944" s="7" t="s">
        <v>1235</v>
      </c>
      <c r="B944" s="7" t="s">
        <v>1236</v>
      </c>
      <c r="C944" s="7" t="s">
        <v>1237</v>
      </c>
      <c r="D944" s="7" t="s">
        <v>29</v>
      </c>
      <c r="E944" s="7" t="s">
        <v>428</v>
      </c>
      <c r="F944" s="9" t="s">
        <v>37</v>
      </c>
      <c r="G944" s="11">
        <v>6518.4709199999998</v>
      </c>
      <c r="H944" s="11">
        <v>3949.4</v>
      </c>
      <c r="I944" s="11">
        <v>-3</v>
      </c>
      <c r="J944" s="12">
        <v>10464.870919999999</v>
      </c>
      <c r="K944" s="11">
        <v>329.9</v>
      </c>
      <c r="L944" s="11">
        <v>-1145.8</v>
      </c>
      <c r="M944" s="11">
        <v>4673.2</v>
      </c>
      <c r="N944" s="13">
        <v>0.11080849743236967</v>
      </c>
      <c r="O944" s="13">
        <v>1.7523406672779407E-2</v>
      </c>
      <c r="P944" s="13">
        <v>5.1616048585315689E-2</v>
      </c>
      <c r="Q944" s="13">
        <v>4.519482808105546E-2</v>
      </c>
      <c r="R944" s="13">
        <v>-0.21494564452740286</v>
      </c>
      <c r="S944" s="14">
        <v>2.3485559999999999</v>
      </c>
      <c r="T944" s="13">
        <v>0.37739595931872233</v>
      </c>
      <c r="U944" s="15">
        <v>31.72134258866323</v>
      </c>
      <c r="V944" s="16" t="s">
        <v>9700</v>
      </c>
      <c r="W944" s="16">
        <v>1.3948623897971411</v>
      </c>
    </row>
    <row r="945" spans="1:23" ht="15" customHeight="1" x14ac:dyDescent="0.3">
      <c r="A945" s="7" t="s">
        <v>3125</v>
      </c>
      <c r="B945" s="7" t="s">
        <v>3126</v>
      </c>
      <c r="C945" s="7" t="s">
        <v>3127</v>
      </c>
      <c r="D945" s="7" t="s">
        <v>116</v>
      </c>
      <c r="E945" s="7" t="s">
        <v>117</v>
      </c>
      <c r="F945" s="9" t="s">
        <v>2037</v>
      </c>
      <c r="G945" s="11">
        <v>4716.6455910000004</v>
      </c>
      <c r="H945" s="11">
        <v>1546</v>
      </c>
      <c r="I945" s="11">
        <v>0</v>
      </c>
      <c r="J945" s="12">
        <v>6262.6455910000004</v>
      </c>
      <c r="K945" s="11">
        <v>440</v>
      </c>
      <c r="L945" s="11">
        <v>-508</v>
      </c>
      <c r="M945" s="11">
        <v>3036</v>
      </c>
      <c r="N945" s="13">
        <v>0.24571507874447041</v>
      </c>
      <c r="O945" s="13">
        <v>5.2232551063807087E-2</v>
      </c>
      <c r="P945" s="13">
        <v>0.10405402462355402</v>
      </c>
      <c r="Q945" s="13" t="s">
        <v>9699</v>
      </c>
      <c r="R945" s="13">
        <v>-0.14863024065385197</v>
      </c>
      <c r="S945" s="14">
        <v>1.351181</v>
      </c>
      <c r="T945" s="13">
        <v>0.24686052843573722</v>
      </c>
      <c r="U945" s="15">
        <v>14.233285434090909</v>
      </c>
      <c r="V945" s="16" t="s">
        <v>9700</v>
      </c>
      <c r="W945" s="16">
        <v>1.5535723290513836</v>
      </c>
    </row>
    <row r="946" spans="1:23" ht="15" customHeight="1" x14ac:dyDescent="0.3">
      <c r="A946" s="7" t="s">
        <v>3128</v>
      </c>
      <c r="B946" s="7" t="s">
        <v>3129</v>
      </c>
      <c r="C946" s="7" t="s">
        <v>3130</v>
      </c>
      <c r="D946" s="7" t="s">
        <v>20</v>
      </c>
      <c r="E946" s="7" t="s">
        <v>71</v>
      </c>
      <c r="F946" s="9" t="s">
        <v>1764</v>
      </c>
      <c r="G946" s="11">
        <v>4047.5676392416999</v>
      </c>
      <c r="H946" s="11">
        <v>-247.72399999999999</v>
      </c>
      <c r="I946" s="11">
        <v>24.928000000000001</v>
      </c>
      <c r="J946" s="12">
        <v>3824.7716392416996</v>
      </c>
      <c r="K946" s="11">
        <v>-147.08000000000001</v>
      </c>
      <c r="L946" s="11">
        <v>-110.349</v>
      </c>
      <c r="M946" s="11">
        <v>367.048</v>
      </c>
      <c r="N946" s="13">
        <v>-7.2417749312288351E-2</v>
      </c>
      <c r="O946" s="13" t="s">
        <v>9699</v>
      </c>
      <c r="P946" s="13">
        <v>-7.6341488176067049E-2</v>
      </c>
      <c r="Q946" s="13" t="s">
        <v>9699</v>
      </c>
      <c r="R946" s="13">
        <v>-0.3198475384414719</v>
      </c>
      <c r="S946" s="14">
        <v>0.71937899999999999</v>
      </c>
      <c r="T946" s="13">
        <v>-6.4768311252463115E-2</v>
      </c>
      <c r="U946" s="15" t="s">
        <v>9700</v>
      </c>
      <c r="V946" s="16" t="s">
        <v>9700</v>
      </c>
      <c r="W946" s="16">
        <v>11.02735238781222</v>
      </c>
    </row>
    <row r="947" spans="1:23" ht="15" customHeight="1" x14ac:dyDescent="0.3">
      <c r="A947" s="7" t="s">
        <v>1711</v>
      </c>
      <c r="B947" s="7" t="s">
        <v>1712</v>
      </c>
      <c r="C947" s="7" t="s">
        <v>1713</v>
      </c>
      <c r="D947" s="7" t="s">
        <v>29</v>
      </c>
      <c r="E947" s="7" t="s">
        <v>291</v>
      </c>
      <c r="F947" s="9" t="s">
        <v>37</v>
      </c>
      <c r="G947" s="11">
        <v>7284.8796179999999</v>
      </c>
      <c r="H947" s="11">
        <v>8801.3729999999996</v>
      </c>
      <c r="I947" s="11">
        <v>0</v>
      </c>
      <c r="J947" s="12">
        <v>16086.252617999999</v>
      </c>
      <c r="K947" s="11">
        <v>-394.11399999999998</v>
      </c>
      <c r="L947" s="11">
        <v>-3152.2840000000001</v>
      </c>
      <c r="M947" s="11">
        <v>4087.7660000000001</v>
      </c>
      <c r="N947" s="13">
        <v>0.31055894346596807</v>
      </c>
      <c r="O947" s="13">
        <v>0.25949693748740166</v>
      </c>
      <c r="P947" s="13">
        <v>-0.11236808129606431</v>
      </c>
      <c r="Q947" s="13">
        <v>0.20215244515769948</v>
      </c>
      <c r="R947" s="13">
        <v>-0.60847914187463026</v>
      </c>
      <c r="S947" s="14">
        <v>2.8388450000000001</v>
      </c>
      <c r="T947" s="13">
        <v>0.54713631626992765</v>
      </c>
      <c r="U947" s="15" t="s">
        <v>9700</v>
      </c>
      <c r="V947" s="16" t="s">
        <v>9700</v>
      </c>
      <c r="W947" s="16">
        <v>1.7821175717983857</v>
      </c>
    </row>
    <row r="948" spans="1:23" ht="15" customHeight="1" x14ac:dyDescent="0.3">
      <c r="A948" s="7" t="s">
        <v>3131</v>
      </c>
      <c r="B948" s="7" t="s">
        <v>3132</v>
      </c>
      <c r="C948" s="7" t="s">
        <v>3133</v>
      </c>
      <c r="D948" s="7" t="s">
        <v>29</v>
      </c>
      <c r="E948" s="7" t="s">
        <v>30</v>
      </c>
      <c r="F948" s="9" t="s">
        <v>1775</v>
      </c>
      <c r="G948" s="11">
        <v>4499.6042930000003</v>
      </c>
      <c r="H948" s="11">
        <v>7148.4</v>
      </c>
      <c r="I948" s="11">
        <v>19.2</v>
      </c>
      <c r="J948" s="12">
        <v>11667.204293000001</v>
      </c>
      <c r="K948" s="11">
        <v>664.9</v>
      </c>
      <c r="L948" s="11">
        <v>445</v>
      </c>
      <c r="M948" s="11">
        <v>3083.5</v>
      </c>
      <c r="N948" s="13">
        <v>4.5099476373802468E-2</v>
      </c>
      <c r="O948" s="13">
        <v>5.096021735237799E-2</v>
      </c>
      <c r="P948" s="13">
        <v>2.3607289105726927E-2</v>
      </c>
      <c r="Q948" s="13">
        <v>4.1796786817839271E-2</v>
      </c>
      <c r="R948" s="13">
        <v>0.15594753822415483</v>
      </c>
      <c r="S948" s="14">
        <v>1.624671</v>
      </c>
      <c r="T948" s="13">
        <v>0.61269176578049989</v>
      </c>
      <c r="U948" s="15">
        <v>17.547306802526698</v>
      </c>
      <c r="V948" s="16">
        <v>10.111470321348316</v>
      </c>
      <c r="W948" s="16">
        <v>1.4592522435544026</v>
      </c>
    </row>
    <row r="949" spans="1:23" ht="15" customHeight="1" x14ac:dyDescent="0.3">
      <c r="A949" s="7" t="s">
        <v>3134</v>
      </c>
      <c r="B949" s="7" t="s">
        <v>3135</v>
      </c>
      <c r="C949" s="7" t="s">
        <v>3136</v>
      </c>
      <c r="D949" s="7" t="s">
        <v>31</v>
      </c>
      <c r="E949" s="7" t="s">
        <v>63</v>
      </c>
      <c r="F949" s="9" t="s">
        <v>1941</v>
      </c>
      <c r="G949" s="11">
        <v>4474.5960800000003</v>
      </c>
      <c r="H949" s="11">
        <v>484.65499999999997</v>
      </c>
      <c r="I949" s="11">
        <v>-1.306</v>
      </c>
      <c r="J949" s="12">
        <v>4957.9450800000004</v>
      </c>
      <c r="K949" s="11">
        <v>140.90199999999999</v>
      </c>
      <c r="L949" s="11">
        <v>-6.76</v>
      </c>
      <c r="M949" s="11">
        <v>953.36699999999996</v>
      </c>
      <c r="N949" s="13">
        <v>0.2363910119121167</v>
      </c>
      <c r="O949" s="13">
        <v>0.14431397259372414</v>
      </c>
      <c r="P949" s="13">
        <v>0.14075308320508981</v>
      </c>
      <c r="Q949" s="13" t="s">
        <v>9699</v>
      </c>
      <c r="R949" s="13">
        <v>-7.4410986407886679E-3</v>
      </c>
      <c r="S949" s="14">
        <v>1.5385819999999999</v>
      </c>
      <c r="T949" s="13">
        <v>9.7753200606247925E-2</v>
      </c>
      <c r="U949" s="15">
        <v>35.187187406850157</v>
      </c>
      <c r="V949" s="16" t="s">
        <v>9700</v>
      </c>
      <c r="W949" s="16">
        <v>4.6934665034556478</v>
      </c>
    </row>
    <row r="950" spans="1:23" ht="15" customHeight="1" x14ac:dyDescent="0.3">
      <c r="A950" s="7" t="s">
        <v>3137</v>
      </c>
      <c r="B950" s="7" t="s">
        <v>3138</v>
      </c>
      <c r="C950" s="7" t="s">
        <v>3139</v>
      </c>
      <c r="D950" s="7" t="s">
        <v>20</v>
      </c>
      <c r="E950" s="7" t="s">
        <v>47</v>
      </c>
      <c r="F950" s="9" t="s">
        <v>2104</v>
      </c>
      <c r="G950" s="11">
        <v>7561.0068570000003</v>
      </c>
      <c r="H950" s="11">
        <v>-411.53199999999998</v>
      </c>
      <c r="I950" s="11">
        <v>0</v>
      </c>
      <c r="J950" s="12">
        <v>7149.4748570000002</v>
      </c>
      <c r="K950" s="11">
        <v>-138.00899999999999</v>
      </c>
      <c r="L950" s="11">
        <v>-133.81700000000001</v>
      </c>
      <c r="M950" s="11">
        <v>413.81200000000001</v>
      </c>
      <c r="N950" s="13">
        <v>-0.90973904685913287</v>
      </c>
      <c r="O950" s="13" t="s">
        <v>9699</v>
      </c>
      <c r="P950" s="13">
        <v>-0.99512420946426983</v>
      </c>
      <c r="Q950" s="13" t="s">
        <v>9699</v>
      </c>
      <c r="R950" s="13">
        <v>-0.28832476153745051</v>
      </c>
      <c r="S950" s="14">
        <v>0.95307900000000001</v>
      </c>
      <c r="T950" s="13">
        <v>-5.7561150746207872E-2</v>
      </c>
      <c r="U950" s="15" t="s">
        <v>9700</v>
      </c>
      <c r="V950" s="16" t="s">
        <v>9700</v>
      </c>
      <c r="W950" s="16">
        <v>18.271598834736547</v>
      </c>
    </row>
    <row r="951" spans="1:23" ht="15" customHeight="1" x14ac:dyDescent="0.3">
      <c r="A951" s="7" t="s">
        <v>3140</v>
      </c>
      <c r="B951" s="7" t="s">
        <v>3141</v>
      </c>
      <c r="C951" s="7" t="s">
        <v>3142</v>
      </c>
      <c r="D951" s="7" t="s">
        <v>10</v>
      </c>
      <c r="E951" s="7" t="s">
        <v>11</v>
      </c>
      <c r="F951" s="9" t="s">
        <v>2104</v>
      </c>
      <c r="G951" s="11">
        <v>5107.5724319999999</v>
      </c>
      <c r="H951" s="11">
        <v>-1595.002</v>
      </c>
      <c r="I951" s="11">
        <v>0</v>
      </c>
      <c r="J951" s="12">
        <v>3512.570432</v>
      </c>
      <c r="K951" s="11">
        <v>0</v>
      </c>
      <c r="L951" s="11">
        <v>83.486999999999995</v>
      </c>
      <c r="M951" s="11">
        <v>4563.4129999999996</v>
      </c>
      <c r="N951" s="13">
        <v>0.19534660046859098</v>
      </c>
      <c r="O951" s="13">
        <v>0.24294395129469804</v>
      </c>
      <c r="P951" s="13">
        <v>0.26852370054721841</v>
      </c>
      <c r="Q951" s="13">
        <v>7.803844664301951E-2</v>
      </c>
      <c r="R951" s="13">
        <v>2.4148841347634179E-2</v>
      </c>
      <c r="S951" s="14">
        <v>1.071391</v>
      </c>
      <c r="T951" s="13">
        <v>-0.45408399087725393</v>
      </c>
      <c r="U951" s="15" t="s">
        <v>9700</v>
      </c>
      <c r="V951" s="16">
        <v>61.178056847173814</v>
      </c>
      <c r="W951" s="16">
        <v>1.1192439588527272</v>
      </c>
    </row>
    <row r="952" spans="1:23" ht="15" customHeight="1" x14ac:dyDescent="0.3">
      <c r="A952" s="7" t="s">
        <v>3143</v>
      </c>
      <c r="B952" s="7" t="s">
        <v>3144</v>
      </c>
      <c r="C952" s="7" t="s">
        <v>3145</v>
      </c>
      <c r="D952" s="7" t="s">
        <v>26</v>
      </c>
      <c r="E952" s="7" t="s">
        <v>115</v>
      </c>
      <c r="F952" s="9" t="s">
        <v>1775</v>
      </c>
      <c r="G952" s="11">
        <v>4849.351318</v>
      </c>
      <c r="H952" s="11">
        <v>2350</v>
      </c>
      <c r="I952" s="11">
        <v>0</v>
      </c>
      <c r="J952" s="12">
        <v>7199.351318</v>
      </c>
      <c r="K952" s="11">
        <v>748</v>
      </c>
      <c r="L952" s="11">
        <v>346</v>
      </c>
      <c r="M952" s="11">
        <v>746</v>
      </c>
      <c r="N952" s="13">
        <v>0.36341565438061824</v>
      </c>
      <c r="O952" s="13">
        <v>-1.3753437835318794E-3</v>
      </c>
      <c r="P952" s="13">
        <v>0.21958129928677367</v>
      </c>
      <c r="Q952" s="13">
        <v>5.9952813739567734E-3</v>
      </c>
      <c r="R952" s="13">
        <v>0.46474143720617866</v>
      </c>
      <c r="S952" s="14">
        <v>1.241994</v>
      </c>
      <c r="T952" s="13">
        <v>0.32641829745472634</v>
      </c>
      <c r="U952" s="15">
        <v>9.6248012272727266</v>
      </c>
      <c r="V952" s="16">
        <v>14.01546623699422</v>
      </c>
      <c r="W952" s="16">
        <v>6.5004709356568364</v>
      </c>
    </row>
    <row r="953" spans="1:23" ht="15" customHeight="1" x14ac:dyDescent="0.3">
      <c r="A953" s="7" t="s">
        <v>3146</v>
      </c>
      <c r="B953" s="7" t="s">
        <v>3147</v>
      </c>
      <c r="C953" s="7" t="s">
        <v>3148</v>
      </c>
      <c r="D953" s="7" t="s">
        <v>26</v>
      </c>
      <c r="E953" s="7" t="s">
        <v>125</v>
      </c>
      <c r="F953" s="9" t="s">
        <v>1775</v>
      </c>
      <c r="G953" s="11">
        <v>5968.702558</v>
      </c>
      <c r="H953" s="11">
        <v>-718.37699999999995</v>
      </c>
      <c r="I953" s="11">
        <v>0</v>
      </c>
      <c r="J953" s="12">
        <v>5250.3255580000005</v>
      </c>
      <c r="K953" s="11">
        <v>-266.45800000000003</v>
      </c>
      <c r="L953" s="11">
        <v>-272.197</v>
      </c>
      <c r="M953" s="11">
        <v>726.24699999999996</v>
      </c>
      <c r="N953" s="13">
        <v>-28.145928023395253</v>
      </c>
      <c r="O953" s="13" t="s">
        <v>9699</v>
      </c>
      <c r="P953" s="13">
        <v>-30.927364834246738</v>
      </c>
      <c r="Q953" s="13" t="s">
        <v>9699</v>
      </c>
      <c r="R953" s="13">
        <v>-0.70180093076020689</v>
      </c>
      <c r="S953" s="14">
        <v>0</v>
      </c>
      <c r="T953" s="13">
        <v>-0.13682522960988544</v>
      </c>
      <c r="U953" s="15" t="s">
        <v>9700</v>
      </c>
      <c r="V953" s="16" t="s">
        <v>9700</v>
      </c>
      <c r="W953" s="16">
        <v>8.2185572649525582</v>
      </c>
    </row>
    <row r="954" spans="1:23" ht="15" customHeight="1" x14ac:dyDescent="0.3">
      <c r="A954" s="7" t="s">
        <v>3149</v>
      </c>
      <c r="B954" s="7" t="s">
        <v>3150</v>
      </c>
      <c r="C954" s="7" t="s">
        <v>3151</v>
      </c>
      <c r="D954" s="7" t="s">
        <v>10</v>
      </c>
      <c r="E954" s="7" t="s">
        <v>11</v>
      </c>
      <c r="F954" s="9" t="s">
        <v>2030</v>
      </c>
      <c r="G954" s="11">
        <v>6954.6461639999998</v>
      </c>
      <c r="H954" s="11">
        <v>-2767.9229999999998</v>
      </c>
      <c r="I954" s="11">
        <v>0</v>
      </c>
      <c r="J954" s="12">
        <v>4186.723164</v>
      </c>
      <c r="K954" s="11">
        <v>0</v>
      </c>
      <c r="L954" s="11">
        <v>505.40199999999999</v>
      </c>
      <c r="M954" s="11">
        <v>4983.1989999999996</v>
      </c>
      <c r="N954" s="13">
        <v>9.4185882551691386E-2</v>
      </c>
      <c r="O954" s="13">
        <v>0.26953174023260518</v>
      </c>
      <c r="P954" s="13">
        <v>0.35430050773371091</v>
      </c>
      <c r="Q954" s="13">
        <v>3.1203272599895859E-2</v>
      </c>
      <c r="R954" s="13">
        <v>0.10355087966083482</v>
      </c>
      <c r="S954" s="14">
        <v>1.938582</v>
      </c>
      <c r="T954" s="13">
        <v>-0.66111918356587085</v>
      </c>
      <c r="U954" s="15" t="s">
        <v>9700</v>
      </c>
      <c r="V954" s="16">
        <v>13.76062256184186</v>
      </c>
      <c r="W954" s="16">
        <v>1.3956187910617257</v>
      </c>
    </row>
    <row r="955" spans="1:23" ht="15" customHeight="1" x14ac:dyDescent="0.3">
      <c r="A955" s="7" t="s">
        <v>3152</v>
      </c>
      <c r="B955" s="7" t="s">
        <v>3153</v>
      </c>
      <c r="C955" s="7" t="s">
        <v>3154</v>
      </c>
      <c r="D955" s="7" t="s">
        <v>6</v>
      </c>
      <c r="E955" s="7" t="s">
        <v>7</v>
      </c>
      <c r="F955" s="9" t="s">
        <v>2037</v>
      </c>
      <c r="G955" s="11">
        <v>5145.4991550000004</v>
      </c>
      <c r="H955" s="11">
        <v>4758.9809999999998</v>
      </c>
      <c r="I955" s="11">
        <v>1552.8430000000001</v>
      </c>
      <c r="J955" s="12">
        <v>11457.323155000002</v>
      </c>
      <c r="K955" s="11">
        <v>562.17700000000002</v>
      </c>
      <c r="L955" s="11">
        <v>311.28399999999999</v>
      </c>
      <c r="M955" s="11">
        <v>4000.3679999999999</v>
      </c>
      <c r="N955" s="13">
        <v>0.63735744321299515</v>
      </c>
      <c r="O955" s="13">
        <v>2.1023983206823083E-2</v>
      </c>
      <c r="P955" s="13">
        <v>6.5033227449320469E-2</v>
      </c>
      <c r="Q955" s="13">
        <v>-0.14008690065563201</v>
      </c>
      <c r="R955" s="13">
        <v>0.12634097495199959</v>
      </c>
      <c r="S955" s="14">
        <v>0.89921200000000001</v>
      </c>
      <c r="T955" s="13">
        <v>0.41536586998710684</v>
      </c>
      <c r="U955" s="15">
        <v>20.380277305901881</v>
      </c>
      <c r="V955" s="16">
        <v>16.529918514925278</v>
      </c>
      <c r="W955" s="16">
        <v>1.2862564531563097</v>
      </c>
    </row>
    <row r="956" spans="1:23" ht="15" customHeight="1" x14ac:dyDescent="0.3">
      <c r="A956" s="7" t="s">
        <v>3155</v>
      </c>
      <c r="B956" s="7" t="s">
        <v>3156</v>
      </c>
      <c r="C956" s="7" t="s">
        <v>3157</v>
      </c>
      <c r="D956" s="7" t="s">
        <v>10</v>
      </c>
      <c r="E956" s="7" t="s">
        <v>62</v>
      </c>
      <c r="F956" s="9" t="s">
        <v>2037</v>
      </c>
      <c r="G956" s="11">
        <v>5007.014244</v>
      </c>
      <c r="H956" s="11">
        <v>912</v>
      </c>
      <c r="I956" s="11">
        <v>0</v>
      </c>
      <c r="J956" s="12">
        <v>5919.014244</v>
      </c>
      <c r="K956" s="11">
        <v>708.4</v>
      </c>
      <c r="L956" s="11">
        <v>437.1</v>
      </c>
      <c r="M956" s="11">
        <v>4347.5</v>
      </c>
      <c r="N956" s="13">
        <v>0.14431898925165315</v>
      </c>
      <c r="O956" s="13">
        <v>1.2449091806983059E-2</v>
      </c>
      <c r="P956" s="13">
        <v>7.9513547970209139E-2</v>
      </c>
      <c r="Q956" s="13">
        <v>5.2820292977484584E-4</v>
      </c>
      <c r="R956" s="13">
        <v>0.10592474853488963</v>
      </c>
      <c r="S956" s="14">
        <v>0.85459300000000005</v>
      </c>
      <c r="T956" s="13">
        <v>0.15407971030386999</v>
      </c>
      <c r="U956" s="15">
        <v>8.3554690062111803</v>
      </c>
      <c r="V956" s="16">
        <v>11.455077199725462</v>
      </c>
      <c r="W956" s="16">
        <v>1.1516996535940196</v>
      </c>
    </row>
    <row r="957" spans="1:23" ht="15" customHeight="1" x14ac:dyDescent="0.3">
      <c r="A957" s="7" t="s">
        <v>3158</v>
      </c>
      <c r="B957" s="7" t="s">
        <v>3159</v>
      </c>
      <c r="C957" s="7" t="s">
        <v>3160</v>
      </c>
      <c r="D957" s="7" t="s">
        <v>83</v>
      </c>
      <c r="E957" s="7" t="s">
        <v>188</v>
      </c>
      <c r="F957" s="9" t="s">
        <v>2030</v>
      </c>
      <c r="G957" s="11">
        <v>3711.4330110000001</v>
      </c>
      <c r="H957" s="11">
        <v>1296.241</v>
      </c>
      <c r="I957" s="11">
        <v>0</v>
      </c>
      <c r="J957" s="12">
        <v>5007.6740110000001</v>
      </c>
      <c r="K957" s="11">
        <v>149.15899999999999</v>
      </c>
      <c r="L957" s="11">
        <v>92.281000000000006</v>
      </c>
      <c r="M957" s="11">
        <v>888.82600000000002</v>
      </c>
      <c r="N957" s="13">
        <v>7.7406422837759933E-2</v>
      </c>
      <c r="O957" s="13">
        <v>0.11757660964755723</v>
      </c>
      <c r="P957" s="13">
        <v>4.1749224030136922E-2</v>
      </c>
      <c r="Q957" s="13">
        <v>0.28663005927124918</v>
      </c>
      <c r="R957" s="13">
        <v>0.11394798061868094</v>
      </c>
      <c r="S957" s="14">
        <v>0</v>
      </c>
      <c r="T957" s="13">
        <v>0.25885091504611518</v>
      </c>
      <c r="U957" s="15">
        <v>33.572724481928681</v>
      </c>
      <c r="V957" s="16">
        <v>40.218820894875435</v>
      </c>
      <c r="W957" s="16">
        <v>4.1756575651477341</v>
      </c>
    </row>
    <row r="958" spans="1:23" ht="15" customHeight="1" x14ac:dyDescent="0.3">
      <c r="A958" s="7" t="s">
        <v>3161</v>
      </c>
      <c r="B958" s="7" t="s">
        <v>3162</v>
      </c>
      <c r="C958" s="7" t="s">
        <v>3163</v>
      </c>
      <c r="D958" s="7" t="s">
        <v>167</v>
      </c>
      <c r="E958" s="7" t="s">
        <v>226</v>
      </c>
      <c r="F958" s="9" t="s">
        <v>2104</v>
      </c>
      <c r="G958" s="11">
        <v>4591.5226990000001</v>
      </c>
      <c r="H958" s="11">
        <v>-232.67599999999999</v>
      </c>
      <c r="I958" s="11">
        <v>0</v>
      </c>
      <c r="J958" s="12">
        <v>4358.8466989999997</v>
      </c>
      <c r="K958" s="11">
        <v>6.4279999999999999</v>
      </c>
      <c r="L958" s="11">
        <v>-26.007000000000001</v>
      </c>
      <c r="M958" s="11">
        <v>313.13900000000001</v>
      </c>
      <c r="N958" s="13">
        <v>9.7778539375950158E-2</v>
      </c>
      <c r="O958" s="13" t="s">
        <v>9699</v>
      </c>
      <c r="P958" s="13">
        <v>6.1464756446421728E-2</v>
      </c>
      <c r="Q958" s="13">
        <v>0.35834048860707091</v>
      </c>
      <c r="R958" s="13">
        <v>-8.9137569084443674E-2</v>
      </c>
      <c r="S958" s="14">
        <v>0.606124</v>
      </c>
      <c r="T958" s="13">
        <v>-5.3380175093879802E-2</v>
      </c>
      <c r="U958" s="15">
        <v>678.10309567517106</v>
      </c>
      <c r="V958" s="16" t="s">
        <v>9700</v>
      </c>
      <c r="W958" s="16">
        <v>14.662889959410997</v>
      </c>
    </row>
    <row r="959" spans="1:23" ht="15" customHeight="1" x14ac:dyDescent="0.3">
      <c r="A959" s="7" t="s">
        <v>3164</v>
      </c>
      <c r="B959" s="7" t="s">
        <v>3165</v>
      </c>
      <c r="C959" s="7" t="s">
        <v>3166</v>
      </c>
      <c r="D959" s="7" t="s">
        <v>26</v>
      </c>
      <c r="E959" s="7" t="s">
        <v>216</v>
      </c>
      <c r="F959" s="9" t="s">
        <v>1775</v>
      </c>
      <c r="G959" s="11">
        <v>3667.4150439999999</v>
      </c>
      <c r="H959" s="11">
        <v>-507.3</v>
      </c>
      <c r="I959" s="11">
        <v>0</v>
      </c>
      <c r="J959" s="12">
        <v>3160.1150439999997</v>
      </c>
      <c r="K959" s="11">
        <v>587.4</v>
      </c>
      <c r="L959" s="11">
        <v>190.7</v>
      </c>
      <c r="M959" s="11">
        <v>2342.5</v>
      </c>
      <c r="N959" s="13">
        <v>0.14575043911950775</v>
      </c>
      <c r="O959" s="13">
        <v>3.192343729003233E-2</v>
      </c>
      <c r="P959" s="13">
        <v>5.9599639039207973E-2</v>
      </c>
      <c r="Q959" s="13">
        <v>9.4403546471275801E-2</v>
      </c>
      <c r="R959" s="13">
        <v>8.410699715526937E-2</v>
      </c>
      <c r="S959" s="14">
        <v>0.97244200000000003</v>
      </c>
      <c r="T959" s="13">
        <v>-0.16053213029797533</v>
      </c>
      <c r="U959" s="15">
        <v>5.3798349404153898</v>
      </c>
      <c r="V959" s="16">
        <v>19.231332165705297</v>
      </c>
      <c r="W959" s="16">
        <v>1.56559873810032</v>
      </c>
    </row>
    <row r="960" spans="1:23" ht="15" customHeight="1" x14ac:dyDescent="0.3">
      <c r="A960" s="7" t="s">
        <v>3167</v>
      </c>
      <c r="B960" s="7" t="s">
        <v>3168</v>
      </c>
      <c r="C960" s="7" t="s">
        <v>3169</v>
      </c>
      <c r="D960" s="7" t="s">
        <v>31</v>
      </c>
      <c r="E960" s="7" t="s">
        <v>64</v>
      </c>
      <c r="F960" s="9" t="s">
        <v>2160</v>
      </c>
      <c r="G960" s="11">
        <v>4094.4008570000001</v>
      </c>
      <c r="H960" s="11">
        <v>734.53200000000004</v>
      </c>
      <c r="I960" s="11">
        <v>0</v>
      </c>
      <c r="J960" s="12">
        <v>4828.9328569999998</v>
      </c>
      <c r="K960" s="11">
        <v>359.49</v>
      </c>
      <c r="L960" s="11">
        <v>142.828</v>
      </c>
      <c r="M960" s="11">
        <v>1074.3130000000001</v>
      </c>
      <c r="N960" s="13">
        <v>0.32341760996666213</v>
      </c>
      <c r="O960" s="13">
        <v>2.1889539555405957E-2</v>
      </c>
      <c r="P960" s="13">
        <v>0.19264964558206049</v>
      </c>
      <c r="Q960" s="13">
        <v>6.4146418339769307E-2</v>
      </c>
      <c r="R960" s="13">
        <v>0.13902632513907207</v>
      </c>
      <c r="S960" s="14">
        <v>1.185826</v>
      </c>
      <c r="T960" s="13">
        <v>0.1521106260434385</v>
      </c>
      <c r="U960" s="15">
        <v>13.432732084341705</v>
      </c>
      <c r="V960" s="16">
        <v>28.66665399641527</v>
      </c>
      <c r="W960" s="16">
        <v>3.8111805935514136</v>
      </c>
    </row>
    <row r="961" spans="1:23" ht="15" customHeight="1" x14ac:dyDescent="0.3">
      <c r="A961" s="7" t="s">
        <v>3170</v>
      </c>
      <c r="B961" s="7" t="s">
        <v>3171</v>
      </c>
      <c r="C961" s="7" t="s">
        <v>3172</v>
      </c>
      <c r="D961" s="7" t="s">
        <v>6</v>
      </c>
      <c r="E961" s="7" t="s">
        <v>7</v>
      </c>
      <c r="F961" s="9" t="s">
        <v>1941</v>
      </c>
      <c r="G961" s="11">
        <v>3949.8963950000002</v>
      </c>
      <c r="H961" s="11">
        <v>1751.5340000000001</v>
      </c>
      <c r="I961" s="11">
        <v>113.72199999999999</v>
      </c>
      <c r="J961" s="12">
        <v>5815.1523950000001</v>
      </c>
      <c r="K961" s="11">
        <v>217.15100000000001</v>
      </c>
      <c r="L961" s="11">
        <v>22.440999999999999</v>
      </c>
      <c r="M961" s="11">
        <v>1621.836</v>
      </c>
      <c r="N961" s="13">
        <v>0.55542760454186746</v>
      </c>
      <c r="O961" s="13">
        <v>9.3147750357091663E-2</v>
      </c>
      <c r="P961" s="13">
        <v>1.5582773727406029E-2</v>
      </c>
      <c r="Q961" s="13" t="s">
        <v>9699</v>
      </c>
      <c r="R961" s="13">
        <v>-1.8555483461765582E-2</v>
      </c>
      <c r="S961" s="14">
        <v>0.51600999999999997</v>
      </c>
      <c r="T961" s="13">
        <v>0.30120173660556321</v>
      </c>
      <c r="U961" s="15">
        <v>26.779302858379651</v>
      </c>
      <c r="V961" s="16">
        <v>176.01249476404797</v>
      </c>
      <c r="W961" s="16">
        <v>2.4354474774268176</v>
      </c>
    </row>
    <row r="962" spans="1:23" ht="15" customHeight="1" x14ac:dyDescent="0.3">
      <c r="A962" s="7" t="s">
        <v>3173</v>
      </c>
      <c r="B962" s="7" t="s">
        <v>3174</v>
      </c>
      <c r="C962" s="7" t="s">
        <v>3175</v>
      </c>
      <c r="D962" s="7" t="s">
        <v>10</v>
      </c>
      <c r="E962" s="7" t="s">
        <v>15</v>
      </c>
      <c r="F962" s="9" t="s">
        <v>2477</v>
      </c>
      <c r="G962" s="11">
        <v>5180.0706570000002</v>
      </c>
      <c r="H962" s="11">
        <v>-840.73400000000004</v>
      </c>
      <c r="I962" s="11">
        <v>0</v>
      </c>
      <c r="J962" s="12">
        <v>4339.3366569999998</v>
      </c>
      <c r="K962" s="11">
        <v>0</v>
      </c>
      <c r="L962" s="11">
        <v>445.69299999999998</v>
      </c>
      <c r="M962" s="11">
        <v>4030.6869999999999</v>
      </c>
      <c r="N962" s="13">
        <v>0.16381690769763996</v>
      </c>
      <c r="O962" s="13">
        <v>0.2877542801976849</v>
      </c>
      <c r="P962" s="13">
        <v>0.12421318017083416</v>
      </c>
      <c r="Q962" s="13">
        <v>1.9427227311454187E-2</v>
      </c>
      <c r="R962" s="13">
        <v>0.12598793971111652</v>
      </c>
      <c r="S962" s="14">
        <v>1.5863510000000001</v>
      </c>
      <c r="T962" s="13">
        <v>-0.19374712460803661</v>
      </c>
      <c r="U962" s="15" t="s">
        <v>9700</v>
      </c>
      <c r="V962" s="16">
        <v>11.62250844639696</v>
      </c>
      <c r="W962" s="16">
        <v>1.285158251434557</v>
      </c>
    </row>
    <row r="963" spans="1:23" ht="15" customHeight="1" x14ac:dyDescent="0.3">
      <c r="A963" s="7" t="s">
        <v>3176</v>
      </c>
      <c r="B963" s="7" t="s">
        <v>3177</v>
      </c>
      <c r="C963" s="7" t="s">
        <v>3178</v>
      </c>
      <c r="D963" s="7" t="s">
        <v>31</v>
      </c>
      <c r="E963" s="7" t="s">
        <v>63</v>
      </c>
      <c r="F963" s="9" t="s">
        <v>1941</v>
      </c>
      <c r="G963" s="11">
        <v>5350.1982120000002</v>
      </c>
      <c r="H963" s="11">
        <v>-122.99299999999999</v>
      </c>
      <c r="I963" s="11">
        <v>0</v>
      </c>
      <c r="J963" s="12">
        <v>5227.2052119999998</v>
      </c>
      <c r="K963" s="11">
        <v>31.31</v>
      </c>
      <c r="L963" s="11">
        <v>-0.63200000000000001</v>
      </c>
      <c r="M963" s="11">
        <v>456.84</v>
      </c>
      <c r="N963" s="13">
        <v>7.780167282322123E-2</v>
      </c>
      <c r="O963" s="13">
        <v>0.19665818337484753</v>
      </c>
      <c r="P963" s="13">
        <v>2.5337183225095581</v>
      </c>
      <c r="Q963" s="13" t="s">
        <v>9699</v>
      </c>
      <c r="R963" s="13">
        <v>-1.4396666898258618E-3</v>
      </c>
      <c r="S963" s="14">
        <v>1.99824</v>
      </c>
      <c r="T963" s="13">
        <v>-2.3529399557080177E-2</v>
      </c>
      <c r="U963" s="15">
        <v>166.95002274033854</v>
      </c>
      <c r="V963" s="16" t="s">
        <v>9700</v>
      </c>
      <c r="W963" s="16">
        <v>11.711317336485422</v>
      </c>
    </row>
    <row r="964" spans="1:23" ht="15" customHeight="1" x14ac:dyDescent="0.3">
      <c r="A964" s="7" t="s">
        <v>3179</v>
      </c>
      <c r="B964" s="7" t="s">
        <v>3180</v>
      </c>
      <c r="C964" s="7" t="s">
        <v>3181</v>
      </c>
      <c r="D964" s="7" t="s">
        <v>10</v>
      </c>
      <c r="E964" s="7" t="s">
        <v>11</v>
      </c>
      <c r="F964" s="9" t="s">
        <v>2030</v>
      </c>
      <c r="G964" s="11">
        <v>5428.5473460000003</v>
      </c>
      <c r="H964" s="11">
        <v>-422.65100000000001</v>
      </c>
      <c r="I964" s="11">
        <v>21.376000000000001</v>
      </c>
      <c r="J964" s="12">
        <v>5027.2723460000007</v>
      </c>
      <c r="K964" s="11">
        <v>0</v>
      </c>
      <c r="L964" s="11">
        <v>243.8</v>
      </c>
      <c r="M964" s="11">
        <v>5658.42</v>
      </c>
      <c r="N964" s="13">
        <v>0.1677279086203052</v>
      </c>
      <c r="O964" s="13">
        <v>4.043895526897745E-2</v>
      </c>
      <c r="P964" s="13">
        <v>0.22616011828042071</v>
      </c>
      <c r="Q964" s="13">
        <v>5.4081426055549775E-2</v>
      </c>
      <c r="R964" s="13">
        <v>4.2635376217663896E-2</v>
      </c>
      <c r="S964" s="14">
        <v>1.7979000000000001</v>
      </c>
      <c r="T964" s="13">
        <v>-8.4071633862503284E-2</v>
      </c>
      <c r="U964" s="15" t="s">
        <v>9700</v>
      </c>
      <c r="V964" s="16">
        <v>22.266396004922068</v>
      </c>
      <c r="W964" s="16">
        <v>0.95937511637524264</v>
      </c>
    </row>
    <row r="965" spans="1:23" ht="15" customHeight="1" x14ac:dyDescent="0.3">
      <c r="A965" s="7" t="s">
        <v>3182</v>
      </c>
      <c r="B965" s="7" t="s">
        <v>3183</v>
      </c>
      <c r="C965" s="7" t="s">
        <v>3184</v>
      </c>
      <c r="D965" s="7" t="s">
        <v>10</v>
      </c>
      <c r="E965" s="7" t="s">
        <v>11</v>
      </c>
      <c r="F965" s="9" t="s">
        <v>1785</v>
      </c>
      <c r="G965" s="11">
        <v>4728.7703270000002</v>
      </c>
      <c r="H965" s="11">
        <v>621.976</v>
      </c>
      <c r="I965" s="11">
        <v>7.3220000000000001</v>
      </c>
      <c r="J965" s="12">
        <v>5358.068327</v>
      </c>
      <c r="K965" s="11">
        <v>0</v>
      </c>
      <c r="L965" s="11">
        <v>391.15800000000002</v>
      </c>
      <c r="M965" s="11">
        <v>5226.1090000000004</v>
      </c>
      <c r="N965" s="13">
        <v>7.0421611224221983E-2</v>
      </c>
      <c r="O965" s="13">
        <v>3.3091297013716714E-2</v>
      </c>
      <c r="P965" s="13">
        <v>0.21708823604684729</v>
      </c>
      <c r="Q965" s="13">
        <v>-2.0270105554356155E-2</v>
      </c>
      <c r="R965" s="13">
        <v>7.7391246623764412E-2</v>
      </c>
      <c r="S965" s="14">
        <v>1.6015740000000001</v>
      </c>
      <c r="T965" s="13">
        <v>0.11608213297053015</v>
      </c>
      <c r="U965" s="15" t="s">
        <v>9700</v>
      </c>
      <c r="V965" s="16">
        <v>12.089156624688744</v>
      </c>
      <c r="W965" s="16">
        <v>0.9048357634714469</v>
      </c>
    </row>
    <row r="966" spans="1:23" ht="15" customHeight="1" x14ac:dyDescent="0.3">
      <c r="A966" s="7" t="s">
        <v>3185</v>
      </c>
      <c r="B966" s="7" t="s">
        <v>3186</v>
      </c>
      <c r="C966" s="7" t="s">
        <v>3187</v>
      </c>
      <c r="D966" s="7" t="s">
        <v>20</v>
      </c>
      <c r="E966" s="7" t="s">
        <v>52</v>
      </c>
      <c r="F966" s="9" t="s">
        <v>2160</v>
      </c>
      <c r="G966" s="11">
        <v>5235.3639279999998</v>
      </c>
      <c r="H966" s="11">
        <v>792.26199999999994</v>
      </c>
      <c r="I966" s="11">
        <v>0</v>
      </c>
      <c r="J966" s="12">
        <v>6027.6259279999995</v>
      </c>
      <c r="K966" s="11">
        <v>218.88300000000001</v>
      </c>
      <c r="L966" s="11">
        <v>3.2770000000000001</v>
      </c>
      <c r="M966" s="11">
        <v>1355.2570000000001</v>
      </c>
      <c r="N966" s="13">
        <v>0.3344869412460772</v>
      </c>
      <c r="O966" s="13">
        <v>7.0356012103508947E-2</v>
      </c>
      <c r="P966" s="13">
        <v>0.17960796420657971</v>
      </c>
      <c r="Q966" s="13">
        <v>0.16063840132423923</v>
      </c>
      <c r="R966" s="13">
        <v>2.7618838120907637E-3</v>
      </c>
      <c r="S966" s="14">
        <v>1.6283460000000001</v>
      </c>
      <c r="T966" s="13">
        <v>0.13143848166153155</v>
      </c>
      <c r="U966" s="15">
        <v>27.538118209271616</v>
      </c>
      <c r="V966" s="16">
        <v>1597.6087665547755</v>
      </c>
      <c r="W966" s="16">
        <v>3.8630045282924192</v>
      </c>
    </row>
    <row r="967" spans="1:23" ht="15" customHeight="1" x14ac:dyDescent="0.3">
      <c r="A967" s="7" t="s">
        <v>3188</v>
      </c>
      <c r="B967" s="7" t="s">
        <v>3189</v>
      </c>
      <c r="C967" s="7" t="s">
        <v>3190</v>
      </c>
      <c r="D967" s="7" t="s">
        <v>31</v>
      </c>
      <c r="E967" s="7" t="s">
        <v>69</v>
      </c>
      <c r="F967" s="9" t="s">
        <v>2477</v>
      </c>
      <c r="G967" s="11">
        <v>4407.9892589999999</v>
      </c>
      <c r="H967" s="11">
        <v>141.917</v>
      </c>
      <c r="I967" s="11">
        <v>0</v>
      </c>
      <c r="J967" s="12">
        <v>4549.9062590000003</v>
      </c>
      <c r="K967" s="11">
        <v>383.46</v>
      </c>
      <c r="L967" s="11">
        <v>214.50899999999999</v>
      </c>
      <c r="M967" s="11">
        <v>1241.819</v>
      </c>
      <c r="N967" s="13">
        <v>0.12726450662030633</v>
      </c>
      <c r="O967" s="13">
        <v>3.1226085057002084E-2</v>
      </c>
      <c r="P967" s="13">
        <v>7.5920414522065743E-2</v>
      </c>
      <c r="Q967" s="13">
        <v>3.8378370329254841E-2</v>
      </c>
      <c r="R967" s="13">
        <v>0.17232330673346158</v>
      </c>
      <c r="S967" s="14">
        <v>0.83254499999999998</v>
      </c>
      <c r="T967" s="13">
        <v>3.1191192064513255E-2</v>
      </c>
      <c r="U967" s="15">
        <v>11.865399934804152</v>
      </c>
      <c r="V967" s="16">
        <v>20.549204271149463</v>
      </c>
      <c r="W967" s="16">
        <v>3.5496229796773928</v>
      </c>
    </row>
    <row r="968" spans="1:23" ht="15" customHeight="1" x14ac:dyDescent="0.3">
      <c r="A968" s="7" t="s">
        <v>3191</v>
      </c>
      <c r="B968" s="7" t="s">
        <v>3192</v>
      </c>
      <c r="C968" s="7" t="s">
        <v>3193</v>
      </c>
      <c r="D968" s="7" t="s">
        <v>20</v>
      </c>
      <c r="E968" s="7" t="s">
        <v>21</v>
      </c>
      <c r="F968" s="9" t="s">
        <v>2160</v>
      </c>
      <c r="G968" s="11">
        <v>4979.3241859999998</v>
      </c>
      <c r="H968" s="11">
        <v>-93.46</v>
      </c>
      <c r="I968" s="11">
        <v>0</v>
      </c>
      <c r="J968" s="12">
        <v>4885.8641859999998</v>
      </c>
      <c r="K968" s="11">
        <v>167.53700000000001</v>
      </c>
      <c r="L968" s="11">
        <v>124.331</v>
      </c>
      <c r="M968" s="11">
        <v>791.62900000000002</v>
      </c>
      <c r="N968" s="13">
        <v>0.2186290095192823</v>
      </c>
      <c r="O968" s="13">
        <v>0.10232311694207485</v>
      </c>
      <c r="P968" s="13">
        <v>0.16978040654233356</v>
      </c>
      <c r="Q968" s="13">
        <v>0.1205718652804213</v>
      </c>
      <c r="R968" s="13">
        <v>0.16715555567538129</v>
      </c>
      <c r="S968" s="14">
        <v>1.345577</v>
      </c>
      <c r="T968" s="13">
        <v>-1.9128652873283122E-2</v>
      </c>
      <c r="U968" s="15">
        <v>29.162896470630365</v>
      </c>
      <c r="V968" s="16">
        <v>40.048935390208392</v>
      </c>
      <c r="W968" s="16">
        <v>6.2899719262432274</v>
      </c>
    </row>
    <row r="969" spans="1:23" ht="15" customHeight="1" x14ac:dyDescent="0.3">
      <c r="A969" s="7" t="s">
        <v>3194</v>
      </c>
      <c r="B969" s="7" t="s">
        <v>3195</v>
      </c>
      <c r="C969" s="7" t="s">
        <v>3196</v>
      </c>
      <c r="D969" s="7" t="s">
        <v>31</v>
      </c>
      <c r="E969" s="7" t="s">
        <v>63</v>
      </c>
      <c r="F969" s="9" t="s">
        <v>1764</v>
      </c>
      <c r="G969" s="11">
        <v>6307.0154759999996</v>
      </c>
      <c r="H969" s="11">
        <v>-623.42399999999998</v>
      </c>
      <c r="I969" s="11">
        <v>0</v>
      </c>
      <c r="J969" s="12">
        <v>5683.5914759999996</v>
      </c>
      <c r="K969" s="11">
        <v>24.085000000000001</v>
      </c>
      <c r="L969" s="11">
        <v>2.9239999999999999</v>
      </c>
      <c r="M969" s="11">
        <v>670.23</v>
      </c>
      <c r="N969" s="13">
        <v>0.21613703746251772</v>
      </c>
      <c r="O969" s="13">
        <v>9.1896759216133495E-2</v>
      </c>
      <c r="P969" s="13">
        <v>0.15069023563990275</v>
      </c>
      <c r="Q969" s="13">
        <v>6.5765467808089673E-2</v>
      </c>
      <c r="R969" s="13">
        <v>4.7216731904558907E-3</v>
      </c>
      <c r="S969" s="14">
        <v>1.27979</v>
      </c>
      <c r="T969" s="13">
        <v>-0.10968839027796445</v>
      </c>
      <c r="U969" s="15">
        <v>235.98054706248701</v>
      </c>
      <c r="V969" s="16">
        <v>2156.9820369357044</v>
      </c>
      <c r="W969" s="16">
        <v>9.4102255583904029</v>
      </c>
    </row>
    <row r="970" spans="1:23" ht="15" customHeight="1" x14ac:dyDescent="0.3">
      <c r="A970" s="7" t="s">
        <v>3197</v>
      </c>
      <c r="B970" s="7" t="s">
        <v>3198</v>
      </c>
      <c r="C970" s="7" t="s">
        <v>3199</v>
      </c>
      <c r="D970" s="7" t="s">
        <v>100</v>
      </c>
      <c r="E970" s="7" t="s">
        <v>106</v>
      </c>
      <c r="F970" s="9" t="s">
        <v>2477</v>
      </c>
      <c r="G970" s="11">
        <v>3894.2656769999999</v>
      </c>
      <c r="H970" s="11">
        <v>3569.9409999999998</v>
      </c>
      <c r="I970" s="11">
        <v>70.808000000000007</v>
      </c>
      <c r="J970" s="12">
        <v>7535.0146770000001</v>
      </c>
      <c r="K970" s="11">
        <v>630.51199999999994</v>
      </c>
      <c r="L970" s="11">
        <v>195.80199999999999</v>
      </c>
      <c r="M970" s="11">
        <v>1844.124</v>
      </c>
      <c r="N970" s="13">
        <v>0.43962991922991418</v>
      </c>
      <c r="O970" s="13">
        <v>6.6399454485188691E-2</v>
      </c>
      <c r="P970" s="13">
        <v>0.12974918852869127</v>
      </c>
      <c r="Q970" s="13">
        <v>0.12323791409690488</v>
      </c>
      <c r="R970" s="13">
        <v>0.11369859553473359</v>
      </c>
      <c r="S970" s="14">
        <v>0.50078699999999998</v>
      </c>
      <c r="T970" s="13">
        <v>0.4737802317621152</v>
      </c>
      <c r="U970" s="15">
        <v>11.950628500329891</v>
      </c>
      <c r="V970" s="16">
        <v>19.888794174727529</v>
      </c>
      <c r="W970" s="16">
        <v>2.1117157398309438</v>
      </c>
    </row>
    <row r="971" spans="1:23" ht="15" customHeight="1" x14ac:dyDescent="0.3">
      <c r="A971" s="7" t="s">
        <v>3200</v>
      </c>
      <c r="B971" s="7" t="s">
        <v>3201</v>
      </c>
      <c r="C971" s="7" t="s">
        <v>3202</v>
      </c>
      <c r="D971" s="7" t="s">
        <v>20</v>
      </c>
      <c r="E971" s="7" t="s">
        <v>57</v>
      </c>
      <c r="F971" s="9" t="s">
        <v>2104</v>
      </c>
      <c r="G971" s="11">
        <v>0</v>
      </c>
      <c r="H971" s="11">
        <v>0</v>
      </c>
      <c r="I971" s="11">
        <v>0</v>
      </c>
      <c r="J971" s="12">
        <v>0</v>
      </c>
      <c r="K971" s="11">
        <v>0</v>
      </c>
      <c r="L971" s="11">
        <v>0</v>
      </c>
      <c r="M971" s="11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4">
        <v>0</v>
      </c>
      <c r="T971" s="13" t="s">
        <v>9700</v>
      </c>
      <c r="U971" s="15" t="s">
        <v>9700</v>
      </c>
      <c r="V971" s="16" t="s">
        <v>9700</v>
      </c>
      <c r="W971" s="16" t="s">
        <v>9700</v>
      </c>
    </row>
    <row r="972" spans="1:23" ht="15" customHeight="1" x14ac:dyDescent="0.3">
      <c r="A972" s="7" t="s">
        <v>3203</v>
      </c>
      <c r="B972" s="7" t="s">
        <v>3204</v>
      </c>
      <c r="C972" s="7" t="s">
        <v>3205</v>
      </c>
      <c r="D972" s="7" t="s">
        <v>20</v>
      </c>
      <c r="E972" s="7" t="s">
        <v>47</v>
      </c>
      <c r="F972" s="9" t="s">
        <v>2104</v>
      </c>
      <c r="G972" s="11">
        <v>5832.1365329999999</v>
      </c>
      <c r="H972" s="11">
        <v>52.448</v>
      </c>
      <c r="I972" s="11">
        <v>0</v>
      </c>
      <c r="J972" s="12">
        <v>5884.5845330000002</v>
      </c>
      <c r="K972" s="11">
        <v>64.695999999999998</v>
      </c>
      <c r="L972" s="11">
        <v>21.524000000000001</v>
      </c>
      <c r="M972" s="11">
        <v>98.988</v>
      </c>
      <c r="N972" s="13">
        <v>0.78409047240868623</v>
      </c>
      <c r="O972" s="13" t="s">
        <v>9699</v>
      </c>
      <c r="P972" s="13">
        <v>0.59826776121361402</v>
      </c>
      <c r="Q972" s="13" t="s">
        <v>9699</v>
      </c>
      <c r="R972" s="13">
        <v>0.12501560952660298</v>
      </c>
      <c r="S972" s="14">
        <v>1.7622040000000001</v>
      </c>
      <c r="T972" s="13">
        <v>8.9127787536874177E-3</v>
      </c>
      <c r="U972" s="15">
        <v>90.957470832818103</v>
      </c>
      <c r="V972" s="16">
        <v>270.95969768630363</v>
      </c>
      <c r="W972" s="16">
        <v>58.917611558976844</v>
      </c>
    </row>
    <row r="973" spans="1:23" ht="15" customHeight="1" x14ac:dyDescent="0.3">
      <c r="A973" s="7" t="s">
        <v>3206</v>
      </c>
      <c r="B973" s="7" t="s">
        <v>3207</v>
      </c>
      <c r="C973" s="7" t="s">
        <v>3208</v>
      </c>
      <c r="D973" s="7" t="s">
        <v>10</v>
      </c>
      <c r="E973" s="7" t="s">
        <v>2233</v>
      </c>
      <c r="F973" s="9" t="s">
        <v>1775</v>
      </c>
      <c r="G973" s="11">
        <v>5480.236954</v>
      </c>
      <c r="H973" s="11">
        <v>12080.459000000001</v>
      </c>
      <c r="I973" s="11">
        <v>371.81200000000001</v>
      </c>
      <c r="J973" s="12">
        <v>17932.507954000004</v>
      </c>
      <c r="K973" s="11">
        <v>0</v>
      </c>
      <c r="L973" s="11">
        <v>396.59</v>
      </c>
      <c r="M973" s="11">
        <v>4885.6930000000002</v>
      </c>
      <c r="N973" s="13">
        <v>0.1707546381284093</v>
      </c>
      <c r="O973" s="13">
        <v>-7.153767841854064E-3</v>
      </c>
      <c r="P973" s="13">
        <v>1.0038635795292683</v>
      </c>
      <c r="Q973" s="13" t="s">
        <v>9699</v>
      </c>
      <c r="R973" s="13">
        <v>8.5520930841784831E-2</v>
      </c>
      <c r="S973" s="14">
        <v>1.6509180000000001</v>
      </c>
      <c r="T973" s="13">
        <v>0.67366254798204883</v>
      </c>
      <c r="U973" s="15" t="s">
        <v>9700</v>
      </c>
      <c r="V973" s="16">
        <v>13.818394195516781</v>
      </c>
      <c r="W973" s="16">
        <v>1.1216908131558818</v>
      </c>
    </row>
    <row r="974" spans="1:23" ht="15" customHeight="1" x14ac:dyDescent="0.3">
      <c r="A974" s="7" t="s">
        <v>3209</v>
      </c>
      <c r="B974" s="7" t="s">
        <v>3210</v>
      </c>
      <c r="C974" s="7" t="s">
        <v>3211</v>
      </c>
      <c r="D974" s="7" t="s">
        <v>29</v>
      </c>
      <c r="E974" s="7" t="s">
        <v>186</v>
      </c>
      <c r="F974" s="9" t="s">
        <v>2104</v>
      </c>
      <c r="G974" s="11">
        <v>7513.3323499999997</v>
      </c>
      <c r="H974" s="11">
        <v>-222.49600000000001</v>
      </c>
      <c r="I974" s="11">
        <v>0</v>
      </c>
      <c r="J974" s="12">
        <v>7290.8363499999996</v>
      </c>
      <c r="K974" s="11">
        <v>-46.430999999999997</v>
      </c>
      <c r="L974" s="11">
        <v>-57.398000000000003</v>
      </c>
      <c r="M974" s="11">
        <v>428.58699999999999</v>
      </c>
      <c r="N974" s="13">
        <v>4.3630138836725486E-2</v>
      </c>
      <c r="O974" s="13" t="s">
        <v>9699</v>
      </c>
      <c r="P974" s="13">
        <v>-3.1714423731302802E-2</v>
      </c>
      <c r="Q974" s="13" t="s">
        <v>9699</v>
      </c>
      <c r="R974" s="13">
        <v>-0.13711880420591949</v>
      </c>
      <c r="S974" s="14">
        <v>2.3685320000000001</v>
      </c>
      <c r="T974" s="13">
        <v>-3.0517212198844654E-2</v>
      </c>
      <c r="U974" s="15" t="s">
        <v>9700</v>
      </c>
      <c r="V974" s="16" t="s">
        <v>9700</v>
      </c>
      <c r="W974" s="16">
        <v>17.5304718761885</v>
      </c>
    </row>
    <row r="975" spans="1:23" ht="15" customHeight="1" x14ac:dyDescent="0.3">
      <c r="A975" s="7" t="s">
        <v>3212</v>
      </c>
      <c r="B975" s="7" t="s">
        <v>3213</v>
      </c>
      <c r="C975" s="7" t="s">
        <v>3214</v>
      </c>
      <c r="D975" s="7" t="s">
        <v>26</v>
      </c>
      <c r="E975" s="7" t="s">
        <v>125</v>
      </c>
      <c r="F975" s="9" t="s">
        <v>2030</v>
      </c>
      <c r="G975" s="11">
        <v>4763.6936050000004</v>
      </c>
      <c r="H975" s="11">
        <v>-172.81200000000001</v>
      </c>
      <c r="I975" s="11">
        <v>0</v>
      </c>
      <c r="J975" s="12">
        <v>4590.8816050000005</v>
      </c>
      <c r="K975" s="11">
        <v>150.619</v>
      </c>
      <c r="L975" s="11">
        <v>82.263000000000005</v>
      </c>
      <c r="M975" s="11">
        <v>1407.8920000000001</v>
      </c>
      <c r="N975" s="13">
        <v>0.2315123759162856</v>
      </c>
      <c r="O975" s="13">
        <v>6.9277497156037482E-2</v>
      </c>
      <c r="P975" s="13">
        <v>0.15313680569364707</v>
      </c>
      <c r="Q975" s="13">
        <v>8.3158383541831915E-2</v>
      </c>
      <c r="R975" s="13">
        <v>6.0864096597698258E-2</v>
      </c>
      <c r="S975" s="14">
        <v>0.97585299999999997</v>
      </c>
      <c r="T975" s="13">
        <v>-3.7642443188207635E-2</v>
      </c>
      <c r="U975" s="15">
        <v>30.480096169805936</v>
      </c>
      <c r="V975" s="16">
        <v>57.908094829996479</v>
      </c>
      <c r="W975" s="16">
        <v>3.3835646519761462</v>
      </c>
    </row>
    <row r="976" spans="1:23" ht="15" customHeight="1" x14ac:dyDescent="0.3">
      <c r="A976" s="7" t="s">
        <v>3215</v>
      </c>
      <c r="B976" s="7" t="s">
        <v>3216</v>
      </c>
      <c r="C976" s="7" t="s">
        <v>3217</v>
      </c>
      <c r="D976" s="7" t="s">
        <v>83</v>
      </c>
      <c r="E976" s="7" t="s">
        <v>84</v>
      </c>
      <c r="F976" s="9" t="s">
        <v>1775</v>
      </c>
      <c r="G976" s="11">
        <v>3619.5991159999999</v>
      </c>
      <c r="H976" s="11">
        <v>203</v>
      </c>
      <c r="I976" s="11">
        <v>10</v>
      </c>
      <c r="J976" s="12">
        <v>3832.5991159999999</v>
      </c>
      <c r="K976" s="11">
        <v>329</v>
      </c>
      <c r="L976" s="11">
        <v>193</v>
      </c>
      <c r="M976" s="11">
        <v>3545</v>
      </c>
      <c r="N976" s="13">
        <v>4.4969066850004118E-2</v>
      </c>
      <c r="O976" s="13">
        <v>4.8724894599867286E-2</v>
      </c>
      <c r="P976" s="13">
        <v>7.3622168663385695E-2</v>
      </c>
      <c r="Q976" s="13">
        <v>8.0508030560015209E-2</v>
      </c>
      <c r="R976" s="13">
        <v>5.565969718817592E-2</v>
      </c>
      <c r="S976" s="14">
        <v>0.386876</v>
      </c>
      <c r="T976" s="13">
        <v>5.2966666707335325E-2</v>
      </c>
      <c r="U976" s="15">
        <v>11.649237434650455</v>
      </c>
      <c r="V976" s="16">
        <v>18.754399564766839</v>
      </c>
      <c r="W976" s="16">
        <v>1.0210434741889987</v>
      </c>
    </row>
    <row r="977" spans="1:23" ht="15" customHeight="1" x14ac:dyDescent="0.3">
      <c r="A977" s="7" t="s">
        <v>3218</v>
      </c>
      <c r="B977" s="7" t="s">
        <v>3219</v>
      </c>
      <c r="C977" s="7" t="s">
        <v>3220</v>
      </c>
      <c r="D977" s="7" t="s">
        <v>10</v>
      </c>
      <c r="E977" s="7" t="s">
        <v>62</v>
      </c>
      <c r="F977" s="9" t="s">
        <v>2477</v>
      </c>
      <c r="G977" s="11">
        <v>4669.0666449999999</v>
      </c>
      <c r="H977" s="11">
        <v>99.241</v>
      </c>
      <c r="I977" s="11">
        <v>0</v>
      </c>
      <c r="J977" s="12">
        <v>4768.3076449999999</v>
      </c>
      <c r="K977" s="11">
        <v>144.58600000000001</v>
      </c>
      <c r="L977" s="11">
        <v>126.664</v>
      </c>
      <c r="M977" s="11">
        <v>1099.3399999999999</v>
      </c>
      <c r="N977" s="13">
        <v>0.17615640517640013</v>
      </c>
      <c r="O977" s="13">
        <v>-1.0448876106941007E-3</v>
      </c>
      <c r="P977" s="13">
        <v>0.12529017147747828</v>
      </c>
      <c r="Q977" s="13">
        <v>-1.9108191244044614E-2</v>
      </c>
      <c r="R977" s="13">
        <v>0.12069215230399817</v>
      </c>
      <c r="S977" s="14">
        <v>0.32335900000000001</v>
      </c>
      <c r="T977" s="13">
        <v>2.0812625230686013E-2</v>
      </c>
      <c r="U977" s="15">
        <v>32.979041158895051</v>
      </c>
      <c r="V977" s="16">
        <v>36.86182849902103</v>
      </c>
      <c r="W977" s="16">
        <v>4.2471543335091964</v>
      </c>
    </row>
    <row r="978" spans="1:23" ht="15" customHeight="1" x14ac:dyDescent="0.3">
      <c r="A978" s="7" t="s">
        <v>3221</v>
      </c>
      <c r="B978" s="7" t="s">
        <v>3222</v>
      </c>
      <c r="C978" s="7" t="s">
        <v>3223</v>
      </c>
      <c r="D978" s="7" t="s">
        <v>20</v>
      </c>
      <c r="E978" s="7" t="s">
        <v>71</v>
      </c>
      <c r="F978" s="9" t="s">
        <v>1785</v>
      </c>
      <c r="G978" s="11">
        <v>4501.4672039999996</v>
      </c>
      <c r="H978" s="11">
        <v>-576.99400000000003</v>
      </c>
      <c r="I978" s="11">
        <v>0</v>
      </c>
      <c r="J978" s="12">
        <v>3924.4732039999994</v>
      </c>
      <c r="K978" s="11">
        <v>-345.65300000000002</v>
      </c>
      <c r="L978" s="11">
        <v>-368.91800000000001</v>
      </c>
      <c r="M978" s="11">
        <v>185.84399999999999</v>
      </c>
      <c r="N978" s="13">
        <v>-6.3176399641497412</v>
      </c>
      <c r="O978" s="13" t="s">
        <v>9699</v>
      </c>
      <c r="P978" s="13">
        <v>-5.7637000517203649</v>
      </c>
      <c r="Q978" s="13" t="s">
        <v>9699</v>
      </c>
      <c r="R978" s="13">
        <v>-3.9701900518714623</v>
      </c>
      <c r="S978" s="14">
        <v>1.6441619999999999</v>
      </c>
      <c r="T978" s="13">
        <v>-0.14702457374709599</v>
      </c>
      <c r="U978" s="15" t="s">
        <v>9700</v>
      </c>
      <c r="V978" s="16" t="s">
        <v>9700</v>
      </c>
      <c r="W978" s="16">
        <v>24.221751598114547</v>
      </c>
    </row>
    <row r="979" spans="1:23" ht="15" customHeight="1" x14ac:dyDescent="0.3">
      <c r="A979" s="7" t="s">
        <v>3224</v>
      </c>
      <c r="B979" s="7" t="s">
        <v>3225</v>
      </c>
      <c r="C979" s="7" t="s">
        <v>3226</v>
      </c>
      <c r="D979" s="7" t="s">
        <v>26</v>
      </c>
      <c r="E979" s="7" t="s">
        <v>172</v>
      </c>
      <c r="F979" s="9" t="s">
        <v>1764</v>
      </c>
      <c r="G979" s="11">
        <v>5844.6419328147003</v>
      </c>
      <c r="H979" s="11">
        <v>-344.178</v>
      </c>
      <c r="I979" s="11">
        <v>0</v>
      </c>
      <c r="J979" s="12">
        <v>5500.4639328147005</v>
      </c>
      <c r="K979" s="11">
        <v>-29.622</v>
      </c>
      <c r="L979" s="11">
        <v>-46.963999999999999</v>
      </c>
      <c r="M979" s="11">
        <v>495.351</v>
      </c>
      <c r="N979" s="13">
        <v>3.4431089121638149E-2</v>
      </c>
      <c r="O979" s="13" t="s">
        <v>9699</v>
      </c>
      <c r="P979" s="13">
        <v>-4.4019223164614332E-2</v>
      </c>
      <c r="Q979" s="13" t="s">
        <v>9699</v>
      </c>
      <c r="R979" s="13">
        <v>-0.12914648821968319</v>
      </c>
      <c r="S979" s="14">
        <v>1.8914869999999999</v>
      </c>
      <c r="T979" s="13">
        <v>-6.2572540099154333E-2</v>
      </c>
      <c r="U979" s="15" t="s">
        <v>9700</v>
      </c>
      <c r="V979" s="16" t="s">
        <v>9700</v>
      </c>
      <c r="W979" s="16">
        <v>11.798990882858217</v>
      </c>
    </row>
    <row r="980" spans="1:23" ht="15" customHeight="1" x14ac:dyDescent="0.3">
      <c r="A980" s="7" t="s">
        <v>3227</v>
      </c>
      <c r="B980" s="7" t="s">
        <v>3228</v>
      </c>
      <c r="C980" s="7" t="s">
        <v>3229</v>
      </c>
      <c r="D980" s="7" t="s">
        <v>26</v>
      </c>
      <c r="E980" s="7" t="s">
        <v>221</v>
      </c>
      <c r="F980" s="9" t="s">
        <v>2037</v>
      </c>
      <c r="G980" s="11">
        <v>3842.969364</v>
      </c>
      <c r="H980" s="11">
        <v>207.64699999999999</v>
      </c>
      <c r="I980" s="11">
        <v>0</v>
      </c>
      <c r="J980" s="12">
        <v>4050.616364</v>
      </c>
      <c r="K980" s="11">
        <v>310.113</v>
      </c>
      <c r="L980" s="11">
        <v>184.154</v>
      </c>
      <c r="M980" s="11">
        <v>1474.4970000000001</v>
      </c>
      <c r="N980" s="13">
        <v>0.14592675827860493</v>
      </c>
      <c r="O980" s="13">
        <v>3.2503233483789362E-2</v>
      </c>
      <c r="P980" s="13">
        <v>9.623842232125876E-2</v>
      </c>
      <c r="Q980" s="13">
        <v>3.8546869632309466E-2</v>
      </c>
      <c r="R980" s="13">
        <v>0.12545699861465509</v>
      </c>
      <c r="S980" s="14">
        <v>0.42519600000000002</v>
      </c>
      <c r="T980" s="13">
        <v>5.1263062541659153E-2</v>
      </c>
      <c r="U980" s="15">
        <v>13.061743183936178</v>
      </c>
      <c r="V980" s="16">
        <v>20.868237257947154</v>
      </c>
      <c r="W980" s="16">
        <v>2.6062917483046761</v>
      </c>
    </row>
    <row r="981" spans="1:23" ht="15" customHeight="1" x14ac:dyDescent="0.3">
      <c r="A981" s="7" t="s">
        <v>3230</v>
      </c>
      <c r="B981" s="7" t="s">
        <v>3231</v>
      </c>
      <c r="C981" s="7" t="s">
        <v>3232</v>
      </c>
      <c r="D981" s="7" t="s">
        <v>20</v>
      </c>
      <c r="E981" s="7" t="s">
        <v>52</v>
      </c>
      <c r="F981" s="9" t="s">
        <v>1785</v>
      </c>
      <c r="G981" s="11">
        <v>4168.5106599999999</v>
      </c>
      <c r="H981" s="11">
        <v>537.86099999999999</v>
      </c>
      <c r="I981" s="11">
        <v>0</v>
      </c>
      <c r="J981" s="12">
        <v>4706.3716599999998</v>
      </c>
      <c r="K981" s="11">
        <v>508.49700000000001</v>
      </c>
      <c r="L981" s="11">
        <v>269.78199999999998</v>
      </c>
      <c r="M981" s="11">
        <v>2134.5810000000001</v>
      </c>
      <c r="N981" s="13">
        <v>0.37636083871775527</v>
      </c>
      <c r="O981" s="13">
        <v>-9.6957452201060779E-3</v>
      </c>
      <c r="P981" s="13">
        <v>0.22808828160769576</v>
      </c>
      <c r="Q981" s="13">
        <v>-6.6786679695485462E-2</v>
      </c>
      <c r="R981" s="13">
        <v>1.5680829165067991E-2</v>
      </c>
      <c r="S981" s="14">
        <v>0.25826700000000002</v>
      </c>
      <c r="T981" s="13">
        <v>0.11428357955053639</v>
      </c>
      <c r="U981" s="15">
        <v>9.2554560990526973</v>
      </c>
      <c r="V981" s="16">
        <v>15.451403948373132</v>
      </c>
      <c r="W981" s="16">
        <v>1.9528472613594892</v>
      </c>
    </row>
    <row r="982" spans="1:23" ht="15" customHeight="1" x14ac:dyDescent="0.3">
      <c r="A982" s="7" t="s">
        <v>3233</v>
      </c>
      <c r="B982" s="7" t="s">
        <v>3234</v>
      </c>
      <c r="C982" s="7" t="s">
        <v>3235</v>
      </c>
      <c r="D982" s="7" t="s">
        <v>20</v>
      </c>
      <c r="E982" s="7" t="s">
        <v>47</v>
      </c>
      <c r="F982" s="9" t="s">
        <v>2104</v>
      </c>
      <c r="G982" s="11">
        <v>8807.2850299999991</v>
      </c>
      <c r="H982" s="11">
        <v>-403.31900000000002</v>
      </c>
      <c r="I982" s="11">
        <v>0</v>
      </c>
      <c r="J982" s="12">
        <v>8403.9660299999996</v>
      </c>
      <c r="K982" s="11">
        <v>-120.91500000000001</v>
      </c>
      <c r="L982" s="11">
        <v>-148.578</v>
      </c>
      <c r="M982" s="11">
        <v>424.36500000000001</v>
      </c>
      <c r="N982" s="13">
        <v>6.8500000000000005E-2</v>
      </c>
      <c r="O982" s="13" t="s">
        <v>9699</v>
      </c>
      <c r="P982" s="13">
        <v>-6.3269834266943388</v>
      </c>
      <c r="Q982" s="13" t="s">
        <v>9699</v>
      </c>
      <c r="R982" s="13">
        <v>-0.42916749109258939</v>
      </c>
      <c r="S982" s="14">
        <v>1.8309709999999999</v>
      </c>
      <c r="T982" s="13">
        <v>-4.799150764772904E-2</v>
      </c>
      <c r="U982" s="15" t="s">
        <v>9700</v>
      </c>
      <c r="V982" s="16" t="s">
        <v>9700</v>
      </c>
      <c r="W982" s="16">
        <v>20.754032566304947</v>
      </c>
    </row>
    <row r="983" spans="1:23" ht="15" customHeight="1" x14ac:dyDescent="0.3">
      <c r="A983" s="7" t="s">
        <v>3236</v>
      </c>
      <c r="B983" s="7" t="s">
        <v>3237</v>
      </c>
      <c r="C983" s="7" t="s">
        <v>3238</v>
      </c>
      <c r="D983" s="7" t="s">
        <v>20</v>
      </c>
      <c r="E983" s="7" t="s">
        <v>57</v>
      </c>
      <c r="F983" s="9" t="s">
        <v>1775</v>
      </c>
      <c r="G983" s="11">
        <v>5191.5420350000004</v>
      </c>
      <c r="H983" s="11">
        <v>1253.0999999999999</v>
      </c>
      <c r="I983" s="11">
        <v>2.2000000000000002</v>
      </c>
      <c r="J983" s="12">
        <v>6446.8420350000006</v>
      </c>
      <c r="K983" s="11">
        <v>249.9</v>
      </c>
      <c r="L983" s="11">
        <v>-19</v>
      </c>
      <c r="M983" s="11">
        <v>3559.8</v>
      </c>
      <c r="N983" s="13">
        <v>0.17541071103246775</v>
      </c>
      <c r="O983" s="13">
        <v>3.0685030905545085E-2</v>
      </c>
      <c r="P983" s="13">
        <v>0.10100150674110001</v>
      </c>
      <c r="Q983" s="13">
        <v>4.2781889375749005E-2</v>
      </c>
      <c r="R983" s="13">
        <v>-5.3756595792839061E-3</v>
      </c>
      <c r="S983" s="14">
        <v>0</v>
      </c>
      <c r="T983" s="13">
        <v>0.19437423674985388</v>
      </c>
      <c r="U983" s="15">
        <v>25.797687214885958</v>
      </c>
      <c r="V983" s="16" t="s">
        <v>9700</v>
      </c>
      <c r="W983" s="16">
        <v>1.4583802559132535</v>
      </c>
    </row>
    <row r="984" spans="1:23" ht="15" customHeight="1" x14ac:dyDescent="0.3">
      <c r="A984" s="7" t="s">
        <v>3239</v>
      </c>
      <c r="B984" s="7" t="s">
        <v>3240</v>
      </c>
      <c r="C984" s="7" t="s">
        <v>3241</v>
      </c>
      <c r="D984" s="7" t="s">
        <v>31</v>
      </c>
      <c r="E984" s="7" t="s">
        <v>63</v>
      </c>
      <c r="F984" s="9" t="s">
        <v>1785</v>
      </c>
      <c r="G984" s="11">
        <v>4003.91986</v>
      </c>
      <c r="H984" s="11">
        <v>-177.45699999999999</v>
      </c>
      <c r="I984" s="11">
        <v>0</v>
      </c>
      <c r="J984" s="12">
        <v>3826.4628600000001</v>
      </c>
      <c r="K984" s="11">
        <v>26.638000000000002</v>
      </c>
      <c r="L984" s="11">
        <v>-25.055</v>
      </c>
      <c r="M984" s="11">
        <v>815.38599999999997</v>
      </c>
      <c r="N984" s="13">
        <v>0.12150232590201004</v>
      </c>
      <c r="O984" s="13">
        <v>0.13943884256285721</v>
      </c>
      <c r="P984" s="13">
        <v>5.0470289681732519E-2</v>
      </c>
      <c r="Q984" s="13" t="s">
        <v>9699</v>
      </c>
      <c r="R984" s="13">
        <v>-3.0727778009433569E-2</v>
      </c>
      <c r="S984" s="14">
        <v>0</v>
      </c>
      <c r="T984" s="13">
        <v>-4.6376250467514007E-2</v>
      </c>
      <c r="U984" s="15">
        <v>143.64677753585104</v>
      </c>
      <c r="V984" s="16" t="s">
        <v>9700</v>
      </c>
      <c r="W984" s="16">
        <v>4.910459414314202</v>
      </c>
    </row>
    <row r="985" spans="1:23" ht="15" customHeight="1" x14ac:dyDescent="0.3">
      <c r="A985" s="7" t="s">
        <v>3242</v>
      </c>
      <c r="B985" s="7" t="s">
        <v>3243</v>
      </c>
      <c r="C985" s="7" t="s">
        <v>3244</v>
      </c>
      <c r="D985" s="7" t="s">
        <v>31</v>
      </c>
      <c r="E985" s="7" t="s">
        <v>64</v>
      </c>
      <c r="F985" s="9" t="s">
        <v>2030</v>
      </c>
      <c r="G985" s="11">
        <v>4666.175013</v>
      </c>
      <c r="H985" s="11">
        <v>-469.86799999999999</v>
      </c>
      <c r="I985" s="11">
        <v>0</v>
      </c>
      <c r="J985" s="12">
        <v>4196.3070129999996</v>
      </c>
      <c r="K985" s="11">
        <v>241.93600000000001</v>
      </c>
      <c r="L985" s="11">
        <v>156.36500000000001</v>
      </c>
      <c r="M985" s="11">
        <v>1316.8309999999999</v>
      </c>
      <c r="N985" s="13">
        <v>0.249016058133882</v>
      </c>
      <c r="O985" s="13">
        <v>4.4922926270173802E-2</v>
      </c>
      <c r="P985" s="13">
        <v>0.18961723939327343</v>
      </c>
      <c r="Q985" s="13">
        <v>6.8783366998220297E-2</v>
      </c>
      <c r="R985" s="13">
        <v>0.1253197812343716</v>
      </c>
      <c r="S985" s="14">
        <v>0.91810999999999998</v>
      </c>
      <c r="T985" s="13">
        <v>-0.11197178818050414</v>
      </c>
      <c r="U985" s="15">
        <v>17.344698651709543</v>
      </c>
      <c r="V985" s="16">
        <v>29.841556697470661</v>
      </c>
      <c r="W985" s="16">
        <v>3.5434881264186524</v>
      </c>
    </row>
    <row r="986" spans="1:23" ht="15" customHeight="1" x14ac:dyDescent="0.3">
      <c r="A986" s="7" t="s">
        <v>3245</v>
      </c>
      <c r="B986" s="7" t="s">
        <v>3246</v>
      </c>
      <c r="C986" s="7" t="s">
        <v>3247</v>
      </c>
      <c r="D986" s="7" t="s">
        <v>26</v>
      </c>
      <c r="E986" s="7" t="s">
        <v>221</v>
      </c>
      <c r="F986" s="9" t="s">
        <v>2037</v>
      </c>
      <c r="G986" s="11">
        <v>5198.7015780000002</v>
      </c>
      <c r="H986" s="11">
        <v>-66</v>
      </c>
      <c r="I986" s="11">
        <v>16.7</v>
      </c>
      <c r="J986" s="12">
        <v>5149.401578</v>
      </c>
      <c r="K986" s="11">
        <v>484.8</v>
      </c>
      <c r="L986" s="11">
        <v>86.4</v>
      </c>
      <c r="M986" s="11">
        <v>2605.4</v>
      </c>
      <c r="N986" s="13">
        <v>3.4400140454326142E-2</v>
      </c>
      <c r="O986" s="13">
        <v>7.4852820224242667E-3</v>
      </c>
      <c r="P986" s="13">
        <v>1.8708268041981176E-2</v>
      </c>
      <c r="Q986" s="13">
        <v>1.5671440601474629E-3</v>
      </c>
      <c r="R986" s="13">
        <v>3.2685178179617164E-2</v>
      </c>
      <c r="S986" s="14">
        <v>2.0593170000000001</v>
      </c>
      <c r="T986" s="13">
        <v>-1.2817023298779904E-2</v>
      </c>
      <c r="U986" s="15">
        <v>10.621702924917491</v>
      </c>
      <c r="V986" s="16">
        <v>60.170157152777776</v>
      </c>
      <c r="W986" s="16">
        <v>1.9953564051585169</v>
      </c>
    </row>
    <row r="987" spans="1:23" ht="15" customHeight="1" x14ac:dyDescent="0.3">
      <c r="A987" s="7" t="s">
        <v>622</v>
      </c>
      <c r="B987" s="7" t="s">
        <v>623</v>
      </c>
      <c r="C987" s="7" t="s">
        <v>624</v>
      </c>
      <c r="D987" s="7" t="s">
        <v>8</v>
      </c>
      <c r="E987" s="7" t="s">
        <v>9</v>
      </c>
      <c r="F987" s="9" t="s">
        <v>625</v>
      </c>
      <c r="G987" s="11">
        <v>6955.606976</v>
      </c>
      <c r="H987" s="11">
        <v>5768</v>
      </c>
      <c r="I987" s="11">
        <v>1117</v>
      </c>
      <c r="J987" s="12">
        <v>13840.606975999999</v>
      </c>
      <c r="K987" s="11">
        <v>2174</v>
      </c>
      <c r="L987" s="11">
        <v>-4265</v>
      </c>
      <c r="M987" s="11">
        <v>10669</v>
      </c>
      <c r="N987" s="13">
        <v>0.75317204920543945</v>
      </c>
      <c r="O987" s="13">
        <v>1.4218256505566185E-2</v>
      </c>
      <c r="P987" s="13">
        <v>0.20669938752388611</v>
      </c>
      <c r="Q987" s="13">
        <v>0.14330247453969625</v>
      </c>
      <c r="R987" s="13">
        <v>-0.36141004999576309</v>
      </c>
      <c r="S987" s="14">
        <v>2.5658789999999998</v>
      </c>
      <c r="T987" s="13">
        <v>0.41674472875372259</v>
      </c>
      <c r="U987" s="15">
        <v>6.3664245519779206</v>
      </c>
      <c r="V987" s="16" t="s">
        <v>9700</v>
      </c>
      <c r="W987" s="16">
        <v>0.65194554091292534</v>
      </c>
    </row>
    <row r="988" spans="1:23" ht="15" customHeight="1" x14ac:dyDescent="0.3">
      <c r="A988" s="7" t="s">
        <v>3248</v>
      </c>
      <c r="B988" s="7" t="s">
        <v>3249</v>
      </c>
      <c r="C988" s="7" t="s">
        <v>3250</v>
      </c>
      <c r="D988" s="7" t="s">
        <v>116</v>
      </c>
      <c r="E988" s="7" t="s">
        <v>231</v>
      </c>
      <c r="F988" s="9" t="s">
        <v>1775</v>
      </c>
      <c r="G988" s="11">
        <v>4164.5927199999996</v>
      </c>
      <c r="H988" s="11">
        <v>5517</v>
      </c>
      <c r="I988" s="11">
        <v>1</v>
      </c>
      <c r="J988" s="12">
        <v>9682.5927200000006</v>
      </c>
      <c r="K988" s="11">
        <v>1112</v>
      </c>
      <c r="L988" s="11">
        <v>1467</v>
      </c>
      <c r="M988" s="11">
        <v>-359</v>
      </c>
      <c r="N988" s="13">
        <v>0.17553682341202409</v>
      </c>
      <c r="O988" s="13">
        <v>2.1496721402105345E-2</v>
      </c>
      <c r="P988" s="13">
        <v>5.5847716444902919E-2</v>
      </c>
      <c r="Q988" s="13" t="s">
        <v>9699</v>
      </c>
      <c r="R988" s="13" t="s">
        <v>9699</v>
      </c>
      <c r="S988" s="14">
        <v>1.198717</v>
      </c>
      <c r="T988" s="13">
        <v>0.56978540351121987</v>
      </c>
      <c r="U988" s="15">
        <v>8.7073675539568356</v>
      </c>
      <c r="V988" s="16">
        <v>2.8388498432174503</v>
      </c>
      <c r="W988" s="16" t="s">
        <v>9700</v>
      </c>
    </row>
    <row r="989" spans="1:23" ht="15" customHeight="1" x14ac:dyDescent="0.3">
      <c r="A989" s="7" t="s">
        <v>3251</v>
      </c>
      <c r="B989" s="7" t="s">
        <v>3252</v>
      </c>
      <c r="C989" s="7" t="s">
        <v>3253</v>
      </c>
      <c r="D989" s="7" t="s">
        <v>10</v>
      </c>
      <c r="E989" s="7" t="s">
        <v>11</v>
      </c>
      <c r="F989" s="9" t="s">
        <v>1775</v>
      </c>
      <c r="G989" s="11">
        <v>5892.2806760000003</v>
      </c>
      <c r="H989" s="11">
        <v>-602.78599999999994</v>
      </c>
      <c r="I989" s="11">
        <v>0</v>
      </c>
      <c r="J989" s="12">
        <v>5289.4946760000003</v>
      </c>
      <c r="K989" s="11">
        <v>0</v>
      </c>
      <c r="L989" s="11">
        <v>441.06900000000002</v>
      </c>
      <c r="M989" s="11">
        <v>3224.0459999999998</v>
      </c>
      <c r="N989" s="13">
        <v>4.143398033422812E-2</v>
      </c>
      <c r="O989" s="13">
        <v>0.13466060569956984</v>
      </c>
      <c r="P989" s="13">
        <v>0.39412725933511739</v>
      </c>
      <c r="Q989" s="13">
        <v>2.3587185778017217E-2</v>
      </c>
      <c r="R989" s="13">
        <v>0.1435045319677917</v>
      </c>
      <c r="S989" s="14">
        <v>1.6845140000000001</v>
      </c>
      <c r="T989" s="13">
        <v>-0.11395909003085268</v>
      </c>
      <c r="U989" s="15" t="s">
        <v>9700</v>
      </c>
      <c r="V989" s="16">
        <v>13.359090473372648</v>
      </c>
      <c r="W989" s="16">
        <v>1.8276044063887429</v>
      </c>
    </row>
    <row r="990" spans="1:23" ht="15" customHeight="1" x14ac:dyDescent="0.3">
      <c r="A990" s="7" t="s">
        <v>3254</v>
      </c>
      <c r="B990" s="7" t="s">
        <v>3255</v>
      </c>
      <c r="C990" s="7" t="s">
        <v>3256</v>
      </c>
      <c r="D990" s="7" t="s">
        <v>116</v>
      </c>
      <c r="E990" s="7" t="s">
        <v>231</v>
      </c>
      <c r="F990" s="9" t="s">
        <v>2030</v>
      </c>
      <c r="G990" s="11">
        <v>4016.5218009999999</v>
      </c>
      <c r="H990" s="11">
        <v>3254.011</v>
      </c>
      <c r="I990" s="11">
        <v>0</v>
      </c>
      <c r="J990" s="12">
        <v>7270.5328009999994</v>
      </c>
      <c r="K990" s="11">
        <v>729.92</v>
      </c>
      <c r="L990" s="11">
        <v>283.46699999999998</v>
      </c>
      <c r="M990" s="11">
        <v>1218.8630000000001</v>
      </c>
      <c r="N990" s="13">
        <v>0.15274049196520151</v>
      </c>
      <c r="O990" s="13">
        <v>3.9056449480736388E-2</v>
      </c>
      <c r="P990" s="13">
        <v>6.8670128905966993E-2</v>
      </c>
      <c r="Q990" s="13">
        <v>7.9499627680593488E-2</v>
      </c>
      <c r="R990" s="13">
        <v>0.2591825062985938</v>
      </c>
      <c r="S990" s="14">
        <v>0.71601000000000004</v>
      </c>
      <c r="T990" s="13">
        <v>0.44756155966347316</v>
      </c>
      <c r="U990" s="15">
        <v>9.9607255603353781</v>
      </c>
      <c r="V990" s="16">
        <v>14.169274733919645</v>
      </c>
      <c r="W990" s="16">
        <v>3.2953020979388166</v>
      </c>
    </row>
    <row r="991" spans="1:23" ht="15" customHeight="1" x14ac:dyDescent="0.3">
      <c r="A991" s="7" t="s">
        <v>3257</v>
      </c>
      <c r="B991" s="7" t="s">
        <v>3258</v>
      </c>
      <c r="C991" s="7" t="s">
        <v>3259</v>
      </c>
      <c r="D991" s="7" t="s">
        <v>6</v>
      </c>
      <c r="E991" s="7" t="s">
        <v>7</v>
      </c>
      <c r="F991" s="9" t="s">
        <v>1941</v>
      </c>
      <c r="G991" s="11">
        <v>3870.6521149999999</v>
      </c>
      <c r="H991" s="11">
        <v>304.24200000000002</v>
      </c>
      <c r="I991" s="11">
        <v>0</v>
      </c>
      <c r="J991" s="12">
        <v>4174.8941150000001</v>
      </c>
      <c r="K991" s="11">
        <v>106.93600000000001</v>
      </c>
      <c r="L991" s="11">
        <v>81.102999999999994</v>
      </c>
      <c r="M991" s="11">
        <v>1584.4970000000001</v>
      </c>
      <c r="N991" s="13">
        <v>0.68073460243801986</v>
      </c>
      <c r="O991" s="13">
        <v>6.9779392170333576E-2</v>
      </c>
      <c r="P991" s="13">
        <v>0.29134032323806858</v>
      </c>
      <c r="Q991" s="13">
        <v>4.0760115133214425E-2</v>
      </c>
      <c r="R991" s="13">
        <v>5.2247245729736415E-2</v>
      </c>
      <c r="S991" s="14">
        <v>0.56325400000000003</v>
      </c>
      <c r="T991" s="13">
        <v>7.2874183540820175E-2</v>
      </c>
      <c r="U991" s="15">
        <v>39.041053667614271</v>
      </c>
      <c r="V991" s="16">
        <v>47.725141055201412</v>
      </c>
      <c r="W991" s="16">
        <v>2.4428270391171454</v>
      </c>
    </row>
    <row r="992" spans="1:23" ht="15" customHeight="1" x14ac:dyDescent="0.3">
      <c r="A992" s="7" t="s">
        <v>3260</v>
      </c>
      <c r="B992" s="7" t="s">
        <v>3261</v>
      </c>
      <c r="C992" s="7" t="s">
        <v>3262</v>
      </c>
      <c r="D992" s="7" t="s">
        <v>10</v>
      </c>
      <c r="E992" s="7" t="s">
        <v>62</v>
      </c>
      <c r="F992" s="9" t="s">
        <v>2104</v>
      </c>
      <c r="G992" s="11">
        <v>3860.425487</v>
      </c>
      <c r="H992" s="11">
        <v>491.154</v>
      </c>
      <c r="I992" s="11">
        <v>-18.204999999999998</v>
      </c>
      <c r="J992" s="12">
        <v>4333.374487</v>
      </c>
      <c r="K992" s="11">
        <v>709.60400000000004</v>
      </c>
      <c r="L992" s="11">
        <v>484.58300000000003</v>
      </c>
      <c r="M992" s="11">
        <v>3085.5650000000001</v>
      </c>
      <c r="N992" s="13">
        <v>0.16574089722053328</v>
      </c>
      <c r="O992" s="13">
        <v>0.13073896912000937</v>
      </c>
      <c r="P992" s="13">
        <v>6.9180825280765149E-2</v>
      </c>
      <c r="Q992" s="13">
        <v>8.4069390189848381E-2</v>
      </c>
      <c r="R992" s="13">
        <v>0.18934529402528005</v>
      </c>
      <c r="S992" s="14">
        <v>0.91076100000000004</v>
      </c>
      <c r="T992" s="13">
        <v>0.11334215435879082</v>
      </c>
      <c r="U992" s="15">
        <v>6.1067503664015419</v>
      </c>
      <c r="V992" s="16">
        <v>7.9664897179636922</v>
      </c>
      <c r="W992" s="16">
        <v>1.2511243441638726</v>
      </c>
    </row>
    <row r="993" spans="1:23" ht="15" customHeight="1" x14ac:dyDescent="0.3">
      <c r="A993" s="7" t="s">
        <v>3263</v>
      </c>
      <c r="B993" s="7" t="s">
        <v>3264</v>
      </c>
      <c r="C993" s="7" t="s">
        <v>3265</v>
      </c>
      <c r="D993" s="7" t="s">
        <v>83</v>
      </c>
      <c r="E993" s="7" t="s">
        <v>84</v>
      </c>
      <c r="F993" s="9" t="s">
        <v>2030</v>
      </c>
      <c r="G993" s="11">
        <v>4664.040677</v>
      </c>
      <c r="H993" s="11">
        <v>2151.5419999999999</v>
      </c>
      <c r="I993" s="11">
        <v>10.459</v>
      </c>
      <c r="J993" s="12">
        <v>6826.0416770000002</v>
      </c>
      <c r="K993" s="11">
        <v>617.19500000000005</v>
      </c>
      <c r="L993" s="11">
        <v>186.75800000000001</v>
      </c>
      <c r="M993" s="11">
        <v>2431.3119999999999</v>
      </c>
      <c r="N993" s="13">
        <v>8.3233135546735906E-2</v>
      </c>
      <c r="O993" s="13">
        <v>2.6344104255006551E-2</v>
      </c>
      <c r="P993" s="13">
        <v>3.6454347764740755E-2</v>
      </c>
      <c r="Q993" s="13">
        <v>2.217484984946938E-2</v>
      </c>
      <c r="R993" s="13">
        <v>7.8788959049426094E-2</v>
      </c>
      <c r="S993" s="14">
        <v>1.030446</v>
      </c>
      <c r="T993" s="13">
        <v>0.31519614174778793</v>
      </c>
      <c r="U993" s="15">
        <v>11.059781231215418</v>
      </c>
      <c r="V993" s="16">
        <v>24.973712917251202</v>
      </c>
      <c r="W993" s="16">
        <v>1.918322566992636</v>
      </c>
    </row>
    <row r="994" spans="1:23" ht="15" customHeight="1" x14ac:dyDescent="0.3">
      <c r="A994" s="7" t="s">
        <v>3266</v>
      </c>
      <c r="B994" s="7" t="s">
        <v>3267</v>
      </c>
      <c r="C994" s="7" t="s">
        <v>3268</v>
      </c>
      <c r="D994" s="7" t="s">
        <v>20</v>
      </c>
      <c r="E994" s="7" t="s">
        <v>366</v>
      </c>
      <c r="F994" s="9" t="s">
        <v>2104</v>
      </c>
      <c r="G994" s="11">
        <v>2879.5574409999999</v>
      </c>
      <c r="H994" s="11">
        <v>920.23699999999997</v>
      </c>
      <c r="I994" s="11">
        <v>0</v>
      </c>
      <c r="J994" s="12">
        <v>3799.794441</v>
      </c>
      <c r="K994" s="11">
        <v>178.53800000000001</v>
      </c>
      <c r="L994" s="11">
        <v>5.8840000000000003</v>
      </c>
      <c r="M994" s="11">
        <v>681.40300000000002</v>
      </c>
      <c r="N994" s="13">
        <v>0.3673316162588412</v>
      </c>
      <c r="O994" s="13">
        <v>7.8607680670105262E-2</v>
      </c>
      <c r="P994" s="13">
        <v>0.16281878906877661</v>
      </c>
      <c r="Q994" s="13">
        <v>0.36717844438934422</v>
      </c>
      <c r="R994" s="13">
        <v>8.4155632583856818E-3</v>
      </c>
      <c r="S994" s="14">
        <v>0.66089200000000003</v>
      </c>
      <c r="T994" s="13">
        <v>0.24218073221819317</v>
      </c>
      <c r="U994" s="15">
        <v>21.282833015940582</v>
      </c>
      <c r="V994" s="16">
        <v>489.38773640380691</v>
      </c>
      <c r="W994" s="16">
        <v>4.2259242195881139</v>
      </c>
    </row>
    <row r="995" spans="1:23" ht="15" customHeight="1" x14ac:dyDescent="0.3">
      <c r="A995" s="7" t="s">
        <v>3269</v>
      </c>
      <c r="B995" s="7" t="s">
        <v>3270</v>
      </c>
      <c r="C995" s="7" t="s">
        <v>3271</v>
      </c>
      <c r="D995" s="7" t="s">
        <v>20</v>
      </c>
      <c r="E995" s="7" t="s">
        <v>57</v>
      </c>
      <c r="F995" s="9" t="s">
        <v>2030</v>
      </c>
      <c r="G995" s="11">
        <v>4381.2791479999996</v>
      </c>
      <c r="H995" s="11">
        <v>-311.15600000000001</v>
      </c>
      <c r="I995" s="11">
        <v>0</v>
      </c>
      <c r="J995" s="12">
        <v>4070.1231479999997</v>
      </c>
      <c r="K995" s="11">
        <v>231.203</v>
      </c>
      <c r="L995" s="11">
        <v>81.369</v>
      </c>
      <c r="M995" s="11">
        <v>1452.22</v>
      </c>
      <c r="N995" s="13">
        <v>0.22254158869517085</v>
      </c>
      <c r="O995" s="13">
        <v>3.2296342227508434E-2</v>
      </c>
      <c r="P995" s="13">
        <v>0.13679049976104596</v>
      </c>
      <c r="Q995" s="13">
        <v>7.2190625117109608E-2</v>
      </c>
      <c r="R995" s="13">
        <v>5.827566511671211E-2</v>
      </c>
      <c r="S995" s="14">
        <v>0.69816199999999995</v>
      </c>
      <c r="T995" s="13">
        <v>-7.6448792502236115E-2</v>
      </c>
      <c r="U995" s="15">
        <v>17.604110448393833</v>
      </c>
      <c r="V995" s="16">
        <v>53.844574076122349</v>
      </c>
      <c r="W995" s="16">
        <v>3.0169527674870196</v>
      </c>
    </row>
    <row r="996" spans="1:23" ht="15" customHeight="1" x14ac:dyDescent="0.3">
      <c r="A996" s="7" t="s">
        <v>3272</v>
      </c>
      <c r="B996" s="7" t="s">
        <v>3273</v>
      </c>
      <c r="C996" s="7" t="s">
        <v>3274</v>
      </c>
      <c r="D996" s="7" t="s">
        <v>31</v>
      </c>
      <c r="E996" s="7" t="s">
        <v>215</v>
      </c>
      <c r="F996" s="9" t="s">
        <v>2104</v>
      </c>
      <c r="G996" s="11">
        <v>4289.2437890000001</v>
      </c>
      <c r="H996" s="11">
        <v>140.33000000000001</v>
      </c>
      <c r="I996" s="11">
        <v>0</v>
      </c>
      <c r="J996" s="12">
        <v>4429.573789</v>
      </c>
      <c r="K996" s="11">
        <v>101.72499999999999</v>
      </c>
      <c r="L996" s="11">
        <v>41.082000000000001</v>
      </c>
      <c r="M996" s="11">
        <v>451.24900000000002</v>
      </c>
      <c r="N996" s="13">
        <v>0.20563191714736964</v>
      </c>
      <c r="O996" s="13">
        <v>3.701981280372757E-2</v>
      </c>
      <c r="P996" s="13">
        <v>0.13059279936803636</v>
      </c>
      <c r="Q996" s="13">
        <v>9.7485901755465676E-2</v>
      </c>
      <c r="R996" s="13">
        <v>9.6196579895706263E-2</v>
      </c>
      <c r="S996" s="14">
        <v>1.120209</v>
      </c>
      <c r="T996" s="13">
        <v>3.1680248864683722E-2</v>
      </c>
      <c r="U996" s="15">
        <v>43.544593649545348</v>
      </c>
      <c r="V996" s="16">
        <v>104.40688839394382</v>
      </c>
      <c r="W996" s="16">
        <v>9.5052704582170815</v>
      </c>
    </row>
    <row r="997" spans="1:23" ht="15" customHeight="1" x14ac:dyDescent="0.3">
      <c r="A997" s="7" t="s">
        <v>3275</v>
      </c>
      <c r="B997" s="7" t="s">
        <v>3276</v>
      </c>
      <c r="C997" s="7" t="s">
        <v>3277</v>
      </c>
      <c r="D997" s="7" t="s">
        <v>26</v>
      </c>
      <c r="E997" s="7" t="s">
        <v>172</v>
      </c>
      <c r="F997" s="9" t="s">
        <v>2037</v>
      </c>
      <c r="G997" s="11">
        <v>4813.7885390000001</v>
      </c>
      <c r="H997" s="11">
        <v>663.7</v>
      </c>
      <c r="I997" s="11">
        <v>30</v>
      </c>
      <c r="J997" s="12">
        <v>5507.4885389999999</v>
      </c>
      <c r="K997" s="11">
        <v>436.6</v>
      </c>
      <c r="L997" s="11">
        <v>175.6</v>
      </c>
      <c r="M997" s="11">
        <v>2451.9</v>
      </c>
      <c r="N997" s="13">
        <v>0.17590590589282054</v>
      </c>
      <c r="O997" s="13">
        <v>3.1675092303618424E-2</v>
      </c>
      <c r="P997" s="13">
        <v>9.1265106562270298E-2</v>
      </c>
      <c r="Q997" s="13">
        <v>3.4827935505958862E-2</v>
      </c>
      <c r="R997" s="13">
        <v>7.4356368563685618E-2</v>
      </c>
      <c r="S997" s="14">
        <v>1.407349</v>
      </c>
      <c r="T997" s="13">
        <v>0.12050864841572756</v>
      </c>
      <c r="U997" s="15">
        <v>12.614495050389372</v>
      </c>
      <c r="V997" s="16">
        <v>27.413374367881552</v>
      </c>
      <c r="W997" s="16">
        <v>1.9632890978424895</v>
      </c>
    </row>
    <row r="998" spans="1:23" ht="15" customHeight="1" x14ac:dyDescent="0.3">
      <c r="A998" s="7" t="s">
        <v>3278</v>
      </c>
      <c r="B998" s="7" t="s">
        <v>3279</v>
      </c>
      <c r="C998" s="7" t="s">
        <v>3280</v>
      </c>
      <c r="D998" s="7" t="s">
        <v>29</v>
      </c>
      <c r="E998" s="7" t="s">
        <v>291</v>
      </c>
      <c r="F998" s="9" t="s">
        <v>2477</v>
      </c>
      <c r="G998" s="11">
        <v>5410.0194199999996</v>
      </c>
      <c r="H998" s="11">
        <v>4052</v>
      </c>
      <c r="I998" s="11">
        <v>25</v>
      </c>
      <c r="J998" s="12">
        <v>9487.0194200000005</v>
      </c>
      <c r="K998" s="11">
        <v>291</v>
      </c>
      <c r="L998" s="11">
        <v>-164</v>
      </c>
      <c r="M998" s="11">
        <v>2683</v>
      </c>
      <c r="N998" s="13">
        <v>0.18050605431566397</v>
      </c>
      <c r="O998" s="13">
        <v>3.220753227038764E-2</v>
      </c>
      <c r="P998" s="13">
        <v>7.1230828142941988E-2</v>
      </c>
      <c r="Q998" s="13">
        <v>0.11528595403480413</v>
      </c>
      <c r="R998" s="13">
        <v>-5.6845753899480073E-2</v>
      </c>
      <c r="S998" s="14">
        <v>2.5543300000000002</v>
      </c>
      <c r="T998" s="13">
        <v>0.42710990887799827</v>
      </c>
      <c r="U998" s="15">
        <v>32.601441305841924</v>
      </c>
      <c r="V998" s="16" t="s">
        <v>9700</v>
      </c>
      <c r="W998" s="16">
        <v>2.0164067909057026</v>
      </c>
    </row>
    <row r="999" spans="1:23" ht="15" customHeight="1" x14ac:dyDescent="0.3">
      <c r="A999" s="7" t="s">
        <v>3281</v>
      </c>
      <c r="B999" s="7" t="s">
        <v>3282</v>
      </c>
      <c r="C999" s="7" t="s">
        <v>3283</v>
      </c>
      <c r="D999" s="7" t="s">
        <v>31</v>
      </c>
      <c r="E999" s="7" t="s">
        <v>63</v>
      </c>
      <c r="F999" s="9" t="s">
        <v>1785</v>
      </c>
      <c r="G999" s="11">
        <v>5404.8882149999999</v>
      </c>
      <c r="H999" s="11">
        <v>-3.43</v>
      </c>
      <c r="I999" s="11">
        <v>0</v>
      </c>
      <c r="J999" s="12">
        <v>5401.4582149999997</v>
      </c>
      <c r="K999" s="11">
        <v>-44.991</v>
      </c>
      <c r="L999" s="11">
        <v>-81.941999999999993</v>
      </c>
      <c r="M999" s="11">
        <v>245.977</v>
      </c>
      <c r="N999" s="13">
        <v>0.13694218816016981</v>
      </c>
      <c r="O999" s="13" t="s">
        <v>9699</v>
      </c>
      <c r="P999" s="13">
        <v>0.12428428029207592</v>
      </c>
      <c r="Q999" s="13" t="s">
        <v>9699</v>
      </c>
      <c r="R999" s="13">
        <v>-0.35854947218727773</v>
      </c>
      <c r="S999" s="14">
        <v>0.71916500000000005</v>
      </c>
      <c r="T999" s="13">
        <v>-6.3501370620155776E-4</v>
      </c>
      <c r="U999" s="15" t="s">
        <v>9700</v>
      </c>
      <c r="V999" s="16" t="s">
        <v>9700</v>
      </c>
      <c r="W999" s="16">
        <v>21.973144704586201</v>
      </c>
    </row>
    <row r="1000" spans="1:23" ht="15" customHeight="1" x14ac:dyDescent="0.3">
      <c r="A1000" s="7" t="s">
        <v>3284</v>
      </c>
      <c r="B1000" s="7" t="s">
        <v>3285</v>
      </c>
      <c r="C1000" s="7" t="s">
        <v>3286</v>
      </c>
      <c r="D1000" s="7" t="s">
        <v>26</v>
      </c>
      <c r="E1000" s="7" t="s">
        <v>33</v>
      </c>
      <c r="F1000" s="9" t="s">
        <v>3009</v>
      </c>
      <c r="G1000" s="11">
        <v>4042.538763</v>
      </c>
      <c r="H1000" s="11">
        <v>-193.89699999999999</v>
      </c>
      <c r="I1000" s="11">
        <v>0</v>
      </c>
      <c r="J1000" s="12">
        <v>3848.6417630000001</v>
      </c>
      <c r="K1000" s="11">
        <v>282.99400000000003</v>
      </c>
      <c r="L1000" s="11">
        <v>185.41900000000001</v>
      </c>
      <c r="M1000" s="11">
        <v>960.8</v>
      </c>
      <c r="N1000" s="13">
        <v>0.23091889683757069</v>
      </c>
      <c r="O1000" s="13">
        <v>5.2828053165585365E-2</v>
      </c>
      <c r="P1000" s="13">
        <v>0.14318702229368507</v>
      </c>
      <c r="Q1000" s="13">
        <v>5.1049021104188741E-2</v>
      </c>
      <c r="R1000" s="13">
        <v>0.20178947374148892</v>
      </c>
      <c r="S1000" s="14">
        <v>1.261417</v>
      </c>
      <c r="T1000" s="13">
        <v>-5.0380630866734166E-2</v>
      </c>
      <c r="U1000" s="15">
        <v>13.599729192138348</v>
      </c>
      <c r="V1000" s="16">
        <v>21.802181885351555</v>
      </c>
      <c r="W1000" s="16">
        <v>4.2074716517485431</v>
      </c>
    </row>
    <row r="1001" spans="1:23" ht="15" customHeight="1" x14ac:dyDescent="0.3">
      <c r="A1001" s="7" t="s">
        <v>3287</v>
      </c>
      <c r="B1001" s="7" t="s">
        <v>3288</v>
      </c>
      <c r="C1001" s="7" t="s">
        <v>3289</v>
      </c>
      <c r="D1001" s="7" t="s">
        <v>29</v>
      </c>
      <c r="E1001" s="7" t="s">
        <v>30</v>
      </c>
      <c r="F1001" s="9" t="s">
        <v>2037</v>
      </c>
      <c r="G1001" s="11">
        <v>4089.2614960000001</v>
      </c>
      <c r="H1001" s="11">
        <v>1827</v>
      </c>
      <c r="I1001" s="11">
        <v>6</v>
      </c>
      <c r="J1001" s="12">
        <v>5922.2614960000001</v>
      </c>
      <c r="K1001" s="11">
        <v>606</v>
      </c>
      <c r="L1001" s="11">
        <v>334</v>
      </c>
      <c r="M1001" s="11">
        <v>2652</v>
      </c>
      <c r="N1001" s="13">
        <v>0.10003010719446355</v>
      </c>
      <c r="O1001" s="13">
        <v>9.2123612699896995E-3</v>
      </c>
      <c r="P1001" s="13">
        <v>5.6652819140103214E-2</v>
      </c>
      <c r="Q1001" s="13">
        <v>1.3751661528341286E-2</v>
      </c>
      <c r="R1001" s="13">
        <v>0.1316775083776858</v>
      </c>
      <c r="S1001" s="14">
        <v>1.2493430000000001</v>
      </c>
      <c r="T1001" s="13">
        <v>0.30849701608650482</v>
      </c>
      <c r="U1001" s="15">
        <v>9.7727087392739271</v>
      </c>
      <c r="V1001" s="16">
        <v>12.243297892215569</v>
      </c>
      <c r="W1001" s="16">
        <v>1.54195380693816</v>
      </c>
    </row>
    <row r="1002" spans="1:23" ht="15" customHeight="1" x14ac:dyDescent="0.3">
      <c r="A1002" s="7" t="s">
        <v>3290</v>
      </c>
      <c r="B1002" s="7" t="s">
        <v>3291</v>
      </c>
      <c r="C1002" s="7" t="s">
        <v>3292</v>
      </c>
      <c r="D1002" s="7" t="s">
        <v>6</v>
      </c>
      <c r="E1002" s="7" t="s">
        <v>7</v>
      </c>
      <c r="F1002" s="9" t="s">
        <v>2477</v>
      </c>
      <c r="G1002" s="11">
        <v>4028.5596500000001</v>
      </c>
      <c r="H1002" s="11">
        <v>1557.0260000000001</v>
      </c>
      <c r="I1002" s="11">
        <v>0</v>
      </c>
      <c r="J1002" s="12">
        <v>5585.58565</v>
      </c>
      <c r="K1002" s="11">
        <v>275.86799999999999</v>
      </c>
      <c r="L1002" s="11">
        <v>115.268</v>
      </c>
      <c r="M1002" s="11">
        <v>1900.375</v>
      </c>
      <c r="N1002" s="13">
        <v>0.53834020786047998</v>
      </c>
      <c r="O1002" s="13">
        <v>3.3186375477010088E-2</v>
      </c>
      <c r="P1002" s="13">
        <v>6.6115730377178022E-2</v>
      </c>
      <c r="Q1002" s="13">
        <v>1.8316890129417063E-2</v>
      </c>
      <c r="R1002" s="13">
        <v>6.1116664363805938E-2</v>
      </c>
      <c r="S1002" s="14">
        <v>0.53438300000000005</v>
      </c>
      <c r="T1002" s="13">
        <v>0.27875787743045355</v>
      </c>
      <c r="U1002" s="15">
        <v>20.247312664027724</v>
      </c>
      <c r="V1002" s="16">
        <v>34.949505933997294</v>
      </c>
      <c r="W1002" s="16">
        <v>2.1198761560218378</v>
      </c>
    </row>
    <row r="1003" spans="1:23" ht="15" customHeight="1" x14ac:dyDescent="0.3">
      <c r="A1003" s="7" t="s">
        <v>3293</v>
      </c>
      <c r="B1003" s="7" t="s">
        <v>3294</v>
      </c>
      <c r="C1003" s="7" t="s">
        <v>3295</v>
      </c>
      <c r="D1003" s="7" t="s">
        <v>10</v>
      </c>
      <c r="E1003" s="7" t="s">
        <v>62</v>
      </c>
      <c r="F1003" s="9" t="s">
        <v>1775</v>
      </c>
      <c r="G1003" s="11">
        <v>4232.0778149999996</v>
      </c>
      <c r="H1003" s="11">
        <v>448.661</v>
      </c>
      <c r="I1003" s="11">
        <v>0</v>
      </c>
      <c r="J1003" s="12">
        <v>4680.7388149999997</v>
      </c>
      <c r="K1003" s="11">
        <v>93.081999999999994</v>
      </c>
      <c r="L1003" s="11">
        <v>-123.92100000000001</v>
      </c>
      <c r="M1003" s="11">
        <v>5265.8950000000004</v>
      </c>
      <c r="N1003" s="13">
        <v>6.4776917036856105E-2</v>
      </c>
      <c r="O1003" s="13">
        <v>-2.6816519367204639E-2</v>
      </c>
      <c r="P1003" s="13">
        <v>7.8924661477619187E-2</v>
      </c>
      <c r="Q1003" s="13">
        <v>6.1241211316608313E-2</v>
      </c>
      <c r="R1003" s="13">
        <v>-3.2697773063574048E-2</v>
      </c>
      <c r="S1003" s="14">
        <v>0.83569499999999997</v>
      </c>
      <c r="T1003" s="13">
        <v>9.5852603132268566E-2</v>
      </c>
      <c r="U1003" s="15">
        <v>50.286186534453492</v>
      </c>
      <c r="V1003" s="16" t="s">
        <v>9700</v>
      </c>
      <c r="W1003" s="16">
        <v>0.80367683271314738</v>
      </c>
    </row>
    <row r="1004" spans="1:23" ht="15" customHeight="1" x14ac:dyDescent="0.3">
      <c r="A1004" s="7" t="s">
        <v>3296</v>
      </c>
      <c r="B1004" s="7" t="s">
        <v>3297</v>
      </c>
      <c r="C1004" s="7" t="s">
        <v>3298</v>
      </c>
      <c r="D1004" s="7" t="s">
        <v>83</v>
      </c>
      <c r="E1004" s="7" t="s">
        <v>282</v>
      </c>
      <c r="F1004" s="9" t="s">
        <v>3002</v>
      </c>
      <c r="G1004" s="11">
        <v>4017.0784229999999</v>
      </c>
      <c r="H1004" s="11">
        <v>-360.93799999999999</v>
      </c>
      <c r="I1004" s="11">
        <v>0</v>
      </c>
      <c r="J1004" s="12">
        <v>3656.1404229999998</v>
      </c>
      <c r="K1004" s="11">
        <v>225.27500000000001</v>
      </c>
      <c r="L1004" s="11">
        <v>161.10400000000001</v>
      </c>
      <c r="M1004" s="11">
        <v>558.07600000000002</v>
      </c>
      <c r="N1004" s="13">
        <v>0.22098794841709779</v>
      </c>
      <c r="O1004" s="13">
        <v>4.9748256639750021E-2</v>
      </c>
      <c r="P1004" s="13">
        <v>0.15596534511615823</v>
      </c>
      <c r="Q1004" s="13">
        <v>4.9068014894113832E-2</v>
      </c>
      <c r="R1004" s="13">
        <v>0.33303531099578393</v>
      </c>
      <c r="S1004" s="14">
        <v>1.396325</v>
      </c>
      <c r="T1004" s="13">
        <v>-9.8721044117839676E-2</v>
      </c>
      <c r="U1004" s="15">
        <v>16.229676719564974</v>
      </c>
      <c r="V1004" s="16">
        <v>24.934690777386034</v>
      </c>
      <c r="W1004" s="16">
        <v>7.1980848898716303</v>
      </c>
    </row>
    <row r="1005" spans="1:23" ht="15" customHeight="1" x14ac:dyDescent="0.3">
      <c r="A1005" s="7" t="s">
        <v>3299</v>
      </c>
      <c r="B1005" s="7" t="s">
        <v>3300</v>
      </c>
      <c r="C1005" s="7" t="s">
        <v>3301</v>
      </c>
      <c r="D1005" s="7" t="s">
        <v>10</v>
      </c>
      <c r="E1005" s="7" t="s">
        <v>15</v>
      </c>
      <c r="F1005" s="9" t="s">
        <v>2030</v>
      </c>
      <c r="G1005" s="11">
        <v>5485.9542760000004</v>
      </c>
      <c r="H1005" s="11">
        <v>-44734</v>
      </c>
      <c r="I1005" s="11">
        <v>6937</v>
      </c>
      <c r="J1005" s="12">
        <v>-32311.045723999996</v>
      </c>
      <c r="K1005" s="11">
        <v>0</v>
      </c>
      <c r="L1005" s="11">
        <v>168</v>
      </c>
      <c r="M1005" s="11">
        <v>8546</v>
      </c>
      <c r="N1005" s="13">
        <v>0.56145087852304776</v>
      </c>
      <c r="O1005" s="13">
        <v>0.46376806992836883</v>
      </c>
      <c r="P1005" s="13">
        <v>8.7630691048893733E-2</v>
      </c>
      <c r="Q1005" s="13">
        <v>3.307759718431158E-2</v>
      </c>
      <c r="R1005" s="13">
        <v>0.11147976111479761</v>
      </c>
      <c r="S1005" s="14">
        <v>0.803674</v>
      </c>
      <c r="T1005" s="13">
        <v>1.384480105723489</v>
      </c>
      <c r="U1005" s="15" t="s">
        <v>9700</v>
      </c>
      <c r="V1005" s="16">
        <v>32.654489738095243</v>
      </c>
      <c r="W1005" s="16">
        <v>0.64193239831500126</v>
      </c>
    </row>
    <row r="1006" spans="1:23" ht="15" customHeight="1" x14ac:dyDescent="0.3">
      <c r="A1006" s="7" t="s">
        <v>3302</v>
      </c>
      <c r="B1006" s="7" t="s">
        <v>3303</v>
      </c>
      <c r="C1006" s="7" t="s">
        <v>3304</v>
      </c>
      <c r="D1006" s="7" t="s">
        <v>8</v>
      </c>
      <c r="E1006" s="7" t="s">
        <v>9</v>
      </c>
      <c r="F1006" s="9" t="s">
        <v>1775</v>
      </c>
      <c r="G1006" s="11">
        <v>5111.953348</v>
      </c>
      <c r="H1006" s="11">
        <v>3083.3110000000001</v>
      </c>
      <c r="I1006" s="11">
        <v>311.52499999999998</v>
      </c>
      <c r="J1006" s="12">
        <v>8506.7893480000002</v>
      </c>
      <c r="K1006" s="11">
        <v>1261.02</v>
      </c>
      <c r="L1006" s="11">
        <v>-3736.5459999999998</v>
      </c>
      <c r="M1006" s="11">
        <v>4127.4269999999997</v>
      </c>
      <c r="N1006" s="13">
        <v>0.73258851227857857</v>
      </c>
      <c r="O1006" s="13">
        <v>4.0784648541074109E-2</v>
      </c>
      <c r="P1006" s="13">
        <v>0.26816309825219431</v>
      </c>
      <c r="Q1006" s="13">
        <v>0.15934885977470192</v>
      </c>
      <c r="R1006" s="13">
        <v>-0.77743115896986692</v>
      </c>
      <c r="S1006" s="14">
        <v>2.2320199999999999</v>
      </c>
      <c r="T1006" s="13">
        <v>0.36245296243581088</v>
      </c>
      <c r="U1006" s="15">
        <v>6.7459591029484072</v>
      </c>
      <c r="V1006" s="16" t="s">
        <v>9700</v>
      </c>
      <c r="W1006" s="16">
        <v>1.2385327100879071</v>
      </c>
    </row>
    <row r="1007" spans="1:23" ht="15" customHeight="1" x14ac:dyDescent="0.3">
      <c r="A1007" s="7" t="s">
        <v>660</v>
      </c>
      <c r="B1007" s="7" t="s">
        <v>661</v>
      </c>
      <c r="C1007" s="7" t="s">
        <v>662</v>
      </c>
      <c r="D1007" s="7" t="s">
        <v>26</v>
      </c>
      <c r="E1007" s="7" t="s">
        <v>115</v>
      </c>
      <c r="F1007" s="9" t="s">
        <v>160</v>
      </c>
      <c r="G1007" s="11">
        <v>4727.2599469999996</v>
      </c>
      <c r="H1007" s="11">
        <v>956.46699999999998</v>
      </c>
      <c r="I1007" s="11">
        <v>30.422000000000001</v>
      </c>
      <c r="J1007" s="12">
        <v>5714.1489469999988</v>
      </c>
      <c r="K1007" s="11">
        <v>445.88400000000001</v>
      </c>
      <c r="L1007" s="11">
        <v>146.858</v>
      </c>
      <c r="M1007" s="11">
        <v>1703.8430000000001</v>
      </c>
      <c r="N1007" s="13">
        <v>0.13352192744403329</v>
      </c>
      <c r="O1007" s="13">
        <v>1.3085212917851585E-2</v>
      </c>
      <c r="P1007" s="13">
        <v>6.6936555932917322E-2</v>
      </c>
      <c r="Q1007" s="13">
        <v>1.2396639505619422E-2</v>
      </c>
      <c r="R1007" s="13">
        <v>8.5938258904380532E-2</v>
      </c>
      <c r="S1007" s="14">
        <v>1.7601039999999999</v>
      </c>
      <c r="T1007" s="13">
        <v>0.16738573125612299</v>
      </c>
      <c r="U1007" s="15">
        <v>12.815326288900248</v>
      </c>
      <c r="V1007" s="16">
        <v>32.189325382342119</v>
      </c>
      <c r="W1007" s="16">
        <v>2.7744692128324027</v>
      </c>
    </row>
    <row r="1008" spans="1:23" ht="15" customHeight="1" x14ac:dyDescent="0.3">
      <c r="A1008" s="7" t="s">
        <v>3305</v>
      </c>
      <c r="B1008" s="7" t="s">
        <v>3306</v>
      </c>
      <c r="C1008" s="7" t="s">
        <v>3307</v>
      </c>
      <c r="D1008" s="7" t="s">
        <v>10</v>
      </c>
      <c r="E1008" s="7" t="s">
        <v>1814</v>
      </c>
      <c r="F1008" s="9" t="s">
        <v>2037</v>
      </c>
      <c r="G1008" s="11">
        <v>4703.9820980000004</v>
      </c>
      <c r="H1008" s="11">
        <v>14496.161</v>
      </c>
      <c r="I1008" s="11">
        <v>0</v>
      </c>
      <c r="J1008" s="12">
        <v>19200.143098</v>
      </c>
      <c r="K1008" s="11">
        <v>0</v>
      </c>
      <c r="L1008" s="11">
        <v>422.61900000000003</v>
      </c>
      <c r="M1008" s="11">
        <v>6734.73</v>
      </c>
      <c r="N1008" s="13">
        <v>8.2214952669123958E-2</v>
      </c>
      <c r="O1008" s="13">
        <v>0.17906488865657533</v>
      </c>
      <c r="P1008" s="13">
        <v>0.38959103518675037</v>
      </c>
      <c r="Q1008" s="13">
        <v>6.0314508880002338E-2</v>
      </c>
      <c r="R1008" s="13">
        <v>6.1983778728639125E-2</v>
      </c>
      <c r="S1008" s="14">
        <v>1.0309710000000001</v>
      </c>
      <c r="T1008" s="13">
        <v>0.75500275836537933</v>
      </c>
      <c r="U1008" s="15" t="s">
        <v>9700</v>
      </c>
      <c r="V1008" s="16">
        <v>11.130550443780331</v>
      </c>
      <c r="W1008" s="16">
        <v>0.69846632277760212</v>
      </c>
    </row>
    <row r="1009" spans="1:23" ht="15" customHeight="1" x14ac:dyDescent="0.3">
      <c r="A1009" s="7" t="s">
        <v>3308</v>
      </c>
      <c r="B1009" s="7" t="s">
        <v>3309</v>
      </c>
      <c r="C1009" s="7" t="s">
        <v>3310</v>
      </c>
      <c r="D1009" s="7" t="s">
        <v>31</v>
      </c>
      <c r="E1009" s="7" t="s">
        <v>63</v>
      </c>
      <c r="F1009" s="9" t="s">
        <v>3002</v>
      </c>
      <c r="G1009" s="11">
        <v>4538.1595980000002</v>
      </c>
      <c r="H1009" s="11">
        <v>4.0579999999999998</v>
      </c>
      <c r="I1009" s="11">
        <v>0</v>
      </c>
      <c r="J1009" s="12">
        <v>4542.2175980000002</v>
      </c>
      <c r="K1009" s="11">
        <v>-47.978000000000002</v>
      </c>
      <c r="L1009" s="11">
        <v>-121.66</v>
      </c>
      <c r="M1009" s="11">
        <v>123.69499999999999</v>
      </c>
      <c r="N1009" s="13">
        <v>0.13465942406640038</v>
      </c>
      <c r="O1009" s="13" t="s">
        <v>9699</v>
      </c>
      <c r="P1009" s="13">
        <v>4.2359756163744773E-2</v>
      </c>
      <c r="Q1009" s="13" t="s">
        <v>9699</v>
      </c>
      <c r="R1009" s="13">
        <v>-0.84852331416495497</v>
      </c>
      <c r="S1009" s="14">
        <v>1.374803</v>
      </c>
      <c r="T1009" s="13">
        <v>8.9339621285135966E-4</v>
      </c>
      <c r="U1009" s="15" t="s">
        <v>9700</v>
      </c>
      <c r="V1009" s="16" t="s">
        <v>9700</v>
      </c>
      <c r="W1009" s="16">
        <v>36.688302663810184</v>
      </c>
    </row>
    <row r="1010" spans="1:23" ht="15" customHeight="1" x14ac:dyDescent="0.3">
      <c r="A1010" s="7" t="s">
        <v>3311</v>
      </c>
      <c r="B1010" s="7" t="s">
        <v>3312</v>
      </c>
      <c r="C1010" s="7" t="s">
        <v>3313</v>
      </c>
      <c r="D1010" s="7" t="s">
        <v>20</v>
      </c>
      <c r="E1010" s="7" t="s">
        <v>47</v>
      </c>
      <c r="F1010" s="9" t="s">
        <v>1785</v>
      </c>
      <c r="G1010" s="11">
        <v>4570.0418579999996</v>
      </c>
      <c r="H1010" s="11">
        <v>-638.84799999999996</v>
      </c>
      <c r="I1010" s="11">
        <v>0</v>
      </c>
      <c r="J1010" s="12">
        <v>3931.1938579999996</v>
      </c>
      <c r="K1010" s="11">
        <v>-521.86900000000003</v>
      </c>
      <c r="L1010" s="11">
        <v>-537.47500000000002</v>
      </c>
      <c r="M1010" s="11">
        <v>657.58100000000002</v>
      </c>
      <c r="N1010" s="13">
        <v>-10.585015045370607</v>
      </c>
      <c r="O1010" s="13" t="s">
        <v>9699</v>
      </c>
      <c r="P1010" s="13">
        <v>-9.5238451645689519</v>
      </c>
      <c r="Q1010" s="13" t="s">
        <v>9699</v>
      </c>
      <c r="R1010" s="13">
        <v>-0.61826633506877748</v>
      </c>
      <c r="S1010" s="14">
        <v>2.1564299999999998</v>
      </c>
      <c r="T1010" s="13">
        <v>-0.16250737640422921</v>
      </c>
      <c r="U1010" s="15" t="s">
        <v>9700</v>
      </c>
      <c r="V1010" s="16" t="s">
        <v>9700</v>
      </c>
      <c r="W1010" s="16">
        <v>6.9497778342135792</v>
      </c>
    </row>
    <row r="1011" spans="1:23" ht="15" customHeight="1" x14ac:dyDescent="0.3">
      <c r="A1011" s="7" t="s">
        <v>3314</v>
      </c>
      <c r="B1011" s="7" t="s">
        <v>3315</v>
      </c>
      <c r="C1011" s="7" t="s">
        <v>3316</v>
      </c>
      <c r="D1011" s="7" t="s">
        <v>26</v>
      </c>
      <c r="E1011" s="7" t="s">
        <v>126</v>
      </c>
      <c r="F1011" s="9" t="s">
        <v>2037</v>
      </c>
      <c r="G1011" s="11">
        <v>4778.2811419999998</v>
      </c>
      <c r="H1011" s="11">
        <v>550.24900000000002</v>
      </c>
      <c r="I1011" s="11">
        <v>5.6280000000000001</v>
      </c>
      <c r="J1011" s="12">
        <v>5334.1581419999993</v>
      </c>
      <c r="K1011" s="11">
        <v>436.84800000000001</v>
      </c>
      <c r="L1011" s="11">
        <v>251.11699999999999</v>
      </c>
      <c r="M1011" s="11">
        <v>1320.5730000000001</v>
      </c>
      <c r="N1011" s="13">
        <v>0.13731968823072799</v>
      </c>
      <c r="O1011" s="13">
        <v>2.1006179937875125E-2</v>
      </c>
      <c r="P1011" s="13">
        <v>8.405022145468613E-2</v>
      </c>
      <c r="Q1011" s="13">
        <v>2.7547197449317329E-2</v>
      </c>
      <c r="R1011" s="13">
        <v>0.17978696936991118</v>
      </c>
      <c r="S1011" s="14">
        <v>0.93595799999999996</v>
      </c>
      <c r="T1011" s="13">
        <v>0.10315573429806275</v>
      </c>
      <c r="U1011" s="15">
        <v>12.210558688605646</v>
      </c>
      <c r="V1011" s="16">
        <v>19.028106985986611</v>
      </c>
      <c r="W1011" s="16">
        <v>3.618339267878413</v>
      </c>
    </row>
    <row r="1012" spans="1:23" ht="15" customHeight="1" x14ac:dyDescent="0.3">
      <c r="A1012" s="7" t="s">
        <v>3317</v>
      </c>
      <c r="B1012" s="7" t="s">
        <v>3318</v>
      </c>
      <c r="C1012" s="7" t="s">
        <v>3319</v>
      </c>
      <c r="D1012" s="7" t="s">
        <v>10</v>
      </c>
      <c r="E1012" s="7" t="s">
        <v>1814</v>
      </c>
      <c r="F1012" s="9" t="s">
        <v>1941</v>
      </c>
      <c r="G1012" s="11">
        <v>5034.1483609999996</v>
      </c>
      <c r="H1012" s="11">
        <v>25844.692999999999</v>
      </c>
      <c r="I1012" s="11">
        <v>0</v>
      </c>
      <c r="J1012" s="12">
        <v>30878.841360999999</v>
      </c>
      <c r="K1012" s="11">
        <v>0</v>
      </c>
      <c r="L1012" s="11">
        <v>1346.741</v>
      </c>
      <c r="M1012" s="11">
        <v>3017.0770000000002</v>
      </c>
      <c r="N1012" s="13">
        <v>0.1701722271538553</v>
      </c>
      <c r="O1012" s="13">
        <v>0.54018750246443581</v>
      </c>
      <c r="P1012" s="13">
        <v>0.33305571976899456</v>
      </c>
      <c r="Q1012" s="13">
        <v>0.11648569976255474</v>
      </c>
      <c r="R1012" s="13">
        <v>0.54649044675157088</v>
      </c>
      <c r="S1012" s="14">
        <v>1.204199</v>
      </c>
      <c r="T1012" s="13">
        <v>0.83697094388528015</v>
      </c>
      <c r="U1012" s="15" t="s">
        <v>9700</v>
      </c>
      <c r="V1012" s="16">
        <v>3.738022649492367</v>
      </c>
      <c r="W1012" s="16">
        <v>1.6685515023315611</v>
      </c>
    </row>
    <row r="1013" spans="1:23" ht="15" customHeight="1" x14ac:dyDescent="0.3">
      <c r="A1013" s="7" t="s">
        <v>3320</v>
      </c>
      <c r="B1013" s="7" t="s">
        <v>3321</v>
      </c>
      <c r="C1013" s="7" t="s">
        <v>3322</v>
      </c>
      <c r="D1013" s="7" t="s">
        <v>26</v>
      </c>
      <c r="E1013" s="7" t="s">
        <v>221</v>
      </c>
      <c r="F1013" s="9" t="s">
        <v>3002</v>
      </c>
      <c r="G1013" s="11">
        <v>4515.5177309999999</v>
      </c>
      <c r="H1013" s="11">
        <v>-186.86500000000001</v>
      </c>
      <c r="I1013" s="11">
        <v>0</v>
      </c>
      <c r="J1013" s="12">
        <v>4328.6527310000001</v>
      </c>
      <c r="K1013" s="11">
        <v>93.942999999999998</v>
      </c>
      <c r="L1013" s="11">
        <v>79.832999999999998</v>
      </c>
      <c r="M1013" s="11">
        <v>343.197</v>
      </c>
      <c r="N1013" s="13">
        <v>0.29035835552514977</v>
      </c>
      <c r="O1013" s="13">
        <v>6.0291098826123823E-2</v>
      </c>
      <c r="P1013" s="13">
        <v>0.2210847977903645</v>
      </c>
      <c r="Q1013" s="13">
        <v>4.2703109661439864E-2</v>
      </c>
      <c r="R1013" s="13">
        <v>0.2279392869991263</v>
      </c>
      <c r="S1013" s="14">
        <v>0.32388400000000001</v>
      </c>
      <c r="T1013" s="13">
        <v>-4.3169321175097058E-2</v>
      </c>
      <c r="U1013" s="15">
        <v>46.077437712229759</v>
      </c>
      <c r="V1013" s="16">
        <v>56.56204490624178</v>
      </c>
      <c r="W1013" s="16">
        <v>13.157217956450667</v>
      </c>
    </row>
    <row r="1014" spans="1:23" ht="15" customHeight="1" x14ac:dyDescent="0.3">
      <c r="A1014" s="7" t="s">
        <v>3323</v>
      </c>
      <c r="B1014" s="7" t="s">
        <v>3324</v>
      </c>
      <c r="C1014" s="7" t="s">
        <v>3325</v>
      </c>
      <c r="D1014" s="7" t="s">
        <v>26</v>
      </c>
      <c r="E1014" s="7" t="s">
        <v>115</v>
      </c>
      <c r="F1014" s="9" t="s">
        <v>3009</v>
      </c>
      <c r="G1014" s="11">
        <v>3973.6007140000002</v>
      </c>
      <c r="H1014" s="11">
        <v>60.8</v>
      </c>
      <c r="I1014" s="11">
        <v>0</v>
      </c>
      <c r="J1014" s="12">
        <v>4034.4007140000003</v>
      </c>
      <c r="K1014" s="11">
        <v>233.8</v>
      </c>
      <c r="L1014" s="11">
        <v>116.9</v>
      </c>
      <c r="M1014" s="11">
        <v>1024.5999999999999</v>
      </c>
      <c r="N1014" s="13">
        <v>0.16024640478623972</v>
      </c>
      <c r="O1014" s="13">
        <v>1.5294746037136875E-2</v>
      </c>
      <c r="P1014" s="13">
        <v>9.2676954891195013E-2</v>
      </c>
      <c r="Q1014" s="13">
        <v>2.6049672583051908E-2</v>
      </c>
      <c r="R1014" s="13">
        <v>0.11888538594528629</v>
      </c>
      <c r="S1014" s="14">
        <v>0.87926499999999996</v>
      </c>
      <c r="T1014" s="13">
        <v>1.5070391939257423E-2</v>
      </c>
      <c r="U1014" s="15">
        <v>17.255777219846024</v>
      </c>
      <c r="V1014" s="16">
        <v>33.991451787852867</v>
      </c>
      <c r="W1014" s="16">
        <v>3.8781970661721652</v>
      </c>
    </row>
    <row r="1015" spans="1:23" ht="15" customHeight="1" x14ac:dyDescent="0.3">
      <c r="A1015" s="7" t="s">
        <v>3326</v>
      </c>
      <c r="B1015" s="7" t="s">
        <v>3327</v>
      </c>
      <c r="C1015" s="7" t="s">
        <v>3328</v>
      </c>
      <c r="D1015" s="7" t="s">
        <v>20</v>
      </c>
      <c r="E1015" s="7" t="s">
        <v>366</v>
      </c>
      <c r="F1015" s="9" t="s">
        <v>2104</v>
      </c>
      <c r="G1015" s="11">
        <v>5795.9207619999997</v>
      </c>
      <c r="H1015" s="11">
        <v>-586.73099999999999</v>
      </c>
      <c r="I1015" s="11">
        <v>8.0000000000000002E-3</v>
      </c>
      <c r="J1015" s="12">
        <v>5209.1977619999998</v>
      </c>
      <c r="K1015" s="11">
        <v>-48.637999999999998</v>
      </c>
      <c r="L1015" s="11">
        <v>-20.093</v>
      </c>
      <c r="M1015" s="11">
        <v>630.88599999999997</v>
      </c>
      <c r="N1015" s="13">
        <v>4.5079094412039777E-2</v>
      </c>
      <c r="O1015" s="13" t="s">
        <v>9699</v>
      </c>
      <c r="P1015" s="13">
        <v>0.46451089952626134</v>
      </c>
      <c r="Q1015" s="13" t="s">
        <v>9699</v>
      </c>
      <c r="R1015" s="13">
        <v>-6.369852808308421E-2</v>
      </c>
      <c r="S1015" s="14">
        <v>0</v>
      </c>
      <c r="T1015" s="13">
        <v>-0.11263365815751497</v>
      </c>
      <c r="U1015" s="15" t="s">
        <v>9700</v>
      </c>
      <c r="V1015" s="16" t="s">
        <v>9700</v>
      </c>
      <c r="W1015" s="16">
        <v>9.1869541597055573</v>
      </c>
    </row>
    <row r="1016" spans="1:23" ht="15" customHeight="1" x14ac:dyDescent="0.3">
      <c r="A1016" s="7" t="s">
        <v>3329</v>
      </c>
      <c r="B1016" s="7" t="s">
        <v>3330</v>
      </c>
      <c r="C1016" s="7" t="s">
        <v>3331</v>
      </c>
      <c r="D1016" s="7" t="s">
        <v>10</v>
      </c>
      <c r="E1016" s="7" t="s">
        <v>62</v>
      </c>
      <c r="F1016" s="9" t="s">
        <v>2104</v>
      </c>
      <c r="G1016" s="11">
        <v>4389.4049569999997</v>
      </c>
      <c r="H1016" s="11">
        <v>843.38800000000003</v>
      </c>
      <c r="I1016" s="11">
        <v>391.19900000000001</v>
      </c>
      <c r="J1016" s="12">
        <v>5623.9919569999993</v>
      </c>
      <c r="K1016" s="11">
        <v>1102.1220000000001</v>
      </c>
      <c r="L1016" s="11">
        <v>1126.2840000000001</v>
      </c>
      <c r="M1016" s="11">
        <v>6212.0839999999998</v>
      </c>
      <c r="N1016" s="13">
        <v>0.50634118568807118</v>
      </c>
      <c r="O1016" s="13">
        <v>0.24251765582599849</v>
      </c>
      <c r="P1016" s="13">
        <v>0.47125993749258849</v>
      </c>
      <c r="Q1016" s="13">
        <v>0.24153137736462638</v>
      </c>
      <c r="R1016" s="13">
        <v>0.21433952353972485</v>
      </c>
      <c r="S1016" s="14">
        <v>0.59842499999999998</v>
      </c>
      <c r="T1016" s="13">
        <v>0.14996251887420686</v>
      </c>
      <c r="U1016" s="15">
        <v>5.1028760491125293</v>
      </c>
      <c r="V1016" s="16">
        <v>3.8972452392114239</v>
      </c>
      <c r="W1016" s="16">
        <v>0.70659137207417022</v>
      </c>
    </row>
    <row r="1017" spans="1:23" ht="15" customHeight="1" x14ac:dyDescent="0.3">
      <c r="A1017" s="7" t="s">
        <v>3332</v>
      </c>
      <c r="B1017" s="7" t="s">
        <v>3333</v>
      </c>
      <c r="C1017" s="7" t="s">
        <v>3334</v>
      </c>
      <c r="D1017" s="7" t="s">
        <v>26</v>
      </c>
      <c r="E1017" s="7" t="s">
        <v>115</v>
      </c>
      <c r="F1017" s="9" t="s">
        <v>1941</v>
      </c>
      <c r="G1017" s="11">
        <v>4599.5014250000004</v>
      </c>
      <c r="H1017" s="11">
        <v>939.6</v>
      </c>
      <c r="I1017" s="11">
        <v>2.9</v>
      </c>
      <c r="J1017" s="12">
        <v>5542.0014250000004</v>
      </c>
      <c r="K1017" s="11">
        <v>374.5</v>
      </c>
      <c r="L1017" s="11">
        <v>158</v>
      </c>
      <c r="M1017" s="11">
        <v>1398.4</v>
      </c>
      <c r="N1017" s="13">
        <v>0.23155421089919964</v>
      </c>
      <c r="O1017" s="13">
        <v>3.6633993788548036E-2</v>
      </c>
      <c r="P1017" s="13">
        <v>0.12606735756845286</v>
      </c>
      <c r="Q1017" s="13">
        <v>6.4680136979972769E-2</v>
      </c>
      <c r="R1017" s="13">
        <v>0.11436150615282588</v>
      </c>
      <c r="S1017" s="14">
        <v>1.455643</v>
      </c>
      <c r="T1017" s="13">
        <v>0.16954163810955714</v>
      </c>
      <c r="U1017" s="15">
        <v>14.798401668891858</v>
      </c>
      <c r="V1017" s="16">
        <v>29.110768512658229</v>
      </c>
      <c r="W1017" s="16">
        <v>3.2891171517448514</v>
      </c>
    </row>
    <row r="1018" spans="1:23" ht="15" customHeight="1" x14ac:dyDescent="0.3">
      <c r="A1018" s="7" t="s">
        <v>3335</v>
      </c>
      <c r="B1018" s="7" t="s">
        <v>3336</v>
      </c>
      <c r="C1018" s="7" t="s">
        <v>3337</v>
      </c>
      <c r="D1018" s="7" t="s">
        <v>20</v>
      </c>
      <c r="E1018" s="7" t="s">
        <v>57</v>
      </c>
      <c r="F1018" s="9" t="s">
        <v>2030</v>
      </c>
      <c r="G1018" s="11">
        <v>5434.7445520000001</v>
      </c>
      <c r="H1018" s="11">
        <v>1334.1969999999999</v>
      </c>
      <c r="I1018" s="11">
        <v>0</v>
      </c>
      <c r="J1018" s="12">
        <v>6768.9415520000002</v>
      </c>
      <c r="K1018" s="11">
        <v>323.99700000000001</v>
      </c>
      <c r="L1018" s="11">
        <v>56.466999999999999</v>
      </c>
      <c r="M1018" s="11">
        <v>1397.9870000000001</v>
      </c>
      <c r="N1018" s="13">
        <v>0.27634883852740261</v>
      </c>
      <c r="O1018" s="13">
        <v>3.049492908720719E-2</v>
      </c>
      <c r="P1018" s="13">
        <v>0.17060332430252451</v>
      </c>
      <c r="Q1018" s="13">
        <v>0.19915477495126943</v>
      </c>
      <c r="R1018" s="13">
        <v>4.058051837593124E-2</v>
      </c>
      <c r="S1018" s="14">
        <v>1.2005239999999999</v>
      </c>
      <c r="T1018" s="13">
        <v>0.19710570548593206</v>
      </c>
      <c r="U1018" s="15">
        <v>20.891988357916894</v>
      </c>
      <c r="V1018" s="16">
        <v>96.246383763968339</v>
      </c>
      <c r="W1018" s="16">
        <v>3.8875501360170013</v>
      </c>
    </row>
    <row r="1019" spans="1:23" ht="15" customHeight="1" x14ac:dyDescent="0.3">
      <c r="A1019" s="7" t="s">
        <v>3338</v>
      </c>
      <c r="B1019" s="7" t="s">
        <v>3339</v>
      </c>
      <c r="C1019" s="7" t="s">
        <v>3340</v>
      </c>
      <c r="D1019" s="7" t="s">
        <v>20</v>
      </c>
      <c r="E1019" s="7" t="s">
        <v>52</v>
      </c>
      <c r="F1019" s="9" t="s">
        <v>2104</v>
      </c>
      <c r="G1019" s="11">
        <v>5754.1275850000002</v>
      </c>
      <c r="H1019" s="11">
        <v>-281.71100000000001</v>
      </c>
      <c r="I1019" s="11">
        <v>0</v>
      </c>
      <c r="J1019" s="12">
        <v>5472.4165849999999</v>
      </c>
      <c r="K1019" s="11">
        <v>-70.956000000000003</v>
      </c>
      <c r="L1019" s="11">
        <v>-99.995000000000005</v>
      </c>
      <c r="M1019" s="11">
        <v>537.61400000000003</v>
      </c>
      <c r="N1019" s="13">
        <v>3.0535364469045874E-2</v>
      </c>
      <c r="O1019" s="13" t="s">
        <v>9699</v>
      </c>
      <c r="P1019" s="13">
        <v>-2.1932468155454923E-2</v>
      </c>
      <c r="Q1019" s="13" t="s">
        <v>9699</v>
      </c>
      <c r="R1019" s="13">
        <v>-0.37199552094997523</v>
      </c>
      <c r="S1019" s="14">
        <v>0</v>
      </c>
      <c r="T1019" s="13">
        <v>-5.1478354329269324E-2</v>
      </c>
      <c r="U1019" s="15" t="s">
        <v>9700</v>
      </c>
      <c r="V1019" s="16" t="s">
        <v>9700</v>
      </c>
      <c r="W1019" s="16">
        <v>10.703083597153348</v>
      </c>
    </row>
    <row r="1020" spans="1:23" ht="15" customHeight="1" x14ac:dyDescent="0.3">
      <c r="A1020" s="7" t="s">
        <v>3341</v>
      </c>
      <c r="B1020" s="7" t="s">
        <v>3342</v>
      </c>
      <c r="C1020" s="7" t="s">
        <v>3343</v>
      </c>
      <c r="D1020" s="7" t="s">
        <v>31</v>
      </c>
      <c r="E1020" s="7" t="s">
        <v>63</v>
      </c>
      <c r="F1020" s="9" t="s">
        <v>2104</v>
      </c>
      <c r="G1020" s="11">
        <v>5575.3691909999998</v>
      </c>
      <c r="H1020" s="11">
        <v>-51.874000000000002</v>
      </c>
      <c r="I1020" s="11">
        <v>0</v>
      </c>
      <c r="J1020" s="12">
        <v>5523.495191</v>
      </c>
      <c r="K1020" s="11">
        <v>-75.900999999999996</v>
      </c>
      <c r="L1020" s="11">
        <v>-89.628</v>
      </c>
      <c r="M1020" s="11">
        <v>82.92</v>
      </c>
      <c r="N1020" s="13">
        <v>0.10553356548561448</v>
      </c>
      <c r="O1020" s="13" t="s">
        <v>9699</v>
      </c>
      <c r="P1020" s="13">
        <v>4.8517026307969745E-2</v>
      </c>
      <c r="Q1020" s="13" t="s">
        <v>9699</v>
      </c>
      <c r="R1020" s="13">
        <v>-0.99206375560351989</v>
      </c>
      <c r="S1020" s="14">
        <v>1.090813</v>
      </c>
      <c r="T1020" s="13">
        <v>-9.3915171836346772E-3</v>
      </c>
      <c r="U1020" s="15" t="s">
        <v>9700</v>
      </c>
      <c r="V1020" s="16" t="s">
        <v>9700</v>
      </c>
      <c r="W1020" s="16">
        <v>67.237930426917501</v>
      </c>
    </row>
    <row r="1021" spans="1:23" ht="15" customHeight="1" x14ac:dyDescent="0.3">
      <c r="A1021" s="7" t="s">
        <v>3344</v>
      </c>
      <c r="B1021" s="7" t="s">
        <v>3345</v>
      </c>
      <c r="C1021" s="7" t="s">
        <v>3346</v>
      </c>
      <c r="D1021" s="7" t="s">
        <v>31</v>
      </c>
      <c r="E1021" s="7" t="s">
        <v>63</v>
      </c>
      <c r="F1021" s="9" t="s">
        <v>2104</v>
      </c>
      <c r="G1021" s="11">
        <v>5723.934244</v>
      </c>
      <c r="H1021" s="11">
        <v>-207.15</v>
      </c>
      <c r="I1021" s="11">
        <v>0</v>
      </c>
      <c r="J1021" s="12">
        <v>5516.7842440000004</v>
      </c>
      <c r="K1021" s="11">
        <v>-53.252000000000002</v>
      </c>
      <c r="L1021" s="11">
        <v>-79.099999999999994</v>
      </c>
      <c r="M1021" s="11">
        <v>131.12700000000001</v>
      </c>
      <c r="N1021" s="13">
        <v>0.14833445537417828</v>
      </c>
      <c r="O1021" s="13" t="s">
        <v>9699</v>
      </c>
      <c r="P1021" s="13">
        <v>7.5697766694146434E-2</v>
      </c>
      <c r="Q1021" s="13" t="s">
        <v>9699</v>
      </c>
      <c r="R1021" s="13">
        <v>-0.62206318935178806</v>
      </c>
      <c r="S1021" s="14">
        <v>1.7061580000000001</v>
      </c>
      <c r="T1021" s="13">
        <v>-3.7549048655526863E-2</v>
      </c>
      <c r="U1021" s="15" t="s">
        <v>9700</v>
      </c>
      <c r="V1021" s="16" t="s">
        <v>9700</v>
      </c>
      <c r="W1021" s="16">
        <v>43.651835579247596</v>
      </c>
    </row>
    <row r="1022" spans="1:23" ht="15" customHeight="1" x14ac:dyDescent="0.3">
      <c r="A1022" s="7" t="s">
        <v>3347</v>
      </c>
      <c r="B1022" s="7" t="s">
        <v>3348</v>
      </c>
      <c r="C1022" s="7" t="s">
        <v>3349</v>
      </c>
      <c r="D1022" s="7" t="s">
        <v>31</v>
      </c>
      <c r="E1022" s="7" t="s">
        <v>63</v>
      </c>
      <c r="F1022" s="9" t="s">
        <v>1775</v>
      </c>
      <c r="G1022" s="11">
        <v>4300.6029310000004</v>
      </c>
      <c r="H1022" s="11">
        <v>-334.64400000000001</v>
      </c>
      <c r="I1022" s="11">
        <v>0.89600000000000002</v>
      </c>
      <c r="J1022" s="12">
        <v>3966.8549310000003</v>
      </c>
      <c r="K1022" s="11">
        <v>-81.135999999999996</v>
      </c>
      <c r="L1022" s="11">
        <v>-132.46100000000001</v>
      </c>
      <c r="M1022" s="11">
        <v>388.291</v>
      </c>
      <c r="N1022" s="13">
        <v>0.10920677210459692</v>
      </c>
      <c r="O1022" s="13" t="s">
        <v>9699</v>
      </c>
      <c r="P1022" s="13">
        <v>7.5003219323173552E-3</v>
      </c>
      <c r="Q1022" s="13" t="s">
        <v>9699</v>
      </c>
      <c r="R1022" s="13">
        <v>-0.34924560513080793</v>
      </c>
      <c r="S1022" s="14">
        <v>1.001574</v>
      </c>
      <c r="T1022" s="13">
        <v>-8.4360029751740867E-2</v>
      </c>
      <c r="U1022" s="15" t="s">
        <v>9700</v>
      </c>
      <c r="V1022" s="16" t="s">
        <v>9700</v>
      </c>
      <c r="W1022" s="16">
        <v>11.075721381644181</v>
      </c>
    </row>
    <row r="1023" spans="1:23" ht="15" customHeight="1" x14ac:dyDescent="0.3">
      <c r="A1023" s="7" t="s">
        <v>3350</v>
      </c>
      <c r="B1023" s="7" t="s">
        <v>3351</v>
      </c>
      <c r="C1023" s="7" t="s">
        <v>3352</v>
      </c>
      <c r="D1023" s="7" t="s">
        <v>20</v>
      </c>
      <c r="E1023" s="7" t="s">
        <v>366</v>
      </c>
      <c r="F1023" s="9" t="s">
        <v>3002</v>
      </c>
      <c r="G1023" s="11">
        <v>5011.2852339999999</v>
      </c>
      <c r="H1023" s="11">
        <v>-112.05800000000001</v>
      </c>
      <c r="I1023" s="11">
        <v>0</v>
      </c>
      <c r="J1023" s="12">
        <v>4899.227234</v>
      </c>
      <c r="K1023" s="11">
        <v>87.891999999999996</v>
      </c>
      <c r="L1023" s="11">
        <v>37.911999999999999</v>
      </c>
      <c r="M1023" s="11">
        <v>918.399</v>
      </c>
      <c r="N1023" s="13">
        <v>0.20768539580061801</v>
      </c>
      <c r="O1023" s="13">
        <v>0.10268896333449251</v>
      </c>
      <c r="P1023" s="13">
        <v>0.14526791287691435</v>
      </c>
      <c r="Q1023" s="13">
        <v>0.1328160346120788</v>
      </c>
      <c r="R1023" s="13">
        <v>4.3932205903824711E-2</v>
      </c>
      <c r="S1023" s="14">
        <v>1.0062990000000001</v>
      </c>
      <c r="T1023" s="13">
        <v>-2.2872586766813356E-2</v>
      </c>
      <c r="U1023" s="15">
        <v>55.741446707322623</v>
      </c>
      <c r="V1023" s="16">
        <v>132.18203297109096</v>
      </c>
      <c r="W1023" s="16">
        <v>5.4565447414468</v>
      </c>
    </row>
    <row r="1024" spans="1:23" ht="15" customHeight="1" x14ac:dyDescent="0.3">
      <c r="A1024" s="7" t="s">
        <v>3353</v>
      </c>
      <c r="B1024" s="7" t="s">
        <v>3354</v>
      </c>
      <c r="C1024" s="7" t="s">
        <v>3355</v>
      </c>
      <c r="D1024" s="7" t="s">
        <v>167</v>
      </c>
      <c r="E1024" s="7" t="s">
        <v>168</v>
      </c>
      <c r="F1024" s="9" t="s">
        <v>1785</v>
      </c>
      <c r="G1024" s="11">
        <v>4388.2048439999999</v>
      </c>
      <c r="H1024" s="11">
        <v>7694.13</v>
      </c>
      <c r="I1024" s="11">
        <v>20.088000000000001</v>
      </c>
      <c r="J1024" s="12">
        <v>12102.422844000001</v>
      </c>
      <c r="K1024" s="11">
        <v>1591.415</v>
      </c>
      <c r="L1024" s="11">
        <v>560.40599999999995</v>
      </c>
      <c r="M1024" s="11">
        <v>2254.7159999999999</v>
      </c>
      <c r="N1024" s="13">
        <v>0.40511088853939797</v>
      </c>
      <c r="O1024" s="13">
        <v>9.0503351166468127E-2</v>
      </c>
      <c r="P1024" s="13">
        <v>0.15609182737838434</v>
      </c>
      <c r="Q1024" s="13">
        <v>0.15118125648214753</v>
      </c>
      <c r="R1024" s="13">
        <v>0.26920897651484271</v>
      </c>
      <c r="S1024" s="14">
        <v>1.9076109999999999</v>
      </c>
      <c r="T1024" s="13">
        <v>0.63575121272634327</v>
      </c>
      <c r="U1024" s="15">
        <v>7.6048188838235165</v>
      </c>
      <c r="V1024" s="16">
        <v>7.8304030363700612</v>
      </c>
      <c r="W1024" s="16">
        <v>1.9462339576248184</v>
      </c>
    </row>
    <row r="1025" spans="1:23" ht="15" customHeight="1" x14ac:dyDescent="0.3">
      <c r="A1025" s="7" t="s">
        <v>3356</v>
      </c>
      <c r="B1025" s="7" t="s">
        <v>3357</v>
      </c>
      <c r="C1025" s="7" t="s">
        <v>3358</v>
      </c>
      <c r="D1025" s="7" t="s">
        <v>8</v>
      </c>
      <c r="E1025" s="7" t="s">
        <v>9</v>
      </c>
      <c r="F1025" s="9" t="s">
        <v>1775</v>
      </c>
      <c r="G1025" s="11">
        <v>6105.4911380000003</v>
      </c>
      <c r="H1025" s="11">
        <v>7529</v>
      </c>
      <c r="I1025" s="11">
        <v>3376.5</v>
      </c>
      <c r="J1025" s="12">
        <v>17010.991138000001</v>
      </c>
      <c r="K1025" s="11">
        <v>2124.6</v>
      </c>
      <c r="L1025" s="11">
        <v>-1700.3</v>
      </c>
      <c r="M1025" s="11">
        <v>6518</v>
      </c>
      <c r="N1025" s="13">
        <v>0.19731005459105871</v>
      </c>
      <c r="O1025" s="13">
        <v>1.7042277991415666E-2</v>
      </c>
      <c r="P1025" s="13">
        <v>1.6663810243627404E-2</v>
      </c>
      <c r="Q1025" s="13" t="s">
        <v>9699</v>
      </c>
      <c r="R1025" s="13">
        <v>-0.44850001226482206</v>
      </c>
      <c r="S1025" s="14">
        <v>3.0325449999999998</v>
      </c>
      <c r="T1025" s="13">
        <v>0.44259619788886634</v>
      </c>
      <c r="U1025" s="15">
        <v>8.0066794398945689</v>
      </c>
      <c r="V1025" s="16" t="s">
        <v>9700</v>
      </c>
      <c r="W1025" s="16">
        <v>0.93671235624424676</v>
      </c>
    </row>
    <row r="1026" spans="1:23" ht="15" customHeight="1" x14ac:dyDescent="0.3">
      <c r="A1026" s="7" t="s">
        <v>3359</v>
      </c>
      <c r="B1026" s="7" t="s">
        <v>3360</v>
      </c>
      <c r="C1026" s="7" t="s">
        <v>3361</v>
      </c>
      <c r="D1026" s="7" t="s">
        <v>29</v>
      </c>
      <c r="E1026" s="7" t="s">
        <v>30</v>
      </c>
      <c r="F1026" s="9" t="s">
        <v>2477</v>
      </c>
      <c r="G1026" s="11">
        <v>578.62585899999999</v>
      </c>
      <c r="H1026" s="11">
        <v>0</v>
      </c>
      <c r="I1026" s="11">
        <v>0</v>
      </c>
      <c r="J1026" s="12">
        <v>578.62585899999999</v>
      </c>
      <c r="K1026" s="11">
        <v>762.59199999999998</v>
      </c>
      <c r="L1026" s="11">
        <v>-248.26499999999999</v>
      </c>
      <c r="M1026" s="11">
        <v>0</v>
      </c>
      <c r="N1026" s="13">
        <v>0.10677615026579086</v>
      </c>
      <c r="O1026" s="13">
        <v>-0.13950015254821735</v>
      </c>
      <c r="P1026" s="13">
        <v>4.8029323859655776E-2</v>
      </c>
      <c r="Q1026" s="13">
        <v>0.10570367228870148</v>
      </c>
      <c r="R1026" s="13" t="s">
        <v>9701</v>
      </c>
      <c r="S1026" s="14">
        <v>0</v>
      </c>
      <c r="T1026" s="13">
        <v>0</v>
      </c>
      <c r="U1026" s="15">
        <v>0.75876203658050434</v>
      </c>
      <c r="V1026" s="16" t="s">
        <v>9700</v>
      </c>
      <c r="W1026" s="16" t="s">
        <v>9700</v>
      </c>
    </row>
    <row r="1027" spans="1:23" ht="15" customHeight="1" x14ac:dyDescent="0.3">
      <c r="A1027" s="7" t="s">
        <v>3362</v>
      </c>
      <c r="B1027" s="7" t="s">
        <v>3363</v>
      </c>
      <c r="C1027" s="7" t="s">
        <v>3364</v>
      </c>
      <c r="D1027" s="7" t="s">
        <v>100</v>
      </c>
      <c r="E1027" s="7" t="s">
        <v>230</v>
      </c>
      <c r="F1027" s="9" t="s">
        <v>2477</v>
      </c>
      <c r="G1027" s="11">
        <v>4031.1161160000001</v>
      </c>
      <c r="H1027" s="11">
        <v>1884.009</v>
      </c>
      <c r="I1027" s="11">
        <v>0</v>
      </c>
      <c r="J1027" s="12">
        <v>5915.1251160000002</v>
      </c>
      <c r="K1027" s="11">
        <v>484.346</v>
      </c>
      <c r="L1027" s="11">
        <v>189.24299999999999</v>
      </c>
      <c r="M1027" s="11">
        <v>2200.0169999999998</v>
      </c>
      <c r="N1027" s="13">
        <v>0.33750539135943153</v>
      </c>
      <c r="O1027" s="13">
        <v>2.2009949380876748E-2</v>
      </c>
      <c r="P1027" s="13">
        <v>0.131325757359738</v>
      </c>
      <c r="Q1027" s="13">
        <v>2.0158508763046701E-2</v>
      </c>
      <c r="R1027" s="13">
        <v>8.7981165522752994E-2</v>
      </c>
      <c r="S1027" s="14">
        <v>0.30971100000000001</v>
      </c>
      <c r="T1027" s="13">
        <v>0.31850704136483726</v>
      </c>
      <c r="U1027" s="15">
        <v>12.212602387549397</v>
      </c>
      <c r="V1027" s="16">
        <v>21.301269352102853</v>
      </c>
      <c r="W1027" s="16">
        <v>1.8323113485032163</v>
      </c>
    </row>
    <row r="1028" spans="1:23" ht="15" customHeight="1" x14ac:dyDescent="0.3">
      <c r="A1028" s="7" t="s">
        <v>3365</v>
      </c>
      <c r="B1028" s="7" t="s">
        <v>3366</v>
      </c>
      <c r="C1028" s="7" t="s">
        <v>3367</v>
      </c>
      <c r="D1028" s="7" t="s">
        <v>26</v>
      </c>
      <c r="E1028" s="7" t="s">
        <v>216</v>
      </c>
      <c r="F1028" s="9" t="s">
        <v>3002</v>
      </c>
      <c r="G1028" s="11">
        <v>4814.3351970000003</v>
      </c>
      <c r="H1028" s="11">
        <v>214.62700000000001</v>
      </c>
      <c r="I1028" s="11">
        <v>0</v>
      </c>
      <c r="J1028" s="12">
        <v>5028.9621970000007</v>
      </c>
      <c r="K1028" s="11">
        <v>286.89</v>
      </c>
      <c r="L1028" s="11">
        <v>119.523</v>
      </c>
      <c r="M1028" s="11">
        <v>918.46600000000001</v>
      </c>
      <c r="N1028" s="13">
        <v>0.19013788410809537</v>
      </c>
      <c r="O1028" s="13">
        <v>5.9952076988133873E-2</v>
      </c>
      <c r="P1028" s="13">
        <v>8.7837791986878577E-2</v>
      </c>
      <c r="Q1028" s="13">
        <v>7.1760871129910475E-2</v>
      </c>
      <c r="R1028" s="13">
        <v>0.13972459094583528</v>
      </c>
      <c r="S1028" s="14">
        <v>1.2293959999999999</v>
      </c>
      <c r="T1028" s="13">
        <v>4.2678189175499183E-2</v>
      </c>
      <c r="U1028" s="15">
        <v>17.529234887936145</v>
      </c>
      <c r="V1028" s="16">
        <v>40.279571270801441</v>
      </c>
      <c r="W1028" s="16">
        <v>5.2417130269383954</v>
      </c>
    </row>
    <row r="1029" spans="1:23" ht="15" customHeight="1" x14ac:dyDescent="0.3">
      <c r="A1029" s="7" t="s">
        <v>3368</v>
      </c>
      <c r="B1029" s="7" t="s">
        <v>3369</v>
      </c>
      <c r="C1029" s="7" t="s">
        <v>3370</v>
      </c>
      <c r="D1029" s="7" t="s">
        <v>100</v>
      </c>
      <c r="E1029" s="7" t="s">
        <v>101</v>
      </c>
      <c r="F1029" s="9" t="s">
        <v>2477</v>
      </c>
      <c r="G1029" s="11">
        <v>3771.0761889999999</v>
      </c>
      <c r="H1029" s="11">
        <v>3614.13</v>
      </c>
      <c r="I1029" s="11">
        <v>101.154</v>
      </c>
      <c r="J1029" s="12">
        <v>7486.3601890000009</v>
      </c>
      <c r="K1029" s="11">
        <v>653.12400000000002</v>
      </c>
      <c r="L1029" s="11">
        <v>219.602</v>
      </c>
      <c r="M1029" s="11">
        <v>2620.1999999999998</v>
      </c>
      <c r="N1029" s="13">
        <v>0.35886178642552113</v>
      </c>
      <c r="O1029" s="13">
        <v>3.6228404711752038E-2</v>
      </c>
      <c r="P1029" s="13">
        <v>0.12175991182664055</v>
      </c>
      <c r="Q1029" s="13">
        <v>4.0934297920827589E-2</v>
      </c>
      <c r="R1029" s="13">
        <v>9.0585093525369795E-2</v>
      </c>
      <c r="S1029" s="14">
        <v>0.24881800000000001</v>
      </c>
      <c r="T1029" s="13">
        <v>0.48276197093887913</v>
      </c>
      <c r="U1029" s="15">
        <v>11.462387217434975</v>
      </c>
      <c r="V1029" s="16">
        <v>17.172321695612972</v>
      </c>
      <c r="W1029" s="16">
        <v>1.4392321918174187</v>
      </c>
    </row>
    <row r="1030" spans="1:23" ht="15" customHeight="1" x14ac:dyDescent="0.3">
      <c r="A1030" s="7" t="s">
        <v>3371</v>
      </c>
      <c r="B1030" s="7" t="s">
        <v>3372</v>
      </c>
      <c r="C1030" s="7" t="s">
        <v>3373</v>
      </c>
      <c r="D1030" s="7" t="s">
        <v>6</v>
      </c>
      <c r="E1030" s="7" t="s">
        <v>7</v>
      </c>
      <c r="F1030" s="9" t="s">
        <v>2037</v>
      </c>
      <c r="G1030" s="11">
        <v>5069.0158259999998</v>
      </c>
      <c r="H1030" s="11">
        <v>1956.991</v>
      </c>
      <c r="I1030" s="11">
        <v>27.280999999999999</v>
      </c>
      <c r="J1030" s="12">
        <v>7053.2878259999998</v>
      </c>
      <c r="K1030" s="11">
        <v>472.37299999999999</v>
      </c>
      <c r="L1030" s="11">
        <v>343.27100000000002</v>
      </c>
      <c r="M1030" s="11">
        <v>4527.0929999999998</v>
      </c>
      <c r="N1030" s="13">
        <v>0.64584918820789528</v>
      </c>
      <c r="O1030" s="13">
        <v>2.9632689737192353E-2</v>
      </c>
      <c r="P1030" s="13">
        <v>0.15443586764535572</v>
      </c>
      <c r="Q1030" s="13">
        <v>-2.4479267809516259E-2</v>
      </c>
      <c r="R1030" s="13">
        <v>7.817427047599354E-2</v>
      </c>
      <c r="S1030" s="14">
        <v>1.1595800000000001</v>
      </c>
      <c r="T1030" s="13">
        <v>0.27745798105474906</v>
      </c>
      <c r="U1030" s="15">
        <v>14.931606645595748</v>
      </c>
      <c r="V1030" s="16">
        <v>14.766804728625488</v>
      </c>
      <c r="W1030" s="16">
        <v>1.1197065812431952</v>
      </c>
    </row>
    <row r="1031" spans="1:23" ht="15" customHeight="1" x14ac:dyDescent="0.3">
      <c r="A1031" s="7" t="s">
        <v>3374</v>
      </c>
      <c r="B1031" s="7" t="s">
        <v>3375</v>
      </c>
      <c r="C1031" s="7" t="s">
        <v>3376</v>
      </c>
      <c r="D1031" s="7" t="s">
        <v>20</v>
      </c>
      <c r="E1031" s="7" t="s">
        <v>47</v>
      </c>
      <c r="F1031" s="9" t="s">
        <v>2104</v>
      </c>
      <c r="G1031" s="11">
        <v>4851.4633389999999</v>
      </c>
      <c r="H1031" s="11">
        <v>-440.59100000000001</v>
      </c>
      <c r="I1031" s="11">
        <v>0</v>
      </c>
      <c r="J1031" s="12">
        <v>4410.8723389999996</v>
      </c>
      <c r="K1031" s="11">
        <v>-76.748000000000005</v>
      </c>
      <c r="L1031" s="11">
        <v>-79.343999999999994</v>
      </c>
      <c r="M1031" s="11">
        <v>438.40600000000001</v>
      </c>
      <c r="N1031" s="13" t="s">
        <v>9699</v>
      </c>
      <c r="O1031" s="13" t="s">
        <v>9699</v>
      </c>
      <c r="P1031" s="13" t="s">
        <v>9699</v>
      </c>
      <c r="Q1031" s="13" t="s">
        <v>9699</v>
      </c>
      <c r="R1031" s="13">
        <v>-0.36196584900754092</v>
      </c>
      <c r="S1031" s="14">
        <v>0</v>
      </c>
      <c r="T1031" s="13">
        <v>-9.9887497560151001E-2</v>
      </c>
      <c r="U1031" s="15" t="s">
        <v>9700</v>
      </c>
      <c r="V1031" s="16" t="s">
        <v>9700</v>
      </c>
      <c r="W1031" s="16">
        <v>11.066142660000091</v>
      </c>
    </row>
    <row r="1032" spans="1:23" ht="15" customHeight="1" x14ac:dyDescent="0.3">
      <c r="A1032" s="7" t="s">
        <v>3377</v>
      </c>
      <c r="B1032" s="7" t="s">
        <v>3378</v>
      </c>
      <c r="C1032" s="7" t="s">
        <v>3379</v>
      </c>
      <c r="D1032" s="7" t="s">
        <v>29</v>
      </c>
      <c r="E1032" s="7" t="s">
        <v>428</v>
      </c>
      <c r="F1032" s="9" t="s">
        <v>3002</v>
      </c>
      <c r="G1032" s="11">
        <v>4371.1244349999997</v>
      </c>
      <c r="H1032" s="11">
        <v>216.52799999999999</v>
      </c>
      <c r="I1032" s="11">
        <v>0</v>
      </c>
      <c r="J1032" s="12">
        <v>4587.652435</v>
      </c>
      <c r="K1032" s="11">
        <v>197.57300000000001</v>
      </c>
      <c r="L1032" s="11">
        <v>149.44399999999999</v>
      </c>
      <c r="M1032" s="11">
        <v>227.98699999999999</v>
      </c>
      <c r="N1032" s="13">
        <v>0.19857933529336341</v>
      </c>
      <c r="O1032" s="13">
        <v>9.2012615089372751E-2</v>
      </c>
      <c r="P1032" s="13">
        <v>0.13531668316757722</v>
      </c>
      <c r="Q1032" s="13">
        <v>7.7491987728455669E-2</v>
      </c>
      <c r="R1032" s="13">
        <v>0.8650607361270698</v>
      </c>
      <c r="S1032" s="14">
        <v>1.7937000000000001</v>
      </c>
      <c r="T1032" s="13">
        <v>4.7197995721748695E-2</v>
      </c>
      <c r="U1032" s="15">
        <v>23.220037327974975</v>
      </c>
      <c r="V1032" s="16">
        <v>29.249246774711597</v>
      </c>
      <c r="W1032" s="16">
        <v>19.172691578905813</v>
      </c>
    </row>
    <row r="1033" spans="1:23" ht="15" customHeight="1" x14ac:dyDescent="0.3">
      <c r="A1033" s="7" t="s">
        <v>3380</v>
      </c>
      <c r="B1033" s="7" t="s">
        <v>3381</v>
      </c>
      <c r="C1033" s="7" t="s">
        <v>3382</v>
      </c>
      <c r="D1033" s="7" t="s">
        <v>29</v>
      </c>
      <c r="E1033" s="7" t="s">
        <v>211</v>
      </c>
      <c r="F1033" s="9" t="s">
        <v>2030</v>
      </c>
      <c r="G1033" s="11">
        <v>4327.1898650000003</v>
      </c>
      <c r="H1033" s="11">
        <v>-2.2589999999999999</v>
      </c>
      <c r="I1033" s="11">
        <v>0</v>
      </c>
      <c r="J1033" s="12">
        <v>4324.9308650000003</v>
      </c>
      <c r="K1033" s="11">
        <v>291.32499999999999</v>
      </c>
      <c r="L1033" s="11">
        <v>247.11</v>
      </c>
      <c r="M1033" s="11">
        <v>1520.9829999999999</v>
      </c>
      <c r="N1033" s="13">
        <v>0.38156720121042331</v>
      </c>
      <c r="O1033" s="13">
        <v>4.238749598634417E-2</v>
      </c>
      <c r="P1033" s="13">
        <v>0.3096245523858196</v>
      </c>
      <c r="Q1033" s="13">
        <v>3.3486309215565058E-2</v>
      </c>
      <c r="R1033" s="13">
        <v>0.17025554177964616</v>
      </c>
      <c r="S1033" s="14">
        <v>0.54908100000000004</v>
      </c>
      <c r="T1033" s="13">
        <v>-5.2232048800622847E-4</v>
      </c>
      <c r="U1033" s="15">
        <v>14.845725100832405</v>
      </c>
      <c r="V1033" s="16">
        <v>17.511188802557566</v>
      </c>
      <c r="W1033" s="16">
        <v>2.8449955489311849</v>
      </c>
    </row>
    <row r="1034" spans="1:23" ht="15" customHeight="1" x14ac:dyDescent="0.3">
      <c r="A1034" s="7" t="s">
        <v>3383</v>
      </c>
      <c r="B1034" s="7" t="s">
        <v>3384</v>
      </c>
      <c r="C1034" s="7" t="s">
        <v>3385</v>
      </c>
      <c r="D1034" s="7" t="s">
        <v>116</v>
      </c>
      <c r="E1034" s="7" t="s">
        <v>117</v>
      </c>
      <c r="F1034" s="9" t="s">
        <v>2037</v>
      </c>
      <c r="G1034" s="11">
        <v>4306.9589660000001</v>
      </c>
      <c r="H1034" s="11">
        <v>549.27499999999998</v>
      </c>
      <c r="I1034" s="11">
        <v>0</v>
      </c>
      <c r="J1034" s="12">
        <v>4856.2339659999998</v>
      </c>
      <c r="K1034" s="11">
        <v>413.495</v>
      </c>
      <c r="L1034" s="11">
        <v>253.786</v>
      </c>
      <c r="M1034" s="11">
        <v>723.52599999999995</v>
      </c>
      <c r="N1034" s="13">
        <v>0.20657904085257545</v>
      </c>
      <c r="O1034" s="13">
        <v>2.9217049945243101E-2</v>
      </c>
      <c r="P1034" s="13">
        <v>0.12484581807453714</v>
      </c>
      <c r="Q1034" s="13">
        <v>3.4964035020693451E-2</v>
      </c>
      <c r="R1034" s="13">
        <v>0.37456388816614233</v>
      </c>
      <c r="S1034" s="14">
        <v>0.41679699999999997</v>
      </c>
      <c r="T1034" s="13">
        <v>0.11310719455562575</v>
      </c>
      <c r="U1034" s="15">
        <v>11.744359583549981</v>
      </c>
      <c r="V1034" s="16">
        <v>16.970829620231218</v>
      </c>
      <c r="W1034" s="16">
        <v>5.9527355837938103</v>
      </c>
    </row>
    <row r="1035" spans="1:23" ht="15" customHeight="1" x14ac:dyDescent="0.3">
      <c r="A1035" s="7" t="s">
        <v>3386</v>
      </c>
      <c r="B1035" s="7" t="s">
        <v>3387</v>
      </c>
      <c r="C1035" s="7" t="s">
        <v>3388</v>
      </c>
      <c r="D1035" s="7" t="s">
        <v>29</v>
      </c>
      <c r="E1035" s="7" t="s">
        <v>291</v>
      </c>
      <c r="F1035" s="9" t="s">
        <v>2160</v>
      </c>
      <c r="G1035" s="11">
        <v>4306.1802669999997</v>
      </c>
      <c r="H1035" s="11">
        <v>284.39999999999998</v>
      </c>
      <c r="I1035" s="11">
        <v>0</v>
      </c>
      <c r="J1035" s="12">
        <v>4590.5802669999994</v>
      </c>
      <c r="K1035" s="11">
        <v>65.655000000000001</v>
      </c>
      <c r="L1035" s="11">
        <v>32.762999999999998</v>
      </c>
      <c r="M1035" s="11">
        <v>-183.53700000000001</v>
      </c>
      <c r="N1035" s="13">
        <v>0.32374790374214235</v>
      </c>
      <c r="O1035" s="13">
        <v>0.1006508762927576</v>
      </c>
      <c r="P1035" s="13">
        <v>0.17113989530843565</v>
      </c>
      <c r="Q1035" s="13">
        <v>0.12820374284595326</v>
      </c>
      <c r="R1035" s="13" t="s">
        <v>9699</v>
      </c>
      <c r="S1035" s="14">
        <v>1.1564300000000001</v>
      </c>
      <c r="T1035" s="13">
        <v>6.1952952232302183E-2</v>
      </c>
      <c r="U1035" s="15">
        <v>69.919735998781505</v>
      </c>
      <c r="V1035" s="16">
        <v>131.43424799316301</v>
      </c>
      <c r="W1035" s="16" t="s">
        <v>9700</v>
      </c>
    </row>
    <row r="1036" spans="1:23" ht="15" customHeight="1" x14ac:dyDescent="0.3">
      <c r="A1036" s="7" t="s">
        <v>3389</v>
      </c>
      <c r="B1036" s="7" t="s">
        <v>3390</v>
      </c>
      <c r="C1036" s="7" t="s">
        <v>3391</v>
      </c>
      <c r="D1036" s="7" t="s">
        <v>100</v>
      </c>
      <c r="E1036" s="7" t="s">
        <v>230</v>
      </c>
      <c r="F1036" s="9" t="s">
        <v>2477</v>
      </c>
      <c r="G1036" s="11">
        <v>3375.1546640000001</v>
      </c>
      <c r="H1036" s="11">
        <v>2760.68</v>
      </c>
      <c r="I1036" s="11">
        <v>107.28400000000001</v>
      </c>
      <c r="J1036" s="12">
        <v>6243.1186639999996</v>
      </c>
      <c r="K1036" s="11">
        <v>714.62800000000004</v>
      </c>
      <c r="L1036" s="11">
        <v>220.49799999999999</v>
      </c>
      <c r="M1036" s="11">
        <v>2726.5219999999999</v>
      </c>
      <c r="N1036" s="13">
        <v>0.53774695515669424</v>
      </c>
      <c r="O1036" s="13">
        <v>4.0169221934975852E-2</v>
      </c>
      <c r="P1036" s="13">
        <v>0.16510754614348691</v>
      </c>
      <c r="Q1036" s="13">
        <v>3.4599121610930483E-2</v>
      </c>
      <c r="R1036" s="13">
        <v>8.7448056176664915E-2</v>
      </c>
      <c r="S1036" s="14">
        <v>0.12125900000000001</v>
      </c>
      <c r="T1036" s="13">
        <v>0.442195663510137</v>
      </c>
      <c r="U1036" s="15">
        <v>8.7361797522627143</v>
      </c>
      <c r="V1036" s="16">
        <v>15.306962711679926</v>
      </c>
      <c r="W1036" s="16">
        <v>1.2378974620413847</v>
      </c>
    </row>
    <row r="1037" spans="1:23" ht="15" customHeight="1" x14ac:dyDescent="0.3">
      <c r="A1037" s="7" t="s">
        <v>3392</v>
      </c>
      <c r="B1037" s="7" t="s">
        <v>3393</v>
      </c>
      <c r="C1037" s="7" t="s">
        <v>3394</v>
      </c>
      <c r="D1037" s="7" t="s">
        <v>20</v>
      </c>
      <c r="E1037" s="7" t="s">
        <v>57</v>
      </c>
      <c r="F1037" s="9" t="s">
        <v>3002</v>
      </c>
      <c r="G1037" s="11">
        <v>4341.9446090000001</v>
      </c>
      <c r="H1037" s="11">
        <v>-365.71699999999998</v>
      </c>
      <c r="I1037" s="11">
        <v>0</v>
      </c>
      <c r="J1037" s="12">
        <v>3976.227609</v>
      </c>
      <c r="K1037" s="11">
        <v>88.834999999999994</v>
      </c>
      <c r="L1037" s="11">
        <v>60.683</v>
      </c>
      <c r="M1037" s="11">
        <v>751.54600000000005</v>
      </c>
      <c r="N1037" s="13">
        <v>0.21814691065351116</v>
      </c>
      <c r="O1037" s="13">
        <v>3.9634174168565739E-2</v>
      </c>
      <c r="P1037" s="13">
        <v>0.14627289137292376</v>
      </c>
      <c r="Q1037" s="13">
        <v>3.6216566583191279E-2</v>
      </c>
      <c r="R1037" s="13">
        <v>8.5962267999762004E-2</v>
      </c>
      <c r="S1037" s="14">
        <v>0.49238799999999999</v>
      </c>
      <c r="T1037" s="13">
        <v>-9.1975871595533706E-2</v>
      </c>
      <c r="U1037" s="15">
        <v>44.759696167051281</v>
      </c>
      <c r="V1037" s="16">
        <v>71.551251734423147</v>
      </c>
      <c r="W1037" s="16">
        <v>5.7773504336394579</v>
      </c>
    </row>
    <row r="1038" spans="1:23" ht="15" customHeight="1" x14ac:dyDescent="0.3">
      <c r="A1038" s="7" t="s">
        <v>3395</v>
      </c>
      <c r="B1038" s="7" t="s">
        <v>3396</v>
      </c>
      <c r="C1038" s="7" t="s">
        <v>3397</v>
      </c>
      <c r="D1038" s="7" t="s">
        <v>116</v>
      </c>
      <c r="E1038" s="7" t="s">
        <v>141</v>
      </c>
      <c r="F1038" s="9" t="s">
        <v>1941</v>
      </c>
      <c r="G1038" s="11">
        <v>3441.4750369912999</v>
      </c>
      <c r="H1038" s="11">
        <v>-18.954000000000001</v>
      </c>
      <c r="I1038" s="11">
        <v>0</v>
      </c>
      <c r="J1038" s="12">
        <v>3422.5210369912998</v>
      </c>
      <c r="K1038" s="11">
        <v>-17.527000000000001</v>
      </c>
      <c r="L1038" s="11">
        <v>-34.430999999999997</v>
      </c>
      <c r="M1038" s="11">
        <v>115.72799999999999</v>
      </c>
      <c r="N1038" s="13" t="s">
        <v>9699</v>
      </c>
      <c r="O1038" s="13" t="s">
        <v>9699</v>
      </c>
      <c r="P1038" s="13" t="s">
        <v>9699</v>
      </c>
      <c r="Q1038" s="13" t="s">
        <v>9699</v>
      </c>
      <c r="R1038" s="13">
        <v>-0.26488237194774822</v>
      </c>
      <c r="S1038" s="14">
        <v>0.37751699999999999</v>
      </c>
      <c r="T1038" s="13">
        <v>-5.5380229354739779E-3</v>
      </c>
      <c r="U1038" s="15" t="s">
        <v>9700</v>
      </c>
      <c r="V1038" s="16" t="s">
        <v>9700</v>
      </c>
      <c r="W1038" s="16">
        <v>29.737617836576284</v>
      </c>
    </row>
    <row r="1039" spans="1:23" ht="15" customHeight="1" x14ac:dyDescent="0.3">
      <c r="A1039" s="7" t="s">
        <v>3398</v>
      </c>
      <c r="B1039" s="7" t="s">
        <v>3399</v>
      </c>
      <c r="C1039" s="7" t="s">
        <v>3400</v>
      </c>
      <c r="D1039" s="7" t="s">
        <v>29</v>
      </c>
      <c r="E1039" s="7" t="s">
        <v>428</v>
      </c>
      <c r="F1039" s="9" t="s">
        <v>2037</v>
      </c>
      <c r="G1039" s="11">
        <v>4009.0298550000002</v>
      </c>
      <c r="H1039" s="11">
        <v>898.47400000000005</v>
      </c>
      <c r="I1039" s="11">
        <v>0</v>
      </c>
      <c r="J1039" s="12">
        <v>4907.5038549999999</v>
      </c>
      <c r="K1039" s="11">
        <v>389.73200000000003</v>
      </c>
      <c r="L1039" s="11">
        <v>135.85</v>
      </c>
      <c r="M1039" s="11">
        <v>821.88099999999997</v>
      </c>
      <c r="N1039" s="13">
        <v>0.14026555064526228</v>
      </c>
      <c r="O1039" s="13">
        <v>1.4888883065704794E-2</v>
      </c>
      <c r="P1039" s="13">
        <v>8.2785961187263474E-2</v>
      </c>
      <c r="Q1039" s="13">
        <v>2.8754734493734224E-2</v>
      </c>
      <c r="R1039" s="13">
        <v>0.16465773286064303</v>
      </c>
      <c r="S1039" s="14">
        <v>1.203149</v>
      </c>
      <c r="T1039" s="13">
        <v>0.18308166973411374</v>
      </c>
      <c r="U1039" s="15">
        <v>12.591996179425861</v>
      </c>
      <c r="V1039" s="16">
        <v>29.510709274935593</v>
      </c>
      <c r="W1039" s="16">
        <v>4.8778714375925469</v>
      </c>
    </row>
    <row r="1040" spans="1:23" ht="15" customHeight="1" x14ac:dyDescent="0.3">
      <c r="A1040" s="7" t="s">
        <v>3401</v>
      </c>
      <c r="B1040" s="7" t="s">
        <v>3402</v>
      </c>
      <c r="C1040" s="7" t="s">
        <v>3403</v>
      </c>
      <c r="D1040" s="7" t="s">
        <v>29</v>
      </c>
      <c r="E1040" s="7" t="s">
        <v>30</v>
      </c>
      <c r="F1040" s="9" t="s">
        <v>2477</v>
      </c>
      <c r="G1040" s="11">
        <v>3668.6660879999999</v>
      </c>
      <c r="H1040" s="11">
        <v>845.3</v>
      </c>
      <c r="I1040" s="11">
        <v>0</v>
      </c>
      <c r="J1040" s="12">
        <v>4513.9660880000001</v>
      </c>
      <c r="K1040" s="11">
        <v>698.8</v>
      </c>
      <c r="L1040" s="11">
        <v>372.7</v>
      </c>
      <c r="M1040" s="11">
        <v>895.7</v>
      </c>
      <c r="N1040" s="13">
        <v>6.408002064024397E-2</v>
      </c>
      <c r="O1040" s="13">
        <v>0.13030467021562941</v>
      </c>
      <c r="P1040" s="13">
        <v>3.2900309330057699E-2</v>
      </c>
      <c r="Q1040" s="13">
        <v>0.17197253191896844</v>
      </c>
      <c r="R1040" s="13">
        <v>0.44509464381680297</v>
      </c>
      <c r="S1040" s="14">
        <v>0.98687599999999998</v>
      </c>
      <c r="T1040" s="13">
        <v>0.18726325885503639</v>
      </c>
      <c r="U1040" s="15">
        <v>6.4595965769891244</v>
      </c>
      <c r="V1040" s="16">
        <v>9.8434829299704862</v>
      </c>
      <c r="W1040" s="16">
        <v>4.0958647850842915</v>
      </c>
    </row>
    <row r="1041" spans="1:23" ht="15" customHeight="1" x14ac:dyDescent="0.3">
      <c r="A1041" s="7" t="s">
        <v>3404</v>
      </c>
      <c r="B1041" s="7" t="s">
        <v>3405</v>
      </c>
      <c r="C1041" s="7" t="s">
        <v>3406</v>
      </c>
      <c r="D1041" s="7" t="s">
        <v>100</v>
      </c>
      <c r="E1041" s="7" t="s">
        <v>230</v>
      </c>
      <c r="F1041" s="9" t="s">
        <v>2037</v>
      </c>
      <c r="G1041" s="11">
        <v>3820.5541920000001</v>
      </c>
      <c r="H1041" s="11">
        <v>2658.7550000000001</v>
      </c>
      <c r="I1041" s="11">
        <v>0</v>
      </c>
      <c r="J1041" s="12">
        <v>6479.3091920000006</v>
      </c>
      <c r="K1041" s="11">
        <v>760.73199999999997</v>
      </c>
      <c r="L1041" s="11">
        <v>-123.77200000000001</v>
      </c>
      <c r="M1041" s="11">
        <v>1971.9860000000001</v>
      </c>
      <c r="N1041" s="13">
        <v>0.48443996250760402</v>
      </c>
      <c r="O1041" s="13">
        <v>5.2567465083437126E-2</v>
      </c>
      <c r="P1041" s="13">
        <v>0.18340953180831809</v>
      </c>
      <c r="Q1041" s="13" t="s">
        <v>9699</v>
      </c>
      <c r="R1041" s="13">
        <v>-6.0214871718903204E-2</v>
      </c>
      <c r="S1041" s="14">
        <v>0.68346399999999996</v>
      </c>
      <c r="T1041" s="13">
        <v>0.41034544288807262</v>
      </c>
      <c r="U1041" s="15">
        <v>8.5172034198640265</v>
      </c>
      <c r="V1041" s="16" t="s">
        <v>9700</v>
      </c>
      <c r="W1041" s="16">
        <v>1.9374144603460672</v>
      </c>
    </row>
    <row r="1042" spans="1:23" ht="15" customHeight="1" x14ac:dyDescent="0.3">
      <c r="A1042" s="7" t="s">
        <v>3407</v>
      </c>
      <c r="B1042" s="7" t="s">
        <v>3408</v>
      </c>
      <c r="C1042" s="7" t="s">
        <v>3409</v>
      </c>
      <c r="D1042" s="7" t="s">
        <v>20</v>
      </c>
      <c r="E1042" s="7" t="s">
        <v>47</v>
      </c>
      <c r="F1042" s="9" t="s">
        <v>2104</v>
      </c>
      <c r="G1042" s="11">
        <v>4260.4699650000002</v>
      </c>
      <c r="H1042" s="11">
        <v>-411.36900000000003</v>
      </c>
      <c r="I1042" s="11">
        <v>0</v>
      </c>
      <c r="J1042" s="12">
        <v>3849.1009650000001</v>
      </c>
      <c r="K1042" s="11">
        <v>-41.18</v>
      </c>
      <c r="L1042" s="11">
        <v>-41.008000000000003</v>
      </c>
      <c r="M1042" s="11">
        <v>404.81900000000002</v>
      </c>
      <c r="N1042" s="13">
        <v>0.13818988916283514</v>
      </c>
      <c r="O1042" s="13" t="s">
        <v>9699</v>
      </c>
      <c r="P1042" s="13">
        <v>-1.1659513074838996</v>
      </c>
      <c r="Q1042" s="13" t="s">
        <v>9699</v>
      </c>
      <c r="R1042" s="13">
        <v>-0.17574317360252506</v>
      </c>
      <c r="S1042" s="14">
        <v>1.672965</v>
      </c>
      <c r="T1042" s="13">
        <v>-0.10687404766479022</v>
      </c>
      <c r="U1042" s="15" t="s">
        <v>9700</v>
      </c>
      <c r="V1042" s="16" t="s">
        <v>9700</v>
      </c>
      <c r="W1042" s="16">
        <v>10.524382415351058</v>
      </c>
    </row>
    <row r="1043" spans="1:23" ht="15" customHeight="1" x14ac:dyDescent="0.3">
      <c r="A1043" s="7" t="s">
        <v>3410</v>
      </c>
      <c r="B1043" s="7" t="s">
        <v>3411</v>
      </c>
      <c r="C1043" s="7" t="s">
        <v>3412</v>
      </c>
      <c r="D1043" s="7" t="s">
        <v>31</v>
      </c>
      <c r="E1043" s="7" t="s">
        <v>63</v>
      </c>
      <c r="F1043" s="9" t="s">
        <v>2160</v>
      </c>
      <c r="G1043" s="11">
        <v>4895.8018380000003</v>
      </c>
      <c r="H1043" s="11">
        <v>-391.76600000000002</v>
      </c>
      <c r="I1043" s="11">
        <v>0</v>
      </c>
      <c r="J1043" s="12">
        <v>4504.0358380000007</v>
      </c>
      <c r="K1043" s="11">
        <v>122.077</v>
      </c>
      <c r="L1043" s="11">
        <v>88.42</v>
      </c>
      <c r="M1043" s="11">
        <v>400.29899999999998</v>
      </c>
      <c r="N1043" s="13">
        <v>0.45567889370846648</v>
      </c>
      <c r="O1043" s="13">
        <v>9.8317542760219867E-2</v>
      </c>
      <c r="P1043" s="13">
        <v>0.30819736688406996</v>
      </c>
      <c r="Q1043" s="13">
        <v>9.7710196065257549E-2</v>
      </c>
      <c r="R1043" s="13">
        <v>0.23228016529142728</v>
      </c>
      <c r="S1043" s="14">
        <v>0.76640399999999997</v>
      </c>
      <c r="T1043" s="13">
        <v>-8.698110185863045E-2</v>
      </c>
      <c r="U1043" s="15">
        <v>36.895040327006733</v>
      </c>
      <c r="V1043" s="16">
        <v>55.369846618412126</v>
      </c>
      <c r="W1043" s="16">
        <v>12.230362399106669</v>
      </c>
    </row>
    <row r="1044" spans="1:23" ht="15" customHeight="1" x14ac:dyDescent="0.3">
      <c r="A1044" s="7" t="s">
        <v>3413</v>
      </c>
      <c r="B1044" s="7" t="s">
        <v>3414</v>
      </c>
      <c r="C1044" s="7" t="s">
        <v>3415</v>
      </c>
      <c r="D1044" s="7" t="s">
        <v>116</v>
      </c>
      <c r="E1044" s="7" t="s">
        <v>231</v>
      </c>
      <c r="F1044" s="9" t="s">
        <v>1775</v>
      </c>
      <c r="G1044" s="11">
        <v>4484.1689640000004</v>
      </c>
      <c r="H1044" s="11">
        <v>3637.2</v>
      </c>
      <c r="I1044" s="11">
        <v>406.3</v>
      </c>
      <c r="J1044" s="12">
        <v>8527.6689640000004</v>
      </c>
      <c r="K1044" s="11">
        <v>856.7</v>
      </c>
      <c r="L1044" s="11">
        <v>136.1</v>
      </c>
      <c r="M1044" s="11">
        <v>1833.9</v>
      </c>
      <c r="N1044" s="13">
        <v>0.16880532675557389</v>
      </c>
      <c r="O1044" s="13">
        <v>1.5082957996937818E-2</v>
      </c>
      <c r="P1044" s="13">
        <v>5.3443034118944424E-2</v>
      </c>
      <c r="Q1044" s="13">
        <v>5.874910227840191E-2</v>
      </c>
      <c r="R1044" s="13">
        <v>9.1213725621607136E-2</v>
      </c>
      <c r="S1044" s="14">
        <v>1.19265</v>
      </c>
      <c r="T1044" s="13">
        <v>0.42651749444714954</v>
      </c>
      <c r="U1044" s="15">
        <v>9.9540900712034546</v>
      </c>
      <c r="V1044" s="16">
        <v>32.947604437913306</v>
      </c>
      <c r="W1044" s="16">
        <v>2.4451545689514149</v>
      </c>
    </row>
    <row r="1045" spans="1:23" ht="15" customHeight="1" x14ac:dyDescent="0.3">
      <c r="A1045" s="7" t="s">
        <v>3416</v>
      </c>
      <c r="B1045" s="7" t="s">
        <v>3417</v>
      </c>
      <c r="C1045" s="7" t="s">
        <v>3418</v>
      </c>
      <c r="D1045" s="7" t="s">
        <v>10</v>
      </c>
      <c r="E1045" s="7" t="s">
        <v>62</v>
      </c>
      <c r="F1045" s="9" t="s">
        <v>2037</v>
      </c>
      <c r="G1045" s="11">
        <v>4190.1010059999999</v>
      </c>
      <c r="H1045" s="11">
        <v>548.9</v>
      </c>
      <c r="I1045" s="11">
        <v>0</v>
      </c>
      <c r="J1045" s="12">
        <v>4739.0010059999995</v>
      </c>
      <c r="K1045" s="11">
        <v>434.1</v>
      </c>
      <c r="L1045" s="11">
        <v>303.89999999999998</v>
      </c>
      <c r="M1045" s="11">
        <v>3155</v>
      </c>
      <c r="N1045" s="13">
        <v>0.10214701751743263</v>
      </c>
      <c r="O1045" s="13">
        <v>1.3096161464776213E-3</v>
      </c>
      <c r="P1045" s="13">
        <v>6.9484501578492633E-2</v>
      </c>
      <c r="Q1045" s="13">
        <v>-7.0672532477481509E-3</v>
      </c>
      <c r="R1045" s="13">
        <v>9.8144765932903971E-2</v>
      </c>
      <c r="S1045" s="14">
        <v>0.90393699999999999</v>
      </c>
      <c r="T1045" s="13">
        <v>0.11582609906709103</v>
      </c>
      <c r="U1045" s="15">
        <v>10.916841755355907</v>
      </c>
      <c r="V1045" s="16">
        <v>13.78776244159263</v>
      </c>
      <c r="W1045" s="16">
        <v>1.3280827277337559</v>
      </c>
    </row>
    <row r="1046" spans="1:23" ht="15" customHeight="1" x14ac:dyDescent="0.3">
      <c r="A1046" s="7" t="s">
        <v>3419</v>
      </c>
      <c r="B1046" s="7" t="s">
        <v>3420</v>
      </c>
      <c r="C1046" s="7" t="s">
        <v>3421</v>
      </c>
      <c r="D1046" s="7" t="s">
        <v>10</v>
      </c>
      <c r="E1046" s="7" t="s">
        <v>11</v>
      </c>
      <c r="F1046" s="9" t="s">
        <v>2037</v>
      </c>
      <c r="G1046" s="11">
        <v>4691.3710090000004</v>
      </c>
      <c r="H1046" s="11">
        <v>1228.6189999999999</v>
      </c>
      <c r="I1046" s="11">
        <v>0</v>
      </c>
      <c r="J1046" s="12">
        <v>5919.9900090000001</v>
      </c>
      <c r="K1046" s="11">
        <v>0</v>
      </c>
      <c r="L1046" s="11">
        <v>374.97</v>
      </c>
      <c r="M1046" s="11">
        <v>5064.5420000000004</v>
      </c>
      <c r="N1046" s="13">
        <v>3.3541973258797271E-2</v>
      </c>
      <c r="O1046" s="13">
        <v>0.22769585001036718</v>
      </c>
      <c r="P1046" s="13">
        <v>0.23999567314600495</v>
      </c>
      <c r="Q1046" s="13">
        <v>-1.3282443176016345E-2</v>
      </c>
      <c r="R1046" s="13">
        <v>7.7160305360743642E-2</v>
      </c>
      <c r="S1046" s="14">
        <v>1.679265</v>
      </c>
      <c r="T1046" s="13">
        <v>0.20753734349756736</v>
      </c>
      <c r="U1046" s="15" t="s">
        <v>9700</v>
      </c>
      <c r="V1046" s="16">
        <v>12.511323596554391</v>
      </c>
      <c r="W1046" s="16">
        <v>0.92631693231095724</v>
      </c>
    </row>
    <row r="1047" spans="1:23" ht="15" customHeight="1" x14ac:dyDescent="0.3">
      <c r="A1047" s="7" t="s">
        <v>3422</v>
      </c>
      <c r="B1047" s="7" t="s">
        <v>3423</v>
      </c>
      <c r="C1047" s="7" t="s">
        <v>3424</v>
      </c>
      <c r="D1047" s="7" t="s">
        <v>20</v>
      </c>
      <c r="E1047" s="7" t="s">
        <v>47</v>
      </c>
      <c r="F1047" s="9" t="s">
        <v>2104</v>
      </c>
      <c r="G1047" s="11">
        <v>3665.2000969999999</v>
      </c>
      <c r="H1047" s="11">
        <v>-189.102</v>
      </c>
      <c r="I1047" s="11">
        <v>0</v>
      </c>
      <c r="J1047" s="12">
        <v>3476.0980970000001</v>
      </c>
      <c r="K1047" s="11">
        <v>-211.333</v>
      </c>
      <c r="L1047" s="11">
        <v>-244.86500000000001</v>
      </c>
      <c r="M1047" s="11">
        <v>357.06099999999998</v>
      </c>
      <c r="N1047" s="13">
        <v>-0.11482497369697457</v>
      </c>
      <c r="O1047" s="13" t="s">
        <v>9699</v>
      </c>
      <c r="P1047" s="13">
        <v>-0.3011144856765296</v>
      </c>
      <c r="Q1047" s="13" t="s">
        <v>9699</v>
      </c>
      <c r="R1047" s="13">
        <v>-0.74077827627204285</v>
      </c>
      <c r="S1047" s="14">
        <v>2.4587919999999999</v>
      </c>
      <c r="T1047" s="13">
        <v>-5.4400651167814264E-2</v>
      </c>
      <c r="U1047" s="15" t="s">
        <v>9700</v>
      </c>
      <c r="V1047" s="16" t="s">
        <v>9700</v>
      </c>
      <c r="W1047" s="16">
        <v>10.26491298965723</v>
      </c>
    </row>
    <row r="1048" spans="1:23" ht="15" customHeight="1" x14ac:dyDescent="0.3">
      <c r="A1048" s="7" t="s">
        <v>3425</v>
      </c>
      <c r="B1048" s="7" t="s">
        <v>3426</v>
      </c>
      <c r="C1048" s="7" t="s">
        <v>3427</v>
      </c>
      <c r="D1048" s="7" t="s">
        <v>100</v>
      </c>
      <c r="E1048" s="7" t="s">
        <v>106</v>
      </c>
      <c r="F1048" s="9" t="s">
        <v>2037</v>
      </c>
      <c r="G1048" s="11">
        <v>3804.9621710000001</v>
      </c>
      <c r="H1048" s="11">
        <v>2336.3710000000001</v>
      </c>
      <c r="I1048" s="11">
        <v>34.292999999999999</v>
      </c>
      <c r="J1048" s="12">
        <v>6175.6261709999999</v>
      </c>
      <c r="K1048" s="11">
        <v>617.16999999999996</v>
      </c>
      <c r="L1048" s="11">
        <v>213.602</v>
      </c>
      <c r="M1048" s="11">
        <v>2357.5239999999999</v>
      </c>
      <c r="N1048" s="13">
        <v>0.19179762800567288</v>
      </c>
      <c r="O1048" s="13">
        <v>1.1763749742084606E-2</v>
      </c>
      <c r="P1048" s="13">
        <v>6.9664512349028915E-2</v>
      </c>
      <c r="Q1048" s="13">
        <v>1.7213431859555595E-2</v>
      </c>
      <c r="R1048" s="13">
        <v>9.3563619161089115E-2</v>
      </c>
      <c r="S1048" s="14">
        <v>0.17532800000000001</v>
      </c>
      <c r="T1048" s="13">
        <v>0.37832131273931674</v>
      </c>
      <c r="U1048" s="15">
        <v>10.006361571366075</v>
      </c>
      <c r="V1048" s="16">
        <v>17.813326518478291</v>
      </c>
      <c r="W1048" s="16">
        <v>1.6139654022610164</v>
      </c>
    </row>
    <row r="1049" spans="1:23" ht="15" customHeight="1" x14ac:dyDescent="0.3">
      <c r="A1049" s="7" t="s">
        <v>3428</v>
      </c>
      <c r="B1049" s="7" t="s">
        <v>3429</v>
      </c>
      <c r="C1049" s="7" t="s">
        <v>3430</v>
      </c>
      <c r="D1049" s="7" t="s">
        <v>26</v>
      </c>
      <c r="E1049" s="7" t="s">
        <v>33</v>
      </c>
      <c r="F1049" s="9" t="s">
        <v>2160</v>
      </c>
      <c r="G1049" s="11">
        <v>4795.0258279999998</v>
      </c>
      <c r="H1049" s="11">
        <v>1546.8309999999999</v>
      </c>
      <c r="I1049" s="11">
        <v>0</v>
      </c>
      <c r="J1049" s="12">
        <v>6341.856828</v>
      </c>
      <c r="K1049" s="11">
        <v>520.66300000000001</v>
      </c>
      <c r="L1049" s="11">
        <v>214.99</v>
      </c>
      <c r="M1049" s="11">
        <v>1007.865</v>
      </c>
      <c r="N1049" s="13">
        <v>8.037362821840642E-2</v>
      </c>
      <c r="O1049" s="13">
        <v>5.8864320453265284E-2</v>
      </c>
      <c r="P1049" s="13">
        <v>4.0732044963600854E-2</v>
      </c>
      <c r="Q1049" s="13">
        <v>7.1719010195444799E-2</v>
      </c>
      <c r="R1049" s="13">
        <v>0.24063360095272954</v>
      </c>
      <c r="S1049" s="14">
        <v>2.6845140000000001</v>
      </c>
      <c r="T1049" s="13">
        <v>0.2439082183581581</v>
      </c>
      <c r="U1049" s="15">
        <v>12.180348570956646</v>
      </c>
      <c r="V1049" s="16">
        <v>22.30348308293409</v>
      </c>
      <c r="W1049" s="16">
        <v>4.7576072470023263</v>
      </c>
    </row>
    <row r="1050" spans="1:23" ht="15" customHeight="1" x14ac:dyDescent="0.3">
      <c r="A1050" s="7" t="s">
        <v>3431</v>
      </c>
      <c r="B1050" s="7" t="s">
        <v>3432</v>
      </c>
      <c r="C1050" s="7" t="s">
        <v>3433</v>
      </c>
      <c r="D1050" s="7" t="s">
        <v>100</v>
      </c>
      <c r="E1050" s="7" t="s">
        <v>106</v>
      </c>
      <c r="F1050" s="9" t="s">
        <v>1941</v>
      </c>
      <c r="G1050" s="11">
        <v>3707.5293000000001</v>
      </c>
      <c r="H1050" s="11">
        <v>2936</v>
      </c>
      <c r="I1050" s="11">
        <v>0</v>
      </c>
      <c r="J1050" s="12">
        <v>6643.5293000000001</v>
      </c>
      <c r="K1050" s="11">
        <v>704</v>
      </c>
      <c r="L1050" s="11">
        <v>164</v>
      </c>
      <c r="M1050" s="11">
        <v>2595</v>
      </c>
      <c r="N1050" s="13">
        <v>0.38181656504096384</v>
      </c>
      <c r="O1050" s="13">
        <v>1.0666662189664056E-2</v>
      </c>
      <c r="P1050" s="13">
        <v>0.10669392899571242</v>
      </c>
      <c r="Q1050" s="13">
        <v>1.2372079835318184E-2</v>
      </c>
      <c r="R1050" s="13">
        <v>6.3578212831944175E-2</v>
      </c>
      <c r="S1050" s="14">
        <v>0.268766</v>
      </c>
      <c r="T1050" s="13">
        <v>0.44193377757813151</v>
      </c>
      <c r="U1050" s="15">
        <v>9.4368313920454554</v>
      </c>
      <c r="V1050" s="16">
        <v>22.606885975609757</v>
      </c>
      <c r="W1050" s="16">
        <v>1.4287203468208094</v>
      </c>
    </row>
    <row r="1051" spans="1:23" ht="15" customHeight="1" x14ac:dyDescent="0.3">
      <c r="A1051" s="7" t="s">
        <v>3434</v>
      </c>
      <c r="B1051" s="7" t="s">
        <v>3435</v>
      </c>
      <c r="C1051" s="7" t="s">
        <v>3436</v>
      </c>
      <c r="D1051" s="7" t="s">
        <v>20</v>
      </c>
      <c r="E1051" s="7" t="s">
        <v>47</v>
      </c>
      <c r="F1051" s="9" t="s">
        <v>2104</v>
      </c>
      <c r="G1051" s="11">
        <v>8107.218887</v>
      </c>
      <c r="H1051" s="11">
        <v>-254.02</v>
      </c>
      <c r="I1051" s="11">
        <v>0</v>
      </c>
      <c r="J1051" s="12">
        <v>7853.1988869999996</v>
      </c>
      <c r="K1051" s="11">
        <v>-111.102</v>
      </c>
      <c r="L1051" s="11">
        <v>-139.93100000000001</v>
      </c>
      <c r="M1051" s="11">
        <v>336.262</v>
      </c>
      <c r="N1051" s="13">
        <v>-7.0233711178886854E-2</v>
      </c>
      <c r="O1051" s="13" t="s">
        <v>9699</v>
      </c>
      <c r="P1051" s="13">
        <v>-0.18851794140446773</v>
      </c>
      <c r="Q1051" s="13" t="s">
        <v>9699</v>
      </c>
      <c r="R1051" s="13">
        <v>-0.57308372786396478</v>
      </c>
      <c r="S1051" s="14">
        <v>0.78751000000000004</v>
      </c>
      <c r="T1051" s="13">
        <v>-3.2346054602093263E-2</v>
      </c>
      <c r="U1051" s="15" t="s">
        <v>9700</v>
      </c>
      <c r="V1051" s="16" t="s">
        <v>9700</v>
      </c>
      <c r="W1051" s="16">
        <v>24.109827714698657</v>
      </c>
    </row>
    <row r="1052" spans="1:23" ht="15" customHeight="1" x14ac:dyDescent="0.3">
      <c r="A1052" s="7" t="s">
        <v>3437</v>
      </c>
      <c r="B1052" s="7" t="s">
        <v>3438</v>
      </c>
      <c r="C1052" s="7" t="s">
        <v>3439</v>
      </c>
      <c r="D1052" s="7" t="s">
        <v>20</v>
      </c>
      <c r="E1052" s="7" t="s">
        <v>47</v>
      </c>
      <c r="F1052" s="9" t="s">
        <v>2104</v>
      </c>
      <c r="G1052" s="11">
        <v>4488.5469110000004</v>
      </c>
      <c r="H1052" s="11">
        <v>-62.398000000000003</v>
      </c>
      <c r="I1052" s="11">
        <v>0</v>
      </c>
      <c r="J1052" s="12">
        <v>4426.1489110000002</v>
      </c>
      <c r="K1052" s="11">
        <v>-273.52</v>
      </c>
      <c r="L1052" s="11">
        <v>-441.483</v>
      </c>
      <c r="M1052" s="11">
        <v>510.95400000000001</v>
      </c>
      <c r="N1052" s="13">
        <v>-2.7546205274290369E-2</v>
      </c>
      <c r="O1052" s="13" t="s">
        <v>9699</v>
      </c>
      <c r="P1052" s="13">
        <v>-0.16311615703855337</v>
      </c>
      <c r="Q1052" s="13" t="s">
        <v>9699</v>
      </c>
      <c r="R1052" s="13">
        <v>-0.7517112091863839</v>
      </c>
      <c r="S1052" s="14">
        <v>1.220472</v>
      </c>
      <c r="T1052" s="13">
        <v>-1.40975826287558E-2</v>
      </c>
      <c r="U1052" s="15" t="s">
        <v>9700</v>
      </c>
      <c r="V1052" s="16" t="s">
        <v>9700</v>
      </c>
      <c r="W1052" s="16">
        <v>8.784639930404694</v>
      </c>
    </row>
    <row r="1053" spans="1:23" ht="15" customHeight="1" x14ac:dyDescent="0.3">
      <c r="A1053" s="7" t="s">
        <v>1572</v>
      </c>
      <c r="B1053" s="7" t="s">
        <v>1573</v>
      </c>
      <c r="C1053" s="7" t="s">
        <v>1574</v>
      </c>
      <c r="D1053" s="7" t="s">
        <v>31</v>
      </c>
      <c r="E1053" s="7" t="s">
        <v>41</v>
      </c>
      <c r="F1053" s="9" t="s">
        <v>93</v>
      </c>
      <c r="G1053" s="11">
        <v>4439.8547779999999</v>
      </c>
      <c r="H1053" s="11">
        <v>2171</v>
      </c>
      <c r="I1053" s="11">
        <v>4</v>
      </c>
      <c r="J1053" s="12">
        <v>6614.8547779999999</v>
      </c>
      <c r="K1053" s="11">
        <v>997</v>
      </c>
      <c r="L1053" s="11">
        <v>933</v>
      </c>
      <c r="M1053" s="11">
        <v>5666</v>
      </c>
      <c r="N1053" s="13">
        <v>0.14325504167983641</v>
      </c>
      <c r="O1053" s="13">
        <v>-3.6907763122657755E-2</v>
      </c>
      <c r="P1053" s="13">
        <v>6.2317237814606817E-2</v>
      </c>
      <c r="Q1053" s="13">
        <v>-3.3429700124779194E-2</v>
      </c>
      <c r="R1053" s="13">
        <v>7.1241386004076479E-2</v>
      </c>
      <c r="S1053" s="14">
        <v>1.8346450000000001</v>
      </c>
      <c r="T1053" s="13">
        <v>0.32820070475627305</v>
      </c>
      <c r="U1053" s="15">
        <v>6.634759055165496</v>
      </c>
      <c r="V1053" s="16">
        <v>4.7586867931404075</v>
      </c>
      <c r="W1053" s="16">
        <v>0.78359597211436638</v>
      </c>
    </row>
    <row r="1054" spans="1:23" ht="15" customHeight="1" x14ac:dyDescent="0.3">
      <c r="A1054" s="7" t="s">
        <v>3440</v>
      </c>
      <c r="B1054" s="7" t="s">
        <v>3441</v>
      </c>
      <c r="C1054" s="7" t="s">
        <v>3442</v>
      </c>
      <c r="D1054" s="7" t="s">
        <v>6</v>
      </c>
      <c r="E1054" s="7" t="s">
        <v>7</v>
      </c>
      <c r="F1054" s="9" t="s">
        <v>3009</v>
      </c>
      <c r="G1054" s="11">
        <v>3885.86958</v>
      </c>
      <c r="H1054" s="11">
        <v>1446.7570000000001</v>
      </c>
      <c r="I1054" s="11">
        <v>1.996</v>
      </c>
      <c r="J1054" s="12">
        <v>5334.6225800000002</v>
      </c>
      <c r="K1054" s="11">
        <v>126.88200000000001</v>
      </c>
      <c r="L1054" s="11">
        <v>55.143000000000001</v>
      </c>
      <c r="M1054" s="11">
        <v>1249.183</v>
      </c>
      <c r="N1054" s="13">
        <v>0.81880935223468188</v>
      </c>
      <c r="O1054" s="13">
        <v>0.1491464831802638</v>
      </c>
      <c r="P1054" s="13">
        <v>0.40909471471630587</v>
      </c>
      <c r="Q1054" s="13">
        <v>0.19003514010957145</v>
      </c>
      <c r="R1054" s="13">
        <v>5.274432017905694E-2</v>
      </c>
      <c r="S1054" s="14">
        <v>-0.45758599999999999</v>
      </c>
      <c r="T1054" s="13">
        <v>0.27120137897365554</v>
      </c>
      <c r="U1054" s="15">
        <v>42.043966677700539</v>
      </c>
      <c r="V1054" s="16">
        <v>70.468954899080572</v>
      </c>
      <c r="W1054" s="16">
        <v>3.1107288363674499</v>
      </c>
    </row>
    <row r="1055" spans="1:23" ht="15" customHeight="1" x14ac:dyDescent="0.3">
      <c r="A1055" s="7" t="s">
        <v>3443</v>
      </c>
      <c r="B1055" s="7" t="s">
        <v>3444</v>
      </c>
      <c r="C1055" s="7" t="s">
        <v>3445</v>
      </c>
      <c r="D1055" s="7" t="s">
        <v>29</v>
      </c>
      <c r="E1055" s="7" t="s">
        <v>86</v>
      </c>
      <c r="F1055" s="9" t="s">
        <v>2160</v>
      </c>
      <c r="G1055" s="11">
        <v>4366.7516370000003</v>
      </c>
      <c r="H1055" s="11">
        <v>137.38399999999999</v>
      </c>
      <c r="I1055" s="11">
        <v>0</v>
      </c>
      <c r="J1055" s="12">
        <v>4504.1356370000003</v>
      </c>
      <c r="K1055" s="11">
        <v>143.35300000000001</v>
      </c>
      <c r="L1055" s="11">
        <v>81.400000000000006</v>
      </c>
      <c r="M1055" s="11">
        <v>683.92700000000002</v>
      </c>
      <c r="N1055" s="13">
        <v>0.21133304323350272</v>
      </c>
      <c r="O1055" s="13">
        <v>7.9521898684868475E-2</v>
      </c>
      <c r="P1055" s="13">
        <v>0.14088102503172556</v>
      </c>
      <c r="Q1055" s="13">
        <v>7.0671257741724558E-2</v>
      </c>
      <c r="R1055" s="13">
        <v>0.15066443199601684</v>
      </c>
      <c r="S1055" s="14">
        <v>1.784251</v>
      </c>
      <c r="T1055" s="13">
        <v>3.050174574482957E-2</v>
      </c>
      <c r="U1055" s="15">
        <v>31.419891017279024</v>
      </c>
      <c r="V1055" s="16">
        <v>53.645597506142508</v>
      </c>
      <c r="W1055" s="16">
        <v>6.3848212411558549</v>
      </c>
    </row>
    <row r="1056" spans="1:23" ht="15" customHeight="1" x14ac:dyDescent="0.3">
      <c r="A1056" s="7" t="s">
        <v>3446</v>
      </c>
      <c r="B1056" s="7" t="s">
        <v>3447</v>
      </c>
      <c r="C1056" s="7" t="s">
        <v>3448</v>
      </c>
      <c r="D1056" s="7" t="s">
        <v>10</v>
      </c>
      <c r="E1056" s="7" t="s">
        <v>15</v>
      </c>
      <c r="F1056" s="9" t="s">
        <v>1775</v>
      </c>
      <c r="G1056" s="11">
        <v>4196.0269209999997</v>
      </c>
      <c r="H1056" s="11">
        <v>1424.3530000000001</v>
      </c>
      <c r="I1056" s="11">
        <v>84.885000000000005</v>
      </c>
      <c r="J1056" s="12">
        <v>5705.264921</v>
      </c>
      <c r="K1056" s="11">
        <v>0</v>
      </c>
      <c r="L1056" s="11">
        <v>289.54899999999998</v>
      </c>
      <c r="M1056" s="11">
        <v>778.69799999999998</v>
      </c>
      <c r="N1056" s="13">
        <v>0.17162586584778211</v>
      </c>
      <c r="O1056" s="13">
        <v>0.31473668983159708</v>
      </c>
      <c r="P1056" s="13">
        <v>0.14930797637575305</v>
      </c>
      <c r="Q1056" s="13">
        <v>5.6039151173293611E-2</v>
      </c>
      <c r="R1056" s="13">
        <v>0.43529533258622072</v>
      </c>
      <c r="S1056" s="14">
        <v>1.6435690000000001</v>
      </c>
      <c r="T1056" s="13">
        <v>0.24965589148318534</v>
      </c>
      <c r="U1056" s="15" t="s">
        <v>9700</v>
      </c>
      <c r="V1056" s="16">
        <v>14.491595277483258</v>
      </c>
      <c r="W1056" s="16">
        <v>5.3885163709165811</v>
      </c>
    </row>
    <row r="1057" spans="1:23" ht="15" customHeight="1" x14ac:dyDescent="0.3">
      <c r="A1057" s="7" t="s">
        <v>3449</v>
      </c>
      <c r="B1057" s="7" t="s">
        <v>3450</v>
      </c>
      <c r="C1057" s="7" t="s">
        <v>3451</v>
      </c>
      <c r="D1057" s="7" t="s">
        <v>6</v>
      </c>
      <c r="E1057" s="7" t="s">
        <v>7</v>
      </c>
      <c r="F1057" s="9" t="s">
        <v>2037</v>
      </c>
      <c r="G1057" s="11">
        <v>4030.4804300000001</v>
      </c>
      <c r="H1057" s="11">
        <v>1483.058</v>
      </c>
      <c r="I1057" s="11">
        <v>539.45899999999995</v>
      </c>
      <c r="J1057" s="12">
        <v>6052.9974300000003</v>
      </c>
      <c r="K1057" s="11">
        <v>253.82599999999999</v>
      </c>
      <c r="L1057" s="11">
        <v>57.206000000000003</v>
      </c>
      <c r="M1057" s="11">
        <v>1968.6780000000001</v>
      </c>
      <c r="N1057" s="13">
        <v>0.3514972819039176</v>
      </c>
      <c r="O1057" s="13">
        <v>1.6698529682841246E-2</v>
      </c>
      <c r="P1057" s="13">
        <v>6.2844179232602701E-2</v>
      </c>
      <c r="Q1057" s="13">
        <v>-3.2612205540572758E-2</v>
      </c>
      <c r="R1057" s="13">
        <v>4.0084322402508789E-2</v>
      </c>
      <c r="S1057" s="14">
        <v>1.0052490000000001</v>
      </c>
      <c r="T1057" s="13">
        <v>0.2450121641634333</v>
      </c>
      <c r="U1057" s="15">
        <v>23.847034700936863</v>
      </c>
      <c r="V1057" s="16">
        <v>70.455554137677865</v>
      </c>
      <c r="W1057" s="16">
        <v>2.047303027717077</v>
      </c>
    </row>
    <row r="1058" spans="1:23" ht="15" customHeight="1" x14ac:dyDescent="0.3">
      <c r="A1058" s="7" t="s">
        <v>3452</v>
      </c>
      <c r="B1058" s="7" t="s">
        <v>3453</v>
      </c>
      <c r="C1058" s="7" t="s">
        <v>3454</v>
      </c>
      <c r="D1058" s="7" t="s">
        <v>26</v>
      </c>
      <c r="E1058" s="7" t="s">
        <v>65</v>
      </c>
      <c r="F1058" s="9" t="s">
        <v>2477</v>
      </c>
      <c r="G1058" s="11">
        <v>4945.9527539999999</v>
      </c>
      <c r="H1058" s="11">
        <v>-144.673</v>
      </c>
      <c r="I1058" s="11">
        <v>0.57599999999999996</v>
      </c>
      <c r="J1058" s="12">
        <v>4801.8557540000002</v>
      </c>
      <c r="K1058" s="11">
        <v>583.79499999999996</v>
      </c>
      <c r="L1058" s="11">
        <v>140.08600000000001</v>
      </c>
      <c r="M1058" s="11">
        <v>2007.865</v>
      </c>
      <c r="N1058" s="13">
        <v>6.2051014704907703E-2</v>
      </c>
      <c r="O1058" s="13">
        <v>1.4094127720235106E-2</v>
      </c>
      <c r="P1058" s="13">
        <v>3.6486851781499983E-2</v>
      </c>
      <c r="Q1058" s="13">
        <v>1.500134439420564E-2</v>
      </c>
      <c r="R1058" s="13">
        <v>7.0351597281475206E-2</v>
      </c>
      <c r="S1058" s="14">
        <v>1.1863509999999999</v>
      </c>
      <c r="T1058" s="13">
        <v>-3.012856016749061E-2</v>
      </c>
      <c r="U1058" s="15">
        <v>8.2252430288029199</v>
      </c>
      <c r="V1058" s="16">
        <v>35.30654565052896</v>
      </c>
      <c r="W1058" s="16">
        <v>2.4632894910763423</v>
      </c>
    </row>
    <row r="1059" spans="1:23" ht="15" customHeight="1" x14ac:dyDescent="0.3">
      <c r="A1059" s="7" t="s">
        <v>3455</v>
      </c>
      <c r="B1059" s="7" t="s">
        <v>3456</v>
      </c>
      <c r="C1059" s="7" t="s">
        <v>3457</v>
      </c>
      <c r="D1059" s="7" t="s">
        <v>100</v>
      </c>
      <c r="E1059" s="7" t="s">
        <v>111</v>
      </c>
      <c r="F1059" s="9" t="s">
        <v>1941</v>
      </c>
      <c r="G1059" s="11">
        <v>4750.9599369999996</v>
      </c>
      <c r="H1059" s="11">
        <v>1285.32</v>
      </c>
      <c r="I1059" s="11">
        <v>140.804</v>
      </c>
      <c r="J1059" s="12">
        <v>6177.0839369999994</v>
      </c>
      <c r="K1059" s="11">
        <v>353.40800000000002</v>
      </c>
      <c r="L1059" s="11">
        <v>77.364000000000004</v>
      </c>
      <c r="M1059" s="11">
        <v>1580.546</v>
      </c>
      <c r="N1059" s="13">
        <v>0.585386829044238</v>
      </c>
      <c r="O1059" s="13">
        <v>5.4715143997187132E-2</v>
      </c>
      <c r="P1059" s="13">
        <v>0.12884721266516364</v>
      </c>
      <c r="Q1059" s="13">
        <v>3.8948238405492663E-2</v>
      </c>
      <c r="R1059" s="13">
        <v>5.4858844698144824E-2</v>
      </c>
      <c r="S1059" s="14">
        <v>0.46719100000000002</v>
      </c>
      <c r="T1059" s="13">
        <v>0.20807876549986407</v>
      </c>
      <c r="U1059" s="15">
        <v>17.478619434195036</v>
      </c>
      <c r="V1059" s="16">
        <v>61.41047434207124</v>
      </c>
      <c r="W1059" s="16">
        <v>3.0058979219839217</v>
      </c>
    </row>
    <row r="1060" spans="1:23" ht="15" customHeight="1" x14ac:dyDescent="0.3">
      <c r="A1060" s="7" t="s">
        <v>3458</v>
      </c>
      <c r="B1060" s="7" t="s">
        <v>3459</v>
      </c>
      <c r="C1060" s="7" t="s">
        <v>3460</v>
      </c>
      <c r="D1060" s="7" t="s">
        <v>6</v>
      </c>
      <c r="E1060" s="7" t="s">
        <v>7</v>
      </c>
      <c r="F1060" s="9" t="s">
        <v>2477</v>
      </c>
      <c r="G1060" s="11">
        <v>3762.9461970000002</v>
      </c>
      <c r="H1060" s="11">
        <v>1443.7239999999999</v>
      </c>
      <c r="I1060" s="11">
        <v>100.58199999999999</v>
      </c>
      <c r="J1060" s="12">
        <v>5307.2521970000007</v>
      </c>
      <c r="K1060" s="11">
        <v>275.21100000000001</v>
      </c>
      <c r="L1060" s="11">
        <v>89.53</v>
      </c>
      <c r="M1060" s="11">
        <v>2748.8029999999999</v>
      </c>
      <c r="N1060" s="13">
        <v>0.65507376181953203</v>
      </c>
      <c r="O1060" s="13">
        <v>4.7999975020946994E-2</v>
      </c>
      <c r="P1060" s="13">
        <v>0.1605993182572576</v>
      </c>
      <c r="Q1060" s="13">
        <v>3.4004638144319976E-2</v>
      </c>
      <c r="R1060" s="13">
        <v>3.5126637693617964E-2</v>
      </c>
      <c r="S1060" s="14">
        <v>0.73385800000000001</v>
      </c>
      <c r="T1060" s="13">
        <v>0.27202852745834943</v>
      </c>
      <c r="U1060" s="15">
        <v>19.284302578748672</v>
      </c>
      <c r="V1060" s="16">
        <v>42.030003317323803</v>
      </c>
      <c r="W1060" s="16">
        <v>1.3689399338548454</v>
      </c>
    </row>
    <row r="1061" spans="1:23" ht="15" customHeight="1" x14ac:dyDescent="0.3">
      <c r="A1061" s="7" t="s">
        <v>3461</v>
      </c>
      <c r="B1061" s="7" t="s">
        <v>3462</v>
      </c>
      <c r="C1061" s="7" t="s">
        <v>3463</v>
      </c>
      <c r="D1061" s="7" t="s">
        <v>26</v>
      </c>
      <c r="E1061" s="7" t="s">
        <v>125</v>
      </c>
      <c r="F1061" s="9" t="s">
        <v>2037</v>
      </c>
      <c r="G1061" s="11">
        <v>4583.0687310000003</v>
      </c>
      <c r="H1061" s="11">
        <v>765.36199999999997</v>
      </c>
      <c r="I1061" s="11">
        <v>0</v>
      </c>
      <c r="J1061" s="12">
        <v>5348.4307310000004</v>
      </c>
      <c r="K1061" s="11">
        <v>476.33800000000002</v>
      </c>
      <c r="L1061" s="11">
        <v>236.80699999999999</v>
      </c>
      <c r="M1061" s="11">
        <v>1799.463</v>
      </c>
      <c r="N1061" s="13">
        <v>0.21709427012089791</v>
      </c>
      <c r="O1061" s="13">
        <v>2.2726843738575697E-2</v>
      </c>
      <c r="P1061" s="13">
        <v>0.12534973540270977</v>
      </c>
      <c r="Q1061" s="13">
        <v>2.2347487624625684E-2</v>
      </c>
      <c r="R1061" s="13">
        <v>0.1352949763226507</v>
      </c>
      <c r="S1061" s="14">
        <v>1.531758</v>
      </c>
      <c r="T1061" s="13">
        <v>0.14310029212192857</v>
      </c>
      <c r="U1061" s="15">
        <v>11.228226030675698</v>
      </c>
      <c r="V1061" s="16">
        <v>19.35360327608559</v>
      </c>
      <c r="W1061" s="16">
        <v>2.5469091228883287</v>
      </c>
    </row>
    <row r="1062" spans="1:23" ht="15" customHeight="1" x14ac:dyDescent="0.3">
      <c r="A1062" s="7" t="s">
        <v>3464</v>
      </c>
      <c r="B1062" s="7" t="s">
        <v>3465</v>
      </c>
      <c r="C1062" s="7" t="s">
        <v>3466</v>
      </c>
      <c r="D1062" s="7" t="s">
        <v>29</v>
      </c>
      <c r="E1062" s="7" t="s">
        <v>291</v>
      </c>
      <c r="F1062" s="9" t="s">
        <v>2477</v>
      </c>
      <c r="G1062" s="11">
        <v>4746.0313820000001</v>
      </c>
      <c r="H1062" s="11">
        <v>4423.8469999999998</v>
      </c>
      <c r="I1062" s="11">
        <v>0</v>
      </c>
      <c r="J1062" s="12">
        <v>9169.878381999999</v>
      </c>
      <c r="K1062" s="11">
        <v>492.59399999999999</v>
      </c>
      <c r="L1062" s="11">
        <v>-193.691</v>
      </c>
      <c r="M1062" s="11">
        <v>1043.9110000000001</v>
      </c>
      <c r="N1062" s="13">
        <v>0.28288928771125199</v>
      </c>
      <c r="O1062" s="13">
        <v>3.1795408826283511E-2</v>
      </c>
      <c r="P1062" s="13">
        <v>7.8895971689303221E-2</v>
      </c>
      <c r="Q1062" s="13">
        <v>7.2837393181631738E-2</v>
      </c>
      <c r="R1062" s="13">
        <v>-0.16901055732446563</v>
      </c>
      <c r="S1062" s="14">
        <v>2.2173219999999998</v>
      </c>
      <c r="T1062" s="13">
        <v>0.48243246155628244</v>
      </c>
      <c r="U1062" s="15">
        <v>18.615489392887447</v>
      </c>
      <c r="V1062" s="16" t="s">
        <v>9700</v>
      </c>
      <c r="W1062" s="16">
        <v>4.5463946466700706</v>
      </c>
    </row>
    <row r="1063" spans="1:23" ht="15" customHeight="1" x14ac:dyDescent="0.3">
      <c r="A1063" s="7" t="s">
        <v>3467</v>
      </c>
      <c r="B1063" s="7" t="s">
        <v>3468</v>
      </c>
      <c r="C1063" s="7" t="s">
        <v>3469</v>
      </c>
      <c r="D1063" s="7" t="s">
        <v>10</v>
      </c>
      <c r="E1063" s="7" t="s">
        <v>254</v>
      </c>
      <c r="F1063" s="9" t="s">
        <v>2030</v>
      </c>
      <c r="G1063" s="11">
        <v>4637.9393929999997</v>
      </c>
      <c r="H1063" s="11">
        <v>581.41</v>
      </c>
      <c r="I1063" s="11">
        <v>0</v>
      </c>
      <c r="J1063" s="12">
        <v>5219.3493929999995</v>
      </c>
      <c r="K1063" s="11">
        <v>0</v>
      </c>
      <c r="L1063" s="11">
        <v>589.34199999999998</v>
      </c>
      <c r="M1063" s="11">
        <v>2200.4459999999999</v>
      </c>
      <c r="N1063" s="13">
        <v>3.6631209091911032E-2</v>
      </c>
      <c r="O1063" s="13">
        <v>0.13662577406859011</v>
      </c>
      <c r="P1063" s="13">
        <v>0.39412626713618015</v>
      </c>
      <c r="Q1063" s="13">
        <v>2.2634304614210787E-3</v>
      </c>
      <c r="R1063" s="13">
        <v>0.25196778586510366</v>
      </c>
      <c r="S1063" s="14">
        <v>1.375853</v>
      </c>
      <c r="T1063" s="13">
        <v>0.11139511004566312</v>
      </c>
      <c r="U1063" s="15" t="s">
        <v>9700</v>
      </c>
      <c r="V1063" s="16">
        <v>7.8696909315813226</v>
      </c>
      <c r="W1063" s="16">
        <v>2.1077269758039958</v>
      </c>
    </row>
    <row r="1064" spans="1:23" ht="15" customHeight="1" x14ac:dyDescent="0.3">
      <c r="A1064" s="7" t="s">
        <v>3470</v>
      </c>
      <c r="B1064" s="7" t="s">
        <v>3471</v>
      </c>
      <c r="C1064" s="7" t="s">
        <v>3472</v>
      </c>
      <c r="D1064" s="7" t="s">
        <v>20</v>
      </c>
      <c r="E1064" s="7" t="s">
        <v>47</v>
      </c>
      <c r="F1064" s="9" t="s">
        <v>1785</v>
      </c>
      <c r="G1064" s="11">
        <v>3029.2783239999999</v>
      </c>
      <c r="H1064" s="11">
        <v>-1242.577</v>
      </c>
      <c r="I1064" s="11">
        <v>0</v>
      </c>
      <c r="J1064" s="12">
        <v>1786.7013239999999</v>
      </c>
      <c r="K1064" s="11">
        <v>-638.11599999999999</v>
      </c>
      <c r="L1064" s="11">
        <v>-642.16800000000001</v>
      </c>
      <c r="M1064" s="11">
        <v>1523.021</v>
      </c>
      <c r="N1064" s="13">
        <v>-0.94330919340916641</v>
      </c>
      <c r="O1064" s="13" t="s">
        <v>9699</v>
      </c>
      <c r="P1064" s="13">
        <v>-1.0481863594665717</v>
      </c>
      <c r="Q1064" s="13" t="s">
        <v>9699</v>
      </c>
      <c r="R1064" s="13">
        <v>-0.4288652302994827</v>
      </c>
      <c r="S1064" s="14">
        <v>1.9553799999999999</v>
      </c>
      <c r="T1064" s="13">
        <v>-0.69545871115053814</v>
      </c>
      <c r="U1064" s="15" t="s">
        <v>9700</v>
      </c>
      <c r="V1064" s="16" t="s">
        <v>9700</v>
      </c>
      <c r="W1064" s="16">
        <v>1.9889931419199078</v>
      </c>
    </row>
    <row r="1065" spans="1:23" ht="15" customHeight="1" x14ac:dyDescent="0.3">
      <c r="A1065" s="7" t="s">
        <v>3473</v>
      </c>
      <c r="B1065" s="7" t="s">
        <v>3474</v>
      </c>
      <c r="C1065" s="7" t="s">
        <v>3475</v>
      </c>
      <c r="D1065" s="7" t="s">
        <v>26</v>
      </c>
      <c r="E1065" s="7" t="s">
        <v>221</v>
      </c>
      <c r="F1065" s="9" t="s">
        <v>2477</v>
      </c>
      <c r="G1065" s="11">
        <v>4374.83</v>
      </c>
      <c r="H1065" s="11">
        <v>904.7</v>
      </c>
      <c r="I1065" s="11">
        <v>0</v>
      </c>
      <c r="J1065" s="12">
        <v>5279.53</v>
      </c>
      <c r="K1065" s="11">
        <v>404.1</v>
      </c>
      <c r="L1065" s="11">
        <v>184.2</v>
      </c>
      <c r="M1065" s="11">
        <v>1524.2</v>
      </c>
      <c r="N1065" s="13">
        <v>0.11253302458660368</v>
      </c>
      <c r="O1065" s="13">
        <v>3.1629990339693492E-2</v>
      </c>
      <c r="P1065" s="13">
        <v>6.5335457055851059E-2</v>
      </c>
      <c r="Q1065" s="13">
        <v>6.3139412834393394E-2</v>
      </c>
      <c r="R1065" s="13">
        <v>0.12900514759953777</v>
      </c>
      <c r="S1065" s="14">
        <v>2.218372</v>
      </c>
      <c r="T1065" s="13">
        <v>0.17135995060166342</v>
      </c>
      <c r="U1065" s="15">
        <v>13.064909675822815</v>
      </c>
      <c r="V1065" s="16">
        <v>23.750434310532032</v>
      </c>
      <c r="W1065" s="16">
        <v>2.8702466867865106</v>
      </c>
    </row>
    <row r="1066" spans="1:23" ht="15" customHeight="1" x14ac:dyDescent="0.3">
      <c r="A1066" s="7" t="s">
        <v>3476</v>
      </c>
      <c r="B1066" s="7" t="s">
        <v>3477</v>
      </c>
      <c r="C1066" s="7" t="s">
        <v>3478</v>
      </c>
      <c r="D1066" s="7" t="s">
        <v>20</v>
      </c>
      <c r="E1066" s="7" t="s">
        <v>47</v>
      </c>
      <c r="F1066" s="9" t="s">
        <v>2104</v>
      </c>
      <c r="G1066" s="11">
        <v>3681.3835429999999</v>
      </c>
      <c r="H1066" s="11">
        <v>-626.76700000000005</v>
      </c>
      <c r="I1066" s="11">
        <v>19.271000000000001</v>
      </c>
      <c r="J1066" s="12">
        <v>3073.8875430000003</v>
      </c>
      <c r="K1066" s="11">
        <v>-212.74199999999999</v>
      </c>
      <c r="L1066" s="11">
        <v>-228.78</v>
      </c>
      <c r="M1066" s="11">
        <v>470.93099999999998</v>
      </c>
      <c r="N1066" s="13">
        <v>-2.7047016946039705E-2</v>
      </c>
      <c r="O1066" s="13" t="s">
        <v>9699</v>
      </c>
      <c r="P1066" s="13">
        <v>-7.0922638644266997E-2</v>
      </c>
      <c r="Q1066" s="13" t="s">
        <v>9699</v>
      </c>
      <c r="R1066" s="13">
        <v>-0.43739311561819205</v>
      </c>
      <c r="S1066" s="14">
        <v>1.608398</v>
      </c>
      <c r="T1066" s="13">
        <v>-0.20390043267109853</v>
      </c>
      <c r="U1066" s="15" t="s">
        <v>9700</v>
      </c>
      <c r="V1066" s="16" t="s">
        <v>9700</v>
      </c>
      <c r="W1066" s="16">
        <v>7.8172461422161632</v>
      </c>
    </row>
    <row r="1067" spans="1:23" ht="15" customHeight="1" x14ac:dyDescent="0.3">
      <c r="A1067" s="7" t="s">
        <v>3479</v>
      </c>
      <c r="B1067" s="7" t="s">
        <v>3480</v>
      </c>
      <c r="C1067" s="7" t="s">
        <v>3481</v>
      </c>
      <c r="D1067" s="7" t="s">
        <v>116</v>
      </c>
      <c r="E1067" s="7" t="s">
        <v>607</v>
      </c>
      <c r="F1067" s="9" t="s">
        <v>2037</v>
      </c>
      <c r="G1067" s="11">
        <v>4133.2853869999999</v>
      </c>
      <c r="H1067" s="11">
        <v>1096.087</v>
      </c>
      <c r="I1067" s="11">
        <v>0</v>
      </c>
      <c r="J1067" s="12">
        <v>5229.3723869999994</v>
      </c>
      <c r="K1067" s="11">
        <v>461.56900000000002</v>
      </c>
      <c r="L1067" s="11">
        <v>150.03700000000001</v>
      </c>
      <c r="M1067" s="11">
        <v>1168.0309999999999</v>
      </c>
      <c r="N1067" s="13">
        <v>0.33689039462927262</v>
      </c>
      <c r="O1067" s="13">
        <v>4.9984048462197173E-2</v>
      </c>
      <c r="P1067" s="13">
        <v>0.17273268164875044</v>
      </c>
      <c r="Q1067" s="13">
        <v>0.16844259071954859</v>
      </c>
      <c r="R1067" s="13">
        <v>0.12801532596592782</v>
      </c>
      <c r="S1067" s="14">
        <v>1.3086610000000001</v>
      </c>
      <c r="T1067" s="13">
        <v>0.20960201700778211</v>
      </c>
      <c r="U1067" s="15">
        <v>11.329557199465301</v>
      </c>
      <c r="V1067" s="16">
        <v>27.548440631310942</v>
      </c>
      <c r="W1067" s="16">
        <v>3.5386778150579907</v>
      </c>
    </row>
    <row r="1068" spans="1:23" ht="15" customHeight="1" x14ac:dyDescent="0.3">
      <c r="A1068" s="7" t="s">
        <v>3482</v>
      </c>
      <c r="B1068" s="7" t="s">
        <v>3483</v>
      </c>
      <c r="C1068" s="7" t="s">
        <v>3484</v>
      </c>
      <c r="D1068" s="7" t="s">
        <v>10</v>
      </c>
      <c r="E1068" s="7" t="s">
        <v>315</v>
      </c>
      <c r="F1068" s="9" t="s">
        <v>1941</v>
      </c>
      <c r="G1068" s="11">
        <v>4075.953215</v>
      </c>
      <c r="H1068" s="11">
        <v>-211.4</v>
      </c>
      <c r="I1068" s="11">
        <v>12</v>
      </c>
      <c r="J1068" s="12">
        <v>3876.5532149999999</v>
      </c>
      <c r="K1068" s="11">
        <v>-100.7</v>
      </c>
      <c r="L1068" s="11">
        <v>1279.4000000000001</v>
      </c>
      <c r="M1068" s="11">
        <v>3272</v>
      </c>
      <c r="N1068" s="13">
        <v>9.3955345024240841E-2</v>
      </c>
      <c r="O1068" s="13" t="s">
        <v>9699</v>
      </c>
      <c r="P1068" s="13">
        <v>0.22043995665362984</v>
      </c>
      <c r="Q1068" s="13">
        <v>-0.18811257923062852</v>
      </c>
      <c r="R1068" s="13">
        <v>0.59207083920305892</v>
      </c>
      <c r="S1068" s="14">
        <v>0.62548300000000001</v>
      </c>
      <c r="T1068" s="13">
        <v>-5.4532980272785962E-2</v>
      </c>
      <c r="U1068" s="15" t="s">
        <v>9700</v>
      </c>
      <c r="V1068" s="16">
        <v>3.1858318078786927</v>
      </c>
      <c r="W1068" s="16">
        <v>1.2457069727995109</v>
      </c>
    </row>
    <row r="1069" spans="1:23" ht="15" customHeight="1" x14ac:dyDescent="0.3">
      <c r="A1069" s="7" t="s">
        <v>3485</v>
      </c>
      <c r="B1069" s="7" t="s">
        <v>3486</v>
      </c>
      <c r="C1069" s="7" t="s">
        <v>3487</v>
      </c>
      <c r="D1069" s="7" t="s">
        <v>29</v>
      </c>
      <c r="E1069" s="7" t="s">
        <v>295</v>
      </c>
      <c r="F1069" s="9" t="s">
        <v>3009</v>
      </c>
      <c r="G1069" s="11">
        <v>3266.613229</v>
      </c>
      <c r="H1069" s="11">
        <v>439.56099999999998</v>
      </c>
      <c r="I1069" s="11">
        <v>0</v>
      </c>
      <c r="J1069" s="12">
        <v>3706.1742290000002</v>
      </c>
      <c r="K1069" s="11">
        <v>487.65899999999999</v>
      </c>
      <c r="L1069" s="11">
        <v>374.56200000000001</v>
      </c>
      <c r="M1069" s="11">
        <v>2199.8490000000002</v>
      </c>
      <c r="N1069" s="13">
        <v>0.13836739686365956</v>
      </c>
      <c r="O1069" s="13">
        <v>0.11120489800896149</v>
      </c>
      <c r="P1069" s="13">
        <v>0.10440690267722785</v>
      </c>
      <c r="Q1069" s="13">
        <v>0.11877851367781544</v>
      </c>
      <c r="R1069" s="13">
        <v>0.18390564182633001</v>
      </c>
      <c r="S1069" s="14">
        <v>1.7034119999999999</v>
      </c>
      <c r="T1069" s="13">
        <v>0.11860235726656658</v>
      </c>
      <c r="U1069" s="15">
        <v>7.5999299284951167</v>
      </c>
      <c r="V1069" s="16">
        <v>8.7211549196127738</v>
      </c>
      <c r="W1069" s="16">
        <v>1.4849261149287973</v>
      </c>
    </row>
    <row r="1070" spans="1:23" ht="15" customHeight="1" x14ac:dyDescent="0.3">
      <c r="A1070" s="7" t="s">
        <v>3488</v>
      </c>
      <c r="B1070" s="7" t="s">
        <v>3489</v>
      </c>
      <c r="C1070" s="7" t="s">
        <v>3490</v>
      </c>
      <c r="D1070" s="7" t="s">
        <v>6</v>
      </c>
      <c r="E1070" s="7" t="s">
        <v>7</v>
      </c>
      <c r="F1070" s="9" t="s">
        <v>3009</v>
      </c>
      <c r="G1070" s="11">
        <v>3563.5876290000001</v>
      </c>
      <c r="H1070" s="11">
        <v>1165.579</v>
      </c>
      <c r="I1070" s="11">
        <v>1.8169999999999999</v>
      </c>
      <c r="J1070" s="12">
        <v>4730.9836290000003</v>
      </c>
      <c r="K1070" s="11">
        <v>197.11</v>
      </c>
      <c r="L1070" s="11">
        <v>90.325000000000003</v>
      </c>
      <c r="M1070" s="11">
        <v>2265.3870000000002</v>
      </c>
      <c r="N1070" s="13">
        <v>0.81193508126728808</v>
      </c>
      <c r="O1070" s="13">
        <v>0.100186958642841</v>
      </c>
      <c r="P1070" s="13">
        <v>0.33979288888116288</v>
      </c>
      <c r="Q1070" s="13">
        <v>7.854066134374782E-2</v>
      </c>
      <c r="R1070" s="13">
        <v>4.8177016351399288E-2</v>
      </c>
      <c r="S1070" s="14">
        <v>0.26089200000000001</v>
      </c>
      <c r="T1070" s="13">
        <v>0.24637138730627384</v>
      </c>
      <c r="U1070" s="15">
        <v>24.001743336208207</v>
      </c>
      <c r="V1070" s="16">
        <v>39.452949117077225</v>
      </c>
      <c r="W1070" s="16">
        <v>1.5730590971873679</v>
      </c>
    </row>
    <row r="1071" spans="1:23" ht="15" customHeight="1" x14ac:dyDescent="0.3">
      <c r="A1071" s="7" t="s">
        <v>3491</v>
      </c>
      <c r="B1071" s="7" t="s">
        <v>3492</v>
      </c>
      <c r="C1071" s="7" t="s">
        <v>3493</v>
      </c>
      <c r="D1071" s="7" t="s">
        <v>116</v>
      </c>
      <c r="E1071" s="7" t="s">
        <v>117</v>
      </c>
      <c r="F1071" s="9" t="s">
        <v>2037</v>
      </c>
      <c r="G1071" s="11">
        <v>4283.8115639999996</v>
      </c>
      <c r="H1071" s="11">
        <v>1540</v>
      </c>
      <c r="I1071" s="11">
        <v>0</v>
      </c>
      <c r="J1071" s="12">
        <v>5823.8115639999996</v>
      </c>
      <c r="K1071" s="11">
        <v>599</v>
      </c>
      <c r="L1071" s="11">
        <v>317</v>
      </c>
      <c r="M1071" s="11">
        <v>-76</v>
      </c>
      <c r="N1071" s="13">
        <v>0.21297546650647173</v>
      </c>
      <c r="O1071" s="13">
        <v>1.823675688737203E-2</v>
      </c>
      <c r="P1071" s="13">
        <v>0.11618847118115465</v>
      </c>
      <c r="Q1071" s="13">
        <v>2.1568559994638026E-2</v>
      </c>
      <c r="R1071" s="13" t="s">
        <v>9699</v>
      </c>
      <c r="S1071" s="14">
        <v>1.4226749999999999</v>
      </c>
      <c r="T1071" s="13">
        <v>0.26443163263034453</v>
      </c>
      <c r="U1071" s="15">
        <v>9.7225568681135215</v>
      </c>
      <c r="V1071" s="16">
        <v>13.513601148264984</v>
      </c>
      <c r="W1071" s="16" t="s">
        <v>9700</v>
      </c>
    </row>
    <row r="1072" spans="1:23" ht="15" customHeight="1" x14ac:dyDescent="0.3">
      <c r="A1072" s="7" t="s">
        <v>3494</v>
      </c>
      <c r="B1072" s="7" t="s">
        <v>3495</v>
      </c>
      <c r="C1072" s="7" t="s">
        <v>3496</v>
      </c>
      <c r="D1072" s="7" t="s">
        <v>10</v>
      </c>
      <c r="E1072" s="7" t="s">
        <v>15</v>
      </c>
      <c r="F1072" s="9" t="s">
        <v>2037</v>
      </c>
      <c r="G1072" s="11">
        <v>4509.3428750000003</v>
      </c>
      <c r="H1072" s="11">
        <v>1543.9</v>
      </c>
      <c r="I1072" s="11">
        <v>1131.5</v>
      </c>
      <c r="J1072" s="12">
        <v>7184.7428749999999</v>
      </c>
      <c r="K1072" s="11">
        <v>634</v>
      </c>
      <c r="L1072" s="11">
        <v>108.8</v>
      </c>
      <c r="M1072" s="11">
        <v>3980.4</v>
      </c>
      <c r="N1072" s="13">
        <v>0.40088592656989019</v>
      </c>
      <c r="O1072" s="13">
        <v>1.5415683791017765E-2</v>
      </c>
      <c r="P1072" s="13">
        <v>0.30306325199752548</v>
      </c>
      <c r="Q1072" s="13">
        <v>0.4646077843570815</v>
      </c>
      <c r="R1072" s="13">
        <v>3.6763587828819548E-2</v>
      </c>
      <c r="S1072" s="14">
        <v>1.430971</v>
      </c>
      <c r="T1072" s="13">
        <v>0.2148859084953684</v>
      </c>
      <c r="U1072" s="15">
        <v>11.33240201104101</v>
      </c>
      <c r="V1072" s="16">
        <v>41.446166130514712</v>
      </c>
      <c r="W1072" s="16">
        <v>1.132886864385489</v>
      </c>
    </row>
    <row r="1073" spans="1:23" ht="15" customHeight="1" x14ac:dyDescent="0.3">
      <c r="A1073" s="7" t="s">
        <v>3497</v>
      </c>
      <c r="B1073" s="7" t="s">
        <v>3498</v>
      </c>
      <c r="C1073" s="7" t="s">
        <v>3499</v>
      </c>
      <c r="D1073" s="7" t="s">
        <v>167</v>
      </c>
      <c r="E1073" s="7" t="s">
        <v>235</v>
      </c>
      <c r="F1073" s="9" t="s">
        <v>1775</v>
      </c>
      <c r="G1073" s="11">
        <v>4233.259215</v>
      </c>
      <c r="H1073" s="11">
        <v>1047.3409999999999</v>
      </c>
      <c r="I1073" s="11">
        <v>2.9529999999999998</v>
      </c>
      <c r="J1073" s="12">
        <v>5283.5532150000008</v>
      </c>
      <c r="K1073" s="11">
        <v>-45.683</v>
      </c>
      <c r="L1073" s="11">
        <v>-130.82400000000001</v>
      </c>
      <c r="M1073" s="11">
        <v>-239.893</v>
      </c>
      <c r="N1073" s="13">
        <v>0.23264625522526181</v>
      </c>
      <c r="O1073" s="13" t="s">
        <v>9699</v>
      </c>
      <c r="P1073" s="13">
        <v>0.58938298022685487</v>
      </c>
      <c r="Q1073" s="13" t="s">
        <v>9699</v>
      </c>
      <c r="R1073" s="13">
        <v>-8.3130900977416669E-2</v>
      </c>
      <c r="S1073" s="14">
        <v>0.65406799999999998</v>
      </c>
      <c r="T1073" s="13">
        <v>0.19822663979736216</v>
      </c>
      <c r="U1073" s="15" t="s">
        <v>9700</v>
      </c>
      <c r="V1073" s="16" t="s">
        <v>9700</v>
      </c>
      <c r="W1073" s="16" t="s">
        <v>9700</v>
      </c>
    </row>
    <row r="1074" spans="1:23" ht="15" customHeight="1" x14ac:dyDescent="0.3">
      <c r="A1074" s="7" t="s">
        <v>3500</v>
      </c>
      <c r="B1074" s="7" t="s">
        <v>3501</v>
      </c>
      <c r="C1074" s="7" t="s">
        <v>3502</v>
      </c>
      <c r="D1074" s="7" t="s">
        <v>31</v>
      </c>
      <c r="E1074" s="7" t="s">
        <v>64</v>
      </c>
      <c r="F1074" s="9" t="s">
        <v>2160</v>
      </c>
      <c r="G1074" s="11">
        <v>4660.7356060000002</v>
      </c>
      <c r="H1074" s="11">
        <v>-74.414000000000001</v>
      </c>
      <c r="I1074" s="11">
        <v>0.23499999999999999</v>
      </c>
      <c r="J1074" s="12">
        <v>4586.5566060000001</v>
      </c>
      <c r="K1074" s="11">
        <v>99.721000000000004</v>
      </c>
      <c r="L1074" s="11">
        <v>47.180999999999997</v>
      </c>
      <c r="M1074" s="11">
        <v>676.62599999999998</v>
      </c>
      <c r="N1074" s="13">
        <v>0.33638569094995951</v>
      </c>
      <c r="O1074" s="13">
        <v>0.13171329381537999</v>
      </c>
      <c r="P1074" s="13">
        <v>0.23012496963413936</v>
      </c>
      <c r="Q1074" s="13">
        <v>0.20844390138774949</v>
      </c>
      <c r="R1074" s="13">
        <v>6.9123998616963292E-2</v>
      </c>
      <c r="S1074" s="14">
        <v>1.667716</v>
      </c>
      <c r="T1074" s="13">
        <v>-1.6224371874676912E-2</v>
      </c>
      <c r="U1074" s="15">
        <v>45.993889010338847</v>
      </c>
      <c r="V1074" s="16">
        <v>98.784163243678606</v>
      </c>
      <c r="W1074" s="16">
        <v>6.8882005805275002</v>
      </c>
    </row>
    <row r="1075" spans="1:23" ht="15" customHeight="1" x14ac:dyDescent="0.3">
      <c r="A1075" s="7" t="s">
        <v>3503</v>
      </c>
      <c r="B1075" s="7" t="s">
        <v>3504</v>
      </c>
      <c r="C1075" s="7" t="s">
        <v>3505</v>
      </c>
      <c r="D1075" s="7" t="s">
        <v>29</v>
      </c>
      <c r="E1075" s="7" t="s">
        <v>211</v>
      </c>
      <c r="F1075" s="9" t="s">
        <v>1785</v>
      </c>
      <c r="G1075" s="11">
        <v>4296.2651040000001</v>
      </c>
      <c r="H1075" s="11">
        <v>492</v>
      </c>
      <c r="I1075" s="11">
        <v>0</v>
      </c>
      <c r="J1075" s="12">
        <v>4788.2651040000001</v>
      </c>
      <c r="K1075" s="11">
        <v>264</v>
      </c>
      <c r="L1075" s="11">
        <v>130</v>
      </c>
      <c r="M1075" s="11">
        <v>-71</v>
      </c>
      <c r="N1075" s="13">
        <v>0.20384506173595729</v>
      </c>
      <c r="O1075" s="13">
        <v>4.904913614756512E-2</v>
      </c>
      <c r="P1075" s="13">
        <v>0.1051320892886926</v>
      </c>
      <c r="Q1075" s="13">
        <v>4.6378169866069019E-2</v>
      </c>
      <c r="R1075" s="13" t="s">
        <v>9699</v>
      </c>
      <c r="S1075" s="14">
        <v>0.69037099999999996</v>
      </c>
      <c r="T1075" s="13">
        <v>0.10275120305870182</v>
      </c>
      <c r="U1075" s="15">
        <v>18.137367818181819</v>
      </c>
      <c r="V1075" s="16">
        <v>33.048193107692306</v>
      </c>
      <c r="W1075" s="16" t="s">
        <v>9700</v>
      </c>
    </row>
    <row r="1076" spans="1:23" ht="15" customHeight="1" x14ac:dyDescent="0.3">
      <c r="A1076" s="7" t="s">
        <v>3506</v>
      </c>
      <c r="B1076" s="7" t="s">
        <v>3507</v>
      </c>
      <c r="C1076" s="7" t="s">
        <v>3508</v>
      </c>
      <c r="D1076" s="7" t="s">
        <v>31</v>
      </c>
      <c r="E1076" s="7" t="s">
        <v>63</v>
      </c>
      <c r="F1076" s="9" t="s">
        <v>2160</v>
      </c>
      <c r="G1076" s="11">
        <v>4431.100101</v>
      </c>
      <c r="H1076" s="11">
        <v>1203.701</v>
      </c>
      <c r="I1076" s="11">
        <v>0</v>
      </c>
      <c r="J1076" s="12">
        <v>5634.801101</v>
      </c>
      <c r="K1076" s="11">
        <v>238.08</v>
      </c>
      <c r="L1076" s="11">
        <v>61</v>
      </c>
      <c r="M1076" s="11">
        <v>1122.8440000000001</v>
      </c>
      <c r="N1076" s="13">
        <v>0.25938559676939305</v>
      </c>
      <c r="O1076" s="13">
        <v>7.8864834130416561E-2</v>
      </c>
      <c r="P1076" s="13">
        <v>0.15022199053006596</v>
      </c>
      <c r="Q1076" s="13">
        <v>0.14316876876867046</v>
      </c>
      <c r="R1076" s="13">
        <v>5.5917619596100615E-2</v>
      </c>
      <c r="S1076" s="14">
        <v>1.253018</v>
      </c>
      <c r="T1076" s="13">
        <v>0.21361907517665193</v>
      </c>
      <c r="U1076" s="15">
        <v>23.667679355678761</v>
      </c>
      <c r="V1076" s="16">
        <v>72.640985262295075</v>
      </c>
      <c r="W1076" s="16">
        <v>3.9463185455860295</v>
      </c>
    </row>
    <row r="1077" spans="1:23" ht="15" customHeight="1" x14ac:dyDescent="0.3">
      <c r="A1077" s="7" t="s">
        <v>3509</v>
      </c>
      <c r="B1077" s="7" t="s">
        <v>3510</v>
      </c>
      <c r="C1077" s="7" t="s">
        <v>3511</v>
      </c>
      <c r="D1077" s="7" t="s">
        <v>31</v>
      </c>
      <c r="E1077" s="7" t="s">
        <v>64</v>
      </c>
      <c r="F1077" s="9" t="s">
        <v>3002</v>
      </c>
      <c r="G1077" s="11">
        <v>5444.1528600000001</v>
      </c>
      <c r="H1077" s="11">
        <v>-208.04900000000001</v>
      </c>
      <c r="I1077" s="11">
        <v>0</v>
      </c>
      <c r="J1077" s="12">
        <v>5236.1038600000002</v>
      </c>
      <c r="K1077" s="11">
        <v>146.12100000000001</v>
      </c>
      <c r="L1077" s="11">
        <v>64.852999999999994</v>
      </c>
      <c r="M1077" s="11">
        <v>1213.614</v>
      </c>
      <c r="N1077" s="13">
        <v>0.2330654855709986</v>
      </c>
      <c r="O1077" s="13">
        <v>8.4641599420599789E-2</v>
      </c>
      <c r="P1077" s="13">
        <v>0.14899865038171126</v>
      </c>
      <c r="Q1077" s="13">
        <v>0.12529546612246145</v>
      </c>
      <c r="R1077" s="13">
        <v>5.5288518759075179E-2</v>
      </c>
      <c r="S1077" s="14">
        <v>2.0136479999999999</v>
      </c>
      <c r="T1077" s="13">
        <v>-3.9733551045337746E-2</v>
      </c>
      <c r="U1077" s="15">
        <v>35.834027005016388</v>
      </c>
      <c r="V1077" s="16">
        <v>83.94604505574145</v>
      </c>
      <c r="W1077" s="16">
        <v>4.4859014975107403</v>
      </c>
    </row>
    <row r="1078" spans="1:23" ht="15" customHeight="1" x14ac:dyDescent="0.3">
      <c r="A1078" s="7" t="s">
        <v>3512</v>
      </c>
      <c r="B1078" s="7" t="s">
        <v>3513</v>
      </c>
      <c r="C1078" s="7" t="s">
        <v>3514</v>
      </c>
      <c r="D1078" s="7" t="s">
        <v>20</v>
      </c>
      <c r="E1078" s="7" t="s">
        <v>47</v>
      </c>
      <c r="F1078" s="9" t="s">
        <v>2104</v>
      </c>
      <c r="G1078" s="11">
        <v>4247.1601559999999</v>
      </c>
      <c r="H1078" s="11">
        <v>-689.54899999999998</v>
      </c>
      <c r="I1078" s="11">
        <v>0</v>
      </c>
      <c r="J1078" s="12">
        <v>3557.6111559999999</v>
      </c>
      <c r="K1078" s="11">
        <v>-113.127</v>
      </c>
      <c r="L1078" s="11">
        <v>-111.601</v>
      </c>
      <c r="M1078" s="11">
        <v>713.52499999999998</v>
      </c>
      <c r="N1078" s="13" t="s">
        <v>9699</v>
      </c>
      <c r="O1078" s="13" t="s">
        <v>9699</v>
      </c>
      <c r="P1078" s="13" t="s">
        <v>9699</v>
      </c>
      <c r="Q1078" s="13" t="s">
        <v>9699</v>
      </c>
      <c r="R1078" s="13">
        <v>-0.40557794050663959</v>
      </c>
      <c r="S1078" s="14">
        <v>0</v>
      </c>
      <c r="T1078" s="13">
        <v>-0.19382359953449618</v>
      </c>
      <c r="U1078" s="15" t="s">
        <v>9700</v>
      </c>
      <c r="V1078" s="16" t="s">
        <v>9700</v>
      </c>
      <c r="W1078" s="16">
        <v>5.9523634855120706</v>
      </c>
    </row>
    <row r="1079" spans="1:23" ht="15" customHeight="1" x14ac:dyDescent="0.3">
      <c r="A1079" s="7" t="s">
        <v>3515</v>
      </c>
      <c r="B1079" s="7" t="s">
        <v>3516</v>
      </c>
      <c r="C1079" s="7" t="s">
        <v>3517</v>
      </c>
      <c r="D1079" s="7" t="s">
        <v>26</v>
      </c>
      <c r="E1079" s="7" t="s">
        <v>172</v>
      </c>
      <c r="F1079" s="9" t="s">
        <v>3002</v>
      </c>
      <c r="G1079" s="11">
        <v>4124.1324679999998</v>
      </c>
      <c r="H1079" s="11">
        <v>-199.16200000000001</v>
      </c>
      <c r="I1079" s="11">
        <v>0.32600000000000001</v>
      </c>
      <c r="J1079" s="12">
        <v>3925.296468</v>
      </c>
      <c r="K1079" s="11">
        <v>17.8</v>
      </c>
      <c r="L1079" s="11">
        <v>8.0289999999999999</v>
      </c>
      <c r="M1079" s="11">
        <v>337.58800000000002</v>
      </c>
      <c r="N1079" s="13">
        <v>0.31763876396774143</v>
      </c>
      <c r="O1079" s="13">
        <v>0.24770984347210834</v>
      </c>
      <c r="P1079" s="13">
        <v>0.1850236320178445</v>
      </c>
      <c r="Q1079" s="13">
        <v>0.24600272204326523</v>
      </c>
      <c r="R1079" s="13">
        <v>2.9762886655261701E-2</v>
      </c>
      <c r="S1079" s="14">
        <v>0.83464499999999997</v>
      </c>
      <c r="T1079" s="13">
        <v>-5.0738078416144743E-2</v>
      </c>
      <c r="U1079" s="15">
        <v>220.52227348314605</v>
      </c>
      <c r="V1079" s="16">
        <v>513.65456071739936</v>
      </c>
      <c r="W1079" s="16">
        <v>12.216466426531747</v>
      </c>
    </row>
    <row r="1080" spans="1:23" ht="15" customHeight="1" x14ac:dyDescent="0.3">
      <c r="A1080" s="7" t="s">
        <v>3518</v>
      </c>
      <c r="B1080" s="7" t="s">
        <v>3519</v>
      </c>
      <c r="C1080" s="7" t="s">
        <v>3520</v>
      </c>
      <c r="D1080" s="7" t="s">
        <v>10</v>
      </c>
      <c r="E1080" s="7" t="s">
        <v>11</v>
      </c>
      <c r="F1080" s="9" t="s">
        <v>2160</v>
      </c>
      <c r="G1080" s="11">
        <v>4263.1354979999996</v>
      </c>
      <c r="H1080" s="11">
        <v>427.24200000000002</v>
      </c>
      <c r="I1080" s="11">
        <v>0</v>
      </c>
      <c r="J1080" s="12">
        <v>4690.3774979999998</v>
      </c>
      <c r="K1080" s="11">
        <v>0</v>
      </c>
      <c r="L1080" s="11">
        <v>241.95</v>
      </c>
      <c r="M1080" s="11">
        <v>2255.0889999999999</v>
      </c>
      <c r="N1080" s="13">
        <v>9.1282556307985235E-2</v>
      </c>
      <c r="O1080" s="13">
        <v>9.587380421416003E-2</v>
      </c>
      <c r="P1080" s="13">
        <v>0.32337925662857253</v>
      </c>
      <c r="Q1080" s="13">
        <v>1.2418071767057004E-2</v>
      </c>
      <c r="R1080" s="13">
        <v>0.11498185810112416</v>
      </c>
      <c r="S1080" s="14">
        <v>1.0341199999999999</v>
      </c>
      <c r="T1080" s="13">
        <v>9.1089043511354495E-2</v>
      </c>
      <c r="U1080" s="15" t="s">
        <v>9700</v>
      </c>
      <c r="V1080" s="16">
        <v>17.619902864228145</v>
      </c>
      <c r="W1080" s="16">
        <v>1.8904511076946409</v>
      </c>
    </row>
    <row r="1081" spans="1:23" ht="15" customHeight="1" x14ac:dyDescent="0.3">
      <c r="A1081" s="7" t="s">
        <v>3521</v>
      </c>
      <c r="B1081" s="7" t="s">
        <v>3522</v>
      </c>
      <c r="C1081" s="7" t="s">
        <v>3523</v>
      </c>
      <c r="D1081" s="7" t="s">
        <v>26</v>
      </c>
      <c r="E1081" s="7" t="s">
        <v>65</v>
      </c>
      <c r="F1081" s="9" t="s">
        <v>2477</v>
      </c>
      <c r="G1081" s="11">
        <v>4962.853118</v>
      </c>
      <c r="H1081" s="11">
        <v>1265.296</v>
      </c>
      <c r="I1081" s="11">
        <v>3.8</v>
      </c>
      <c r="J1081" s="12">
        <v>6231.9491180000005</v>
      </c>
      <c r="K1081" s="11">
        <v>688.43899999999996</v>
      </c>
      <c r="L1081" s="11">
        <v>310.642</v>
      </c>
      <c r="M1081" s="11">
        <v>1877.145</v>
      </c>
      <c r="N1081" s="13">
        <v>0.10432858638685841</v>
      </c>
      <c r="O1081" s="13">
        <v>1.1838294362910506E-2</v>
      </c>
      <c r="P1081" s="13">
        <v>4.8008307639855599E-2</v>
      </c>
      <c r="Q1081" s="13">
        <v>7.4633665844103803E-3</v>
      </c>
      <c r="R1081" s="13">
        <v>0.17511089514891151</v>
      </c>
      <c r="S1081" s="14">
        <v>1.3826769999999999</v>
      </c>
      <c r="T1081" s="13">
        <v>0.20303375012247651</v>
      </c>
      <c r="U1081" s="15">
        <v>9.0522894809852446</v>
      </c>
      <c r="V1081" s="16">
        <v>15.976117582297308</v>
      </c>
      <c r="W1081" s="16">
        <v>2.643830454227031</v>
      </c>
    </row>
    <row r="1082" spans="1:23" ht="15" customHeight="1" x14ac:dyDescent="0.3">
      <c r="A1082" s="7" t="s">
        <v>3524</v>
      </c>
      <c r="B1082" s="7" t="s">
        <v>3525</v>
      </c>
      <c r="C1082" s="7" t="s">
        <v>3526</v>
      </c>
      <c r="D1082" s="7" t="s">
        <v>10</v>
      </c>
      <c r="E1082" s="7" t="s">
        <v>11</v>
      </c>
      <c r="F1082" s="9" t="s">
        <v>1785</v>
      </c>
      <c r="G1082" s="11">
        <v>4571.4991410000002</v>
      </c>
      <c r="H1082" s="11">
        <v>-10705.795</v>
      </c>
      <c r="I1082" s="11">
        <v>0</v>
      </c>
      <c r="J1082" s="12">
        <v>-6134.2958589999998</v>
      </c>
      <c r="K1082" s="11">
        <v>0</v>
      </c>
      <c r="L1082" s="11">
        <v>497.13099999999997</v>
      </c>
      <c r="M1082" s="11">
        <v>5912.085</v>
      </c>
      <c r="N1082" s="13">
        <v>3.1417504805538295E-2</v>
      </c>
      <c r="O1082" s="13">
        <v>1.0632884654525609E-2</v>
      </c>
      <c r="P1082" s="13">
        <v>0.19181411447420382</v>
      </c>
      <c r="Q1082" s="13" t="s">
        <v>9699</v>
      </c>
      <c r="R1082" s="13">
        <v>8.4233114264872247E-2</v>
      </c>
      <c r="S1082" s="14">
        <v>1.239895</v>
      </c>
      <c r="T1082" s="13">
        <v>1.7452361682707029</v>
      </c>
      <c r="U1082" s="15" t="s">
        <v>9700</v>
      </c>
      <c r="V1082" s="16">
        <v>9.1957635733840792</v>
      </c>
      <c r="W1082" s="16">
        <v>0.77324651810655631</v>
      </c>
    </row>
    <row r="1083" spans="1:23" ht="15" customHeight="1" x14ac:dyDescent="0.3">
      <c r="A1083" s="7" t="s">
        <v>3527</v>
      </c>
      <c r="B1083" s="7" t="s">
        <v>3528</v>
      </c>
      <c r="C1083" s="7" t="s">
        <v>3529</v>
      </c>
      <c r="D1083" s="7" t="s">
        <v>167</v>
      </c>
      <c r="E1083" s="7" t="s">
        <v>226</v>
      </c>
      <c r="F1083" s="9" t="s">
        <v>3002</v>
      </c>
      <c r="G1083" s="11">
        <v>5065.4654360000004</v>
      </c>
      <c r="H1083" s="11">
        <v>1446.585</v>
      </c>
      <c r="I1083" s="11">
        <v>0</v>
      </c>
      <c r="J1083" s="12">
        <v>6512.0504360000004</v>
      </c>
      <c r="K1083" s="11">
        <v>332.73200000000003</v>
      </c>
      <c r="L1083" s="11">
        <v>-155.98599999999999</v>
      </c>
      <c r="M1083" s="11">
        <v>1415.463</v>
      </c>
      <c r="N1083" s="13">
        <v>0.61708679571821035</v>
      </c>
      <c r="O1083" s="13">
        <v>4.3920484642277824E-2</v>
      </c>
      <c r="P1083" s="13">
        <v>-1.8139877266998502E-2</v>
      </c>
      <c r="Q1083" s="13" t="s">
        <v>9699</v>
      </c>
      <c r="R1083" s="13">
        <v>-0.10487437309246816</v>
      </c>
      <c r="S1083" s="14">
        <v>1.2881880000000001</v>
      </c>
      <c r="T1083" s="13">
        <v>0.22213971071276881</v>
      </c>
      <c r="U1083" s="15">
        <v>19.5714582186264</v>
      </c>
      <c r="V1083" s="16" t="s">
        <v>9700</v>
      </c>
      <c r="W1083" s="16">
        <v>3.5786632614204685</v>
      </c>
    </row>
    <row r="1084" spans="1:23" ht="15" customHeight="1" x14ac:dyDescent="0.3">
      <c r="A1084" s="7" t="s">
        <v>1459</v>
      </c>
      <c r="B1084" s="7" t="s">
        <v>1460</v>
      </c>
      <c r="C1084" s="7" t="s">
        <v>1461</v>
      </c>
      <c r="D1084" s="7" t="s">
        <v>10</v>
      </c>
      <c r="E1084" s="7" t="s">
        <v>62</v>
      </c>
      <c r="F1084" s="9" t="s">
        <v>16</v>
      </c>
      <c r="G1084" s="11">
        <v>4342.0747780000002</v>
      </c>
      <c r="H1084" s="11">
        <v>3274.8</v>
      </c>
      <c r="I1084" s="11">
        <v>0</v>
      </c>
      <c r="J1084" s="12">
        <v>7616.8747780000003</v>
      </c>
      <c r="K1084" s="11">
        <v>1521.1</v>
      </c>
      <c r="L1084" s="11">
        <v>953.8</v>
      </c>
      <c r="M1084" s="11">
        <v>10892.2</v>
      </c>
      <c r="N1084" s="13">
        <v>0.16895068839399535</v>
      </c>
      <c r="O1084" s="13">
        <v>3.5083136721255404E-2</v>
      </c>
      <c r="P1084" s="13">
        <v>9.0316739434377333E-2</v>
      </c>
      <c r="Q1084" s="13">
        <v>1.5856557032420948E-2</v>
      </c>
      <c r="R1084" s="13">
        <v>9.2945750786891296E-2</v>
      </c>
      <c r="S1084" s="14">
        <v>1.770078</v>
      </c>
      <c r="T1084" s="13">
        <v>0.42994011263762438</v>
      </c>
      <c r="U1084" s="15">
        <v>5.0074779948721329</v>
      </c>
      <c r="V1084" s="16">
        <v>4.5523954476829527</v>
      </c>
      <c r="W1084" s="16">
        <v>0.39864075007803751</v>
      </c>
    </row>
    <row r="1085" spans="1:23" ht="15" customHeight="1" x14ac:dyDescent="0.3">
      <c r="A1085" s="7" t="s">
        <v>3530</v>
      </c>
      <c r="B1085" s="7" t="s">
        <v>3531</v>
      </c>
      <c r="C1085" s="7" t="s">
        <v>3532</v>
      </c>
      <c r="D1085" s="7" t="s">
        <v>29</v>
      </c>
      <c r="E1085" s="7" t="s">
        <v>30</v>
      </c>
      <c r="F1085" s="9" t="s">
        <v>2104</v>
      </c>
      <c r="G1085" s="11">
        <v>3866.2902899999999</v>
      </c>
      <c r="H1085" s="11">
        <v>667.29200000000003</v>
      </c>
      <c r="I1085" s="11">
        <v>0</v>
      </c>
      <c r="J1085" s="12">
        <v>4533.5822900000003</v>
      </c>
      <c r="K1085" s="11">
        <v>155.334</v>
      </c>
      <c r="L1085" s="11">
        <v>5.117</v>
      </c>
      <c r="M1085" s="11">
        <v>864.96299999999997</v>
      </c>
      <c r="N1085" s="13">
        <v>0.11428277263448598</v>
      </c>
      <c r="O1085" s="13">
        <v>5.2903341685166749E-2</v>
      </c>
      <c r="P1085" s="13">
        <v>4.0311887107039597E-2</v>
      </c>
      <c r="Q1085" s="13">
        <v>0.12391705057551738</v>
      </c>
      <c r="R1085" s="13">
        <v>6.2768563462243798E-3</v>
      </c>
      <c r="S1085" s="14">
        <v>1.773809</v>
      </c>
      <c r="T1085" s="13">
        <v>0.14718868155804446</v>
      </c>
      <c r="U1085" s="15">
        <v>29.186026819627386</v>
      </c>
      <c r="V1085" s="16">
        <v>755.57754348250921</v>
      </c>
      <c r="W1085" s="16">
        <v>4.4698909548732146</v>
      </c>
    </row>
    <row r="1086" spans="1:23" ht="15" customHeight="1" x14ac:dyDescent="0.3">
      <c r="A1086" s="7" t="s">
        <v>3533</v>
      </c>
      <c r="B1086" s="7" t="s">
        <v>3534</v>
      </c>
      <c r="C1086" s="7" t="s">
        <v>3535</v>
      </c>
      <c r="D1086" s="7" t="s">
        <v>26</v>
      </c>
      <c r="E1086" s="7" t="s">
        <v>115</v>
      </c>
      <c r="F1086" s="9" t="s">
        <v>2037</v>
      </c>
      <c r="G1086" s="11">
        <v>4286.9653079999998</v>
      </c>
      <c r="H1086" s="11">
        <v>2322.8359999999998</v>
      </c>
      <c r="I1086" s="11">
        <v>45.023000000000003</v>
      </c>
      <c r="J1086" s="12">
        <v>6654.8243080000002</v>
      </c>
      <c r="K1086" s="11">
        <v>496.08100000000002</v>
      </c>
      <c r="L1086" s="11">
        <v>-7.45</v>
      </c>
      <c r="M1086" s="11">
        <v>3457.4690000000001</v>
      </c>
      <c r="N1086" s="13">
        <v>0.17583838668099117</v>
      </c>
      <c r="O1086" s="13">
        <v>2.3602770292320274E-2</v>
      </c>
      <c r="P1086" s="13">
        <v>8.8685456323412043E-2</v>
      </c>
      <c r="Q1086" s="13">
        <v>0.46593891759311901</v>
      </c>
      <c r="R1086" s="13">
        <v>1.6639419096610909E-2</v>
      </c>
      <c r="S1086" s="14">
        <v>2.1847759999999998</v>
      </c>
      <c r="T1086" s="13">
        <v>0.34904542817270717</v>
      </c>
      <c r="U1086" s="15">
        <v>13.414793769565858</v>
      </c>
      <c r="V1086" s="16" t="s">
        <v>9700</v>
      </c>
      <c r="W1086" s="16">
        <v>1.2399143153561174</v>
      </c>
    </row>
    <row r="1087" spans="1:23" ht="15" customHeight="1" x14ac:dyDescent="0.3">
      <c r="A1087" s="7" t="s">
        <v>3536</v>
      </c>
      <c r="B1087" s="7" t="s">
        <v>3537</v>
      </c>
      <c r="C1087" s="7" t="s">
        <v>3538</v>
      </c>
      <c r="D1087" s="7" t="s">
        <v>6</v>
      </c>
      <c r="E1087" s="7" t="s">
        <v>679</v>
      </c>
      <c r="F1087" s="9" t="s">
        <v>1775</v>
      </c>
      <c r="G1087" s="11">
        <v>4403.1660229999998</v>
      </c>
      <c r="H1087" s="11">
        <v>3488.1210000000001</v>
      </c>
      <c r="I1087" s="11">
        <v>30.736000000000001</v>
      </c>
      <c r="J1087" s="12">
        <v>7922.0230229999997</v>
      </c>
      <c r="K1087" s="11">
        <v>106.958</v>
      </c>
      <c r="L1087" s="11">
        <v>-20.608000000000001</v>
      </c>
      <c r="M1087" s="11">
        <v>3744.0230000000001</v>
      </c>
      <c r="N1087" s="13">
        <v>0.79407748968877212</v>
      </c>
      <c r="O1087" s="13">
        <v>4.5436671131341866E-2</v>
      </c>
      <c r="P1087" s="13">
        <v>0.15040831947425345</v>
      </c>
      <c r="Q1087" s="13">
        <v>6.4801209729130838E-2</v>
      </c>
      <c r="R1087" s="13">
        <v>-5.9691480089757356E-3</v>
      </c>
      <c r="S1087" s="14">
        <v>1.604724</v>
      </c>
      <c r="T1087" s="13">
        <v>0.44030684963587491</v>
      </c>
      <c r="U1087" s="15">
        <v>74.066671244787671</v>
      </c>
      <c r="V1087" s="16" t="s">
        <v>9700</v>
      </c>
      <c r="W1087" s="16">
        <v>1.1760520763360693</v>
      </c>
    </row>
    <row r="1088" spans="1:23" ht="15" customHeight="1" x14ac:dyDescent="0.3">
      <c r="A1088" s="7" t="s">
        <v>3539</v>
      </c>
      <c r="B1088" s="7" t="s">
        <v>3540</v>
      </c>
      <c r="C1088" s="7" t="s">
        <v>3541</v>
      </c>
      <c r="D1088" s="7" t="s">
        <v>83</v>
      </c>
      <c r="E1088" s="7" t="s">
        <v>362</v>
      </c>
      <c r="F1088" s="9" t="s">
        <v>3002</v>
      </c>
      <c r="G1088" s="11">
        <v>3596.0387679999999</v>
      </c>
      <c r="H1088" s="11">
        <v>65.796000000000006</v>
      </c>
      <c r="I1088" s="11">
        <v>0</v>
      </c>
      <c r="J1088" s="12">
        <v>3661.8347679999997</v>
      </c>
      <c r="K1088" s="11">
        <v>84.921000000000006</v>
      </c>
      <c r="L1088" s="11">
        <v>60.71</v>
      </c>
      <c r="M1088" s="11">
        <v>160.31299999999999</v>
      </c>
      <c r="N1088" s="13">
        <v>0.21307171231417449</v>
      </c>
      <c r="O1088" s="13">
        <v>3.0006033169362567E-2</v>
      </c>
      <c r="P1088" s="13">
        <v>0.15934017008927959</v>
      </c>
      <c r="Q1088" s="13">
        <v>3.5385403628449996E-2</v>
      </c>
      <c r="R1088" s="13">
        <v>0.39514958075529449</v>
      </c>
      <c r="S1088" s="14">
        <v>-0.15695500000000001</v>
      </c>
      <c r="T1088" s="13">
        <v>1.7968041751904633E-2</v>
      </c>
      <c r="U1088" s="15">
        <v>43.120485722023993</v>
      </c>
      <c r="V1088" s="16">
        <v>59.233054982704658</v>
      </c>
      <c r="W1088" s="16">
        <v>22.431360950141286</v>
      </c>
    </row>
    <row r="1089" spans="1:23" ht="15" customHeight="1" x14ac:dyDescent="0.3">
      <c r="A1089" s="7" t="s">
        <v>3542</v>
      </c>
      <c r="B1089" s="7" t="s">
        <v>3543</v>
      </c>
      <c r="C1089" s="7" t="s">
        <v>3544</v>
      </c>
      <c r="D1089" s="7" t="s">
        <v>20</v>
      </c>
      <c r="E1089" s="7" t="s">
        <v>57</v>
      </c>
      <c r="F1089" s="9" t="s">
        <v>2104</v>
      </c>
      <c r="G1089" s="11">
        <v>3676.8374960000001</v>
      </c>
      <c r="H1089" s="11">
        <v>-118.70399999999999</v>
      </c>
      <c r="I1089" s="11">
        <v>0</v>
      </c>
      <c r="J1089" s="12">
        <v>3558.1334959999999</v>
      </c>
      <c r="K1089" s="11">
        <v>9.1039999999999992</v>
      </c>
      <c r="L1089" s="11">
        <v>8.9649999999999999</v>
      </c>
      <c r="M1089" s="11">
        <v>186.392</v>
      </c>
      <c r="N1089" s="13">
        <v>0.21717460720931578</v>
      </c>
      <c r="O1089" s="13">
        <v>0.20174072951195887</v>
      </c>
      <c r="P1089" s="13">
        <v>0.2244291746841045</v>
      </c>
      <c r="Q1089" s="13">
        <v>0.23124253620909552</v>
      </c>
      <c r="R1089" s="13">
        <v>5.340569263579284E-2</v>
      </c>
      <c r="S1089" s="14">
        <v>1.1175850000000001</v>
      </c>
      <c r="T1089" s="13">
        <v>-3.3361311522865922E-2</v>
      </c>
      <c r="U1089" s="15">
        <v>390.83188664323376</v>
      </c>
      <c r="V1089" s="16">
        <v>410.13245911879534</v>
      </c>
      <c r="W1089" s="16">
        <v>19.726369672518135</v>
      </c>
    </row>
    <row r="1090" spans="1:23" ht="15" customHeight="1" x14ac:dyDescent="0.3">
      <c r="A1090" s="7" t="s">
        <v>915</v>
      </c>
      <c r="B1090" s="7" t="s">
        <v>916</v>
      </c>
      <c r="C1090" s="7" t="s">
        <v>917</v>
      </c>
      <c r="D1090" s="7" t="s">
        <v>29</v>
      </c>
      <c r="E1090" s="7" t="s">
        <v>287</v>
      </c>
      <c r="F1090" s="9" t="s">
        <v>2037</v>
      </c>
      <c r="G1090" s="11">
        <v>6022.3214889999999</v>
      </c>
      <c r="H1090" s="11">
        <v>4844</v>
      </c>
      <c r="I1090" s="11">
        <v>0</v>
      </c>
      <c r="J1090" s="12">
        <v>10866.321489</v>
      </c>
      <c r="K1090" s="11">
        <v>995</v>
      </c>
      <c r="L1090" s="11">
        <v>-241</v>
      </c>
      <c r="M1090" s="11">
        <v>4838</v>
      </c>
      <c r="N1090" s="13">
        <v>8.4853144680318793E-2</v>
      </c>
      <c r="O1090" s="13">
        <v>-2.7453863077213092E-2</v>
      </c>
      <c r="P1090" s="13">
        <v>1.6636273990334051E-2</v>
      </c>
      <c r="Q1090" s="13">
        <v>-5.6079609428445587E-2</v>
      </c>
      <c r="R1090" s="13">
        <v>-4.7287354066516234E-2</v>
      </c>
      <c r="S1090" s="14">
        <v>2.0057740000000002</v>
      </c>
      <c r="T1090" s="13">
        <v>0.44578103131805841</v>
      </c>
      <c r="U1090" s="15">
        <v>10.92092611959799</v>
      </c>
      <c r="V1090" s="16" t="s">
        <v>9700</v>
      </c>
      <c r="W1090" s="16">
        <v>1.2447956777594047</v>
      </c>
    </row>
    <row r="1091" spans="1:23" ht="15" customHeight="1" x14ac:dyDescent="0.3">
      <c r="A1091" s="7" t="s">
        <v>3545</v>
      </c>
      <c r="B1091" s="7" t="s">
        <v>3546</v>
      </c>
      <c r="C1091" s="7" t="s">
        <v>3547</v>
      </c>
      <c r="D1091" s="7" t="s">
        <v>26</v>
      </c>
      <c r="E1091" s="7" t="s">
        <v>172</v>
      </c>
      <c r="F1091" s="9" t="s">
        <v>2037</v>
      </c>
      <c r="G1091" s="11">
        <v>4187.2568369999999</v>
      </c>
      <c r="H1091" s="11">
        <v>-85.6</v>
      </c>
      <c r="I1091" s="11">
        <v>0</v>
      </c>
      <c r="J1091" s="12">
        <v>4101.6568369999995</v>
      </c>
      <c r="K1091" s="11">
        <v>474.4</v>
      </c>
      <c r="L1091" s="11">
        <v>248.3</v>
      </c>
      <c r="M1091" s="11">
        <v>2127.5</v>
      </c>
      <c r="N1091" s="13">
        <v>0.16420906402865595</v>
      </c>
      <c r="O1091" s="13">
        <v>3.3734421059983255E-2</v>
      </c>
      <c r="P1091" s="13">
        <v>9.8318174850449788E-2</v>
      </c>
      <c r="Q1091" s="13">
        <v>4.7168074467062615E-2</v>
      </c>
      <c r="R1091" s="13">
        <v>0.12272637406089364</v>
      </c>
      <c r="S1091" s="14">
        <v>1.506561</v>
      </c>
      <c r="T1091" s="13">
        <v>-2.0869615231538689E-2</v>
      </c>
      <c r="U1091" s="15">
        <v>8.6459882736087685</v>
      </c>
      <c r="V1091" s="16">
        <v>16.863700511478051</v>
      </c>
      <c r="W1091" s="16">
        <v>1.9681583252643948</v>
      </c>
    </row>
    <row r="1092" spans="1:23" ht="15" customHeight="1" x14ac:dyDescent="0.3">
      <c r="A1092" s="7" t="s">
        <v>3548</v>
      </c>
      <c r="B1092" s="7" t="s">
        <v>3549</v>
      </c>
      <c r="C1092" s="7" t="s">
        <v>3550</v>
      </c>
      <c r="D1092" s="7" t="s">
        <v>116</v>
      </c>
      <c r="E1092" s="7" t="s">
        <v>117</v>
      </c>
      <c r="F1092" s="9" t="s">
        <v>3009</v>
      </c>
      <c r="G1092" s="11">
        <v>4464.6699980000003</v>
      </c>
      <c r="H1092" s="11">
        <v>773.46699999999998</v>
      </c>
      <c r="I1092" s="11">
        <v>0.48699999999999999</v>
      </c>
      <c r="J1092" s="12">
        <v>5238.623998</v>
      </c>
      <c r="K1092" s="11">
        <v>186.78399999999999</v>
      </c>
      <c r="L1092" s="11">
        <v>6.4279999999999999</v>
      </c>
      <c r="M1092" s="11">
        <v>1226.431</v>
      </c>
      <c r="N1092" s="13">
        <v>0.18545951527077681</v>
      </c>
      <c r="O1092" s="13">
        <v>8.028089061598509E-2</v>
      </c>
      <c r="P1092" s="13">
        <v>9.1247100954794463E-2</v>
      </c>
      <c r="Q1092" s="13">
        <v>0.18925916043056468</v>
      </c>
      <c r="R1092" s="13">
        <v>5.2900333695502649E-3</v>
      </c>
      <c r="S1092" s="14">
        <v>1.5480309999999999</v>
      </c>
      <c r="T1092" s="13">
        <v>0.14764697758329171</v>
      </c>
      <c r="U1092" s="15">
        <v>28.046427948860718</v>
      </c>
      <c r="V1092" s="16">
        <v>694.56596110765406</v>
      </c>
      <c r="W1092" s="16">
        <v>3.6403760162618202</v>
      </c>
    </row>
    <row r="1093" spans="1:23" ht="15" customHeight="1" x14ac:dyDescent="0.3">
      <c r="A1093" s="7" t="s">
        <v>3551</v>
      </c>
      <c r="B1093" s="7" t="s">
        <v>3552</v>
      </c>
      <c r="C1093" s="7" t="s">
        <v>3553</v>
      </c>
      <c r="D1093" s="7" t="s">
        <v>83</v>
      </c>
      <c r="E1093" s="7" t="s">
        <v>84</v>
      </c>
      <c r="F1093" s="9" t="s">
        <v>2030</v>
      </c>
      <c r="G1093" s="11">
        <v>3923.8544870000001</v>
      </c>
      <c r="H1093" s="11">
        <v>358.072</v>
      </c>
      <c r="I1093" s="11">
        <v>0</v>
      </c>
      <c r="J1093" s="12">
        <v>4281.9264869999997</v>
      </c>
      <c r="K1093" s="11">
        <v>209.36799999999999</v>
      </c>
      <c r="L1093" s="11">
        <v>27.099</v>
      </c>
      <c r="M1093" s="11">
        <v>1436.5809999999999</v>
      </c>
      <c r="N1093" s="13">
        <v>0.12495963352685054</v>
      </c>
      <c r="O1093" s="13">
        <v>5.3356872270837963E-2</v>
      </c>
      <c r="P1093" s="13">
        <v>6.9702227866473149E-2</v>
      </c>
      <c r="Q1093" s="13">
        <v>0.21176834622332086</v>
      </c>
      <c r="R1093" s="13">
        <v>1.3623986636028861E-2</v>
      </c>
      <c r="S1093" s="14">
        <v>0.89711200000000002</v>
      </c>
      <c r="T1093" s="13">
        <v>8.3624041908966107E-2</v>
      </c>
      <c r="U1093" s="15">
        <v>20.451675934240189</v>
      </c>
      <c r="V1093" s="16">
        <v>144.79702155061074</v>
      </c>
      <c r="W1093" s="16">
        <v>2.7313840897241439</v>
      </c>
    </row>
    <row r="1094" spans="1:23" ht="15" customHeight="1" x14ac:dyDescent="0.3">
      <c r="A1094" s="7" t="s">
        <v>3554</v>
      </c>
      <c r="B1094" s="7" t="s">
        <v>3555</v>
      </c>
      <c r="C1094" s="7" t="s">
        <v>3556</v>
      </c>
      <c r="D1094" s="7" t="s">
        <v>31</v>
      </c>
      <c r="E1094" s="7" t="s">
        <v>64</v>
      </c>
      <c r="F1094" s="9" t="s">
        <v>3002</v>
      </c>
      <c r="G1094" s="11">
        <v>4737.9937959999997</v>
      </c>
      <c r="H1094" s="11">
        <v>-443.94</v>
      </c>
      <c r="I1094" s="11">
        <v>0</v>
      </c>
      <c r="J1094" s="12">
        <v>4294.0537960000001</v>
      </c>
      <c r="K1094" s="11">
        <v>84.088999999999999</v>
      </c>
      <c r="L1094" s="11">
        <v>202.18899999999999</v>
      </c>
      <c r="M1094" s="11">
        <v>779.79700000000003</v>
      </c>
      <c r="N1094" s="13">
        <v>0.21612036333275836</v>
      </c>
      <c r="O1094" s="13">
        <v>7.149640135280122E-2</v>
      </c>
      <c r="P1094" s="13">
        <v>0.21731093268078946</v>
      </c>
      <c r="Q1094" s="13">
        <v>-2.572787232985374E-2</v>
      </c>
      <c r="R1094" s="13">
        <v>0.30062484899172937</v>
      </c>
      <c r="S1094" s="14">
        <v>0.97637700000000005</v>
      </c>
      <c r="T1094" s="13">
        <v>-0.10338482494409811</v>
      </c>
      <c r="U1094" s="15">
        <v>51.065582846745713</v>
      </c>
      <c r="V1094" s="16">
        <v>23.433489438099993</v>
      </c>
      <c r="W1094" s="16">
        <v>6.0759323208476044</v>
      </c>
    </row>
    <row r="1095" spans="1:23" ht="15" customHeight="1" x14ac:dyDescent="0.3">
      <c r="A1095" s="7" t="s">
        <v>3557</v>
      </c>
      <c r="B1095" s="7" t="s">
        <v>3558</v>
      </c>
      <c r="C1095" s="7" t="s">
        <v>3559</v>
      </c>
      <c r="D1095" s="7" t="s">
        <v>20</v>
      </c>
      <c r="E1095" s="7" t="s">
        <v>47</v>
      </c>
      <c r="F1095" s="9" t="s">
        <v>1785</v>
      </c>
      <c r="G1095" s="11">
        <v>2807.412405</v>
      </c>
      <c r="H1095" s="11">
        <v>-376.23599999999999</v>
      </c>
      <c r="I1095" s="11">
        <v>0</v>
      </c>
      <c r="J1095" s="12">
        <v>2431.1764050000002</v>
      </c>
      <c r="K1095" s="11">
        <v>-287.67899999999997</v>
      </c>
      <c r="L1095" s="11">
        <v>-281.72199999999998</v>
      </c>
      <c r="M1095" s="11">
        <v>457.65499999999997</v>
      </c>
      <c r="N1095" s="13">
        <v>-0.12472164945495272</v>
      </c>
      <c r="O1095" s="13" t="s">
        <v>9699</v>
      </c>
      <c r="P1095" s="13">
        <v>-0.3076764078032494</v>
      </c>
      <c r="Q1095" s="13" t="s">
        <v>9699</v>
      </c>
      <c r="R1095" s="13">
        <v>-0.5049903562798902</v>
      </c>
      <c r="S1095" s="14">
        <v>1.487139</v>
      </c>
      <c r="T1095" s="13">
        <v>-0.1547547101996492</v>
      </c>
      <c r="U1095" s="15" t="s">
        <v>9700</v>
      </c>
      <c r="V1095" s="16" t="s">
        <v>9700</v>
      </c>
      <c r="W1095" s="16">
        <v>6.1343422556292406</v>
      </c>
    </row>
    <row r="1096" spans="1:23" ht="15" customHeight="1" x14ac:dyDescent="0.3">
      <c r="A1096" s="7" t="s">
        <v>780</v>
      </c>
      <c r="B1096" s="7" t="s">
        <v>781</v>
      </c>
      <c r="C1096" s="7" t="s">
        <v>782</v>
      </c>
      <c r="D1096" s="7" t="s">
        <v>29</v>
      </c>
      <c r="E1096" s="7" t="s">
        <v>211</v>
      </c>
      <c r="F1096" s="9" t="s">
        <v>2037</v>
      </c>
      <c r="G1096" s="11">
        <v>2780.6221099999998</v>
      </c>
      <c r="H1096" s="11">
        <v>1809.5630000000001</v>
      </c>
      <c r="I1096" s="11">
        <v>0</v>
      </c>
      <c r="J1096" s="12">
        <v>4590.1851100000003</v>
      </c>
      <c r="K1096" s="11">
        <v>734.178</v>
      </c>
      <c r="L1096" s="11">
        <v>198.25299999999999</v>
      </c>
      <c r="M1096" s="11">
        <v>-279.96600000000001</v>
      </c>
      <c r="N1096" s="13">
        <v>0.24191199336733599</v>
      </c>
      <c r="O1096" s="13">
        <v>7.9960558317333286E-2</v>
      </c>
      <c r="P1096" s="13">
        <v>0.14251661247291234</v>
      </c>
      <c r="Q1096" s="13">
        <v>0.55056742782415236</v>
      </c>
      <c r="R1096" s="13" t="s">
        <v>9699</v>
      </c>
      <c r="S1096" s="14">
        <v>0.77270300000000003</v>
      </c>
      <c r="T1096" s="13">
        <v>0.39422440634425743</v>
      </c>
      <c r="U1096" s="15">
        <v>6.2521420009861375</v>
      </c>
      <c r="V1096" s="16">
        <v>14.025624378950129</v>
      </c>
      <c r="W1096" s="16" t="s">
        <v>9700</v>
      </c>
    </row>
    <row r="1097" spans="1:23" ht="15" customHeight="1" x14ac:dyDescent="0.3">
      <c r="A1097" s="7" t="s">
        <v>3560</v>
      </c>
      <c r="B1097" s="7" t="s">
        <v>3561</v>
      </c>
      <c r="C1097" s="7" t="s">
        <v>3562</v>
      </c>
      <c r="D1097" s="7" t="s">
        <v>20</v>
      </c>
      <c r="E1097" s="7" t="s">
        <v>47</v>
      </c>
      <c r="F1097" s="9" t="s">
        <v>2104</v>
      </c>
      <c r="G1097" s="11">
        <v>3477.4935369999998</v>
      </c>
      <c r="H1097" s="11">
        <v>-552.91</v>
      </c>
      <c r="I1097" s="11">
        <v>0</v>
      </c>
      <c r="J1097" s="12">
        <v>2924.583537</v>
      </c>
      <c r="K1097" s="11">
        <v>-276.50900000000001</v>
      </c>
      <c r="L1097" s="11">
        <v>-270.96499999999997</v>
      </c>
      <c r="M1097" s="11">
        <v>569.08600000000001</v>
      </c>
      <c r="N1097" s="13">
        <v>-0.72099948470308006</v>
      </c>
      <c r="O1097" s="13" t="s">
        <v>9699</v>
      </c>
      <c r="P1097" s="13">
        <v>-0.71391087718806179</v>
      </c>
      <c r="Q1097" s="13" t="s">
        <v>9699</v>
      </c>
      <c r="R1097" s="13">
        <v>-0.46135876639546269</v>
      </c>
      <c r="S1097" s="14">
        <v>1.5294110000000001</v>
      </c>
      <c r="T1097" s="13">
        <v>-0.18905597771611882</v>
      </c>
      <c r="U1097" s="15" t="s">
        <v>9700</v>
      </c>
      <c r="V1097" s="16" t="s">
        <v>9700</v>
      </c>
      <c r="W1097" s="16">
        <v>6.1106643582867965</v>
      </c>
    </row>
    <row r="1098" spans="1:23" ht="15" customHeight="1" x14ac:dyDescent="0.3">
      <c r="A1098" s="7" t="s">
        <v>3563</v>
      </c>
      <c r="B1098" s="7" t="s">
        <v>3564</v>
      </c>
      <c r="C1098" s="7" t="s">
        <v>3565</v>
      </c>
      <c r="D1098" s="7" t="s">
        <v>31</v>
      </c>
      <c r="E1098" s="7" t="s">
        <v>63</v>
      </c>
      <c r="F1098" s="9" t="s">
        <v>2104</v>
      </c>
      <c r="G1098" s="11">
        <v>4797.6937109999999</v>
      </c>
      <c r="H1098" s="11">
        <v>140.131</v>
      </c>
      <c r="I1098" s="11">
        <v>0</v>
      </c>
      <c r="J1098" s="12">
        <v>4937.8247110000002</v>
      </c>
      <c r="K1098" s="11">
        <v>-41.874000000000002</v>
      </c>
      <c r="L1098" s="11">
        <v>-84.277000000000001</v>
      </c>
      <c r="M1098" s="11">
        <v>85.352999999999994</v>
      </c>
      <c r="N1098" s="13">
        <v>0.10453955693469678</v>
      </c>
      <c r="O1098" s="13" t="s">
        <v>9699</v>
      </c>
      <c r="P1098" s="13">
        <v>7.0308206077159041E-2</v>
      </c>
      <c r="Q1098" s="13" t="s">
        <v>9699</v>
      </c>
      <c r="R1098" s="13">
        <v>-0.98266172286740361</v>
      </c>
      <c r="S1098" s="14">
        <v>1.331758</v>
      </c>
      <c r="T1098" s="13">
        <v>2.8379095695282568E-2</v>
      </c>
      <c r="U1098" s="15" t="s">
        <v>9700</v>
      </c>
      <c r="V1098" s="16" t="s">
        <v>9700</v>
      </c>
      <c r="W1098" s="16">
        <v>56.210018523074766</v>
      </c>
    </row>
    <row r="1099" spans="1:23" ht="15" customHeight="1" x14ac:dyDescent="0.3">
      <c r="A1099" s="7" t="s">
        <v>3566</v>
      </c>
      <c r="B1099" s="7" t="s">
        <v>3567</v>
      </c>
      <c r="C1099" s="7" t="s">
        <v>3568</v>
      </c>
      <c r="D1099" s="7" t="s">
        <v>10</v>
      </c>
      <c r="E1099" s="7" t="s">
        <v>11</v>
      </c>
      <c r="F1099" s="9" t="s">
        <v>2160</v>
      </c>
      <c r="G1099" s="11">
        <v>3972.0254719999998</v>
      </c>
      <c r="H1099" s="11">
        <v>-547.42700000000002</v>
      </c>
      <c r="I1099" s="11">
        <v>0</v>
      </c>
      <c r="J1099" s="12">
        <v>3424.5984719999997</v>
      </c>
      <c r="K1099" s="11">
        <v>0</v>
      </c>
      <c r="L1099" s="11">
        <v>259.93799999999999</v>
      </c>
      <c r="M1099" s="11">
        <v>4267.4409999999998</v>
      </c>
      <c r="N1099" s="13">
        <v>9.977777164196637E-2</v>
      </c>
      <c r="O1099" s="13">
        <v>0.19023798981144013</v>
      </c>
      <c r="P1099" s="13">
        <v>0.29608365485709853</v>
      </c>
      <c r="Q1099" s="13">
        <v>7.2841662470595203E-3</v>
      </c>
      <c r="R1099" s="13">
        <v>6.8037360811768074E-2</v>
      </c>
      <c r="S1099" s="14">
        <v>1.3690279999999999</v>
      </c>
      <c r="T1099" s="13">
        <v>-0.15985144082608235</v>
      </c>
      <c r="U1099" s="15" t="s">
        <v>9700</v>
      </c>
      <c r="V1099" s="16">
        <v>15.280664897013903</v>
      </c>
      <c r="W1099" s="16">
        <v>0.93077454896271561</v>
      </c>
    </row>
    <row r="1100" spans="1:23" ht="15" customHeight="1" x14ac:dyDescent="0.3">
      <c r="A1100" s="7" t="s">
        <v>3569</v>
      </c>
      <c r="B1100" s="7" t="s">
        <v>3570</v>
      </c>
      <c r="C1100" s="7" t="s">
        <v>3571</v>
      </c>
      <c r="D1100" s="7" t="s">
        <v>26</v>
      </c>
      <c r="E1100" s="7" t="s">
        <v>115</v>
      </c>
      <c r="F1100" s="9" t="s">
        <v>1775</v>
      </c>
      <c r="G1100" s="11">
        <v>3736.6515119999999</v>
      </c>
      <c r="H1100" s="11">
        <v>2486.5</v>
      </c>
      <c r="I1100" s="11">
        <v>356.7</v>
      </c>
      <c r="J1100" s="12">
        <v>6579.8515120000002</v>
      </c>
      <c r="K1100" s="11">
        <v>462</v>
      </c>
      <c r="L1100" s="11">
        <v>74.5</v>
      </c>
      <c r="M1100" s="11">
        <v>2955.2</v>
      </c>
      <c r="N1100" s="13">
        <v>0.20145298497453065</v>
      </c>
      <c r="O1100" s="13">
        <v>2.4560591207335225E-2</v>
      </c>
      <c r="P1100" s="13">
        <v>8.9350079318336426E-2</v>
      </c>
      <c r="Q1100" s="13">
        <v>-6.8550567063142775E-2</v>
      </c>
      <c r="R1100" s="13">
        <v>2.8903185919357022E-2</v>
      </c>
      <c r="S1100" s="14">
        <v>1.885869</v>
      </c>
      <c r="T1100" s="13">
        <v>0.37789606581018542</v>
      </c>
      <c r="U1100" s="15">
        <v>14.24210283982684</v>
      </c>
      <c r="V1100" s="16">
        <v>50.156396134228189</v>
      </c>
      <c r="W1100" s="16">
        <v>1.2644326989713048</v>
      </c>
    </row>
    <row r="1101" spans="1:23" ht="15" customHeight="1" x14ac:dyDescent="0.3">
      <c r="A1101" s="7" t="s">
        <v>3572</v>
      </c>
      <c r="B1101" s="7" t="s">
        <v>3573</v>
      </c>
      <c r="C1101" s="7" t="s">
        <v>3574</v>
      </c>
      <c r="D1101" s="7" t="s">
        <v>10</v>
      </c>
      <c r="E1101" s="7" t="s">
        <v>1814</v>
      </c>
      <c r="F1101" s="9" t="s">
        <v>1941</v>
      </c>
      <c r="G1101" s="11">
        <v>3813.8912679999999</v>
      </c>
      <c r="H1101" s="11">
        <v>1519.1310000000001</v>
      </c>
      <c r="I1101" s="11">
        <v>0</v>
      </c>
      <c r="J1101" s="12">
        <v>5333.0222679999997</v>
      </c>
      <c r="K1101" s="11">
        <v>606.04600000000005</v>
      </c>
      <c r="L1101" s="11">
        <v>406.79700000000003</v>
      </c>
      <c r="M1101" s="11">
        <v>4122.3789999999999</v>
      </c>
      <c r="N1101" s="13">
        <v>0.62561360357387819</v>
      </c>
      <c r="O1101" s="13">
        <v>8.2239068477469868E-3</v>
      </c>
      <c r="P1101" s="13">
        <v>0.37567991855181959</v>
      </c>
      <c r="Q1101" s="13">
        <v>-4.9409472602923721E-4</v>
      </c>
      <c r="R1101" s="13">
        <v>0.10113182461504115</v>
      </c>
      <c r="S1101" s="14">
        <v>1.5758529999999999</v>
      </c>
      <c r="T1101" s="13">
        <v>0.28485367651946963</v>
      </c>
      <c r="U1101" s="15">
        <v>8.7996988149414381</v>
      </c>
      <c r="V1101" s="16">
        <v>9.3754164067089967</v>
      </c>
      <c r="W1101" s="16">
        <v>0.92516754718573913</v>
      </c>
    </row>
    <row r="1102" spans="1:23" ht="15" customHeight="1" x14ac:dyDescent="0.3">
      <c r="A1102" s="7" t="s">
        <v>3575</v>
      </c>
      <c r="B1102" s="7" t="s">
        <v>3576</v>
      </c>
      <c r="C1102" s="7" t="s">
        <v>3577</v>
      </c>
      <c r="D1102" s="7" t="s">
        <v>10</v>
      </c>
      <c r="E1102" s="7" t="s">
        <v>1814</v>
      </c>
      <c r="F1102" s="9" t="s">
        <v>1775</v>
      </c>
      <c r="G1102" s="11">
        <v>4174.6111680000004</v>
      </c>
      <c r="H1102" s="11">
        <v>863.89700000000005</v>
      </c>
      <c r="I1102" s="11">
        <v>0</v>
      </c>
      <c r="J1102" s="12">
        <v>5038.5081680000003</v>
      </c>
      <c r="K1102" s="11">
        <v>726.67700000000002</v>
      </c>
      <c r="L1102" s="11">
        <v>471.77300000000002</v>
      </c>
      <c r="M1102" s="11">
        <v>4513.6220000000003</v>
      </c>
      <c r="N1102" s="13">
        <v>0.79999999999999993</v>
      </c>
      <c r="O1102" s="13">
        <v>3.2327867233881147E-3</v>
      </c>
      <c r="P1102" s="13">
        <v>0.48255443444802015</v>
      </c>
      <c r="Q1102" s="13">
        <v>-1.0217793516046014E-2</v>
      </c>
      <c r="R1102" s="13">
        <v>0.10878819319979535</v>
      </c>
      <c r="S1102" s="14">
        <v>1.8472440000000001</v>
      </c>
      <c r="T1102" s="13">
        <v>0.17145888647887569</v>
      </c>
      <c r="U1102" s="15">
        <v>6.933628239231461</v>
      </c>
      <c r="V1102" s="16">
        <v>8.8487708453006011</v>
      </c>
      <c r="W1102" s="16">
        <v>0.92489162096427213</v>
      </c>
    </row>
    <row r="1103" spans="1:23" ht="15" customHeight="1" x14ac:dyDescent="0.3">
      <c r="A1103" s="7" t="s">
        <v>3578</v>
      </c>
      <c r="B1103" s="7" t="s">
        <v>3579</v>
      </c>
      <c r="C1103" s="7" t="s">
        <v>3580</v>
      </c>
      <c r="D1103" s="7" t="s">
        <v>116</v>
      </c>
      <c r="E1103" s="7" t="s">
        <v>117</v>
      </c>
      <c r="F1103" s="9" t="s">
        <v>2037</v>
      </c>
      <c r="G1103" s="11">
        <v>4388.7488240000002</v>
      </c>
      <c r="H1103" s="11">
        <v>3419</v>
      </c>
      <c r="I1103" s="11">
        <v>2</v>
      </c>
      <c r="J1103" s="12">
        <v>7809.7488240000002</v>
      </c>
      <c r="K1103" s="11">
        <v>251</v>
      </c>
      <c r="L1103" s="11">
        <v>-117</v>
      </c>
      <c r="M1103" s="11">
        <v>734</v>
      </c>
      <c r="N1103" s="13">
        <v>0.20526439779678909</v>
      </c>
      <c r="O1103" s="13">
        <v>0.15300833155934312</v>
      </c>
      <c r="P1103" s="13">
        <v>8.82143000879545E-2</v>
      </c>
      <c r="Q1103" s="13" t="s">
        <v>9699</v>
      </c>
      <c r="R1103" s="13">
        <v>-0.14913957934990441</v>
      </c>
      <c r="S1103" s="14">
        <v>2.3396319999999999</v>
      </c>
      <c r="T1103" s="13">
        <v>0.43778616662972974</v>
      </c>
      <c r="U1103" s="15">
        <v>31.11453714741036</v>
      </c>
      <c r="V1103" s="16" t="s">
        <v>9700</v>
      </c>
      <c r="W1103" s="16">
        <v>5.979221831062671</v>
      </c>
    </row>
    <row r="1104" spans="1:23" ht="15" customHeight="1" x14ac:dyDescent="0.3">
      <c r="A1104" s="7" t="s">
        <v>3581</v>
      </c>
      <c r="B1104" s="7" t="s">
        <v>3582</v>
      </c>
      <c r="C1104" s="7" t="s">
        <v>3583</v>
      </c>
      <c r="D1104" s="7" t="s">
        <v>10</v>
      </c>
      <c r="E1104" s="7" t="s">
        <v>11</v>
      </c>
      <c r="F1104" s="9" t="s">
        <v>2030</v>
      </c>
      <c r="G1104" s="11">
        <v>4729.8998579999998</v>
      </c>
      <c r="H1104" s="11">
        <v>-762.04300000000001</v>
      </c>
      <c r="I1104" s="11">
        <v>0</v>
      </c>
      <c r="J1104" s="12">
        <v>3967.8568579999996</v>
      </c>
      <c r="K1104" s="11">
        <v>0</v>
      </c>
      <c r="L1104" s="11">
        <v>297.524</v>
      </c>
      <c r="M1104" s="11">
        <v>4787.308</v>
      </c>
      <c r="N1104" s="13">
        <v>3.3341840470901656E-2</v>
      </c>
      <c r="O1104" s="13">
        <v>0.23408904182367607</v>
      </c>
      <c r="P1104" s="13">
        <v>0.29732023736791025</v>
      </c>
      <c r="Q1104" s="13">
        <v>4.2421785640247567E-3</v>
      </c>
      <c r="R1104" s="13">
        <v>6.6267846402157202E-2</v>
      </c>
      <c r="S1104" s="14">
        <v>1.3343830000000001</v>
      </c>
      <c r="T1104" s="13">
        <v>-0.1920540551919275</v>
      </c>
      <c r="U1104" s="15" t="s">
        <v>9700</v>
      </c>
      <c r="V1104" s="16">
        <v>15.897540561433699</v>
      </c>
      <c r="W1104" s="16">
        <v>0.98800826226346827</v>
      </c>
    </row>
    <row r="1105" spans="1:23" ht="15" customHeight="1" x14ac:dyDescent="0.3">
      <c r="A1105" s="7" t="s">
        <v>3584</v>
      </c>
      <c r="B1105" s="7" t="s">
        <v>3585</v>
      </c>
      <c r="C1105" s="7" t="s">
        <v>3586</v>
      </c>
      <c r="D1105" s="7" t="s">
        <v>20</v>
      </c>
      <c r="E1105" s="7" t="s">
        <v>366</v>
      </c>
      <c r="F1105" s="9" t="s">
        <v>1941</v>
      </c>
      <c r="G1105" s="11">
        <v>5185.0206099999996</v>
      </c>
      <c r="H1105" s="11">
        <v>-209.863</v>
      </c>
      <c r="I1105" s="11">
        <v>0</v>
      </c>
      <c r="J1105" s="12">
        <v>4975.1576099999993</v>
      </c>
      <c r="K1105" s="11">
        <v>-57.698999999999998</v>
      </c>
      <c r="L1105" s="11">
        <v>-58.798999999999999</v>
      </c>
      <c r="M1105" s="11">
        <v>228.82300000000001</v>
      </c>
      <c r="N1105" s="13">
        <v>-9.6049649933936491E-3</v>
      </c>
      <c r="O1105" s="13" t="s">
        <v>9699</v>
      </c>
      <c r="P1105" s="13">
        <v>-2.0630271121290081E-2</v>
      </c>
      <c r="Q1105" s="13" t="s">
        <v>9699</v>
      </c>
      <c r="R1105" s="13">
        <v>-0.31369755946617156</v>
      </c>
      <c r="S1105" s="14">
        <v>1.7269030000000001</v>
      </c>
      <c r="T1105" s="13">
        <v>-4.2182181239480379E-2</v>
      </c>
      <c r="U1105" s="15" t="s">
        <v>9700</v>
      </c>
      <c r="V1105" s="16" t="s">
        <v>9700</v>
      </c>
      <c r="W1105" s="16">
        <v>22.659525528465231</v>
      </c>
    </row>
    <row r="1106" spans="1:23" ht="15" customHeight="1" x14ac:dyDescent="0.3">
      <c r="A1106" s="7" t="s">
        <v>3587</v>
      </c>
      <c r="B1106" s="7" t="s">
        <v>3588</v>
      </c>
      <c r="C1106" s="7" t="s">
        <v>3589</v>
      </c>
      <c r="D1106" s="7" t="s">
        <v>100</v>
      </c>
      <c r="E1106" s="7" t="s">
        <v>111</v>
      </c>
      <c r="F1106" s="9" t="s">
        <v>1941</v>
      </c>
      <c r="G1106" s="11">
        <v>3706.6684180000002</v>
      </c>
      <c r="H1106" s="11">
        <v>6795</v>
      </c>
      <c r="I1106" s="11">
        <v>355</v>
      </c>
      <c r="J1106" s="12">
        <v>10856.668418000001</v>
      </c>
      <c r="K1106" s="11">
        <v>824</v>
      </c>
      <c r="L1106" s="11">
        <v>44</v>
      </c>
      <c r="M1106" s="11">
        <v>2237</v>
      </c>
      <c r="N1106" s="13">
        <v>0.8306836659691863</v>
      </c>
      <c r="O1106" s="13">
        <v>5.3202384555476101E-2</v>
      </c>
      <c r="P1106" s="13">
        <v>7.9764909630532108E-2</v>
      </c>
      <c r="Q1106" s="13" t="s">
        <v>9699</v>
      </c>
      <c r="R1106" s="13">
        <v>2.4242424242424242E-2</v>
      </c>
      <c r="S1106" s="14">
        <v>0.73700699999999997</v>
      </c>
      <c r="T1106" s="13">
        <v>0.62588261319044358</v>
      </c>
      <c r="U1106" s="15">
        <v>13.175568468446603</v>
      </c>
      <c r="V1106" s="16">
        <v>84.242464045454554</v>
      </c>
      <c r="W1106" s="16">
        <v>1.6569818587393832</v>
      </c>
    </row>
    <row r="1107" spans="1:23" ht="15" customHeight="1" x14ac:dyDescent="0.3">
      <c r="A1107" s="7" t="s">
        <v>3590</v>
      </c>
      <c r="B1107" s="7" t="s">
        <v>3591</v>
      </c>
      <c r="C1107" s="7" t="s">
        <v>3592</v>
      </c>
      <c r="D1107" s="7" t="s">
        <v>31</v>
      </c>
      <c r="E1107" s="7" t="s">
        <v>69</v>
      </c>
      <c r="F1107" s="9" t="s">
        <v>2104</v>
      </c>
      <c r="G1107" s="11">
        <v>3955.8000809999999</v>
      </c>
      <c r="H1107" s="11">
        <v>3904</v>
      </c>
      <c r="I1107" s="11">
        <v>0</v>
      </c>
      <c r="J1107" s="12">
        <v>7859.8000809999994</v>
      </c>
      <c r="K1107" s="11">
        <v>573.29999999999995</v>
      </c>
      <c r="L1107" s="11">
        <v>-228.8</v>
      </c>
      <c r="M1107" s="11">
        <v>1391.6</v>
      </c>
      <c r="N1107" s="13">
        <v>0.27686900590016472</v>
      </c>
      <c r="O1107" s="13">
        <v>5.5190003225115136E-2</v>
      </c>
      <c r="P1107" s="13">
        <v>9.1420074404403445E-2</v>
      </c>
      <c r="Q1107" s="13" t="s">
        <v>9699</v>
      </c>
      <c r="R1107" s="13">
        <v>-0.16441506179936766</v>
      </c>
      <c r="S1107" s="14">
        <v>0</v>
      </c>
      <c r="T1107" s="13">
        <v>0.49670474563817346</v>
      </c>
      <c r="U1107" s="15">
        <v>13.709750708180708</v>
      </c>
      <c r="V1107" s="16" t="s">
        <v>9700</v>
      </c>
      <c r="W1107" s="16">
        <v>2.8426272499281402</v>
      </c>
    </row>
    <row r="1108" spans="1:23" ht="15" customHeight="1" x14ac:dyDescent="0.3">
      <c r="A1108" s="7" t="s">
        <v>3593</v>
      </c>
      <c r="B1108" s="7" t="s">
        <v>3594</v>
      </c>
      <c r="C1108" s="7" t="s">
        <v>3595</v>
      </c>
      <c r="D1108" s="7" t="s">
        <v>31</v>
      </c>
      <c r="E1108" s="7" t="s">
        <v>63</v>
      </c>
      <c r="F1108" s="9" t="s">
        <v>2160</v>
      </c>
      <c r="G1108" s="11">
        <v>4475.3160200000002</v>
      </c>
      <c r="H1108" s="11">
        <v>1017.775</v>
      </c>
      <c r="I1108" s="11">
        <v>0</v>
      </c>
      <c r="J1108" s="12">
        <v>5493.0910199999998</v>
      </c>
      <c r="K1108" s="11">
        <v>554.79</v>
      </c>
      <c r="L1108" s="11">
        <v>215.60300000000001</v>
      </c>
      <c r="M1108" s="11">
        <v>1176.337</v>
      </c>
      <c r="N1108" s="13">
        <v>0.40807731393768237</v>
      </c>
      <c r="O1108" s="13">
        <v>4.8960548716717733E-2</v>
      </c>
      <c r="P1108" s="13">
        <v>0.26089465665051537</v>
      </c>
      <c r="Q1108" s="13">
        <v>9.549715532483205E-2</v>
      </c>
      <c r="R1108" s="13">
        <v>0.18842883082932096</v>
      </c>
      <c r="S1108" s="14">
        <v>0.97952700000000004</v>
      </c>
      <c r="T1108" s="13">
        <v>0.18528274814568793</v>
      </c>
      <c r="U1108" s="15">
        <v>9.9012077002108914</v>
      </c>
      <c r="V1108" s="16">
        <v>20.757206625139723</v>
      </c>
      <c r="W1108" s="16">
        <v>3.8044506123670345</v>
      </c>
    </row>
    <row r="1109" spans="1:23" ht="15" customHeight="1" x14ac:dyDescent="0.3">
      <c r="A1109" s="7" t="s">
        <v>3596</v>
      </c>
      <c r="B1109" s="7" t="s">
        <v>3597</v>
      </c>
      <c r="C1109" s="7" t="s">
        <v>3598</v>
      </c>
      <c r="D1109" s="7" t="s">
        <v>6</v>
      </c>
      <c r="E1109" s="7" t="s">
        <v>7</v>
      </c>
      <c r="F1109" s="9" t="s">
        <v>2037</v>
      </c>
      <c r="G1109" s="11">
        <v>4728.8912650000002</v>
      </c>
      <c r="H1109" s="11">
        <v>4943.2070000000003</v>
      </c>
      <c r="I1109" s="11">
        <v>0</v>
      </c>
      <c r="J1109" s="12">
        <v>9672.0982650000005</v>
      </c>
      <c r="K1109" s="11">
        <v>661.72799999999995</v>
      </c>
      <c r="L1109" s="11">
        <v>158.828</v>
      </c>
      <c r="M1109" s="11">
        <v>2713.8910000000001</v>
      </c>
      <c r="N1109" s="13">
        <v>0.64686797329027912</v>
      </c>
      <c r="O1109" s="13">
        <v>-9.356355373277836E-4</v>
      </c>
      <c r="P1109" s="13">
        <v>0.15555104244572451</v>
      </c>
      <c r="Q1109" s="13">
        <v>-3.9920268774669032E-2</v>
      </c>
      <c r="R1109" s="13">
        <v>5.7879279858014998E-2</v>
      </c>
      <c r="S1109" s="14">
        <v>1.571653</v>
      </c>
      <c r="T1109" s="13">
        <v>0.51107907142421904</v>
      </c>
      <c r="U1109" s="15">
        <v>14.616425880422169</v>
      </c>
      <c r="V1109" s="16">
        <v>29.773662483944896</v>
      </c>
      <c r="W1109" s="16">
        <v>1.7424764903969983</v>
      </c>
    </row>
    <row r="1110" spans="1:23" ht="15" customHeight="1" x14ac:dyDescent="0.3">
      <c r="A1110" s="7" t="s">
        <v>3599</v>
      </c>
      <c r="B1110" s="7" t="s">
        <v>3600</v>
      </c>
      <c r="C1110" s="7" t="s">
        <v>3601</v>
      </c>
      <c r="D1110" s="7" t="s">
        <v>116</v>
      </c>
      <c r="E1110" s="7" t="s">
        <v>117</v>
      </c>
      <c r="F1110" s="9" t="s">
        <v>3002</v>
      </c>
      <c r="G1110" s="11">
        <v>3663.439922</v>
      </c>
      <c r="H1110" s="11">
        <v>127.858</v>
      </c>
      <c r="I1110" s="11">
        <v>0</v>
      </c>
      <c r="J1110" s="12">
        <v>3791.2979220000002</v>
      </c>
      <c r="K1110" s="11">
        <v>159.15600000000001</v>
      </c>
      <c r="L1110" s="11">
        <v>82.843999999999994</v>
      </c>
      <c r="M1110" s="11">
        <v>819.44299999999998</v>
      </c>
      <c r="N1110" s="13">
        <v>0.24934357440429883</v>
      </c>
      <c r="O1110" s="13">
        <v>3.9933843742321784E-2</v>
      </c>
      <c r="P1110" s="13">
        <v>0.16378784164896118</v>
      </c>
      <c r="Q1110" s="13">
        <v>6.3825199259286869E-2</v>
      </c>
      <c r="R1110" s="13">
        <v>0.10668699683006562</v>
      </c>
      <c r="S1110" s="14">
        <v>0.54960600000000004</v>
      </c>
      <c r="T1110" s="13">
        <v>3.3724070919900657E-2</v>
      </c>
      <c r="U1110" s="15">
        <v>23.82126920756993</v>
      </c>
      <c r="V1110" s="16">
        <v>44.220944449809281</v>
      </c>
      <c r="W1110" s="16">
        <v>4.4706464293428585</v>
      </c>
    </row>
    <row r="1111" spans="1:23" ht="15" customHeight="1" x14ac:dyDescent="0.3">
      <c r="A1111" s="7" t="s">
        <v>3602</v>
      </c>
      <c r="B1111" s="7" t="s">
        <v>3603</v>
      </c>
      <c r="C1111" s="7" t="s">
        <v>3604</v>
      </c>
      <c r="D1111" s="7" t="s">
        <v>10</v>
      </c>
      <c r="E1111" s="7" t="s">
        <v>2233</v>
      </c>
      <c r="F1111" s="9" t="s">
        <v>1941</v>
      </c>
      <c r="G1111" s="11">
        <v>4795.3604029999997</v>
      </c>
      <c r="H1111" s="11">
        <v>1308.431</v>
      </c>
      <c r="I1111" s="11">
        <v>5.69</v>
      </c>
      <c r="J1111" s="12">
        <v>6109.4814029999989</v>
      </c>
      <c r="K1111" s="11">
        <v>0</v>
      </c>
      <c r="L1111" s="11">
        <v>103.568</v>
      </c>
      <c r="M1111" s="11">
        <v>1097.7370000000001</v>
      </c>
      <c r="N1111" s="13">
        <v>0.95357187537217014</v>
      </c>
      <c r="O1111" s="13">
        <v>0.38649828272743258</v>
      </c>
      <c r="P1111" s="13">
        <v>0.88630260604471045</v>
      </c>
      <c r="Q1111" s="13">
        <v>6.1418065800802335E-3</v>
      </c>
      <c r="R1111" s="13">
        <v>0.10385188769736378</v>
      </c>
      <c r="S1111" s="14">
        <v>1.7805770000000001</v>
      </c>
      <c r="T1111" s="13">
        <v>0.21416400406055877</v>
      </c>
      <c r="U1111" s="15" t="s">
        <v>9700</v>
      </c>
      <c r="V1111" s="16">
        <v>46.301564218677584</v>
      </c>
      <c r="W1111" s="16">
        <v>4.3684055497810492</v>
      </c>
    </row>
    <row r="1112" spans="1:23" ht="15" customHeight="1" x14ac:dyDescent="0.3">
      <c r="A1112" s="7" t="s">
        <v>3605</v>
      </c>
      <c r="B1112" s="7" t="s">
        <v>3606</v>
      </c>
      <c r="C1112" s="7" t="s">
        <v>3607</v>
      </c>
      <c r="D1112" s="7" t="s">
        <v>8</v>
      </c>
      <c r="E1112" s="7" t="s">
        <v>9</v>
      </c>
      <c r="F1112" s="9" t="s">
        <v>2037</v>
      </c>
      <c r="G1112" s="11">
        <v>3477.0587999999998</v>
      </c>
      <c r="H1112" s="11">
        <v>7045.598</v>
      </c>
      <c r="I1112" s="11">
        <v>467.01799999999997</v>
      </c>
      <c r="J1112" s="12">
        <v>10989.674800000001</v>
      </c>
      <c r="K1112" s="11">
        <v>1284.117</v>
      </c>
      <c r="L1112" s="11">
        <v>21.954000000000001</v>
      </c>
      <c r="M1112" s="11">
        <v>4321.4949999999999</v>
      </c>
      <c r="N1112" s="13">
        <v>0.82539568373051009</v>
      </c>
      <c r="O1112" s="13">
        <v>1.6910538392415742E-2</v>
      </c>
      <c r="P1112" s="13">
        <v>0.33288952926755661</v>
      </c>
      <c r="Q1112" s="13" t="s">
        <v>9699</v>
      </c>
      <c r="R1112" s="13">
        <v>-1.0273023978418219E-2</v>
      </c>
      <c r="S1112" s="14">
        <v>2.2848259999999998</v>
      </c>
      <c r="T1112" s="13">
        <v>0.64111069055473779</v>
      </c>
      <c r="U1112" s="15">
        <v>8.5581569280680814</v>
      </c>
      <c r="V1112" s="16">
        <v>158.37928395736537</v>
      </c>
      <c r="W1112" s="16">
        <v>0.80459627975966652</v>
      </c>
    </row>
    <row r="1113" spans="1:23" ht="15" customHeight="1" x14ac:dyDescent="0.3">
      <c r="A1113" s="7" t="s">
        <v>1669</v>
      </c>
      <c r="B1113" s="7" t="s">
        <v>1670</v>
      </c>
      <c r="C1113" s="7" t="s">
        <v>1671</v>
      </c>
      <c r="D1113" s="7" t="s">
        <v>29</v>
      </c>
      <c r="E1113" s="7" t="s">
        <v>428</v>
      </c>
      <c r="F1113" s="9" t="s">
        <v>3608</v>
      </c>
      <c r="G1113" s="11">
        <v>6385.9387500000003</v>
      </c>
      <c r="H1113" s="11">
        <v>3755</v>
      </c>
      <c r="I1113" s="11">
        <v>0</v>
      </c>
      <c r="J1113" s="12">
        <v>10140.938750000001</v>
      </c>
      <c r="K1113" s="11">
        <v>576</v>
      </c>
      <c r="L1113" s="11">
        <v>-399</v>
      </c>
      <c r="M1113" s="11">
        <v>2199</v>
      </c>
      <c r="N1113" s="13">
        <v>0.19948986136303368</v>
      </c>
      <c r="O1113" s="13">
        <v>4.8268881617495429E-2</v>
      </c>
      <c r="P1113" s="13">
        <v>0.11498527772888809</v>
      </c>
      <c r="Q1113" s="13" t="s">
        <v>9699</v>
      </c>
      <c r="R1113" s="13">
        <v>-0.1733275412684622</v>
      </c>
      <c r="S1113" s="14">
        <v>2.2997369999999999</v>
      </c>
      <c r="T1113" s="13">
        <v>0.37028130162012857</v>
      </c>
      <c r="U1113" s="15">
        <v>17.605796440972224</v>
      </c>
      <c r="V1113" s="16" t="s">
        <v>9700</v>
      </c>
      <c r="W1113" s="16">
        <v>2.9040194406548432</v>
      </c>
    </row>
    <row r="1114" spans="1:23" ht="15" customHeight="1" x14ac:dyDescent="0.3">
      <c r="A1114" s="7" t="s">
        <v>3609</v>
      </c>
      <c r="B1114" s="7" t="s">
        <v>3610</v>
      </c>
      <c r="C1114" s="7" t="s">
        <v>3611</v>
      </c>
      <c r="D1114" s="7" t="s">
        <v>31</v>
      </c>
      <c r="E1114" s="7" t="s">
        <v>63</v>
      </c>
      <c r="F1114" s="9" t="s">
        <v>2104</v>
      </c>
      <c r="G1114" s="11">
        <v>4303.7976159999998</v>
      </c>
      <c r="H1114" s="11">
        <v>5.468</v>
      </c>
      <c r="I1114" s="11">
        <v>0</v>
      </c>
      <c r="J1114" s="12">
        <v>4309.2656159999997</v>
      </c>
      <c r="K1114" s="11">
        <v>29.140999999999998</v>
      </c>
      <c r="L1114" s="11">
        <v>-14.2</v>
      </c>
      <c r="M1114" s="11">
        <v>359.45499999999998</v>
      </c>
      <c r="N1114" s="13">
        <v>0.10236540421140346</v>
      </c>
      <c r="O1114" s="13">
        <v>8.0947283036696405E-2</v>
      </c>
      <c r="P1114" s="13">
        <v>5.6656806866788902E-2</v>
      </c>
      <c r="Q1114" s="13" t="s">
        <v>9699</v>
      </c>
      <c r="R1114" s="13">
        <v>-4.0410019408192416E-2</v>
      </c>
      <c r="S1114" s="14">
        <v>1.5255190000000001</v>
      </c>
      <c r="T1114" s="13">
        <v>1.2688937019100658E-3</v>
      </c>
      <c r="U1114" s="15">
        <v>147.87638090662639</v>
      </c>
      <c r="V1114" s="16" t="s">
        <v>9700</v>
      </c>
      <c r="W1114" s="16">
        <v>11.973119350127275</v>
      </c>
    </row>
    <row r="1115" spans="1:23" ht="15" customHeight="1" x14ac:dyDescent="0.3">
      <c r="A1115" s="7" t="s">
        <v>3612</v>
      </c>
      <c r="B1115" s="7" t="s">
        <v>3613</v>
      </c>
      <c r="C1115" s="7" t="s">
        <v>3614</v>
      </c>
      <c r="D1115" s="7" t="s">
        <v>31</v>
      </c>
      <c r="E1115" s="7" t="s">
        <v>69</v>
      </c>
      <c r="F1115" s="9" t="s">
        <v>2477</v>
      </c>
      <c r="G1115" s="11">
        <v>4221.6513089999999</v>
      </c>
      <c r="H1115" s="11">
        <v>621</v>
      </c>
      <c r="I1115" s="11">
        <v>25</v>
      </c>
      <c r="J1115" s="12">
        <v>4867.6513089999999</v>
      </c>
      <c r="K1115" s="11">
        <v>378</v>
      </c>
      <c r="L1115" s="11">
        <v>-33</v>
      </c>
      <c r="M1115" s="11">
        <v>1713</v>
      </c>
      <c r="N1115" s="13">
        <v>9.1496236618999069E-2</v>
      </c>
      <c r="O1115" s="13">
        <v>6.0405113992593629E-2</v>
      </c>
      <c r="P1115" s="13">
        <v>5.2288262619621037E-2</v>
      </c>
      <c r="Q1115" s="13">
        <v>6.950958085503478E-2</v>
      </c>
      <c r="R1115" s="13">
        <v>-1.9167862266857964E-2</v>
      </c>
      <c r="S1115" s="14">
        <v>1.4078740000000001</v>
      </c>
      <c r="T1115" s="13">
        <v>0.12757692788138042</v>
      </c>
      <c r="U1115" s="15">
        <v>12.877384415343915</v>
      </c>
      <c r="V1115" s="16" t="s">
        <v>9700</v>
      </c>
      <c r="W1115" s="16">
        <v>2.4644782889667249</v>
      </c>
    </row>
    <row r="1116" spans="1:23" ht="15" customHeight="1" x14ac:dyDescent="0.3">
      <c r="A1116" s="7" t="s">
        <v>3615</v>
      </c>
      <c r="B1116" s="7" t="s">
        <v>3616</v>
      </c>
      <c r="C1116" s="7" t="s">
        <v>3617</v>
      </c>
      <c r="D1116" s="7" t="s">
        <v>20</v>
      </c>
      <c r="E1116" s="7" t="s">
        <v>52</v>
      </c>
      <c r="F1116" s="9" t="s">
        <v>3002</v>
      </c>
      <c r="G1116" s="11">
        <v>3930.048636</v>
      </c>
      <c r="H1116" s="11">
        <v>779</v>
      </c>
      <c r="I1116" s="11">
        <v>15</v>
      </c>
      <c r="J1116" s="12">
        <v>4724.0486359999995</v>
      </c>
      <c r="K1116" s="11">
        <v>105</v>
      </c>
      <c r="L1116" s="11">
        <v>-52</v>
      </c>
      <c r="M1116" s="11">
        <v>1519</v>
      </c>
      <c r="N1116" s="13">
        <v>5.571145215025395E-2</v>
      </c>
      <c r="O1116" s="13">
        <v>0.12632313231612557</v>
      </c>
      <c r="P1116" s="13">
        <v>2.8731381112620545E-2</v>
      </c>
      <c r="Q1116" s="13" t="s">
        <v>9699</v>
      </c>
      <c r="R1116" s="13">
        <v>-4.2258652094717672E-2</v>
      </c>
      <c r="S1116" s="14">
        <v>0</v>
      </c>
      <c r="T1116" s="13">
        <v>0.16490092715463739</v>
      </c>
      <c r="U1116" s="15">
        <v>44.990939390476186</v>
      </c>
      <c r="V1116" s="16" t="s">
        <v>9700</v>
      </c>
      <c r="W1116" s="16">
        <v>2.5872604581961816</v>
      </c>
    </row>
    <row r="1117" spans="1:23" ht="15" customHeight="1" x14ac:dyDescent="0.3">
      <c r="A1117" s="7" t="s">
        <v>3618</v>
      </c>
      <c r="B1117" s="7" t="s">
        <v>3619</v>
      </c>
      <c r="C1117" s="7" t="s">
        <v>3620</v>
      </c>
      <c r="D1117" s="7" t="s">
        <v>116</v>
      </c>
      <c r="E1117" s="7" t="s">
        <v>141</v>
      </c>
      <c r="F1117" s="9" t="s">
        <v>3009</v>
      </c>
      <c r="G1117" s="11">
        <v>6602.8341909999999</v>
      </c>
      <c r="H1117" s="11">
        <v>4427.8999999999996</v>
      </c>
      <c r="I1117" s="11">
        <v>313.10000000000002</v>
      </c>
      <c r="J1117" s="12">
        <v>11343.834191</v>
      </c>
      <c r="K1117" s="11">
        <v>355</v>
      </c>
      <c r="L1117" s="11">
        <v>-122.8</v>
      </c>
      <c r="M1117" s="11">
        <v>1123.7</v>
      </c>
      <c r="N1117" s="13">
        <v>0.11906277411446002</v>
      </c>
      <c r="O1117" s="13">
        <v>0.23198059978854046</v>
      </c>
      <c r="P1117" s="13">
        <v>0.12768291901606474</v>
      </c>
      <c r="Q1117" s="13">
        <v>0.33659895603050805</v>
      </c>
      <c r="R1117" s="13">
        <v>-0.20948312686885945</v>
      </c>
      <c r="S1117" s="14">
        <v>2.2482929999999999</v>
      </c>
      <c r="T1117" s="13">
        <v>0.39033539502128989</v>
      </c>
      <c r="U1117" s="15">
        <v>31.954462509859155</v>
      </c>
      <c r="V1117" s="16" t="s">
        <v>9700</v>
      </c>
      <c r="W1117" s="16">
        <v>5.8759759642253266</v>
      </c>
    </row>
    <row r="1118" spans="1:23" ht="15" customHeight="1" x14ac:dyDescent="0.3">
      <c r="A1118" s="7" t="s">
        <v>3621</v>
      </c>
      <c r="B1118" s="7" t="s">
        <v>3622</v>
      </c>
      <c r="C1118" s="7" t="s">
        <v>3623</v>
      </c>
      <c r="D1118" s="7" t="s">
        <v>10</v>
      </c>
      <c r="E1118" s="7" t="s">
        <v>15</v>
      </c>
      <c r="F1118" s="9" t="s">
        <v>2037</v>
      </c>
      <c r="G1118" s="11">
        <v>4392.2889320000004</v>
      </c>
      <c r="H1118" s="11">
        <v>-431.03300000000002</v>
      </c>
      <c r="I1118" s="11">
        <v>236.08799999999999</v>
      </c>
      <c r="J1118" s="12">
        <v>4197.3439320000007</v>
      </c>
      <c r="K1118" s="11">
        <v>0</v>
      </c>
      <c r="L1118" s="11">
        <v>235.381</v>
      </c>
      <c r="M1118" s="11">
        <v>1207.0139999999999</v>
      </c>
      <c r="N1118" s="13">
        <v>0.29661972761311839</v>
      </c>
      <c r="O1118" s="13">
        <v>0.3848791808365335</v>
      </c>
      <c r="P1118" s="13">
        <v>0.17859433914065709</v>
      </c>
      <c r="Q1118" s="13">
        <v>4.9104463167237933E-2</v>
      </c>
      <c r="R1118" s="13">
        <v>0.27123735818378447</v>
      </c>
      <c r="S1118" s="14">
        <v>1.709711</v>
      </c>
      <c r="T1118" s="13">
        <v>-0.10269184679241099</v>
      </c>
      <c r="U1118" s="15" t="s">
        <v>9700</v>
      </c>
      <c r="V1118" s="16">
        <v>18.660337631329632</v>
      </c>
      <c r="W1118" s="16">
        <v>3.6389709912229691</v>
      </c>
    </row>
    <row r="1119" spans="1:23" ht="15" customHeight="1" x14ac:dyDescent="0.3">
      <c r="A1119" s="7" t="s">
        <v>3624</v>
      </c>
      <c r="B1119" s="7" t="s">
        <v>3625</v>
      </c>
      <c r="C1119" s="7" t="s">
        <v>3626</v>
      </c>
      <c r="D1119" s="7" t="s">
        <v>167</v>
      </c>
      <c r="E1119" s="7" t="s">
        <v>286</v>
      </c>
      <c r="F1119" s="9" t="s">
        <v>1764</v>
      </c>
      <c r="G1119" s="11">
        <v>2819.1335319999998</v>
      </c>
      <c r="H1119" s="11">
        <v>-6162.56</v>
      </c>
      <c r="I1119" s="11">
        <v>0</v>
      </c>
      <c r="J1119" s="12">
        <v>-3343.4264680000006</v>
      </c>
      <c r="K1119" s="11">
        <v>3552.009</v>
      </c>
      <c r="L1119" s="11">
        <v>2507.933</v>
      </c>
      <c r="M1119" s="11">
        <v>14297.096</v>
      </c>
      <c r="N1119" s="13">
        <v>0.15767986610239421</v>
      </c>
      <c r="O1119" s="13">
        <v>-1.597878134590669E-2</v>
      </c>
      <c r="P1119" s="13">
        <v>0.20740252369801054</v>
      </c>
      <c r="Q1119" s="13">
        <v>4.5415958750453012E-2</v>
      </c>
      <c r="R1119" s="13">
        <v>0.18687733600582015</v>
      </c>
      <c r="S1119" s="14">
        <v>1.464566</v>
      </c>
      <c r="T1119" s="13">
        <v>1.8431869398002263</v>
      </c>
      <c r="U1119" s="15" t="s">
        <v>9700</v>
      </c>
      <c r="V1119" s="16">
        <v>1.1240864616399242</v>
      </c>
      <c r="W1119" s="16">
        <v>0.1971822481992147</v>
      </c>
    </row>
    <row r="1120" spans="1:23" ht="15" customHeight="1" x14ac:dyDescent="0.3">
      <c r="A1120" s="7" t="s">
        <v>3627</v>
      </c>
      <c r="B1120" s="7" t="s">
        <v>3628</v>
      </c>
      <c r="C1120" s="7" t="s">
        <v>3629</v>
      </c>
      <c r="D1120" s="7" t="s">
        <v>6</v>
      </c>
      <c r="E1120" s="7" t="s">
        <v>7</v>
      </c>
      <c r="F1120" s="9" t="s">
        <v>1775</v>
      </c>
      <c r="G1120" s="11">
        <v>3209.462309</v>
      </c>
      <c r="H1120" s="11">
        <v>-3418.24</v>
      </c>
      <c r="I1120" s="11">
        <v>6.4859999999999998</v>
      </c>
      <c r="J1120" s="12">
        <v>-202.29169099999979</v>
      </c>
      <c r="K1120" s="11">
        <v>14.172000000000001</v>
      </c>
      <c r="L1120" s="11">
        <v>468.95</v>
      </c>
      <c r="M1120" s="11">
        <v>3243.1060000000002</v>
      </c>
      <c r="N1120" s="13">
        <v>4.9791201155928652E-2</v>
      </c>
      <c r="O1120" s="13">
        <v>-0.24292834414576758</v>
      </c>
      <c r="P1120" s="13">
        <v>-5.0639975891210245</v>
      </c>
      <c r="Q1120" s="13" t="s">
        <v>9699</v>
      </c>
      <c r="R1120" s="13">
        <v>0.14810216807640389</v>
      </c>
      <c r="S1120" s="14">
        <v>0.31916</v>
      </c>
      <c r="T1120" s="13">
        <v>16.897579841774142</v>
      </c>
      <c r="U1120" s="15" t="s">
        <v>9700</v>
      </c>
      <c r="V1120" s="16">
        <v>6.8439328478515833</v>
      </c>
      <c r="W1120" s="16">
        <v>0.98962608961902565</v>
      </c>
    </row>
    <row r="1121" spans="1:23" ht="15" customHeight="1" x14ac:dyDescent="0.3">
      <c r="A1121" s="7" t="s">
        <v>3630</v>
      </c>
      <c r="B1121" s="7" t="s">
        <v>3631</v>
      </c>
      <c r="C1121" s="7" t="s">
        <v>3632</v>
      </c>
      <c r="D1121" s="7" t="s">
        <v>10</v>
      </c>
      <c r="E1121" s="7" t="s">
        <v>62</v>
      </c>
      <c r="F1121" s="9" t="s">
        <v>2160</v>
      </c>
      <c r="G1121" s="11">
        <v>3976.0159469999999</v>
      </c>
      <c r="H1121" s="11">
        <v>716.78099999999995</v>
      </c>
      <c r="I1121" s="11">
        <v>0</v>
      </c>
      <c r="J1121" s="12">
        <v>4692.7969469999998</v>
      </c>
      <c r="K1121" s="11">
        <v>332.84800000000001</v>
      </c>
      <c r="L1121" s="11">
        <v>201.15299999999999</v>
      </c>
      <c r="M1121" s="11">
        <v>2393.6129999999998</v>
      </c>
      <c r="N1121" s="13">
        <v>0.15305312578905034</v>
      </c>
      <c r="O1121" s="13">
        <v>3.3129884462478998E-2</v>
      </c>
      <c r="P1121" s="13">
        <v>8.5087881188850467E-2</v>
      </c>
      <c r="Q1121" s="13">
        <v>1.8512185218965582E-2</v>
      </c>
      <c r="R1121" s="13">
        <v>8.8789886711267682E-2</v>
      </c>
      <c r="S1121" s="14">
        <v>0.82572100000000004</v>
      </c>
      <c r="T1121" s="13">
        <v>0.1527406806847294</v>
      </c>
      <c r="U1121" s="15">
        <v>14.098918866870163</v>
      </c>
      <c r="V1121" s="16">
        <v>19.766128007039416</v>
      </c>
      <c r="W1121" s="16">
        <v>1.6610938973844143</v>
      </c>
    </row>
    <row r="1122" spans="1:23" ht="15" customHeight="1" x14ac:dyDescent="0.3">
      <c r="A1122" s="7" t="s">
        <v>3633</v>
      </c>
      <c r="B1122" s="7" t="s">
        <v>3634</v>
      </c>
      <c r="C1122" s="7" t="s">
        <v>3635</v>
      </c>
      <c r="D1122" s="7" t="s">
        <v>31</v>
      </c>
      <c r="E1122" s="7" t="s">
        <v>63</v>
      </c>
      <c r="F1122" s="9" t="s">
        <v>1785</v>
      </c>
      <c r="G1122" s="11">
        <v>5061.5817719999995</v>
      </c>
      <c r="H1122" s="11">
        <v>87.497</v>
      </c>
      <c r="I1122" s="11">
        <v>0</v>
      </c>
      <c r="J1122" s="12">
        <v>5149.0787719999998</v>
      </c>
      <c r="K1122" s="11">
        <v>-59.167000000000002</v>
      </c>
      <c r="L1122" s="11">
        <v>-217.916</v>
      </c>
      <c r="M1122" s="11">
        <v>663.16</v>
      </c>
      <c r="N1122" s="13">
        <v>0.153258115575653</v>
      </c>
      <c r="O1122" s="13" t="s">
        <v>9699</v>
      </c>
      <c r="P1122" s="13">
        <v>8.2029022873741225E-2</v>
      </c>
      <c r="Q1122" s="13" t="s">
        <v>9699</v>
      </c>
      <c r="R1122" s="13">
        <v>-0.31904075193804127</v>
      </c>
      <c r="S1122" s="14">
        <v>1.1616789999999999</v>
      </c>
      <c r="T1122" s="13">
        <v>1.6992748387497383E-2</v>
      </c>
      <c r="U1122" s="15" t="s">
        <v>9700</v>
      </c>
      <c r="V1122" s="16" t="s">
        <v>9700</v>
      </c>
      <c r="W1122" s="16">
        <v>7.6325197116834547</v>
      </c>
    </row>
    <row r="1123" spans="1:23" ht="15" customHeight="1" x14ac:dyDescent="0.3">
      <c r="A1123" s="7" t="s">
        <v>3636</v>
      </c>
      <c r="B1123" s="7" t="s">
        <v>3637</v>
      </c>
      <c r="C1123" s="7" t="s">
        <v>3638</v>
      </c>
      <c r="D1123" s="7" t="s">
        <v>26</v>
      </c>
      <c r="E1123" s="7" t="s">
        <v>115</v>
      </c>
      <c r="F1123" s="9" t="s">
        <v>3009</v>
      </c>
      <c r="G1123" s="11">
        <v>4936.5641230000001</v>
      </c>
      <c r="H1123" s="11">
        <v>-187.2</v>
      </c>
      <c r="I1123" s="11">
        <v>0</v>
      </c>
      <c r="J1123" s="12">
        <v>4749.3641230000003</v>
      </c>
      <c r="K1123" s="11">
        <v>100.504</v>
      </c>
      <c r="L1123" s="11">
        <v>56.473999999999997</v>
      </c>
      <c r="M1123" s="11">
        <v>625.82100000000003</v>
      </c>
      <c r="N1123" s="13">
        <v>0.2676018861008051</v>
      </c>
      <c r="O1123" s="13">
        <v>4.58914218796318E-2</v>
      </c>
      <c r="P1123" s="13">
        <v>0.16116622770354563</v>
      </c>
      <c r="Q1123" s="13">
        <v>5.204918828330185E-2</v>
      </c>
      <c r="R1123" s="13">
        <v>9.4920826477118581E-2</v>
      </c>
      <c r="S1123" s="14">
        <v>1.948556</v>
      </c>
      <c r="T1123" s="13">
        <v>-3.9415802863679482E-2</v>
      </c>
      <c r="U1123" s="15">
        <v>47.255473642840087</v>
      </c>
      <c r="V1123" s="16">
        <v>87.413041806849179</v>
      </c>
      <c r="W1123" s="16">
        <v>7.8881407351303325</v>
      </c>
    </row>
    <row r="1124" spans="1:23" ht="15" customHeight="1" x14ac:dyDescent="0.3">
      <c r="A1124" s="7" t="s">
        <v>3639</v>
      </c>
      <c r="B1124" s="7" t="s">
        <v>3640</v>
      </c>
      <c r="C1124" s="7" t="s">
        <v>3641</v>
      </c>
      <c r="D1124" s="7" t="s">
        <v>116</v>
      </c>
      <c r="E1124" s="7" t="s">
        <v>3642</v>
      </c>
      <c r="F1124" s="9" t="s">
        <v>2477</v>
      </c>
      <c r="G1124" s="11">
        <v>4107.2959540000002</v>
      </c>
      <c r="H1124" s="11">
        <v>-40</v>
      </c>
      <c r="I1124" s="11">
        <v>11</v>
      </c>
      <c r="J1124" s="12">
        <v>4078.2959540000002</v>
      </c>
      <c r="K1124" s="11">
        <v>485</v>
      </c>
      <c r="L1124" s="11">
        <v>192</v>
      </c>
      <c r="M1124" s="11">
        <v>1153</v>
      </c>
      <c r="N1124" s="13">
        <v>0.21592548317364271</v>
      </c>
      <c r="O1124" s="13">
        <v>0.11018750596159754</v>
      </c>
      <c r="P1124" s="13">
        <v>0.12686441482854119</v>
      </c>
      <c r="Q1124" s="13" t="s">
        <v>9699</v>
      </c>
      <c r="R1124" s="13">
        <v>0.16305732484076432</v>
      </c>
      <c r="S1124" s="14">
        <v>1.8099730000000001</v>
      </c>
      <c r="T1124" s="13">
        <v>-9.8080179690657136E-3</v>
      </c>
      <c r="U1124" s="15">
        <v>8.4088576371134032</v>
      </c>
      <c r="V1124" s="16">
        <v>21.392166427083335</v>
      </c>
      <c r="W1124" s="16">
        <v>3.5622688239375542</v>
      </c>
    </row>
    <row r="1125" spans="1:23" ht="15" customHeight="1" x14ac:dyDescent="0.3">
      <c r="A1125" s="7" t="s">
        <v>3643</v>
      </c>
      <c r="B1125" s="7" t="s">
        <v>3644</v>
      </c>
      <c r="C1125" s="7" t="s">
        <v>3645</v>
      </c>
      <c r="D1125" s="7" t="s">
        <v>31</v>
      </c>
      <c r="E1125" s="7" t="s">
        <v>63</v>
      </c>
      <c r="F1125" s="9" t="s">
        <v>2104</v>
      </c>
      <c r="G1125" s="11">
        <v>4205.142922</v>
      </c>
      <c r="H1125" s="11">
        <v>254.256</v>
      </c>
      <c r="I1125" s="11">
        <v>18.2</v>
      </c>
      <c r="J1125" s="12">
        <v>4477.5989220000001</v>
      </c>
      <c r="K1125" s="11">
        <v>187.39</v>
      </c>
      <c r="L1125" s="11">
        <v>17.524000000000001</v>
      </c>
      <c r="M1125" s="11">
        <v>1471.4770000000001</v>
      </c>
      <c r="N1125" s="13">
        <v>0.26680337210475713</v>
      </c>
      <c r="O1125" s="13">
        <v>0.1106932350972436</v>
      </c>
      <c r="P1125" s="13">
        <v>0.1938791417534228</v>
      </c>
      <c r="Q1125" s="13">
        <v>0.27700959434543182</v>
      </c>
      <c r="R1125" s="13">
        <v>9.6303155052201803E-3</v>
      </c>
      <c r="S1125" s="14">
        <v>0.87821499999999997</v>
      </c>
      <c r="T1125" s="13">
        <v>5.6784005094952093E-2</v>
      </c>
      <c r="U1125" s="15">
        <v>23.894545717487595</v>
      </c>
      <c r="V1125" s="16">
        <v>239.96478669253594</v>
      </c>
      <c r="W1125" s="16">
        <v>2.8577700650434901</v>
      </c>
    </row>
    <row r="1126" spans="1:23" ht="15" customHeight="1" x14ac:dyDescent="0.3">
      <c r="A1126" s="7" t="s">
        <v>3646</v>
      </c>
      <c r="B1126" s="7" t="s">
        <v>3647</v>
      </c>
      <c r="C1126" s="7" t="s">
        <v>3648</v>
      </c>
      <c r="D1126" s="7" t="s">
        <v>10</v>
      </c>
      <c r="E1126" s="7" t="s">
        <v>11</v>
      </c>
      <c r="F1126" s="9" t="s">
        <v>2030</v>
      </c>
      <c r="G1126" s="11">
        <v>3953.555981</v>
      </c>
      <c r="H1126" s="11">
        <v>-763.76700000000005</v>
      </c>
      <c r="I1126" s="11">
        <v>3.0880000000000001</v>
      </c>
      <c r="J1126" s="12">
        <v>3192.8769809999999</v>
      </c>
      <c r="K1126" s="11">
        <v>0</v>
      </c>
      <c r="L1126" s="11">
        <v>272.19099999999997</v>
      </c>
      <c r="M1126" s="11">
        <v>4189.3729999999996</v>
      </c>
      <c r="N1126" s="13">
        <v>3.7088977390849612E-2</v>
      </c>
      <c r="O1126" s="13">
        <v>2.3305545322372945E-2</v>
      </c>
      <c r="P1126" s="13">
        <v>0.35399496172422201</v>
      </c>
      <c r="Q1126" s="13" t="s">
        <v>9699</v>
      </c>
      <c r="R1126" s="13">
        <v>6.5869056842253512E-2</v>
      </c>
      <c r="S1126" s="14">
        <v>1.872965</v>
      </c>
      <c r="T1126" s="13">
        <v>-0.23920965466097927</v>
      </c>
      <c r="U1126" s="15" t="s">
        <v>9700</v>
      </c>
      <c r="V1126" s="16">
        <v>14.524932789842428</v>
      </c>
      <c r="W1126" s="16">
        <v>0.94371066529526026</v>
      </c>
    </row>
    <row r="1127" spans="1:23" ht="15" customHeight="1" x14ac:dyDescent="0.3">
      <c r="A1127" s="7" t="s">
        <v>3649</v>
      </c>
      <c r="B1127" s="7" t="s">
        <v>3650</v>
      </c>
      <c r="C1127" s="7" t="s">
        <v>3651</v>
      </c>
      <c r="D1127" s="7" t="s">
        <v>6</v>
      </c>
      <c r="E1127" s="7" t="s">
        <v>679</v>
      </c>
      <c r="F1127" s="9" t="s">
        <v>2104</v>
      </c>
      <c r="G1127" s="11">
        <v>5708.092584</v>
      </c>
      <c r="H1127" s="11">
        <v>-86.792000000000002</v>
      </c>
      <c r="I1127" s="11">
        <v>0.152</v>
      </c>
      <c r="J1127" s="12">
        <v>5621.4525839999997</v>
      </c>
      <c r="K1127" s="11">
        <v>28.425659</v>
      </c>
      <c r="L1127" s="11">
        <v>24.221285999999999</v>
      </c>
      <c r="M1127" s="11">
        <v>111.063</v>
      </c>
      <c r="N1127" s="13">
        <v>6.8274300087032502E-2</v>
      </c>
      <c r="O1127" s="13" t="s">
        <v>9699</v>
      </c>
      <c r="P1127" s="13">
        <v>3.6758559986202345E-2</v>
      </c>
      <c r="Q1127" s="13" t="s">
        <v>9699</v>
      </c>
      <c r="R1127" s="13">
        <v>0.3103014072215961</v>
      </c>
      <c r="S1127" s="14">
        <v>3.3517060000000001</v>
      </c>
      <c r="T1127" s="13">
        <v>-1.5439425789524725E-2</v>
      </c>
      <c r="U1127" s="15">
        <v>197.75979807539377</v>
      </c>
      <c r="V1127" s="16">
        <v>235.66430717179924</v>
      </c>
      <c r="W1127" s="16">
        <v>51.395087328813375</v>
      </c>
    </row>
    <row r="1128" spans="1:23" ht="15" customHeight="1" x14ac:dyDescent="0.3">
      <c r="A1128" s="7" t="s">
        <v>3652</v>
      </c>
      <c r="B1128" s="7" t="s">
        <v>3653</v>
      </c>
      <c r="C1128" s="7" t="s">
        <v>3654</v>
      </c>
      <c r="D1128" s="7" t="s">
        <v>26</v>
      </c>
      <c r="E1128" s="7" t="s">
        <v>53</v>
      </c>
      <c r="F1128" s="9" t="s">
        <v>3009</v>
      </c>
      <c r="G1128" s="11">
        <v>3889.9816340000002</v>
      </c>
      <c r="H1128" s="11">
        <v>-433.00799999999998</v>
      </c>
      <c r="I1128" s="11">
        <v>0</v>
      </c>
      <c r="J1128" s="12">
        <v>3456.9736340000004</v>
      </c>
      <c r="K1128" s="11">
        <v>278.35500000000002</v>
      </c>
      <c r="L1128" s="11">
        <v>135.77000000000001</v>
      </c>
      <c r="M1128" s="11">
        <v>1741.1289999999999</v>
      </c>
      <c r="N1128" s="13">
        <v>0.16024755301335231</v>
      </c>
      <c r="O1128" s="13">
        <v>2.159372920873337E-2</v>
      </c>
      <c r="P1128" s="13">
        <v>7.556461382048818E-2</v>
      </c>
      <c r="Q1128" s="13">
        <v>1.8198478949591701E-2</v>
      </c>
      <c r="R1128" s="13">
        <v>8.028124749620015E-2</v>
      </c>
      <c r="S1128" s="14">
        <v>1.007349</v>
      </c>
      <c r="T1128" s="13">
        <v>-0.12525637908871592</v>
      </c>
      <c r="U1128" s="15">
        <v>12.419297781609815</v>
      </c>
      <c r="V1128" s="16">
        <v>28.651260469912351</v>
      </c>
      <c r="W1128" s="16">
        <v>2.2341719849591848</v>
      </c>
    </row>
    <row r="1129" spans="1:23" ht="15" customHeight="1" x14ac:dyDescent="0.3">
      <c r="A1129" s="7" t="s">
        <v>3655</v>
      </c>
      <c r="B1129" s="7" t="s">
        <v>3656</v>
      </c>
      <c r="C1129" s="7" t="s">
        <v>3657</v>
      </c>
      <c r="D1129" s="7" t="s">
        <v>26</v>
      </c>
      <c r="E1129" s="7" t="s">
        <v>126</v>
      </c>
      <c r="F1129" s="9" t="s">
        <v>1775</v>
      </c>
      <c r="G1129" s="11">
        <v>4635.3526300000003</v>
      </c>
      <c r="H1129" s="11">
        <v>14001.35</v>
      </c>
      <c r="I1129" s="11">
        <v>0</v>
      </c>
      <c r="J1129" s="12">
        <v>18636.70263</v>
      </c>
      <c r="K1129" s="11">
        <v>0</v>
      </c>
      <c r="L1129" s="11">
        <v>570.10599999999999</v>
      </c>
      <c r="M1129" s="11">
        <v>5977.3230000000003</v>
      </c>
      <c r="N1129" s="13">
        <v>0.83774946138255102</v>
      </c>
      <c r="O1129" s="13">
        <v>9.5997094416335749E-2</v>
      </c>
      <c r="P1129" s="13">
        <v>0.25260137156257512</v>
      </c>
      <c r="Q1129" s="13">
        <v>3.7731817886665908E-2</v>
      </c>
      <c r="R1129" s="13">
        <v>9.6987087317261481E-2</v>
      </c>
      <c r="S1129" s="14">
        <v>2.1606290000000001</v>
      </c>
      <c r="T1129" s="13">
        <v>0.75127828554079368</v>
      </c>
      <c r="U1129" s="15" t="s">
        <v>9700</v>
      </c>
      <c r="V1129" s="16">
        <v>8.13068557426163</v>
      </c>
      <c r="W1129" s="16">
        <v>0.77548973512055486</v>
      </c>
    </row>
    <row r="1130" spans="1:23" ht="15" customHeight="1" x14ac:dyDescent="0.3">
      <c r="A1130" s="7" t="s">
        <v>3658</v>
      </c>
      <c r="B1130" s="7" t="s">
        <v>3659</v>
      </c>
      <c r="C1130" s="7" t="s">
        <v>3660</v>
      </c>
      <c r="D1130" s="7" t="s">
        <v>6</v>
      </c>
      <c r="E1130" s="7" t="s">
        <v>7</v>
      </c>
      <c r="F1130" s="9" t="s">
        <v>2037</v>
      </c>
      <c r="G1130" s="11">
        <v>4352.2579519999999</v>
      </c>
      <c r="H1130" s="11">
        <v>2395.4029999999998</v>
      </c>
      <c r="I1130" s="11">
        <v>0</v>
      </c>
      <c r="J1130" s="12">
        <v>6747.6609520000002</v>
      </c>
      <c r="K1130" s="11">
        <v>473.05</v>
      </c>
      <c r="L1130" s="11">
        <v>2.1949999999999998</v>
      </c>
      <c r="M1130" s="11">
        <v>3332.181</v>
      </c>
      <c r="N1130" s="13">
        <v>0.82251298521257488</v>
      </c>
      <c r="O1130" s="13">
        <v>2.0088488029130325E-2</v>
      </c>
      <c r="P1130" s="13">
        <v>0.1590047443758508</v>
      </c>
      <c r="Q1130" s="13">
        <v>-4.4294610848470195E-2</v>
      </c>
      <c r="R1130" s="13">
        <v>-2.8162177125471391E-3</v>
      </c>
      <c r="S1130" s="14">
        <v>1.1742779999999999</v>
      </c>
      <c r="T1130" s="13">
        <v>0.35499753426259578</v>
      </c>
      <c r="U1130" s="15">
        <v>14.264160135292252</v>
      </c>
      <c r="V1130" s="16">
        <v>1982.8054451025057</v>
      </c>
      <c r="W1130" s="16">
        <v>1.3061289143656962</v>
      </c>
    </row>
    <row r="1131" spans="1:23" ht="15" customHeight="1" x14ac:dyDescent="0.3">
      <c r="A1131" s="7" t="s">
        <v>1106</v>
      </c>
      <c r="B1131" s="7" t="s">
        <v>1107</v>
      </c>
      <c r="C1131" s="7" t="s">
        <v>1108</v>
      </c>
      <c r="D1131" s="7" t="s">
        <v>8</v>
      </c>
      <c r="E1131" s="7" t="s">
        <v>220</v>
      </c>
      <c r="F1131" s="9" t="s">
        <v>207</v>
      </c>
      <c r="G1131" s="11">
        <v>5082.37644</v>
      </c>
      <c r="H1131" s="11">
        <v>1069</v>
      </c>
      <c r="I1131" s="11">
        <v>75</v>
      </c>
      <c r="J1131" s="12">
        <v>6226.37644</v>
      </c>
      <c r="K1131" s="11">
        <v>224</v>
      </c>
      <c r="L1131" s="11">
        <v>-2580</v>
      </c>
      <c r="M1131" s="11">
        <v>5540</v>
      </c>
      <c r="N1131" s="13">
        <v>7.3870633905342209E-2</v>
      </c>
      <c r="O1131" s="13">
        <v>0.22174108026889505</v>
      </c>
      <c r="P1131" s="13">
        <v>-3.6952808507429899E-4</v>
      </c>
      <c r="Q1131" s="13" t="s">
        <v>9699</v>
      </c>
      <c r="R1131" s="13">
        <v>-0.3816003549770744</v>
      </c>
      <c r="S1131" s="14">
        <v>2.2152229999999999</v>
      </c>
      <c r="T1131" s="13">
        <v>0.17168894465365797</v>
      </c>
      <c r="U1131" s="15">
        <v>27.796323392857143</v>
      </c>
      <c r="V1131" s="16" t="s">
        <v>9700</v>
      </c>
      <c r="W1131" s="16">
        <v>0.91739646931407948</v>
      </c>
    </row>
    <row r="1132" spans="1:23" ht="15" customHeight="1" x14ac:dyDescent="0.3">
      <c r="A1132" s="7" t="s">
        <v>547</v>
      </c>
      <c r="B1132" s="7" t="s">
        <v>548</v>
      </c>
      <c r="C1132" s="7" t="s">
        <v>549</v>
      </c>
      <c r="D1132" s="7" t="s">
        <v>8</v>
      </c>
      <c r="E1132" s="7" t="s">
        <v>9</v>
      </c>
      <c r="F1132" s="9" t="s">
        <v>207</v>
      </c>
      <c r="G1132" s="11">
        <v>5672.6804689999999</v>
      </c>
      <c r="H1132" s="11">
        <v>2843</v>
      </c>
      <c r="I1132" s="11">
        <v>125</v>
      </c>
      <c r="J1132" s="12">
        <v>8640.680468999999</v>
      </c>
      <c r="K1132" s="11">
        <v>1376</v>
      </c>
      <c r="L1132" s="11">
        <v>-3220</v>
      </c>
      <c r="M1132" s="11">
        <v>3148</v>
      </c>
      <c r="N1132" s="13">
        <v>0.44363703852162023</v>
      </c>
      <c r="O1132" s="13">
        <v>9.0849855180504147E-2</v>
      </c>
      <c r="P1132" s="13">
        <v>7.7125929653862238E-2</v>
      </c>
      <c r="Q1132" s="13" t="s">
        <v>9699</v>
      </c>
      <c r="R1132" s="13">
        <v>-0.51625718766335593</v>
      </c>
      <c r="S1132" s="14">
        <v>3.5055109999999998</v>
      </c>
      <c r="T1132" s="13">
        <v>0.3290250125785551</v>
      </c>
      <c r="U1132" s="15">
        <v>6.2795642943313945</v>
      </c>
      <c r="V1132" s="16" t="s">
        <v>9700</v>
      </c>
      <c r="W1132" s="16">
        <v>1.8019950663913595</v>
      </c>
    </row>
    <row r="1133" spans="1:23" ht="15" customHeight="1" x14ac:dyDescent="0.3">
      <c r="A1133" s="7" t="s">
        <v>3661</v>
      </c>
      <c r="B1133" s="7" t="s">
        <v>3662</v>
      </c>
      <c r="C1133" s="7" t="s">
        <v>3663</v>
      </c>
      <c r="D1133" s="7" t="s">
        <v>26</v>
      </c>
      <c r="E1133" s="7" t="s">
        <v>33</v>
      </c>
      <c r="F1133" s="9" t="s">
        <v>3002</v>
      </c>
      <c r="G1133" s="11">
        <v>3398.917629</v>
      </c>
      <c r="H1133" s="11">
        <v>24.792000000000002</v>
      </c>
      <c r="I1133" s="11">
        <v>16.213999999999999</v>
      </c>
      <c r="J1133" s="12">
        <v>3439.9236289999999</v>
      </c>
      <c r="K1133" s="11">
        <v>381.47800000000001</v>
      </c>
      <c r="L1133" s="11">
        <v>221.56200000000001</v>
      </c>
      <c r="M1133" s="11">
        <v>1413.8040000000001</v>
      </c>
      <c r="N1133" s="13">
        <v>7.7452371256375704E-2</v>
      </c>
      <c r="O1133" s="13">
        <v>3.558598731310969E-2</v>
      </c>
      <c r="P1133" s="13">
        <v>4.5761055662175525E-2</v>
      </c>
      <c r="Q1133" s="13">
        <v>4.1429020229063251E-2</v>
      </c>
      <c r="R1133" s="13">
        <v>0.16494371135022726</v>
      </c>
      <c r="S1133" s="14">
        <v>1.4456690000000001</v>
      </c>
      <c r="T1133" s="13">
        <v>7.2071367489071666E-3</v>
      </c>
      <c r="U1133" s="15">
        <v>9.0173578266636607</v>
      </c>
      <c r="V1133" s="16">
        <v>15.340706569718634</v>
      </c>
      <c r="W1133" s="16">
        <v>2.404093940178412</v>
      </c>
    </row>
    <row r="1134" spans="1:23" ht="15" customHeight="1" x14ac:dyDescent="0.3">
      <c r="A1134" s="7" t="s">
        <v>3664</v>
      </c>
      <c r="B1134" s="7" t="s">
        <v>3665</v>
      </c>
      <c r="C1134" s="7" t="s">
        <v>3666</v>
      </c>
      <c r="D1134" s="7" t="s">
        <v>6</v>
      </c>
      <c r="E1134" s="7" t="s">
        <v>7</v>
      </c>
      <c r="F1134" s="9" t="s">
        <v>2037</v>
      </c>
      <c r="G1134" s="11">
        <v>4127.6001139999998</v>
      </c>
      <c r="H1134" s="11">
        <v>1684.673</v>
      </c>
      <c r="I1134" s="11">
        <v>491.1</v>
      </c>
      <c r="J1134" s="12">
        <v>6303.373114</v>
      </c>
      <c r="K1134" s="11">
        <v>193.72399999999999</v>
      </c>
      <c r="L1134" s="11">
        <v>17.742000000000001</v>
      </c>
      <c r="M1134" s="11">
        <v>3860.8589999999999</v>
      </c>
      <c r="N1134" s="13">
        <v>0.52574596429979725</v>
      </c>
      <c r="O1134" s="13">
        <v>3.0362462708589E-2</v>
      </c>
      <c r="P1134" s="13">
        <v>-1.4091459017896671E-2</v>
      </c>
      <c r="Q1134" s="13" t="s">
        <v>9699</v>
      </c>
      <c r="R1134" s="13">
        <v>4.4807643774809596E-3</v>
      </c>
      <c r="S1134" s="14">
        <v>0.89580000000000004</v>
      </c>
      <c r="T1134" s="13">
        <v>0.26726531486106792</v>
      </c>
      <c r="U1134" s="15">
        <v>32.537905029836267</v>
      </c>
      <c r="V1134" s="16">
        <v>232.6457058956149</v>
      </c>
      <c r="W1134" s="16">
        <v>1.069088540658957</v>
      </c>
    </row>
    <row r="1135" spans="1:23" ht="15" customHeight="1" x14ac:dyDescent="0.3">
      <c r="A1135" s="7" t="s">
        <v>3667</v>
      </c>
      <c r="B1135" s="7" t="s">
        <v>3668</v>
      </c>
      <c r="C1135" s="7" t="s">
        <v>3669</v>
      </c>
      <c r="D1135" s="7" t="s">
        <v>6</v>
      </c>
      <c r="E1135" s="7" t="s">
        <v>7</v>
      </c>
      <c r="F1135" s="9" t="s">
        <v>2037</v>
      </c>
      <c r="G1135" s="11">
        <v>4066.9680830000002</v>
      </c>
      <c r="H1135" s="11">
        <v>2351.8850000000002</v>
      </c>
      <c r="I1135" s="11">
        <v>117.17400000000001</v>
      </c>
      <c r="J1135" s="12">
        <v>6536.0270829999999</v>
      </c>
      <c r="K1135" s="11">
        <v>437.14400000000001</v>
      </c>
      <c r="L1135" s="11">
        <v>325.14499999999998</v>
      </c>
      <c r="M1135" s="11">
        <v>2435.498</v>
      </c>
      <c r="N1135" s="13">
        <v>0.62767374063769588</v>
      </c>
      <c r="O1135" s="13">
        <v>3.4434700730023637E-2</v>
      </c>
      <c r="P1135" s="13">
        <v>0.18965487273772169</v>
      </c>
      <c r="Q1135" s="13">
        <v>2.6607370972547839E-2</v>
      </c>
      <c r="R1135" s="13">
        <v>0.14628654902487953</v>
      </c>
      <c r="S1135" s="14">
        <v>1.1133850000000001</v>
      </c>
      <c r="T1135" s="13">
        <v>0.3598340352837856</v>
      </c>
      <c r="U1135" s="15">
        <v>14.951656852204307</v>
      </c>
      <c r="V1135" s="16">
        <v>12.50816738070707</v>
      </c>
      <c r="W1135" s="16">
        <v>1.6698712472767376</v>
      </c>
    </row>
    <row r="1136" spans="1:23" ht="15" customHeight="1" x14ac:dyDescent="0.3">
      <c r="A1136" s="7" t="s">
        <v>3670</v>
      </c>
      <c r="B1136" s="7" t="s">
        <v>3671</v>
      </c>
      <c r="C1136" s="7" t="s">
        <v>3672</v>
      </c>
      <c r="D1136" s="7" t="s">
        <v>29</v>
      </c>
      <c r="E1136" s="7" t="s">
        <v>186</v>
      </c>
      <c r="F1136" s="9" t="s">
        <v>2104</v>
      </c>
      <c r="G1136" s="11">
        <v>2526.9907629999998</v>
      </c>
      <c r="H1136" s="11">
        <v>-458.166</v>
      </c>
      <c r="I1136" s="11">
        <v>61.771999999999998</v>
      </c>
      <c r="J1136" s="12">
        <v>2130.5967629999996</v>
      </c>
      <c r="K1136" s="11">
        <v>18.971</v>
      </c>
      <c r="L1136" s="11">
        <v>16.436</v>
      </c>
      <c r="M1136" s="11">
        <v>419.30599999999998</v>
      </c>
      <c r="N1136" s="13">
        <v>6.7564842203427053E-2</v>
      </c>
      <c r="O1136" s="13" t="s">
        <v>9699</v>
      </c>
      <c r="P1136" s="13">
        <v>4.7356828023685613E-2</v>
      </c>
      <c r="Q1136" s="13" t="s">
        <v>9699</v>
      </c>
      <c r="R1136" s="13">
        <v>6.0326819078112492E-2</v>
      </c>
      <c r="S1136" s="14">
        <v>4.5259840000000002</v>
      </c>
      <c r="T1136" s="13">
        <v>-0.21504116027796674</v>
      </c>
      <c r="U1136" s="15">
        <v>112.30808934689787</v>
      </c>
      <c r="V1136" s="16">
        <v>153.74730853005596</v>
      </c>
      <c r="W1136" s="16">
        <v>6.0266029176782583</v>
      </c>
    </row>
    <row r="1137" spans="1:23" ht="15" customHeight="1" x14ac:dyDescent="0.3">
      <c r="A1137" s="7" t="s">
        <v>3673</v>
      </c>
      <c r="B1137" s="7" t="s">
        <v>3674</v>
      </c>
      <c r="C1137" s="7" t="s">
        <v>3675</v>
      </c>
      <c r="D1137" s="7" t="s">
        <v>10</v>
      </c>
      <c r="E1137" s="7" t="s">
        <v>2233</v>
      </c>
      <c r="F1137" s="9" t="s">
        <v>1775</v>
      </c>
      <c r="G1137" s="11">
        <v>4128.3430630000003</v>
      </c>
      <c r="H1137" s="11">
        <v>21915.476999999999</v>
      </c>
      <c r="I1137" s="11">
        <v>99.436999999999998</v>
      </c>
      <c r="J1137" s="12">
        <v>26143.257063000001</v>
      </c>
      <c r="K1137" s="11">
        <v>0</v>
      </c>
      <c r="L1137" s="11">
        <v>-1273.6010000000001</v>
      </c>
      <c r="M1137" s="11">
        <v>5428.6310000000003</v>
      </c>
      <c r="N1137" s="13">
        <v>0.47342832619828634</v>
      </c>
      <c r="O1137" s="13">
        <v>6.1533641850090248E-2</v>
      </c>
      <c r="P1137" s="13">
        <v>0.25444894382462546</v>
      </c>
      <c r="Q1137" s="13">
        <v>2.7333419287004723E-2</v>
      </c>
      <c r="R1137" s="13">
        <v>-0.234487774751684</v>
      </c>
      <c r="S1137" s="14">
        <v>1.8393699999999999</v>
      </c>
      <c r="T1137" s="13">
        <v>0.83828411078191589</v>
      </c>
      <c r="U1137" s="15" t="s">
        <v>9700</v>
      </c>
      <c r="V1137" s="16" t="s">
        <v>9700</v>
      </c>
      <c r="W1137" s="16">
        <v>0.76047590322495673</v>
      </c>
    </row>
    <row r="1138" spans="1:23" ht="15" customHeight="1" x14ac:dyDescent="0.3">
      <c r="A1138" s="7" t="s">
        <v>3676</v>
      </c>
      <c r="B1138" s="7" t="s">
        <v>3677</v>
      </c>
      <c r="C1138" s="7" t="s">
        <v>3678</v>
      </c>
      <c r="D1138" s="7" t="s">
        <v>29</v>
      </c>
      <c r="E1138" s="7" t="s">
        <v>295</v>
      </c>
      <c r="F1138" s="9" t="s">
        <v>2477</v>
      </c>
      <c r="G1138" s="11">
        <v>3221.5675460000002</v>
      </c>
      <c r="H1138" s="11">
        <v>1060.52</v>
      </c>
      <c r="I1138" s="11">
        <v>0</v>
      </c>
      <c r="J1138" s="12">
        <v>4282.0875460000007</v>
      </c>
      <c r="K1138" s="11">
        <v>452.255</v>
      </c>
      <c r="L1138" s="11">
        <v>313.31900000000002</v>
      </c>
      <c r="M1138" s="11">
        <v>2565.308</v>
      </c>
      <c r="N1138" s="13">
        <v>0.11708239476115664</v>
      </c>
      <c r="O1138" s="13">
        <v>7.0937107712061298E-2</v>
      </c>
      <c r="P1138" s="13">
        <v>7.9531870892807069E-2</v>
      </c>
      <c r="Q1138" s="13">
        <v>7.7307105349826877E-2</v>
      </c>
      <c r="R1138" s="13">
        <v>0.12908777291608536</v>
      </c>
      <c r="S1138" s="14">
        <v>1.944356</v>
      </c>
      <c r="T1138" s="13">
        <v>0.24766424987986452</v>
      </c>
      <c r="U1138" s="15">
        <v>9.468303381941606</v>
      </c>
      <c r="V1138" s="16">
        <v>10.282068901024196</v>
      </c>
      <c r="W1138" s="16">
        <v>1.2558209563919811</v>
      </c>
    </row>
    <row r="1139" spans="1:23" ht="15" customHeight="1" x14ac:dyDescent="0.3">
      <c r="A1139" s="7" t="s">
        <v>3679</v>
      </c>
      <c r="B1139" s="7" t="s">
        <v>3680</v>
      </c>
      <c r="C1139" s="7" t="s">
        <v>3681</v>
      </c>
      <c r="D1139" s="7" t="s">
        <v>10</v>
      </c>
      <c r="E1139" s="7" t="s">
        <v>2233</v>
      </c>
      <c r="F1139" s="9" t="s">
        <v>1941</v>
      </c>
      <c r="G1139" s="11">
        <v>4051.4420530000002</v>
      </c>
      <c r="H1139" s="11">
        <v>12391.473</v>
      </c>
      <c r="I1139" s="11">
        <v>20.588000000000001</v>
      </c>
      <c r="J1139" s="12">
        <v>16463.503053</v>
      </c>
      <c r="K1139" s="11">
        <v>0</v>
      </c>
      <c r="L1139" s="11">
        <v>132.98599999999999</v>
      </c>
      <c r="M1139" s="11">
        <v>3903.9520000000002</v>
      </c>
      <c r="N1139" s="13">
        <v>4.4999999999999998E-2</v>
      </c>
      <c r="O1139" s="13" t="s">
        <v>9699</v>
      </c>
      <c r="P1139" s="13">
        <v>0.75099139042064178</v>
      </c>
      <c r="Q1139" s="13">
        <v>1.2191365113841002E-2</v>
      </c>
      <c r="R1139" s="13">
        <v>3.4876281723546995E-2</v>
      </c>
      <c r="S1139" s="14">
        <v>1.35958</v>
      </c>
      <c r="T1139" s="13">
        <v>0.75266320661580044</v>
      </c>
      <c r="U1139" s="15" t="s">
        <v>9700</v>
      </c>
      <c r="V1139" s="16">
        <v>30.46517718406449</v>
      </c>
      <c r="W1139" s="16">
        <v>1.0377796788997407</v>
      </c>
    </row>
    <row r="1140" spans="1:23" ht="15" customHeight="1" x14ac:dyDescent="0.3">
      <c r="A1140" s="7" t="s">
        <v>3682</v>
      </c>
      <c r="B1140" s="7" t="s">
        <v>3683</v>
      </c>
      <c r="C1140" s="7" t="s">
        <v>3684</v>
      </c>
      <c r="D1140" s="7" t="s">
        <v>29</v>
      </c>
      <c r="E1140" s="7" t="s">
        <v>295</v>
      </c>
      <c r="F1140" s="9" t="s">
        <v>2477</v>
      </c>
      <c r="G1140" s="11">
        <v>3553.94362</v>
      </c>
      <c r="H1140" s="11">
        <v>2705.6260000000002</v>
      </c>
      <c r="I1140" s="11">
        <v>122.803</v>
      </c>
      <c r="J1140" s="12">
        <v>6382.3726200000001</v>
      </c>
      <c r="K1140" s="11">
        <v>475.976</v>
      </c>
      <c r="L1140" s="11">
        <v>203.678</v>
      </c>
      <c r="M1140" s="11">
        <v>3542.1350000000002</v>
      </c>
      <c r="N1140" s="13">
        <v>0.12978055632838276</v>
      </c>
      <c r="O1140" s="13">
        <v>5.6528389243760246E-2</v>
      </c>
      <c r="P1140" s="13">
        <v>0.10791235373995671</v>
      </c>
      <c r="Q1140" s="13">
        <v>9.21762410432303E-2</v>
      </c>
      <c r="R1140" s="13">
        <v>6.9048843518827077E-2</v>
      </c>
      <c r="S1140" s="14">
        <v>1.829396</v>
      </c>
      <c r="T1140" s="13">
        <v>0.42392166065666032</v>
      </c>
      <c r="U1140" s="15">
        <v>13.409021925475233</v>
      </c>
      <c r="V1140" s="16">
        <v>17.448834041968205</v>
      </c>
      <c r="W1140" s="16">
        <v>1.003333757747799</v>
      </c>
    </row>
    <row r="1141" spans="1:23" ht="15" customHeight="1" x14ac:dyDescent="0.3">
      <c r="A1141" s="7" t="s">
        <v>1326</v>
      </c>
      <c r="B1141" s="7" t="s">
        <v>1327</v>
      </c>
      <c r="C1141" s="7" t="s">
        <v>1328</v>
      </c>
      <c r="D1141" s="7" t="s">
        <v>6</v>
      </c>
      <c r="E1141" s="7" t="s">
        <v>7</v>
      </c>
      <c r="F1141" s="9" t="s">
        <v>130</v>
      </c>
      <c r="G1141" s="11">
        <v>4060.2669369999999</v>
      </c>
      <c r="H1141" s="11">
        <v>5799.402</v>
      </c>
      <c r="I1141" s="11">
        <v>633.54200000000003</v>
      </c>
      <c r="J1141" s="12">
        <v>10493.210937</v>
      </c>
      <c r="K1141" s="11">
        <v>639.78200000000004</v>
      </c>
      <c r="L1141" s="11">
        <v>227.095</v>
      </c>
      <c r="M1141" s="11">
        <v>5689.6540000000005</v>
      </c>
      <c r="N1141" s="13">
        <v>0.60077336049733088</v>
      </c>
      <c r="O1141" s="13">
        <v>-3.264486748928308E-2</v>
      </c>
      <c r="P1141" s="13">
        <v>-2.1212417225241358E-2</v>
      </c>
      <c r="Q1141" s="13" t="s">
        <v>9699</v>
      </c>
      <c r="R1141" s="13">
        <v>3.8865936441107272E-2</v>
      </c>
      <c r="S1141" s="14">
        <v>1.71286</v>
      </c>
      <c r="T1141" s="13">
        <v>0.55268135128693452</v>
      </c>
      <c r="U1141" s="15">
        <v>16.40122875760806</v>
      </c>
      <c r="V1141" s="16">
        <v>17.879156022809838</v>
      </c>
      <c r="W1141" s="16">
        <v>0.71362282082530848</v>
      </c>
    </row>
    <row r="1142" spans="1:23" ht="15" customHeight="1" x14ac:dyDescent="0.3">
      <c r="A1142" s="7" t="s">
        <v>3685</v>
      </c>
      <c r="B1142" s="7" t="s">
        <v>3686</v>
      </c>
      <c r="C1142" s="7" t="s">
        <v>3687</v>
      </c>
      <c r="D1142" s="7" t="s">
        <v>26</v>
      </c>
      <c r="E1142" s="7" t="s">
        <v>115</v>
      </c>
      <c r="F1142" s="9" t="s">
        <v>3002</v>
      </c>
      <c r="G1142" s="11">
        <v>4289.398854</v>
      </c>
      <c r="H1142" s="11">
        <v>616.9</v>
      </c>
      <c r="I1142" s="11">
        <v>5.9</v>
      </c>
      <c r="J1142" s="12">
        <v>4912.1988539999993</v>
      </c>
      <c r="K1142" s="11">
        <v>228.4</v>
      </c>
      <c r="L1142" s="11">
        <v>62.7</v>
      </c>
      <c r="M1142" s="11">
        <v>1292.0999999999999</v>
      </c>
      <c r="N1142" s="13">
        <v>0.20492849704154209</v>
      </c>
      <c r="O1142" s="13">
        <v>6.2737832543313887E-2</v>
      </c>
      <c r="P1142" s="13">
        <v>0.10719360101145747</v>
      </c>
      <c r="Q1142" s="13">
        <v>0.14733175730689374</v>
      </c>
      <c r="R1142" s="13">
        <v>5.0549362096027693E-2</v>
      </c>
      <c r="S1142" s="14">
        <v>1.8125979999999999</v>
      </c>
      <c r="T1142" s="13">
        <v>0.12558530677105201</v>
      </c>
      <c r="U1142" s="15">
        <v>21.507000236427317</v>
      </c>
      <c r="V1142" s="16">
        <v>68.411464976076559</v>
      </c>
      <c r="W1142" s="16">
        <v>3.3197112096586956</v>
      </c>
    </row>
    <row r="1143" spans="1:23" ht="15" customHeight="1" x14ac:dyDescent="0.3">
      <c r="A1143" s="7" t="s">
        <v>3688</v>
      </c>
      <c r="B1143" s="7" t="s">
        <v>3689</v>
      </c>
      <c r="C1143" s="7" t="s">
        <v>3690</v>
      </c>
      <c r="D1143" s="7" t="s">
        <v>26</v>
      </c>
      <c r="E1143" s="7" t="s">
        <v>125</v>
      </c>
      <c r="F1143" s="9" t="s">
        <v>1941</v>
      </c>
      <c r="G1143" s="11">
        <v>3507.3182830000001</v>
      </c>
      <c r="H1143" s="11">
        <v>213.66</v>
      </c>
      <c r="I1143" s="11">
        <v>41.973999999999997</v>
      </c>
      <c r="J1143" s="12">
        <v>3762.9522830000001</v>
      </c>
      <c r="K1143" s="11">
        <v>246.018</v>
      </c>
      <c r="L1143" s="11">
        <v>90.652000000000001</v>
      </c>
      <c r="M1143" s="11">
        <v>1769.471</v>
      </c>
      <c r="N1143" s="13">
        <v>9.786418784735687E-2</v>
      </c>
      <c r="O1143" s="13">
        <v>0.10364226925909126</v>
      </c>
      <c r="P1143" s="13">
        <v>5.8819153036327933E-2</v>
      </c>
      <c r="Q1143" s="13">
        <v>9.7543466423074987E-2</v>
      </c>
      <c r="R1143" s="13">
        <v>0.10495184651550769</v>
      </c>
      <c r="S1143" s="14">
        <v>0</v>
      </c>
      <c r="T1143" s="13">
        <v>5.6779885560935238E-2</v>
      </c>
      <c r="U1143" s="15">
        <v>15.295434817777561</v>
      </c>
      <c r="V1143" s="16">
        <v>38.689916196002294</v>
      </c>
      <c r="W1143" s="16">
        <v>1.9821281518600757</v>
      </c>
    </row>
    <row r="1144" spans="1:23" ht="15" customHeight="1" x14ac:dyDescent="0.3">
      <c r="A1144" s="7" t="s">
        <v>3691</v>
      </c>
      <c r="B1144" s="7" t="s">
        <v>3692</v>
      </c>
      <c r="C1144" s="7" t="s">
        <v>3693</v>
      </c>
      <c r="D1144" s="7" t="s">
        <v>6</v>
      </c>
      <c r="E1144" s="7" t="s">
        <v>7</v>
      </c>
      <c r="F1144" s="9" t="s">
        <v>2477</v>
      </c>
      <c r="G1144" s="11">
        <v>3610.0708770000001</v>
      </c>
      <c r="H1144" s="11">
        <v>-116.381</v>
      </c>
      <c r="I1144" s="11">
        <v>219.46299999999999</v>
      </c>
      <c r="J1144" s="12">
        <v>3713.1528770000004</v>
      </c>
      <c r="K1144" s="11">
        <v>277.37400000000002</v>
      </c>
      <c r="L1144" s="11">
        <v>188.577</v>
      </c>
      <c r="M1144" s="11">
        <v>1976.9449999999999</v>
      </c>
      <c r="N1144" s="13">
        <v>0.6752447947708583</v>
      </c>
      <c r="O1144" s="13">
        <v>1.4418208869961591E-2</v>
      </c>
      <c r="P1144" s="13">
        <v>0.26652282304431585</v>
      </c>
      <c r="Q1144" s="13">
        <v>1.9096652935241654E-2</v>
      </c>
      <c r="R1144" s="13">
        <v>0.15529279565604845</v>
      </c>
      <c r="S1144" s="14">
        <v>0.48766399999999999</v>
      </c>
      <c r="T1144" s="13">
        <v>-3.1342905572481761E-2</v>
      </c>
      <c r="U1144" s="15">
        <v>13.386809423377823</v>
      </c>
      <c r="V1144" s="16">
        <v>19.143749646033186</v>
      </c>
      <c r="W1144" s="16">
        <v>1.8260856407234396</v>
      </c>
    </row>
    <row r="1145" spans="1:23" ht="15" customHeight="1" x14ac:dyDescent="0.3">
      <c r="A1145" s="7" t="s">
        <v>3694</v>
      </c>
      <c r="B1145" s="7" t="s">
        <v>3695</v>
      </c>
      <c r="C1145" s="7" t="s">
        <v>3696</v>
      </c>
      <c r="D1145" s="7" t="s">
        <v>20</v>
      </c>
      <c r="E1145" s="7" t="s">
        <v>47</v>
      </c>
      <c r="F1145" s="9" t="s">
        <v>2104</v>
      </c>
      <c r="G1145" s="11">
        <v>7010.6461230000004</v>
      </c>
      <c r="H1145" s="11">
        <v>-212.59299999999999</v>
      </c>
      <c r="I1145" s="11">
        <v>0</v>
      </c>
      <c r="J1145" s="12">
        <v>6798.0531230000006</v>
      </c>
      <c r="K1145" s="11">
        <v>-224.64</v>
      </c>
      <c r="L1145" s="11">
        <v>-230.73500000000001</v>
      </c>
      <c r="M1145" s="11">
        <v>170.65799999999999</v>
      </c>
      <c r="N1145" s="13">
        <v>-182.33373457653835</v>
      </c>
      <c r="O1145" s="13" t="s">
        <v>9699</v>
      </c>
      <c r="P1145" s="13">
        <v>-181.73172398310231</v>
      </c>
      <c r="Q1145" s="13" t="s">
        <v>9699</v>
      </c>
      <c r="R1145" s="13">
        <v>-2.7040630969541426</v>
      </c>
      <c r="S1145" s="14">
        <v>2.135958</v>
      </c>
      <c r="T1145" s="13">
        <v>-3.1272629994715619E-2</v>
      </c>
      <c r="U1145" s="15" t="s">
        <v>9700</v>
      </c>
      <c r="V1145" s="16" t="s">
        <v>9700</v>
      </c>
      <c r="W1145" s="16">
        <v>41.080090725310278</v>
      </c>
    </row>
    <row r="1146" spans="1:23" ht="15" customHeight="1" x14ac:dyDescent="0.3">
      <c r="A1146" s="7" t="s">
        <v>1049</v>
      </c>
      <c r="B1146" s="7" t="s">
        <v>1050</v>
      </c>
      <c r="C1146" s="7" t="s">
        <v>1051</v>
      </c>
      <c r="D1146" s="7" t="s">
        <v>8</v>
      </c>
      <c r="E1146" s="7" t="s">
        <v>9</v>
      </c>
      <c r="F1146" s="9" t="s">
        <v>207</v>
      </c>
      <c r="G1146" s="11">
        <v>4981.0604910000002</v>
      </c>
      <c r="H1146" s="11">
        <v>4948</v>
      </c>
      <c r="I1146" s="11">
        <v>0</v>
      </c>
      <c r="J1146" s="12">
        <v>9929.0604910000002</v>
      </c>
      <c r="K1146" s="11">
        <v>1891</v>
      </c>
      <c r="L1146" s="11">
        <v>-1133</v>
      </c>
      <c r="M1146" s="11">
        <v>10892</v>
      </c>
      <c r="N1146" s="13">
        <v>0.58946233437402307</v>
      </c>
      <c r="O1146" s="13">
        <v>-9.0044667956835633E-3</v>
      </c>
      <c r="P1146" s="13">
        <v>-0.12276877755036635</v>
      </c>
      <c r="Q1146" s="13" t="s">
        <v>9699</v>
      </c>
      <c r="R1146" s="13">
        <v>-9.7828433277209345E-2</v>
      </c>
      <c r="S1146" s="14">
        <v>3.407349</v>
      </c>
      <c r="T1146" s="13">
        <v>0.49833516519362697</v>
      </c>
      <c r="U1146" s="15">
        <v>5.2506930148069806</v>
      </c>
      <c r="V1146" s="16" t="s">
        <v>9700</v>
      </c>
      <c r="W1146" s="16">
        <v>0.45731366975762028</v>
      </c>
    </row>
    <row r="1147" spans="1:23" ht="15" customHeight="1" x14ac:dyDescent="0.3">
      <c r="A1147" s="7" t="s">
        <v>3697</v>
      </c>
      <c r="B1147" s="7" t="s">
        <v>3698</v>
      </c>
      <c r="C1147" s="7" t="s">
        <v>3699</v>
      </c>
      <c r="D1147" s="7" t="s">
        <v>26</v>
      </c>
      <c r="E1147" s="7" t="s">
        <v>27</v>
      </c>
      <c r="F1147" s="9" t="s">
        <v>2932</v>
      </c>
      <c r="G1147" s="11">
        <v>4364.6860479999996</v>
      </c>
      <c r="H1147" s="11">
        <v>2715</v>
      </c>
      <c r="I1147" s="11">
        <v>0</v>
      </c>
      <c r="J1147" s="12">
        <v>7079.6860479999996</v>
      </c>
      <c r="K1147" s="11">
        <v>-752</v>
      </c>
      <c r="L1147" s="11">
        <v>-820</v>
      </c>
      <c r="M1147" s="11">
        <v>3717</v>
      </c>
      <c r="N1147" s="13">
        <v>0.16202432409037079</v>
      </c>
      <c r="O1147" s="13">
        <v>8.9163637210401658E-2</v>
      </c>
      <c r="P1147" s="13">
        <v>6.0530495786906531E-3</v>
      </c>
      <c r="Q1147" s="13">
        <v>5.6410083667955302E-2</v>
      </c>
      <c r="R1147" s="13">
        <v>-0.19337342294540738</v>
      </c>
      <c r="S1147" s="14">
        <v>1.598425</v>
      </c>
      <c r="T1147" s="13">
        <v>0.38349158163121982</v>
      </c>
      <c r="U1147" s="15" t="s">
        <v>9700</v>
      </c>
      <c r="V1147" s="16" t="s">
        <v>9700</v>
      </c>
      <c r="W1147" s="16">
        <v>1.1742496766209307</v>
      </c>
    </row>
    <row r="1148" spans="1:23" ht="15" customHeight="1" x14ac:dyDescent="0.3">
      <c r="A1148" s="7" t="s">
        <v>3700</v>
      </c>
      <c r="B1148" s="7" t="s">
        <v>3701</v>
      </c>
      <c r="C1148" s="7" t="s">
        <v>3702</v>
      </c>
      <c r="D1148" s="7" t="s">
        <v>29</v>
      </c>
      <c r="E1148" s="7" t="s">
        <v>211</v>
      </c>
      <c r="F1148" s="9" t="s">
        <v>1941</v>
      </c>
      <c r="G1148" s="11">
        <v>4527.1032539999997</v>
      </c>
      <c r="H1148" s="11">
        <v>2606.252</v>
      </c>
      <c r="I1148" s="11">
        <v>0</v>
      </c>
      <c r="J1148" s="12">
        <v>7133.3552540000001</v>
      </c>
      <c r="K1148" s="11">
        <v>-58.545000000000002</v>
      </c>
      <c r="L1148" s="11">
        <v>-421.55599999999998</v>
      </c>
      <c r="M1148" s="11">
        <v>-1437.27</v>
      </c>
      <c r="N1148" s="13">
        <v>0.46295637030662268</v>
      </c>
      <c r="O1148" s="13" t="s">
        <v>9699</v>
      </c>
      <c r="P1148" s="13">
        <v>-0.2386597712549357</v>
      </c>
      <c r="Q1148" s="13" t="s">
        <v>9699</v>
      </c>
      <c r="R1148" s="13" t="s">
        <v>9699</v>
      </c>
      <c r="S1148" s="14">
        <v>0</v>
      </c>
      <c r="T1148" s="13">
        <v>0.36536130715465975</v>
      </c>
      <c r="U1148" s="15" t="s">
        <v>9700</v>
      </c>
      <c r="V1148" s="16" t="s">
        <v>9700</v>
      </c>
      <c r="W1148" s="16" t="s">
        <v>9700</v>
      </c>
    </row>
    <row r="1149" spans="1:23" ht="15" customHeight="1" x14ac:dyDescent="0.3">
      <c r="A1149" s="7" t="s">
        <v>3703</v>
      </c>
      <c r="B1149" s="7" t="s">
        <v>3704</v>
      </c>
      <c r="C1149" s="7" t="s">
        <v>3705</v>
      </c>
      <c r="D1149" s="7" t="s">
        <v>20</v>
      </c>
      <c r="E1149" s="7" t="s">
        <v>52</v>
      </c>
      <c r="F1149" s="9" t="s">
        <v>3009</v>
      </c>
      <c r="G1149" s="11">
        <v>3251.2414159999998</v>
      </c>
      <c r="H1149" s="11">
        <v>942.50099999999998</v>
      </c>
      <c r="I1149" s="11">
        <v>0</v>
      </c>
      <c r="J1149" s="12">
        <v>4193.742416</v>
      </c>
      <c r="K1149" s="11">
        <v>268.40100000000001</v>
      </c>
      <c r="L1149" s="11">
        <v>88.838999999999999</v>
      </c>
      <c r="M1149" s="11">
        <v>807.07299999999998</v>
      </c>
      <c r="N1149" s="13">
        <v>0.1340516867221829</v>
      </c>
      <c r="O1149" s="13">
        <v>4.9051137383520294E-2</v>
      </c>
      <c r="P1149" s="13">
        <v>7.0046329405188595E-2</v>
      </c>
      <c r="Q1149" s="13">
        <v>6.1571341340146857E-2</v>
      </c>
      <c r="R1149" s="13">
        <v>0.11749815001815263</v>
      </c>
      <c r="S1149" s="14">
        <v>0.50078699999999998</v>
      </c>
      <c r="T1149" s="13">
        <v>0.22473984010180562</v>
      </c>
      <c r="U1149" s="15">
        <v>15.624913528638119</v>
      </c>
      <c r="V1149" s="16">
        <v>36.597005999617281</v>
      </c>
      <c r="W1149" s="16">
        <v>4.0284353658219265</v>
      </c>
    </row>
    <row r="1150" spans="1:23" ht="15" customHeight="1" x14ac:dyDescent="0.3">
      <c r="A1150" s="7" t="s">
        <v>3706</v>
      </c>
      <c r="B1150" s="7" t="s">
        <v>3707</v>
      </c>
      <c r="C1150" s="7" t="s">
        <v>3708</v>
      </c>
      <c r="D1150" s="7" t="s">
        <v>10</v>
      </c>
      <c r="E1150" s="7" t="s">
        <v>11</v>
      </c>
      <c r="F1150" s="9" t="s">
        <v>2160</v>
      </c>
      <c r="G1150" s="11">
        <v>3820.669883</v>
      </c>
      <c r="H1150" s="11">
        <v>3433.4870000000001</v>
      </c>
      <c r="I1150" s="11">
        <v>0</v>
      </c>
      <c r="J1150" s="12">
        <v>7254.1568829999997</v>
      </c>
      <c r="K1150" s="11">
        <v>0</v>
      </c>
      <c r="L1150" s="11">
        <v>323.34699999999998</v>
      </c>
      <c r="M1150" s="11">
        <v>4533.7629999999999</v>
      </c>
      <c r="N1150" s="13">
        <v>0.10800577527896513</v>
      </c>
      <c r="O1150" s="13">
        <v>8.8141587796387366E-2</v>
      </c>
      <c r="P1150" s="13">
        <v>0.32211094306120941</v>
      </c>
      <c r="Q1150" s="13">
        <v>5.4312534996691086E-2</v>
      </c>
      <c r="R1150" s="13">
        <v>8.0980327550917205E-2</v>
      </c>
      <c r="S1150" s="14">
        <v>1.321259</v>
      </c>
      <c r="T1150" s="13">
        <v>0.47331303353065357</v>
      </c>
      <c r="U1150" s="15" t="s">
        <v>9700</v>
      </c>
      <c r="V1150" s="16">
        <v>11.816005353381971</v>
      </c>
      <c r="W1150" s="16">
        <v>0.8427149551046228</v>
      </c>
    </row>
    <row r="1151" spans="1:23" ht="15" customHeight="1" x14ac:dyDescent="0.3">
      <c r="A1151" s="7" t="s">
        <v>3709</v>
      </c>
      <c r="B1151" s="7" t="s">
        <v>3710</v>
      </c>
      <c r="C1151" s="7" t="s">
        <v>3711</v>
      </c>
      <c r="D1151" s="7" t="s">
        <v>10</v>
      </c>
      <c r="E1151" s="7" t="s">
        <v>11</v>
      </c>
      <c r="F1151" s="9" t="s">
        <v>3009</v>
      </c>
      <c r="G1151" s="11">
        <v>3279.962642</v>
      </c>
      <c r="H1151" s="11">
        <v>-1460.7739999999999</v>
      </c>
      <c r="I1151" s="11">
        <v>0</v>
      </c>
      <c r="J1151" s="12">
        <v>1819.1886420000001</v>
      </c>
      <c r="K1151" s="11">
        <v>0</v>
      </c>
      <c r="L1151" s="11">
        <v>161.07499999999999</v>
      </c>
      <c r="M1151" s="11">
        <v>2098.66</v>
      </c>
      <c r="N1151" s="13">
        <v>5.9587005964717346E-2</v>
      </c>
      <c r="O1151" s="13">
        <v>1.2435633831696657E-2</v>
      </c>
      <c r="P1151" s="13">
        <v>0.26435583906833038</v>
      </c>
      <c r="Q1151" s="13" t="s">
        <v>9699</v>
      </c>
      <c r="R1151" s="13">
        <v>8.1528661126795826E-2</v>
      </c>
      <c r="S1151" s="14">
        <v>0.75170599999999999</v>
      </c>
      <c r="T1151" s="13">
        <v>-0.80298104675611748</v>
      </c>
      <c r="U1151" s="15" t="s">
        <v>9700</v>
      </c>
      <c r="V1151" s="16">
        <v>20.362952922551607</v>
      </c>
      <c r="W1151" s="16">
        <v>1.5628842413730668</v>
      </c>
    </row>
    <row r="1152" spans="1:23" ht="15" customHeight="1" x14ac:dyDescent="0.3">
      <c r="A1152" s="7" t="s">
        <v>3712</v>
      </c>
      <c r="B1152" s="7" t="s">
        <v>3713</v>
      </c>
      <c r="C1152" s="7" t="s">
        <v>3714</v>
      </c>
      <c r="D1152" s="7" t="s">
        <v>20</v>
      </c>
      <c r="E1152" s="7" t="s">
        <v>52</v>
      </c>
      <c r="F1152" s="9" t="s">
        <v>3002</v>
      </c>
      <c r="G1152" s="11">
        <v>3920.5803470000001</v>
      </c>
      <c r="H1152" s="11">
        <v>923.61199999999997</v>
      </c>
      <c r="I1152" s="11">
        <v>0.78900000000000003</v>
      </c>
      <c r="J1152" s="12">
        <v>4844.9813469999999</v>
      </c>
      <c r="K1152" s="11">
        <v>259.99599999999998</v>
      </c>
      <c r="L1152" s="11">
        <v>151.55099999999999</v>
      </c>
      <c r="M1152" s="11">
        <v>765.54399999999998</v>
      </c>
      <c r="N1152" s="13">
        <v>0.12494912869175583</v>
      </c>
      <c r="O1152" s="13">
        <v>8.9675693163482117E-2</v>
      </c>
      <c r="P1152" s="13">
        <v>7.5637046780622802E-2</v>
      </c>
      <c r="Q1152" s="13">
        <v>0.10779806170849571</v>
      </c>
      <c r="R1152" s="13">
        <v>0.20888978328258717</v>
      </c>
      <c r="S1152" s="14">
        <v>1.059842</v>
      </c>
      <c r="T1152" s="13">
        <v>0.1906327256702233</v>
      </c>
      <c r="U1152" s="15">
        <v>18.634830332005109</v>
      </c>
      <c r="V1152" s="16">
        <v>25.869709516928296</v>
      </c>
      <c r="W1152" s="16">
        <v>5.1212998168622574</v>
      </c>
    </row>
    <row r="1153" spans="1:23" ht="15" customHeight="1" x14ac:dyDescent="0.3">
      <c r="A1153" s="7" t="s">
        <v>3715</v>
      </c>
      <c r="B1153" s="7" t="s">
        <v>3716</v>
      </c>
      <c r="C1153" s="7" t="s">
        <v>3717</v>
      </c>
      <c r="D1153" s="7" t="s">
        <v>26</v>
      </c>
      <c r="E1153" s="7" t="s">
        <v>65</v>
      </c>
      <c r="F1153" s="9" t="s">
        <v>2037</v>
      </c>
      <c r="G1153" s="11">
        <v>3685.2372540000001</v>
      </c>
      <c r="H1153" s="11">
        <v>430.58699999999999</v>
      </c>
      <c r="I1153" s="11">
        <v>27.225000000000001</v>
      </c>
      <c r="J1153" s="12">
        <v>4143.0492540000005</v>
      </c>
      <c r="K1153" s="11">
        <v>344.39699999999999</v>
      </c>
      <c r="L1153" s="11">
        <v>144.779</v>
      </c>
      <c r="M1153" s="11">
        <v>1189.664</v>
      </c>
      <c r="N1153" s="13">
        <v>0.13148396502577064</v>
      </c>
      <c r="O1153" s="13">
        <v>3.9781567604615597E-2</v>
      </c>
      <c r="P1153" s="13">
        <v>6.7773180421517712E-2</v>
      </c>
      <c r="Q1153" s="13">
        <v>4.8958980513536421E-2</v>
      </c>
      <c r="R1153" s="13">
        <v>0.12874222477135602</v>
      </c>
      <c r="S1153" s="14">
        <v>1.1790020000000001</v>
      </c>
      <c r="T1153" s="13">
        <v>0.10392997369854584</v>
      </c>
      <c r="U1153" s="15">
        <v>12.02986452843666</v>
      </c>
      <c r="V1153" s="16">
        <v>25.454225087892581</v>
      </c>
      <c r="W1153" s="16">
        <v>3.0977126768566587</v>
      </c>
    </row>
    <row r="1154" spans="1:23" ht="15" customHeight="1" x14ac:dyDescent="0.3">
      <c r="A1154" s="7" t="s">
        <v>3718</v>
      </c>
      <c r="B1154" s="7" t="s">
        <v>3719</v>
      </c>
      <c r="C1154" s="7" t="s">
        <v>3720</v>
      </c>
      <c r="D1154" s="7" t="s">
        <v>31</v>
      </c>
      <c r="E1154" s="7" t="s">
        <v>69</v>
      </c>
      <c r="F1154" s="9" t="s">
        <v>1764</v>
      </c>
      <c r="G1154" s="11">
        <v>4411.7114490000004</v>
      </c>
      <c r="H1154" s="11">
        <v>2289.0479999999998</v>
      </c>
      <c r="I1154" s="11">
        <v>321.721</v>
      </c>
      <c r="J1154" s="12">
        <v>7022.4804490000006</v>
      </c>
      <c r="K1154" s="11">
        <v>1105.33</v>
      </c>
      <c r="L1154" s="11">
        <v>-1710.385</v>
      </c>
      <c r="M1154" s="11">
        <v>7700.4430000000002</v>
      </c>
      <c r="N1154" s="13">
        <v>0.36406645119261377</v>
      </c>
      <c r="O1154" s="13">
        <v>0.17786381206973578</v>
      </c>
      <c r="P1154" s="13">
        <v>2.649673002412646E-3</v>
      </c>
      <c r="Q1154" s="13" t="s">
        <v>9699</v>
      </c>
      <c r="R1154" s="13">
        <v>-0.38778756874984383</v>
      </c>
      <c r="S1154" s="14">
        <v>0.39684999999999998</v>
      </c>
      <c r="T1154" s="13">
        <v>0.32596003885293262</v>
      </c>
      <c r="U1154" s="15">
        <v>6.3532885645011001</v>
      </c>
      <c r="V1154" s="16" t="s">
        <v>9700</v>
      </c>
      <c r="W1154" s="16">
        <v>0.5729165775267735</v>
      </c>
    </row>
    <row r="1155" spans="1:23" ht="15" customHeight="1" x14ac:dyDescent="0.3">
      <c r="A1155" s="7" t="s">
        <v>3721</v>
      </c>
      <c r="B1155" s="7" t="s">
        <v>3722</v>
      </c>
      <c r="C1155" s="7" t="s">
        <v>3723</v>
      </c>
      <c r="D1155" s="7" t="s">
        <v>26</v>
      </c>
      <c r="E1155" s="7" t="s">
        <v>33</v>
      </c>
      <c r="F1155" s="9" t="s">
        <v>3002</v>
      </c>
      <c r="G1155" s="11">
        <v>3360.21155</v>
      </c>
      <c r="H1155" s="11">
        <v>-69.003</v>
      </c>
      <c r="I1155" s="11">
        <v>0</v>
      </c>
      <c r="J1155" s="12">
        <v>3291.2085499999998</v>
      </c>
      <c r="K1155" s="11">
        <v>125.444</v>
      </c>
      <c r="L1155" s="11">
        <v>77.39</v>
      </c>
      <c r="M1155" s="11">
        <v>344.892</v>
      </c>
      <c r="N1155" s="13">
        <v>0.24095750672992439</v>
      </c>
      <c r="O1155" s="13">
        <v>3.030723112172784E-2</v>
      </c>
      <c r="P1155" s="13">
        <v>0.1419912658875831</v>
      </c>
      <c r="Q1155" s="13">
        <v>3.0309093205404203E-2</v>
      </c>
      <c r="R1155" s="13">
        <v>0.24786254982312689</v>
      </c>
      <c r="S1155" s="14">
        <v>0.68608899999999995</v>
      </c>
      <c r="T1155" s="13">
        <v>-2.0965854625043436E-2</v>
      </c>
      <c r="U1155" s="15">
        <v>26.236476435700389</v>
      </c>
      <c r="V1155" s="16">
        <v>43.419195632510657</v>
      </c>
      <c r="W1155" s="16">
        <v>9.7427935411665096</v>
      </c>
    </row>
    <row r="1156" spans="1:23" ht="15" customHeight="1" x14ac:dyDescent="0.3">
      <c r="A1156" s="7" t="s">
        <v>3724</v>
      </c>
      <c r="B1156" s="7" t="s">
        <v>3725</v>
      </c>
      <c r="C1156" s="7" t="s">
        <v>3726</v>
      </c>
      <c r="D1156" s="7" t="s">
        <v>31</v>
      </c>
      <c r="E1156" s="7" t="s">
        <v>63</v>
      </c>
      <c r="F1156" s="9" t="s">
        <v>2104</v>
      </c>
      <c r="G1156" s="11">
        <v>3569.5584480000002</v>
      </c>
      <c r="H1156" s="11">
        <v>92.188000000000002</v>
      </c>
      <c r="I1156" s="11">
        <v>0</v>
      </c>
      <c r="J1156" s="12">
        <v>3661.7464480000003</v>
      </c>
      <c r="K1156" s="11">
        <v>-61.66</v>
      </c>
      <c r="L1156" s="11">
        <v>-94.587000000000003</v>
      </c>
      <c r="M1156" s="11">
        <v>331.80099999999999</v>
      </c>
      <c r="N1156" s="13">
        <v>0.17564326953881496</v>
      </c>
      <c r="O1156" s="13" t="s">
        <v>9699</v>
      </c>
      <c r="P1156" s="13">
        <v>7.9761698974499737E-2</v>
      </c>
      <c r="Q1156" s="13" t="s">
        <v>9699</v>
      </c>
      <c r="R1156" s="13">
        <v>-0.30115096231911742</v>
      </c>
      <c r="S1156" s="14">
        <v>1.3408089999999999</v>
      </c>
      <c r="T1156" s="13">
        <v>2.5175964887015026E-2</v>
      </c>
      <c r="U1156" s="15" t="s">
        <v>9700</v>
      </c>
      <c r="V1156" s="16" t="s">
        <v>9700</v>
      </c>
      <c r="W1156" s="16">
        <v>10.758130469769531</v>
      </c>
    </row>
    <row r="1157" spans="1:23" ht="15" customHeight="1" x14ac:dyDescent="0.3">
      <c r="A1157" s="7" t="s">
        <v>3727</v>
      </c>
      <c r="B1157" s="7" t="s">
        <v>3728</v>
      </c>
      <c r="C1157" s="7" t="s">
        <v>3729</v>
      </c>
      <c r="D1157" s="7" t="s">
        <v>26</v>
      </c>
      <c r="E1157" s="7" t="s">
        <v>172</v>
      </c>
      <c r="F1157" s="9" t="s">
        <v>2037</v>
      </c>
      <c r="G1157" s="11">
        <v>3849.7775360000001</v>
      </c>
      <c r="H1157" s="11">
        <v>944</v>
      </c>
      <c r="I1157" s="11">
        <v>0</v>
      </c>
      <c r="J1157" s="12">
        <v>4793.7775359999996</v>
      </c>
      <c r="K1157" s="11">
        <v>358.3</v>
      </c>
      <c r="L1157" s="11">
        <v>-48.8</v>
      </c>
      <c r="M1157" s="11">
        <v>2413.4</v>
      </c>
      <c r="N1157" s="13">
        <v>0.20773585263721631</v>
      </c>
      <c r="O1157" s="13">
        <v>2.3481681701807533E-2</v>
      </c>
      <c r="P1157" s="13">
        <v>0.14023247873835046</v>
      </c>
      <c r="Q1157" s="13">
        <v>4.9933512334311203E-2</v>
      </c>
      <c r="R1157" s="13">
        <v>-1.9598787124239445E-2</v>
      </c>
      <c r="S1157" s="14">
        <v>1.5215350000000001</v>
      </c>
      <c r="T1157" s="13">
        <v>0.19692194577466518</v>
      </c>
      <c r="U1157" s="15">
        <v>13.379228400781466</v>
      </c>
      <c r="V1157" s="16" t="s">
        <v>9700</v>
      </c>
      <c r="W1157" s="16">
        <v>1.5951676207839562</v>
      </c>
    </row>
    <row r="1158" spans="1:23" ht="15" customHeight="1" x14ac:dyDescent="0.3">
      <c r="A1158" s="7" t="s">
        <v>3730</v>
      </c>
      <c r="B1158" s="7" t="s">
        <v>3731</v>
      </c>
      <c r="C1158" s="7" t="s">
        <v>3732</v>
      </c>
      <c r="D1158" s="7" t="s">
        <v>31</v>
      </c>
      <c r="E1158" s="7" t="s">
        <v>64</v>
      </c>
      <c r="F1158" s="9" t="s">
        <v>3002</v>
      </c>
      <c r="G1158" s="11">
        <v>3536.251385</v>
      </c>
      <c r="H1158" s="11">
        <v>-139.047</v>
      </c>
      <c r="I1158" s="11">
        <v>52.478000000000002</v>
      </c>
      <c r="J1158" s="12">
        <v>3449.6823850000001</v>
      </c>
      <c r="K1158" s="11">
        <v>240.40700000000001</v>
      </c>
      <c r="L1158" s="11">
        <v>115.54300000000001</v>
      </c>
      <c r="M1158" s="11">
        <v>1251.0509999999999</v>
      </c>
      <c r="N1158" s="13">
        <v>0.19136072097841555</v>
      </c>
      <c r="O1158" s="13">
        <v>2.6108881000095563E-2</v>
      </c>
      <c r="P1158" s="13">
        <v>0.10732926257618972</v>
      </c>
      <c r="Q1158" s="13">
        <v>3.3389791621902809E-2</v>
      </c>
      <c r="R1158" s="13">
        <v>0.10369920293516588</v>
      </c>
      <c r="S1158" s="14">
        <v>1.1679790000000001</v>
      </c>
      <c r="T1158" s="13">
        <v>-4.0307189034157996E-2</v>
      </c>
      <c r="U1158" s="15">
        <v>14.349342510825391</v>
      </c>
      <c r="V1158" s="16">
        <v>30.605500852496473</v>
      </c>
      <c r="W1158" s="16">
        <v>2.8266244821354207</v>
      </c>
    </row>
    <row r="1159" spans="1:23" ht="15" customHeight="1" x14ac:dyDescent="0.3">
      <c r="A1159" s="7" t="s">
        <v>3733</v>
      </c>
      <c r="B1159" s="7" t="s">
        <v>3734</v>
      </c>
      <c r="C1159" s="7" t="s">
        <v>3735</v>
      </c>
      <c r="D1159" s="7" t="s">
        <v>6</v>
      </c>
      <c r="E1159" s="7" t="s">
        <v>7</v>
      </c>
      <c r="F1159" s="9" t="s">
        <v>2037</v>
      </c>
      <c r="G1159" s="11">
        <v>3640.443984</v>
      </c>
      <c r="H1159" s="11">
        <v>3171.2060000000001</v>
      </c>
      <c r="I1159" s="11">
        <v>813.17100000000005</v>
      </c>
      <c r="J1159" s="12">
        <v>7624.820984</v>
      </c>
      <c r="K1159" s="11">
        <v>392.298</v>
      </c>
      <c r="L1159" s="11">
        <v>23.303000000000001</v>
      </c>
      <c r="M1159" s="11">
        <v>4035.0030000000002</v>
      </c>
      <c r="N1159" s="13">
        <v>0.55173027173703204</v>
      </c>
      <c r="O1159" s="13">
        <v>3.6810919379725471E-2</v>
      </c>
      <c r="P1159" s="13">
        <v>0.11361664350613151</v>
      </c>
      <c r="Q1159" s="13">
        <v>0.12097227443017311</v>
      </c>
      <c r="R1159" s="13">
        <v>6.5486139127427815E-3</v>
      </c>
      <c r="S1159" s="14">
        <v>1.0309710000000001</v>
      </c>
      <c r="T1159" s="13">
        <v>0.41590563328037344</v>
      </c>
      <c r="U1159" s="15">
        <v>19.436298385411089</v>
      </c>
      <c r="V1159" s="16">
        <v>156.22211663734282</v>
      </c>
      <c r="W1159" s="16">
        <v>0.90221592995098143</v>
      </c>
    </row>
    <row r="1160" spans="1:23" ht="15" customHeight="1" x14ac:dyDescent="0.3">
      <c r="A1160" s="7" t="s">
        <v>3736</v>
      </c>
      <c r="B1160" s="7" t="s">
        <v>3737</v>
      </c>
      <c r="C1160" s="7" t="s">
        <v>3738</v>
      </c>
      <c r="D1160" s="7" t="s">
        <v>100</v>
      </c>
      <c r="E1160" s="7" t="s">
        <v>111</v>
      </c>
      <c r="F1160" s="9" t="s">
        <v>1764</v>
      </c>
      <c r="G1160" s="11">
        <v>4121.7621069999996</v>
      </c>
      <c r="H1160" s="11">
        <v>5636.3280000000004</v>
      </c>
      <c r="I1160" s="11">
        <v>203.40899999999999</v>
      </c>
      <c r="J1160" s="12">
        <v>9961.4991069999996</v>
      </c>
      <c r="K1160" s="11">
        <v>710.73900000000003</v>
      </c>
      <c r="L1160" s="11">
        <v>62.512</v>
      </c>
      <c r="M1160" s="11">
        <v>1642.047</v>
      </c>
      <c r="N1160" s="13">
        <v>0.74176141678836471</v>
      </c>
      <c r="O1160" s="13">
        <v>4.5361469837580382E-2</v>
      </c>
      <c r="P1160" s="13">
        <v>0.11198751605744028</v>
      </c>
      <c r="Q1160" s="13">
        <v>0.11594303190278277</v>
      </c>
      <c r="R1160" s="13">
        <v>4.2637143327766559E-2</v>
      </c>
      <c r="S1160" s="14">
        <v>0.66771599999999998</v>
      </c>
      <c r="T1160" s="13">
        <v>0.56581122373833492</v>
      </c>
      <c r="U1160" s="15">
        <v>14.015692268188461</v>
      </c>
      <c r="V1160" s="16">
        <v>65.935534089454819</v>
      </c>
      <c r="W1160" s="16">
        <v>2.5101364985289698</v>
      </c>
    </row>
    <row r="1161" spans="1:23" ht="15" customHeight="1" x14ac:dyDescent="0.3">
      <c r="A1161" s="7" t="s">
        <v>3739</v>
      </c>
      <c r="B1161" s="7" t="s">
        <v>3740</v>
      </c>
      <c r="C1161" s="7" t="s">
        <v>3741</v>
      </c>
      <c r="D1161" s="7" t="s">
        <v>31</v>
      </c>
      <c r="E1161" s="7" t="s">
        <v>63</v>
      </c>
      <c r="F1161" s="9" t="s">
        <v>1941</v>
      </c>
      <c r="G1161" s="11">
        <v>4578.7294959999999</v>
      </c>
      <c r="H1161" s="11">
        <v>-358.483</v>
      </c>
      <c r="I1161" s="11">
        <v>0</v>
      </c>
      <c r="J1161" s="12">
        <v>4220.2464959999998</v>
      </c>
      <c r="K1161" s="11">
        <v>-79.058000000000007</v>
      </c>
      <c r="L1161" s="11">
        <v>-172.24299999999999</v>
      </c>
      <c r="M1161" s="11">
        <v>1449.5329999999999</v>
      </c>
      <c r="N1161" s="13">
        <v>0.26455611683097674</v>
      </c>
      <c r="O1161" s="13" t="s">
        <v>9699</v>
      </c>
      <c r="P1161" s="13">
        <v>0.18734326986771199</v>
      </c>
      <c r="Q1161" s="13" t="s">
        <v>9699</v>
      </c>
      <c r="R1161" s="13">
        <v>-0.11885409644099455</v>
      </c>
      <c r="S1161" s="14">
        <v>1.1974940000000001</v>
      </c>
      <c r="T1161" s="13">
        <v>-8.494361652566372E-2</v>
      </c>
      <c r="U1161" s="15" t="s">
        <v>9700</v>
      </c>
      <c r="V1161" s="16" t="s">
        <v>9700</v>
      </c>
      <c r="W1161" s="16">
        <v>3.1587618191514095</v>
      </c>
    </row>
    <row r="1162" spans="1:23" ht="15" customHeight="1" x14ac:dyDescent="0.3">
      <c r="A1162" s="7" t="s">
        <v>3742</v>
      </c>
      <c r="B1162" s="7" t="s">
        <v>3743</v>
      </c>
      <c r="C1162" s="7" t="s">
        <v>3744</v>
      </c>
      <c r="D1162" s="7" t="s">
        <v>31</v>
      </c>
      <c r="E1162" s="7" t="s">
        <v>215</v>
      </c>
      <c r="F1162" s="9" t="s">
        <v>2030</v>
      </c>
      <c r="G1162" s="11">
        <v>3562.4948949999998</v>
      </c>
      <c r="H1162" s="11">
        <v>43.56</v>
      </c>
      <c r="I1162" s="11">
        <v>0</v>
      </c>
      <c r="J1162" s="12">
        <v>3606.0548949999998</v>
      </c>
      <c r="K1162" s="11">
        <v>100.727</v>
      </c>
      <c r="L1162" s="11">
        <v>-414.13900000000001</v>
      </c>
      <c r="M1162" s="11">
        <v>927.22400000000005</v>
      </c>
      <c r="N1162" s="13">
        <v>0.25597187157899204</v>
      </c>
      <c r="O1162" s="13">
        <v>0.18600744997367502</v>
      </c>
      <c r="P1162" s="13">
        <v>0.15924118977570842</v>
      </c>
      <c r="Q1162" s="13" t="s">
        <v>9699</v>
      </c>
      <c r="R1162" s="13">
        <v>-0.37445433009638512</v>
      </c>
      <c r="S1162" s="14">
        <v>1.506561</v>
      </c>
      <c r="T1162" s="13">
        <v>1.2079682996617278E-2</v>
      </c>
      <c r="U1162" s="15">
        <v>35.800280907800285</v>
      </c>
      <c r="V1162" s="16" t="s">
        <v>9700</v>
      </c>
      <c r="W1162" s="16">
        <v>3.8421081583306727</v>
      </c>
    </row>
    <row r="1163" spans="1:23" ht="15" customHeight="1" x14ac:dyDescent="0.3">
      <c r="A1163" s="7" t="s">
        <v>3745</v>
      </c>
      <c r="B1163" s="7" t="s">
        <v>3746</v>
      </c>
      <c r="C1163" s="7" t="s">
        <v>3747</v>
      </c>
      <c r="D1163" s="7" t="s">
        <v>26</v>
      </c>
      <c r="E1163" s="7" t="s">
        <v>53</v>
      </c>
      <c r="F1163" s="9" t="s">
        <v>2037</v>
      </c>
      <c r="G1163" s="11">
        <v>4105.9048670000002</v>
      </c>
      <c r="H1163" s="11">
        <v>1209.5060000000001</v>
      </c>
      <c r="I1163" s="11">
        <v>0</v>
      </c>
      <c r="J1163" s="12">
        <v>5315.4108670000005</v>
      </c>
      <c r="K1163" s="11">
        <v>540.79600000000005</v>
      </c>
      <c r="L1163" s="11">
        <v>119.65600000000001</v>
      </c>
      <c r="M1163" s="11">
        <v>1304.7149999999999</v>
      </c>
      <c r="N1163" s="13">
        <v>0.16765628916772837</v>
      </c>
      <c r="O1163" s="13">
        <v>2.4120162633979536E-2</v>
      </c>
      <c r="P1163" s="13">
        <v>3.9007367892224067E-2</v>
      </c>
      <c r="Q1163" s="13">
        <v>4.9666786662026174E-2</v>
      </c>
      <c r="R1163" s="13">
        <v>9.4198408980873921E-2</v>
      </c>
      <c r="S1163" s="14">
        <v>1.71916</v>
      </c>
      <c r="T1163" s="13">
        <v>0.22754703827488712</v>
      </c>
      <c r="U1163" s="15">
        <v>9.8288649823593364</v>
      </c>
      <c r="V1163" s="16">
        <v>34.314241383633082</v>
      </c>
      <c r="W1163" s="16">
        <v>3.1469745247046292</v>
      </c>
    </row>
    <row r="1164" spans="1:23" ht="15" customHeight="1" x14ac:dyDescent="0.3">
      <c r="A1164" s="7" t="s">
        <v>3748</v>
      </c>
      <c r="B1164" s="7" t="s">
        <v>3749</v>
      </c>
      <c r="C1164" s="7" t="s">
        <v>3750</v>
      </c>
      <c r="D1164" s="7" t="s">
        <v>26</v>
      </c>
      <c r="E1164" s="7" t="s">
        <v>221</v>
      </c>
      <c r="F1164" s="9" t="s">
        <v>2477</v>
      </c>
      <c r="G1164" s="11">
        <v>3275.4441529999999</v>
      </c>
      <c r="H1164" s="11">
        <v>27.486000000000001</v>
      </c>
      <c r="I1164" s="11">
        <v>0</v>
      </c>
      <c r="J1164" s="12">
        <v>3302.9301529999998</v>
      </c>
      <c r="K1164" s="11">
        <v>238.02199999999999</v>
      </c>
      <c r="L1164" s="11">
        <v>154.34700000000001</v>
      </c>
      <c r="M1164" s="11">
        <v>40.639000000000003</v>
      </c>
      <c r="N1164" s="13">
        <v>5.9689114010858114E-2</v>
      </c>
      <c r="O1164" s="13">
        <v>4.96926701261593E-2</v>
      </c>
      <c r="P1164" s="13">
        <v>3.7946264249841842E-2</v>
      </c>
      <c r="Q1164" s="13">
        <v>3.7270787492680979E-2</v>
      </c>
      <c r="R1164" s="13">
        <v>3.7571391818883457</v>
      </c>
      <c r="S1164" s="14">
        <v>1.5328079999999999</v>
      </c>
      <c r="T1164" s="13">
        <v>8.3217018607053793E-3</v>
      </c>
      <c r="U1164" s="15">
        <v>13.876575077093714</v>
      </c>
      <c r="V1164" s="16">
        <v>21.221301048935189</v>
      </c>
      <c r="W1164" s="16">
        <v>80.598542114717375</v>
      </c>
    </row>
    <row r="1165" spans="1:23" ht="15" customHeight="1" x14ac:dyDescent="0.3">
      <c r="A1165" s="7" t="s">
        <v>3751</v>
      </c>
      <c r="B1165" s="7" t="s">
        <v>3752</v>
      </c>
      <c r="C1165" s="7" t="s">
        <v>3753</v>
      </c>
      <c r="D1165" s="7" t="s">
        <v>10</v>
      </c>
      <c r="E1165" s="7" t="s">
        <v>254</v>
      </c>
      <c r="F1165" s="9" t="s">
        <v>3009</v>
      </c>
      <c r="G1165" s="11">
        <v>3101.2927319999999</v>
      </c>
      <c r="H1165" s="11">
        <v>-2109.3739999999998</v>
      </c>
      <c r="I1165" s="11">
        <v>0</v>
      </c>
      <c r="J1165" s="12">
        <v>991.91873200000009</v>
      </c>
      <c r="K1165" s="11">
        <v>0</v>
      </c>
      <c r="L1165" s="11">
        <v>48.84</v>
      </c>
      <c r="M1165" s="11">
        <v>1008.873</v>
      </c>
      <c r="N1165" s="13">
        <v>0.19921109400890613</v>
      </c>
      <c r="O1165" s="13">
        <v>0.22140479898900911</v>
      </c>
      <c r="P1165" s="13">
        <v>0.11635234569906325</v>
      </c>
      <c r="Q1165" s="13">
        <v>7.3319745375297174E-2</v>
      </c>
      <c r="R1165" s="13">
        <v>4.9686553650021663E-2</v>
      </c>
      <c r="S1165" s="14">
        <v>0.96115399999999995</v>
      </c>
      <c r="T1165" s="13">
        <v>-2.1265592955855173</v>
      </c>
      <c r="U1165" s="15" t="s">
        <v>9700</v>
      </c>
      <c r="V1165" s="16">
        <v>63.49903218673218</v>
      </c>
      <c r="W1165" s="16">
        <v>3.0740169793422956</v>
      </c>
    </row>
    <row r="1166" spans="1:23" ht="15" customHeight="1" x14ac:dyDescent="0.3">
      <c r="A1166" s="7" t="s">
        <v>3754</v>
      </c>
      <c r="B1166" s="7" t="s">
        <v>3755</v>
      </c>
      <c r="C1166" s="7" t="s">
        <v>3756</v>
      </c>
      <c r="D1166" s="7" t="s">
        <v>26</v>
      </c>
      <c r="E1166" s="7" t="s">
        <v>172</v>
      </c>
      <c r="F1166" s="9" t="s">
        <v>2477</v>
      </c>
      <c r="G1166" s="11">
        <v>3500.2785990000002</v>
      </c>
      <c r="H1166" s="11">
        <v>726.69500000000005</v>
      </c>
      <c r="I1166" s="11">
        <v>3.6890000000000001</v>
      </c>
      <c r="J1166" s="12">
        <v>4230.6625990000002</v>
      </c>
      <c r="K1166" s="11">
        <v>321.964</v>
      </c>
      <c r="L1166" s="11">
        <v>96.695999999999998</v>
      </c>
      <c r="M1166" s="11">
        <v>1435.08</v>
      </c>
      <c r="N1166" s="13">
        <v>0.13361731873535579</v>
      </c>
      <c r="O1166" s="13">
        <v>3.9744469649026337E-2</v>
      </c>
      <c r="P1166" s="13">
        <v>7.5534623891371958E-2</v>
      </c>
      <c r="Q1166" s="13">
        <v>7.6067893573317225E-2</v>
      </c>
      <c r="R1166" s="13">
        <v>7.0404599277867935E-2</v>
      </c>
      <c r="S1166" s="14">
        <v>1.507611</v>
      </c>
      <c r="T1166" s="13">
        <v>0.1717686019612551</v>
      </c>
      <c r="U1166" s="15">
        <v>13.140172811245979</v>
      </c>
      <c r="V1166" s="16">
        <v>36.198794148672128</v>
      </c>
      <c r="W1166" s="16">
        <v>2.439082559160465</v>
      </c>
    </row>
    <row r="1167" spans="1:23" ht="15" customHeight="1" x14ac:dyDescent="0.3">
      <c r="A1167" s="7" t="s">
        <v>3757</v>
      </c>
      <c r="B1167" s="7" t="s">
        <v>3758</v>
      </c>
      <c r="C1167" s="7" t="s">
        <v>3759</v>
      </c>
      <c r="D1167" s="7" t="s">
        <v>29</v>
      </c>
      <c r="E1167" s="7" t="s">
        <v>291</v>
      </c>
      <c r="F1167" s="9" t="s">
        <v>2160</v>
      </c>
      <c r="G1167" s="11">
        <v>3954.3042340000002</v>
      </c>
      <c r="H1167" s="11">
        <v>8463</v>
      </c>
      <c r="I1167" s="11">
        <v>121</v>
      </c>
      <c r="J1167" s="12">
        <v>12538.304233999999</v>
      </c>
      <c r="K1167" s="11">
        <v>672</v>
      </c>
      <c r="L1167" s="11">
        <v>-522</v>
      </c>
      <c r="M1167" s="11">
        <v>-2541</v>
      </c>
      <c r="N1167" s="13">
        <v>0.39194186635458383</v>
      </c>
      <c r="O1167" s="13">
        <v>4.0137839599641456E-2</v>
      </c>
      <c r="P1167" s="13">
        <v>2.200433810204425E-2</v>
      </c>
      <c r="Q1167" s="13" t="s">
        <v>9699</v>
      </c>
      <c r="R1167" s="13" t="s">
        <v>9699</v>
      </c>
      <c r="S1167" s="14">
        <v>2.1133850000000001</v>
      </c>
      <c r="T1167" s="13">
        <v>0.67497165821283589</v>
      </c>
      <c r="U1167" s="15">
        <v>18.658190824404763</v>
      </c>
      <c r="V1167" s="16" t="s">
        <v>9700</v>
      </c>
      <c r="W1167" s="16" t="s">
        <v>9700</v>
      </c>
    </row>
    <row r="1168" spans="1:23" ht="15" customHeight="1" x14ac:dyDescent="0.3">
      <c r="A1168" s="7" t="s">
        <v>204</v>
      </c>
      <c r="B1168" s="7" t="s">
        <v>3760</v>
      </c>
      <c r="C1168" s="7" t="s">
        <v>206</v>
      </c>
      <c r="D1168" s="7" t="s">
        <v>8</v>
      </c>
      <c r="E1168" s="7" t="s">
        <v>9</v>
      </c>
      <c r="F1168" s="9" t="s">
        <v>625</v>
      </c>
      <c r="G1168" s="11">
        <v>5329.9919289999998</v>
      </c>
      <c r="H1168" s="11">
        <v>8882</v>
      </c>
      <c r="I1168" s="11">
        <v>1604</v>
      </c>
      <c r="J1168" s="12">
        <v>15815.991929</v>
      </c>
      <c r="K1168" s="11">
        <v>2613</v>
      </c>
      <c r="L1168" s="11">
        <v>-7846</v>
      </c>
      <c r="M1168" s="11">
        <v>142</v>
      </c>
      <c r="N1168" s="13">
        <v>0.59075968774931453</v>
      </c>
      <c r="O1168" s="13">
        <v>-1.7488183270687796E-2</v>
      </c>
      <c r="P1168" s="13">
        <v>2.4338463726722045E-2</v>
      </c>
      <c r="Q1168" s="13" t="s">
        <v>9699</v>
      </c>
      <c r="R1168" s="13">
        <v>-2.4903983494683382</v>
      </c>
      <c r="S1168" s="14">
        <v>4.890288</v>
      </c>
      <c r="T1168" s="13">
        <v>0.56158349345854675</v>
      </c>
      <c r="U1168" s="15">
        <v>6.0528097699961725</v>
      </c>
      <c r="V1168" s="16" t="s">
        <v>9700</v>
      </c>
      <c r="W1168" s="16">
        <v>37.53515442957746</v>
      </c>
    </row>
    <row r="1169" spans="1:23" ht="15" customHeight="1" x14ac:dyDescent="0.3">
      <c r="A1169" s="7" t="s">
        <v>3761</v>
      </c>
      <c r="B1169" s="7" t="s">
        <v>3762</v>
      </c>
      <c r="C1169" s="7" t="s">
        <v>3763</v>
      </c>
      <c r="D1169" s="7" t="s">
        <v>10</v>
      </c>
      <c r="E1169" s="7" t="s">
        <v>15</v>
      </c>
      <c r="F1169" s="9" t="s">
        <v>1764</v>
      </c>
      <c r="G1169" s="11">
        <v>4298.6249539999999</v>
      </c>
      <c r="H1169" s="11">
        <v>49.07</v>
      </c>
      <c r="I1169" s="11">
        <v>0</v>
      </c>
      <c r="J1169" s="12">
        <v>4347.6949539999996</v>
      </c>
      <c r="K1169" s="11">
        <v>62.18</v>
      </c>
      <c r="L1169" s="11">
        <v>-95.325999999999993</v>
      </c>
      <c r="M1169" s="11">
        <v>34.281999999999996</v>
      </c>
      <c r="N1169" s="13">
        <v>0.75278417734940339</v>
      </c>
      <c r="O1169" s="13">
        <v>0.19162925700616684</v>
      </c>
      <c r="P1169" s="13">
        <v>0.50761700241399366</v>
      </c>
      <c r="Q1169" s="13" t="s">
        <v>9699</v>
      </c>
      <c r="R1169" s="13">
        <v>-2.8940551893121755</v>
      </c>
      <c r="S1169" s="14">
        <v>0</v>
      </c>
      <c r="T1169" s="13">
        <v>1.1286440405588769E-2</v>
      </c>
      <c r="U1169" s="15">
        <v>69.921115374718553</v>
      </c>
      <c r="V1169" s="16" t="s">
        <v>9700</v>
      </c>
      <c r="W1169" s="16">
        <v>125.39014509071816</v>
      </c>
    </row>
    <row r="1170" spans="1:23" ht="15" customHeight="1" x14ac:dyDescent="0.3">
      <c r="A1170" s="7" t="s">
        <v>3764</v>
      </c>
      <c r="B1170" s="7" t="s">
        <v>3765</v>
      </c>
      <c r="C1170" s="7" t="s">
        <v>3766</v>
      </c>
      <c r="D1170" s="7" t="s">
        <v>26</v>
      </c>
      <c r="E1170" s="7" t="s">
        <v>115</v>
      </c>
      <c r="F1170" s="9" t="s">
        <v>2037</v>
      </c>
      <c r="G1170" s="11">
        <v>4404.0088059999998</v>
      </c>
      <c r="H1170" s="11">
        <v>742.8</v>
      </c>
      <c r="I1170" s="11">
        <v>2.6</v>
      </c>
      <c r="J1170" s="12">
        <v>5149.4088060000004</v>
      </c>
      <c r="K1170" s="11">
        <v>483.2</v>
      </c>
      <c r="L1170" s="11">
        <v>21.6</v>
      </c>
      <c r="M1170" s="11">
        <v>1509.1</v>
      </c>
      <c r="N1170" s="13">
        <v>0.18352796217913783</v>
      </c>
      <c r="O1170" s="13">
        <v>2.45394103202492E-2</v>
      </c>
      <c r="P1170" s="13">
        <v>0.1031560106341988</v>
      </c>
      <c r="Q1170" s="13">
        <v>0.12218889761542329</v>
      </c>
      <c r="R1170" s="13">
        <v>1.3483146067415731E-2</v>
      </c>
      <c r="S1170" s="14">
        <v>1.63937</v>
      </c>
      <c r="T1170" s="13">
        <v>0.14424956883098938</v>
      </c>
      <c r="U1170" s="15">
        <v>10.656889085264902</v>
      </c>
      <c r="V1170" s="16">
        <v>203.88929657407405</v>
      </c>
      <c r="W1170" s="16">
        <v>2.9183015081836858</v>
      </c>
    </row>
    <row r="1171" spans="1:23" ht="15" customHeight="1" x14ac:dyDescent="0.3">
      <c r="A1171" s="7" t="s">
        <v>3767</v>
      </c>
      <c r="B1171" s="7" t="s">
        <v>3768</v>
      </c>
      <c r="C1171" s="7" t="s">
        <v>3769</v>
      </c>
      <c r="D1171" s="7" t="s">
        <v>20</v>
      </c>
      <c r="E1171" s="7" t="s">
        <v>57</v>
      </c>
      <c r="F1171" s="9" t="s">
        <v>2104</v>
      </c>
      <c r="G1171" s="11">
        <v>3823.7994480000002</v>
      </c>
      <c r="H1171" s="11">
        <v>-167.988</v>
      </c>
      <c r="I1171" s="11">
        <v>0</v>
      </c>
      <c r="J1171" s="12">
        <v>3655.8114480000004</v>
      </c>
      <c r="K1171" s="11">
        <v>14.973471999999999</v>
      </c>
      <c r="L1171" s="11">
        <v>7.1591750000000003</v>
      </c>
      <c r="M1171" s="11">
        <v>191.48400000000001</v>
      </c>
      <c r="N1171" s="13">
        <v>0.16209905698423621</v>
      </c>
      <c r="O1171" s="13">
        <v>0.46516800846182749</v>
      </c>
      <c r="P1171" s="13">
        <v>6.6824984286189798E-2</v>
      </c>
      <c r="Q1171" s="13" t="s">
        <v>9699</v>
      </c>
      <c r="R1171" s="13">
        <v>3.7387849637567631E-2</v>
      </c>
      <c r="S1171" s="14">
        <v>0</v>
      </c>
      <c r="T1171" s="13">
        <v>-4.5950947522718076E-2</v>
      </c>
      <c r="U1171" s="15">
        <v>244.15255513216979</v>
      </c>
      <c r="V1171" s="16">
        <v>534.11174443982725</v>
      </c>
      <c r="W1171" s="16">
        <v>19.969289590775208</v>
      </c>
    </row>
    <row r="1172" spans="1:23" ht="15" customHeight="1" x14ac:dyDescent="0.3">
      <c r="A1172" s="7" t="s">
        <v>3770</v>
      </c>
      <c r="B1172" s="7" t="s">
        <v>3771</v>
      </c>
      <c r="C1172" s="7" t="s">
        <v>3772</v>
      </c>
      <c r="D1172" s="7" t="s">
        <v>31</v>
      </c>
      <c r="E1172" s="7" t="s">
        <v>63</v>
      </c>
      <c r="F1172" s="9" t="s">
        <v>3002</v>
      </c>
      <c r="G1172" s="11">
        <v>3887.5026229999999</v>
      </c>
      <c r="H1172" s="11">
        <v>-240.15</v>
      </c>
      <c r="I1172" s="11">
        <v>0</v>
      </c>
      <c r="J1172" s="12">
        <v>3647.3526229999998</v>
      </c>
      <c r="K1172" s="11">
        <v>65.221999999999994</v>
      </c>
      <c r="L1172" s="11">
        <v>41.277999999999999</v>
      </c>
      <c r="M1172" s="11">
        <v>394.94</v>
      </c>
      <c r="N1172" s="13">
        <v>0.30099356472574373</v>
      </c>
      <c r="O1172" s="13">
        <v>9.9818052305355565E-2</v>
      </c>
      <c r="P1172" s="13">
        <v>0.18600274201201111</v>
      </c>
      <c r="Q1172" s="13">
        <v>0.10059464308263832</v>
      </c>
      <c r="R1172" s="13">
        <v>0.1115609560977719</v>
      </c>
      <c r="S1172" s="14">
        <v>0.89868700000000001</v>
      </c>
      <c r="T1172" s="13">
        <v>-6.5842276528358584E-2</v>
      </c>
      <c r="U1172" s="15">
        <v>55.922121722731596</v>
      </c>
      <c r="V1172" s="16">
        <v>94.178560564949848</v>
      </c>
      <c r="W1172" s="16">
        <v>9.8432739732617609</v>
      </c>
    </row>
    <row r="1173" spans="1:23" ht="15" customHeight="1" x14ac:dyDescent="0.3">
      <c r="A1173" s="7" t="s">
        <v>3773</v>
      </c>
      <c r="B1173" s="7" t="s">
        <v>3774</v>
      </c>
      <c r="C1173" s="7" t="s">
        <v>3775</v>
      </c>
      <c r="D1173" s="7" t="s">
        <v>29</v>
      </c>
      <c r="E1173" s="7" t="s">
        <v>186</v>
      </c>
      <c r="F1173" s="9" t="s">
        <v>1785</v>
      </c>
      <c r="G1173" s="11">
        <v>4373.0687369999996</v>
      </c>
      <c r="H1173" s="11">
        <v>7070</v>
      </c>
      <c r="I1173" s="11">
        <v>129</v>
      </c>
      <c r="J1173" s="12">
        <v>11572.068737</v>
      </c>
      <c r="K1173" s="11">
        <v>1985</v>
      </c>
      <c r="L1173" s="11">
        <v>679</v>
      </c>
      <c r="M1173" s="11">
        <v>3707</v>
      </c>
      <c r="N1173" s="13">
        <v>0.15144918028593679</v>
      </c>
      <c r="O1173" s="13">
        <v>2.9249213471977509E-2</v>
      </c>
      <c r="P1173" s="13">
        <v>5.3874744941757202E-2</v>
      </c>
      <c r="Q1173" s="13" t="s">
        <v>9699</v>
      </c>
      <c r="R1173" s="13">
        <v>0.16518671694441064</v>
      </c>
      <c r="S1173" s="14">
        <v>2.0196619999999998</v>
      </c>
      <c r="T1173" s="13">
        <v>0.61095385455106288</v>
      </c>
      <c r="U1173" s="15">
        <v>5.8297575501259447</v>
      </c>
      <c r="V1173" s="16">
        <v>6.4404546936671574</v>
      </c>
      <c r="W1173" s="16">
        <v>1.1796786449959535</v>
      </c>
    </row>
    <row r="1174" spans="1:23" ht="15" customHeight="1" x14ac:dyDescent="0.3">
      <c r="A1174" s="7" t="s">
        <v>3776</v>
      </c>
      <c r="B1174" s="7" t="s">
        <v>3777</v>
      </c>
      <c r="C1174" s="7" t="s">
        <v>3778</v>
      </c>
      <c r="D1174" s="7" t="s">
        <v>8</v>
      </c>
      <c r="E1174" s="7" t="s">
        <v>9</v>
      </c>
      <c r="F1174" s="9" t="s">
        <v>2037</v>
      </c>
      <c r="G1174" s="11">
        <v>4008.5340059999999</v>
      </c>
      <c r="H1174" s="11">
        <v>3119.424</v>
      </c>
      <c r="I1174" s="11">
        <v>0</v>
      </c>
      <c r="J1174" s="12">
        <v>7127.9580059999998</v>
      </c>
      <c r="K1174" s="11">
        <v>727.09900000000005</v>
      </c>
      <c r="L1174" s="11">
        <v>-343.54399999999998</v>
      </c>
      <c r="M1174" s="11">
        <v>2485.491</v>
      </c>
      <c r="N1174" s="13">
        <v>0.84789798172122133</v>
      </c>
      <c r="O1174" s="13">
        <v>4.4664724993478178E-2</v>
      </c>
      <c r="P1174" s="13">
        <v>0.46165301488802879</v>
      </c>
      <c r="Q1174" s="13" t="s">
        <v>9699</v>
      </c>
      <c r="R1174" s="13">
        <v>-0.11453567358756006</v>
      </c>
      <c r="S1174" s="14">
        <v>3.2340939999999998</v>
      </c>
      <c r="T1174" s="13">
        <v>0.43763220790220803</v>
      </c>
      <c r="U1174" s="15">
        <v>9.8032840177197311</v>
      </c>
      <c r="V1174" s="16" t="s">
        <v>9700</v>
      </c>
      <c r="W1174" s="16">
        <v>1.6127734946535714</v>
      </c>
    </row>
    <row r="1175" spans="1:23" ht="15" customHeight="1" x14ac:dyDescent="0.3">
      <c r="A1175" s="7" t="s">
        <v>3779</v>
      </c>
      <c r="B1175" s="7" t="s">
        <v>3780</v>
      </c>
      <c r="C1175" s="7" t="s">
        <v>3781</v>
      </c>
      <c r="D1175" s="7" t="s">
        <v>167</v>
      </c>
      <c r="E1175" s="7" t="s">
        <v>1310</v>
      </c>
      <c r="F1175" s="9" t="s">
        <v>1764</v>
      </c>
      <c r="G1175" s="11">
        <v>3911.7068629999999</v>
      </c>
      <c r="H1175" s="11">
        <v>5733</v>
      </c>
      <c r="I1175" s="11">
        <v>207</v>
      </c>
      <c r="J1175" s="12">
        <v>9851.7068629999994</v>
      </c>
      <c r="K1175" s="11">
        <v>1541</v>
      </c>
      <c r="L1175" s="11">
        <v>-66</v>
      </c>
      <c r="M1175" s="11">
        <v>2266</v>
      </c>
      <c r="N1175" s="13">
        <v>0.40355518768860127</v>
      </c>
      <c r="O1175" s="13">
        <v>7.1168596957814412E-2</v>
      </c>
      <c r="P1175" s="13">
        <v>6.8978267877416885E-2</v>
      </c>
      <c r="Q1175" s="13">
        <v>0.20134689774223125</v>
      </c>
      <c r="R1175" s="13">
        <v>-2.5525880406523281E-2</v>
      </c>
      <c r="S1175" s="14">
        <v>0.99160099999999995</v>
      </c>
      <c r="T1175" s="13">
        <v>0.58192961683943278</v>
      </c>
      <c r="U1175" s="15">
        <v>6.3930609104477609</v>
      </c>
      <c r="V1175" s="16" t="s">
        <v>9700</v>
      </c>
      <c r="W1175" s="16">
        <v>1.7262607515445718</v>
      </c>
    </row>
    <row r="1176" spans="1:23" ht="15" customHeight="1" x14ac:dyDescent="0.3">
      <c r="A1176" s="7" t="s">
        <v>3782</v>
      </c>
      <c r="B1176" s="7" t="s">
        <v>3783</v>
      </c>
      <c r="C1176" s="7" t="s">
        <v>3784</v>
      </c>
      <c r="D1176" s="7" t="s">
        <v>10</v>
      </c>
      <c r="E1176" s="7" t="s">
        <v>62</v>
      </c>
      <c r="F1176" s="9" t="s">
        <v>1941</v>
      </c>
      <c r="G1176" s="11">
        <v>3644.5764859999999</v>
      </c>
      <c r="H1176" s="11">
        <v>49.686999999999998</v>
      </c>
      <c r="I1176" s="11">
        <v>0</v>
      </c>
      <c r="J1176" s="12">
        <v>3694.2634859999998</v>
      </c>
      <c r="K1176" s="11">
        <v>155.71299999999999</v>
      </c>
      <c r="L1176" s="11">
        <v>83.671999999999997</v>
      </c>
      <c r="M1176" s="11">
        <v>544.97400000000005</v>
      </c>
      <c r="N1176" s="13">
        <v>0.33466598024981498</v>
      </c>
      <c r="O1176" s="13">
        <v>0.16529588107463766</v>
      </c>
      <c r="P1176" s="13">
        <v>0.20522836601862987</v>
      </c>
      <c r="Q1176" s="13" t="s">
        <v>9699</v>
      </c>
      <c r="R1176" s="13">
        <v>-2.5894536857110656E-2</v>
      </c>
      <c r="S1176" s="14">
        <v>0</v>
      </c>
      <c r="T1176" s="13">
        <v>1.3449771568350985E-2</v>
      </c>
      <c r="U1176" s="15">
        <v>23.724823784783545</v>
      </c>
      <c r="V1176" s="16">
        <v>43.557898532364469</v>
      </c>
      <c r="W1176" s="16">
        <v>6.6876153467871857</v>
      </c>
    </row>
    <row r="1177" spans="1:23" ht="15" customHeight="1" x14ac:dyDescent="0.3">
      <c r="A1177" s="7" t="s">
        <v>3785</v>
      </c>
      <c r="B1177" s="7" t="s">
        <v>3786</v>
      </c>
      <c r="C1177" s="7" t="s">
        <v>3787</v>
      </c>
      <c r="D1177" s="7" t="s">
        <v>26</v>
      </c>
      <c r="E1177" s="7" t="s">
        <v>115</v>
      </c>
      <c r="F1177" s="9" t="s">
        <v>1764</v>
      </c>
      <c r="G1177" s="11">
        <v>3966.3243619999998</v>
      </c>
      <c r="H1177" s="11">
        <v>-383.10399999999998</v>
      </c>
      <c r="I1177" s="11">
        <v>0</v>
      </c>
      <c r="J1177" s="12">
        <v>3583.220362</v>
      </c>
      <c r="K1177" s="11">
        <v>-9.6630000000000003</v>
      </c>
      <c r="L1177" s="11">
        <v>-5.9279999999999999</v>
      </c>
      <c r="M1177" s="11">
        <v>507.58600000000001</v>
      </c>
      <c r="N1177" s="13">
        <v>0.22238540359340869</v>
      </c>
      <c r="O1177" s="13">
        <v>0.28194384080820867</v>
      </c>
      <c r="P1177" s="13">
        <v>0.24887972584548659</v>
      </c>
      <c r="Q1177" s="13">
        <v>0.32167169700667531</v>
      </c>
      <c r="R1177" s="13">
        <v>-1.4156417910447762E-2</v>
      </c>
      <c r="S1177" s="14">
        <v>1.7296579999999999</v>
      </c>
      <c r="T1177" s="13">
        <v>-0.10691611491796942</v>
      </c>
      <c r="U1177" s="15" t="s">
        <v>9700</v>
      </c>
      <c r="V1177" s="16" t="s">
        <v>9700</v>
      </c>
      <c r="W1177" s="16">
        <v>7.8140933004456379</v>
      </c>
    </row>
    <row r="1178" spans="1:23" ht="15" customHeight="1" x14ac:dyDescent="0.3">
      <c r="A1178" s="7" t="s">
        <v>3788</v>
      </c>
      <c r="B1178" s="7" t="s">
        <v>3789</v>
      </c>
      <c r="C1178" s="7" t="s">
        <v>3790</v>
      </c>
      <c r="D1178" s="7" t="s">
        <v>20</v>
      </c>
      <c r="E1178" s="7" t="s">
        <v>52</v>
      </c>
      <c r="F1178" s="9" t="s">
        <v>3009</v>
      </c>
      <c r="G1178" s="11">
        <v>3587.3881310000002</v>
      </c>
      <c r="H1178" s="11">
        <v>3829.9659999999999</v>
      </c>
      <c r="I1178" s="11">
        <v>721.91499999999996</v>
      </c>
      <c r="J1178" s="12">
        <v>8139.269131</v>
      </c>
      <c r="K1178" s="11">
        <v>669.50599999999997</v>
      </c>
      <c r="L1178" s="11">
        <v>213.78800000000001</v>
      </c>
      <c r="M1178" s="11">
        <v>1760.501</v>
      </c>
      <c r="N1178" s="13">
        <v>0.1315538084749433</v>
      </c>
      <c r="O1178" s="13">
        <v>2.8604008438208428E-2</v>
      </c>
      <c r="P1178" s="13">
        <v>3.7603852045218142E-2</v>
      </c>
      <c r="Q1178" s="13">
        <v>6.1108266537333256E-2</v>
      </c>
      <c r="R1178" s="13">
        <v>0.23022086606621073</v>
      </c>
      <c r="S1178" s="14">
        <v>1.4482930000000001</v>
      </c>
      <c r="T1178" s="13">
        <v>0.47055404341070683</v>
      </c>
      <c r="U1178" s="15">
        <v>12.157126494758822</v>
      </c>
      <c r="V1178" s="16">
        <v>16.780119234943026</v>
      </c>
      <c r="W1178" s="16">
        <v>2.0377086585011881</v>
      </c>
    </row>
    <row r="1179" spans="1:23" ht="15" customHeight="1" x14ac:dyDescent="0.3">
      <c r="A1179" s="7" t="s">
        <v>3791</v>
      </c>
      <c r="B1179" s="7" t="s">
        <v>3792</v>
      </c>
      <c r="C1179" s="7" t="s">
        <v>3793</v>
      </c>
      <c r="D1179" s="7" t="s">
        <v>29</v>
      </c>
      <c r="E1179" s="7" t="s">
        <v>295</v>
      </c>
      <c r="F1179" s="9" t="s">
        <v>3009</v>
      </c>
      <c r="G1179" s="11">
        <v>3327.039354</v>
      </c>
      <c r="H1179" s="11">
        <v>778.346</v>
      </c>
      <c r="I1179" s="11">
        <v>0</v>
      </c>
      <c r="J1179" s="12">
        <v>4105.385354</v>
      </c>
      <c r="K1179" s="11">
        <v>426.38900000000001</v>
      </c>
      <c r="L1179" s="11">
        <v>312.68299999999999</v>
      </c>
      <c r="M1179" s="11">
        <v>1987.999</v>
      </c>
      <c r="N1179" s="13">
        <v>0.12251067581580888</v>
      </c>
      <c r="O1179" s="13">
        <v>9.5129024789798455E-2</v>
      </c>
      <c r="P1179" s="13">
        <v>0.10780911427671594</v>
      </c>
      <c r="Q1179" s="13">
        <v>0.12510417032842636</v>
      </c>
      <c r="R1179" s="13">
        <v>0.16843080925795434</v>
      </c>
      <c r="S1179" s="14">
        <v>1.543307</v>
      </c>
      <c r="T1179" s="13">
        <v>0.18959145923820139</v>
      </c>
      <c r="U1179" s="15">
        <v>9.6282628163484514</v>
      </c>
      <c r="V1179" s="16">
        <v>10.640294976062018</v>
      </c>
      <c r="W1179" s="16">
        <v>1.6735618850914915</v>
      </c>
    </row>
    <row r="1180" spans="1:23" ht="15" customHeight="1" x14ac:dyDescent="0.3">
      <c r="A1180" s="7" t="s">
        <v>3794</v>
      </c>
      <c r="B1180" s="7" t="s">
        <v>3795</v>
      </c>
      <c r="C1180" s="7" t="s">
        <v>3796</v>
      </c>
      <c r="D1180" s="7" t="s">
        <v>167</v>
      </c>
      <c r="E1180" s="7" t="s">
        <v>235</v>
      </c>
      <c r="F1180" s="9" t="s">
        <v>2037</v>
      </c>
      <c r="G1180" s="11">
        <v>3667.207934</v>
      </c>
      <c r="H1180" s="11">
        <v>163.98</v>
      </c>
      <c r="I1180" s="11">
        <v>0</v>
      </c>
      <c r="J1180" s="12">
        <v>3831.187934</v>
      </c>
      <c r="K1180" s="11">
        <v>339.67500000000001</v>
      </c>
      <c r="L1180" s="11">
        <v>187.49299999999999</v>
      </c>
      <c r="M1180" s="11">
        <v>382.22300000000001</v>
      </c>
      <c r="N1180" s="13">
        <v>0.28076783681581419</v>
      </c>
      <c r="O1180" s="13">
        <v>8.8880195103490767E-2</v>
      </c>
      <c r="P1180" s="13">
        <v>0.13862654038225022</v>
      </c>
      <c r="Q1180" s="13">
        <v>9.5452943552799985E-2</v>
      </c>
      <c r="R1180" s="13">
        <v>0.55535463308941246</v>
      </c>
      <c r="S1180" s="14">
        <v>1.500262</v>
      </c>
      <c r="T1180" s="13">
        <v>4.2801345907558914E-2</v>
      </c>
      <c r="U1180" s="15">
        <v>11.278981184956208</v>
      </c>
      <c r="V1180" s="16">
        <v>19.559172523774222</v>
      </c>
      <c r="W1180" s="16">
        <v>9.5944198386805599</v>
      </c>
    </row>
    <row r="1181" spans="1:23" ht="15" customHeight="1" x14ac:dyDescent="0.3">
      <c r="A1181" s="7" t="s">
        <v>3797</v>
      </c>
      <c r="B1181" s="7" t="s">
        <v>3798</v>
      </c>
      <c r="C1181" s="7" t="s">
        <v>3799</v>
      </c>
      <c r="D1181" s="7" t="s">
        <v>100</v>
      </c>
      <c r="E1181" s="7" t="s">
        <v>230</v>
      </c>
      <c r="F1181" s="9" t="s">
        <v>2477</v>
      </c>
      <c r="G1181" s="11">
        <v>3260.03269</v>
      </c>
      <c r="H1181" s="11">
        <v>3192.9</v>
      </c>
      <c r="I1181" s="11">
        <v>0</v>
      </c>
      <c r="J1181" s="12">
        <v>6452.9326899999996</v>
      </c>
      <c r="K1181" s="11">
        <v>534.1</v>
      </c>
      <c r="L1181" s="11">
        <v>88.6</v>
      </c>
      <c r="M1181" s="11">
        <v>2522.3000000000002</v>
      </c>
      <c r="N1181" s="13">
        <v>0.31253738846368873</v>
      </c>
      <c r="O1181" s="13">
        <v>3.6476558301315354E-2</v>
      </c>
      <c r="P1181" s="13">
        <v>0.11450946991324946</v>
      </c>
      <c r="Q1181" s="13">
        <v>0.14295990200008957</v>
      </c>
      <c r="R1181" s="13">
        <v>3.2174273677777053E-2</v>
      </c>
      <c r="S1181" s="14">
        <v>0.1958</v>
      </c>
      <c r="T1181" s="13">
        <v>0.49479828062486736</v>
      </c>
      <c r="U1181" s="15">
        <v>12.081881089683579</v>
      </c>
      <c r="V1181" s="16">
        <v>36.79495135440181</v>
      </c>
      <c r="W1181" s="16">
        <v>1.2924841176703801</v>
      </c>
    </row>
    <row r="1182" spans="1:23" ht="15" customHeight="1" x14ac:dyDescent="0.3">
      <c r="A1182" s="7" t="s">
        <v>3800</v>
      </c>
      <c r="B1182" s="7" t="s">
        <v>3801</v>
      </c>
      <c r="C1182" s="7" t="s">
        <v>3802</v>
      </c>
      <c r="D1182" s="7" t="s">
        <v>20</v>
      </c>
      <c r="E1182" s="7" t="s">
        <v>71</v>
      </c>
      <c r="F1182" s="9" t="s">
        <v>2030</v>
      </c>
      <c r="G1182" s="11">
        <v>3360.1370139999999</v>
      </c>
      <c r="H1182" s="11">
        <v>-999.351</v>
      </c>
      <c r="I1182" s="11">
        <v>0</v>
      </c>
      <c r="J1182" s="12">
        <v>2360.7860139999998</v>
      </c>
      <c r="K1182" s="11">
        <v>-365.35300000000001</v>
      </c>
      <c r="L1182" s="11">
        <v>-439.40100000000001</v>
      </c>
      <c r="M1182" s="11">
        <v>1170.981</v>
      </c>
      <c r="N1182" s="13">
        <v>-0.59817885250170932</v>
      </c>
      <c r="O1182" s="13" t="s">
        <v>9699</v>
      </c>
      <c r="P1182" s="13">
        <v>-0.82672583774987873</v>
      </c>
      <c r="Q1182" s="13" t="s">
        <v>9699</v>
      </c>
      <c r="R1182" s="13">
        <v>-0.33041495030251622</v>
      </c>
      <c r="S1182" s="14">
        <v>1.734383</v>
      </c>
      <c r="T1182" s="13">
        <v>-0.42331282635258788</v>
      </c>
      <c r="U1182" s="15" t="s">
        <v>9700</v>
      </c>
      <c r="V1182" s="16" t="s">
        <v>9700</v>
      </c>
      <c r="W1182" s="16">
        <v>2.8695060073562253</v>
      </c>
    </row>
    <row r="1183" spans="1:23" ht="15" customHeight="1" x14ac:dyDescent="0.3">
      <c r="A1183" s="7" t="s">
        <v>3803</v>
      </c>
      <c r="B1183" s="7" t="s">
        <v>3804</v>
      </c>
      <c r="C1183" s="7" t="s">
        <v>3805</v>
      </c>
      <c r="D1183" s="7" t="s">
        <v>29</v>
      </c>
      <c r="E1183" s="7" t="s">
        <v>186</v>
      </c>
      <c r="F1183" s="9" t="s">
        <v>1764</v>
      </c>
      <c r="G1183" s="11">
        <v>2657.0609760000002</v>
      </c>
      <c r="H1183" s="11">
        <v>-2073.3020000000001</v>
      </c>
      <c r="I1183" s="11">
        <v>32.094000000000001</v>
      </c>
      <c r="J1183" s="12">
        <v>615.85297600000013</v>
      </c>
      <c r="K1183" s="11">
        <v>648.98974999999996</v>
      </c>
      <c r="L1183" s="11">
        <v>327.51900000000001</v>
      </c>
      <c r="M1183" s="11">
        <v>5694.6620000000003</v>
      </c>
      <c r="N1183" s="13">
        <v>0.11941631536237687</v>
      </c>
      <c r="O1183" s="13">
        <v>0.16410840055290032</v>
      </c>
      <c r="P1183" s="13">
        <v>9.2938125325869966E-2</v>
      </c>
      <c r="Q1183" s="13">
        <v>0.21497204205295461</v>
      </c>
      <c r="R1183" s="13">
        <v>8.1253035183004099E-2</v>
      </c>
      <c r="S1183" s="14">
        <v>1.2456689999999999</v>
      </c>
      <c r="T1183" s="13">
        <v>-3.3665535132528119</v>
      </c>
      <c r="U1183" s="15">
        <v>0.94894099020824318</v>
      </c>
      <c r="V1183" s="16">
        <v>8.1126926254660034</v>
      </c>
      <c r="W1183" s="16">
        <v>0.4665880039939157</v>
      </c>
    </row>
    <row r="1184" spans="1:23" ht="15" customHeight="1" x14ac:dyDescent="0.3">
      <c r="A1184" s="7" t="s">
        <v>3806</v>
      </c>
      <c r="B1184" s="7" t="s">
        <v>3807</v>
      </c>
      <c r="C1184" s="7" t="s">
        <v>3808</v>
      </c>
      <c r="D1184" s="7" t="s">
        <v>26</v>
      </c>
      <c r="E1184" s="7" t="s">
        <v>53</v>
      </c>
      <c r="F1184" s="9" t="s">
        <v>2104</v>
      </c>
      <c r="G1184" s="11">
        <v>3181.4700339999999</v>
      </c>
      <c r="H1184" s="11">
        <v>608.47299999999996</v>
      </c>
      <c r="I1184" s="11">
        <v>0</v>
      </c>
      <c r="J1184" s="12">
        <v>3789.9430339999999</v>
      </c>
      <c r="K1184" s="11">
        <v>155.03</v>
      </c>
      <c r="L1184" s="11">
        <v>37.255000000000003</v>
      </c>
      <c r="M1184" s="11">
        <v>147.98699999999999</v>
      </c>
      <c r="N1184" s="13">
        <v>0.22720860363305778</v>
      </c>
      <c r="O1184" s="13">
        <v>5.8022185871706933E-2</v>
      </c>
      <c r="P1184" s="13">
        <v>6.6496062306888593E-2</v>
      </c>
      <c r="Q1184" s="13">
        <v>8.7794115669577844E-2</v>
      </c>
      <c r="R1184" s="13">
        <v>0.28790683117013594</v>
      </c>
      <c r="S1184" s="14">
        <v>0.97427799999999998</v>
      </c>
      <c r="T1184" s="13">
        <v>0.16054937885380363</v>
      </c>
      <c r="U1184" s="15">
        <v>24.446513797329548</v>
      </c>
      <c r="V1184" s="16">
        <v>85.397128814924159</v>
      </c>
      <c r="W1184" s="16">
        <v>21.498307513497807</v>
      </c>
    </row>
    <row r="1185" spans="1:23" ht="15" customHeight="1" x14ac:dyDescent="0.3">
      <c r="A1185" s="7" t="s">
        <v>3809</v>
      </c>
      <c r="B1185" s="7" t="s">
        <v>3810</v>
      </c>
      <c r="C1185" s="7" t="s">
        <v>3811</v>
      </c>
      <c r="D1185" s="7" t="s">
        <v>31</v>
      </c>
      <c r="E1185" s="7" t="s">
        <v>32</v>
      </c>
      <c r="F1185" s="9" t="s">
        <v>2104</v>
      </c>
      <c r="G1185" s="11">
        <v>3027.2028009999999</v>
      </c>
      <c r="H1185" s="11">
        <v>-515.73199999999997</v>
      </c>
      <c r="I1185" s="11">
        <v>0</v>
      </c>
      <c r="J1185" s="12">
        <v>2511.4708009999999</v>
      </c>
      <c r="K1185" s="11">
        <v>62.33</v>
      </c>
      <c r="L1185" s="11">
        <v>68.796000000000006</v>
      </c>
      <c r="M1185" s="11">
        <v>661.10299999999995</v>
      </c>
      <c r="N1185" s="13">
        <v>0.21445888653400075</v>
      </c>
      <c r="O1185" s="13">
        <v>0.18760118246514668</v>
      </c>
      <c r="P1185" s="13">
        <v>0.1999098875044289</v>
      </c>
      <c r="Q1185" s="13">
        <v>0.17571911270314122</v>
      </c>
      <c r="R1185" s="13">
        <v>0.11324220756133214</v>
      </c>
      <c r="S1185" s="14">
        <v>0.76294399999999996</v>
      </c>
      <c r="T1185" s="13">
        <v>-0.20535058571839632</v>
      </c>
      <c r="U1185" s="15">
        <v>40.293130129953475</v>
      </c>
      <c r="V1185" s="16">
        <v>44.002599002848996</v>
      </c>
      <c r="W1185" s="16">
        <v>4.5790183995534735</v>
      </c>
    </row>
    <row r="1186" spans="1:23" ht="15" customHeight="1" x14ac:dyDescent="0.3">
      <c r="A1186" s="7" t="s">
        <v>3812</v>
      </c>
      <c r="B1186" s="7" t="s">
        <v>3813</v>
      </c>
      <c r="C1186" s="7" t="s">
        <v>3814</v>
      </c>
      <c r="D1186" s="7" t="s">
        <v>26</v>
      </c>
      <c r="E1186" s="7" t="s">
        <v>115</v>
      </c>
      <c r="F1186" s="9" t="s">
        <v>2104</v>
      </c>
      <c r="G1186" s="11">
        <v>4343.3390760000002</v>
      </c>
      <c r="H1186" s="11">
        <v>-115.992</v>
      </c>
      <c r="I1186" s="11">
        <v>0</v>
      </c>
      <c r="J1186" s="12">
        <v>4227.347076</v>
      </c>
      <c r="K1186" s="11">
        <v>173.92099999999999</v>
      </c>
      <c r="L1186" s="11">
        <v>107.377</v>
      </c>
      <c r="M1186" s="11">
        <v>1172.104</v>
      </c>
      <c r="N1186" s="13">
        <v>0.25378922675920373</v>
      </c>
      <c r="O1186" s="13">
        <v>-3.459379432301235E-4</v>
      </c>
      <c r="P1186" s="13">
        <v>0.16261173457523315</v>
      </c>
      <c r="Q1186" s="13">
        <v>-4.139180780171503E-3</v>
      </c>
      <c r="R1186" s="13">
        <v>9.7000734436584149E-2</v>
      </c>
      <c r="S1186" s="14">
        <v>1.4209970000000001</v>
      </c>
      <c r="T1186" s="13">
        <v>-2.7438485157398985E-2</v>
      </c>
      <c r="U1186" s="15">
        <v>24.306133681384079</v>
      </c>
      <c r="V1186" s="16">
        <v>40.449435875466818</v>
      </c>
      <c r="W1186" s="16">
        <v>3.7055918894569082</v>
      </c>
    </row>
    <row r="1187" spans="1:23" ht="15" customHeight="1" x14ac:dyDescent="0.3">
      <c r="A1187" s="7" t="s">
        <v>3815</v>
      </c>
      <c r="B1187" s="7" t="s">
        <v>3816</v>
      </c>
      <c r="C1187" s="7" t="s">
        <v>3817</v>
      </c>
      <c r="D1187" s="7" t="s">
        <v>26</v>
      </c>
      <c r="E1187" s="7" t="s">
        <v>126</v>
      </c>
      <c r="F1187" s="9" t="s">
        <v>2037</v>
      </c>
      <c r="G1187" s="11">
        <v>3091.154708</v>
      </c>
      <c r="H1187" s="11">
        <v>2618.6</v>
      </c>
      <c r="I1187" s="11">
        <v>0</v>
      </c>
      <c r="J1187" s="12">
        <v>5709.7547080000004</v>
      </c>
      <c r="K1187" s="11">
        <v>558.1</v>
      </c>
      <c r="L1187" s="11">
        <v>31.5</v>
      </c>
      <c r="M1187" s="11">
        <v>1751</v>
      </c>
      <c r="N1187" s="13">
        <v>7.9706357315181095E-2</v>
      </c>
      <c r="O1187" s="13">
        <v>3.5465686890953307E-2</v>
      </c>
      <c r="P1187" s="13">
        <v>3.051874085093385E-2</v>
      </c>
      <c r="Q1187" s="13" t="s">
        <v>9699</v>
      </c>
      <c r="R1187" s="13">
        <v>1.8020594965675058E-2</v>
      </c>
      <c r="S1187" s="14">
        <v>1.990551</v>
      </c>
      <c r="T1187" s="13">
        <v>0.45861865069808527</v>
      </c>
      <c r="U1187" s="15">
        <v>10.230701859881743</v>
      </c>
      <c r="V1187" s="16">
        <v>98.131895492063492</v>
      </c>
      <c r="W1187" s="16">
        <v>1.7653653386636208</v>
      </c>
    </row>
    <row r="1188" spans="1:23" ht="15" customHeight="1" x14ac:dyDescent="0.3">
      <c r="A1188" s="7" t="s">
        <v>3818</v>
      </c>
      <c r="B1188" s="7" t="s">
        <v>3819</v>
      </c>
      <c r="C1188" s="7" t="s">
        <v>3820</v>
      </c>
      <c r="D1188" s="7" t="s">
        <v>26</v>
      </c>
      <c r="E1188" s="7" t="s">
        <v>33</v>
      </c>
      <c r="F1188" s="9" t="s">
        <v>1775</v>
      </c>
      <c r="G1188" s="11">
        <v>3588.0455320000001</v>
      </c>
      <c r="H1188" s="11">
        <v>613.9</v>
      </c>
      <c r="I1188" s="11">
        <v>0</v>
      </c>
      <c r="J1188" s="12">
        <v>4201.9455319999997</v>
      </c>
      <c r="K1188" s="11">
        <v>284.7</v>
      </c>
      <c r="L1188" s="11">
        <v>-74.2</v>
      </c>
      <c r="M1188" s="11">
        <v>442.6</v>
      </c>
      <c r="N1188" s="13">
        <v>0.35364447108596064</v>
      </c>
      <c r="O1188" s="13">
        <v>2.7900908365243504E-2</v>
      </c>
      <c r="P1188" s="13">
        <v>0.20314316514826211</v>
      </c>
      <c r="Q1188" s="13">
        <v>3.5911299957298581E-3</v>
      </c>
      <c r="R1188" s="13">
        <v>-0.1669341894060995</v>
      </c>
      <c r="S1188" s="14">
        <v>1.309186</v>
      </c>
      <c r="T1188" s="13">
        <v>0.14609899041404328</v>
      </c>
      <c r="U1188" s="15">
        <v>14.759204538110291</v>
      </c>
      <c r="V1188" s="16" t="s">
        <v>9700</v>
      </c>
      <c r="W1188" s="16">
        <v>8.1067454405784005</v>
      </c>
    </row>
    <row r="1189" spans="1:23" ht="15" customHeight="1" x14ac:dyDescent="0.3">
      <c r="A1189" s="7" t="s">
        <v>3821</v>
      </c>
      <c r="B1189" s="7" t="s">
        <v>3822</v>
      </c>
      <c r="C1189" s="7" t="s">
        <v>3823</v>
      </c>
      <c r="D1189" s="7" t="s">
        <v>116</v>
      </c>
      <c r="E1189" s="7" t="s">
        <v>117</v>
      </c>
      <c r="F1189" s="9" t="s">
        <v>1775</v>
      </c>
      <c r="G1189" s="11">
        <v>4420.1716939999997</v>
      </c>
      <c r="H1189" s="11">
        <v>1324.8</v>
      </c>
      <c r="I1189" s="11">
        <v>-1.6</v>
      </c>
      <c r="J1189" s="12">
        <v>5743.3716939999995</v>
      </c>
      <c r="K1189" s="11">
        <v>390.4</v>
      </c>
      <c r="L1189" s="11">
        <v>120.2</v>
      </c>
      <c r="M1189" s="11">
        <v>2243</v>
      </c>
      <c r="N1189" s="13">
        <v>0.23198965089017767</v>
      </c>
      <c r="O1189" s="13">
        <v>2.9017697814099686E-2</v>
      </c>
      <c r="P1189" s="13">
        <v>0.13844754430199266</v>
      </c>
      <c r="Q1189" s="13">
        <v>0.15022983389546551</v>
      </c>
      <c r="R1189" s="13">
        <v>5.5511026633384482E-2</v>
      </c>
      <c r="S1189" s="14">
        <v>1.7937000000000001</v>
      </c>
      <c r="T1189" s="13">
        <v>0.23066589985530547</v>
      </c>
      <c r="U1189" s="15">
        <v>14.711505363729508</v>
      </c>
      <c r="V1189" s="16">
        <v>36.77347499168053</v>
      </c>
      <c r="W1189" s="16">
        <v>1.9706516691930449</v>
      </c>
    </row>
    <row r="1190" spans="1:23" ht="15" customHeight="1" x14ac:dyDescent="0.3">
      <c r="A1190" s="7" t="s">
        <v>3824</v>
      </c>
      <c r="B1190" s="7" t="s">
        <v>3825</v>
      </c>
      <c r="C1190" s="7" t="s">
        <v>3826</v>
      </c>
      <c r="D1190" s="7" t="s">
        <v>31</v>
      </c>
      <c r="E1190" s="7" t="s">
        <v>69</v>
      </c>
      <c r="F1190" s="9" t="s">
        <v>2477</v>
      </c>
      <c r="G1190" s="11">
        <v>3808.4010939999998</v>
      </c>
      <c r="H1190" s="11">
        <v>2515</v>
      </c>
      <c r="I1190" s="11">
        <v>0</v>
      </c>
      <c r="J1190" s="12">
        <v>6323.4010939999998</v>
      </c>
      <c r="K1190" s="11">
        <v>606</v>
      </c>
      <c r="L1190" s="11">
        <v>-723</v>
      </c>
      <c r="M1190" s="11">
        <v>1369</v>
      </c>
      <c r="N1190" s="13">
        <v>0.15741266006579008</v>
      </c>
      <c r="O1190" s="13">
        <v>-8.154371412255057E-3</v>
      </c>
      <c r="P1190" s="13">
        <v>7.5061642105249057E-2</v>
      </c>
      <c r="Q1190" s="13" t="s">
        <v>9699</v>
      </c>
      <c r="R1190" s="13">
        <v>-0.40939977349943374</v>
      </c>
      <c r="S1190" s="14">
        <v>1.4669160000000001</v>
      </c>
      <c r="T1190" s="13">
        <v>0.39772900099384395</v>
      </c>
      <c r="U1190" s="15">
        <v>10.434655270627063</v>
      </c>
      <c r="V1190" s="16" t="s">
        <v>9700</v>
      </c>
      <c r="W1190" s="16">
        <v>2.7818853864134403</v>
      </c>
    </row>
    <row r="1191" spans="1:23" ht="15" customHeight="1" x14ac:dyDescent="0.3">
      <c r="A1191" s="7" t="s">
        <v>3827</v>
      </c>
      <c r="B1191" s="7" t="s">
        <v>3828</v>
      </c>
      <c r="C1191" s="7" t="s">
        <v>3829</v>
      </c>
      <c r="D1191" s="7" t="s">
        <v>29</v>
      </c>
      <c r="E1191" s="7" t="s">
        <v>295</v>
      </c>
      <c r="F1191" s="9" t="s">
        <v>3009</v>
      </c>
      <c r="G1191" s="11">
        <v>3239.0065380000001</v>
      </c>
      <c r="H1191" s="11">
        <v>355.06200000000001</v>
      </c>
      <c r="I1191" s="11">
        <v>0</v>
      </c>
      <c r="J1191" s="12">
        <v>3594.068538</v>
      </c>
      <c r="K1191" s="11">
        <v>223.71600000000001</v>
      </c>
      <c r="L1191" s="11">
        <v>88.596000000000004</v>
      </c>
      <c r="M1191" s="11">
        <v>304.18700000000001</v>
      </c>
      <c r="N1191" s="13">
        <v>0.1624366339373175</v>
      </c>
      <c r="O1191" s="13">
        <v>8.6432431776447327E-2</v>
      </c>
      <c r="P1191" s="13">
        <v>9.4523437009386618E-2</v>
      </c>
      <c r="Q1191" s="13">
        <v>0.14027632340924678</v>
      </c>
      <c r="R1191" s="13">
        <v>0.33325496848792835</v>
      </c>
      <c r="S1191" s="14">
        <v>1.857742</v>
      </c>
      <c r="T1191" s="13">
        <v>9.8791104355951495E-2</v>
      </c>
      <c r="U1191" s="15">
        <v>16.065317357721398</v>
      </c>
      <c r="V1191" s="16">
        <v>36.559286401191926</v>
      </c>
      <c r="W1191" s="16">
        <v>10.648076801441219</v>
      </c>
    </row>
    <row r="1192" spans="1:23" ht="15" customHeight="1" x14ac:dyDescent="0.3">
      <c r="A1192" s="7" t="s">
        <v>3830</v>
      </c>
      <c r="B1192" s="7" t="s">
        <v>3831</v>
      </c>
      <c r="C1192" s="7" t="s">
        <v>3832</v>
      </c>
      <c r="D1192" s="7" t="s">
        <v>31</v>
      </c>
      <c r="E1192" s="7" t="s">
        <v>63</v>
      </c>
      <c r="F1192" s="9" t="s">
        <v>3002</v>
      </c>
      <c r="G1192" s="11">
        <v>4925.9407209999999</v>
      </c>
      <c r="H1192" s="11">
        <v>-88.100999999999999</v>
      </c>
      <c r="I1192" s="11">
        <v>10.711</v>
      </c>
      <c r="J1192" s="12">
        <v>4848.5507210000005</v>
      </c>
      <c r="K1192" s="11">
        <v>94.796000000000006</v>
      </c>
      <c r="L1192" s="11">
        <v>74.921000000000006</v>
      </c>
      <c r="M1192" s="11">
        <v>449.42700000000002</v>
      </c>
      <c r="N1192" s="13">
        <v>0.1942884083170619</v>
      </c>
      <c r="O1192" s="13">
        <v>6.5074639049575556E-2</v>
      </c>
      <c r="P1192" s="13">
        <v>0.13000900754594977</v>
      </c>
      <c r="Q1192" s="13">
        <v>7.0286260689053748E-2</v>
      </c>
      <c r="R1192" s="13">
        <v>0.19337395887373821</v>
      </c>
      <c r="S1192" s="14">
        <v>1.0955379999999999</v>
      </c>
      <c r="T1192" s="13">
        <v>-1.8170584380692918E-2</v>
      </c>
      <c r="U1192" s="15">
        <v>51.147207909616441</v>
      </c>
      <c r="V1192" s="16">
        <v>65.748464662778119</v>
      </c>
      <c r="W1192" s="16">
        <v>10.960491294470515</v>
      </c>
    </row>
    <row r="1193" spans="1:23" ht="15" customHeight="1" x14ac:dyDescent="0.3">
      <c r="A1193" s="7" t="s">
        <v>3833</v>
      </c>
      <c r="B1193" s="7" t="s">
        <v>3834</v>
      </c>
      <c r="C1193" s="7" t="s">
        <v>3835</v>
      </c>
      <c r="D1193" s="7" t="s">
        <v>6</v>
      </c>
      <c r="E1193" s="7" t="s">
        <v>679</v>
      </c>
      <c r="F1193" s="9" t="s">
        <v>1764</v>
      </c>
      <c r="G1193" s="11">
        <v>3541.2096838801999</v>
      </c>
      <c r="H1193" s="11">
        <v>1244.981</v>
      </c>
      <c r="I1193" s="11">
        <v>434.98700000000002</v>
      </c>
      <c r="J1193" s="12">
        <v>5221.1776838801998</v>
      </c>
      <c r="K1193" s="11">
        <v>294.447</v>
      </c>
      <c r="L1193" s="11">
        <v>63.454000000000001</v>
      </c>
      <c r="M1193" s="11">
        <v>963.58299999999997</v>
      </c>
      <c r="N1193" s="13">
        <v>0.12229979753779888</v>
      </c>
      <c r="O1193" s="13">
        <v>4.3436852483150323E-2</v>
      </c>
      <c r="P1193" s="13">
        <v>3.27967005022596E-2</v>
      </c>
      <c r="Q1193" s="13">
        <v>3.0305529324107683E-2</v>
      </c>
      <c r="R1193" s="13">
        <v>0.12933470710949546</v>
      </c>
      <c r="S1193" s="14">
        <v>1.5886929999999999</v>
      </c>
      <c r="T1193" s="13">
        <v>0.23844831097086375</v>
      </c>
      <c r="U1193" s="15">
        <v>17.732147666236028</v>
      </c>
      <c r="V1193" s="16">
        <v>55.807509122832286</v>
      </c>
      <c r="W1193" s="16">
        <v>3.6750437522042212</v>
      </c>
    </row>
    <row r="1194" spans="1:23" ht="15" customHeight="1" x14ac:dyDescent="0.3">
      <c r="A1194" s="7" t="s">
        <v>3836</v>
      </c>
      <c r="B1194" s="7" t="s">
        <v>3837</v>
      </c>
      <c r="C1194" s="7" t="s">
        <v>3838</v>
      </c>
      <c r="D1194" s="7" t="s">
        <v>20</v>
      </c>
      <c r="E1194" s="7" t="s">
        <v>47</v>
      </c>
      <c r="F1194" s="9" t="s">
        <v>2104</v>
      </c>
      <c r="G1194" s="11">
        <v>3734.7483779999998</v>
      </c>
      <c r="H1194" s="11">
        <v>-276.81900000000002</v>
      </c>
      <c r="I1194" s="11">
        <v>0</v>
      </c>
      <c r="J1194" s="12">
        <v>3457.9293779999998</v>
      </c>
      <c r="K1194" s="11">
        <v>-74.61</v>
      </c>
      <c r="L1194" s="11">
        <v>-73.063000000000002</v>
      </c>
      <c r="M1194" s="11">
        <v>272.755</v>
      </c>
      <c r="N1194" s="13">
        <v>-3.710246645161289</v>
      </c>
      <c r="O1194" s="13" t="s">
        <v>9699</v>
      </c>
      <c r="P1194" s="13">
        <v>-3.1483315220441281</v>
      </c>
      <c r="Q1194" s="13" t="s">
        <v>9699</v>
      </c>
      <c r="R1194" s="13">
        <v>-0.23952176293367688</v>
      </c>
      <c r="S1194" s="14">
        <v>0</v>
      </c>
      <c r="T1194" s="13">
        <v>-8.0053398939022524E-2</v>
      </c>
      <c r="U1194" s="15" t="s">
        <v>9700</v>
      </c>
      <c r="V1194" s="16" t="s">
        <v>9700</v>
      </c>
      <c r="W1194" s="16">
        <v>13.692685296328206</v>
      </c>
    </row>
    <row r="1195" spans="1:23" ht="15" customHeight="1" x14ac:dyDescent="0.3">
      <c r="A1195" s="7" t="s">
        <v>3839</v>
      </c>
      <c r="B1195" s="7" t="s">
        <v>3840</v>
      </c>
      <c r="C1195" s="7" t="s">
        <v>3841</v>
      </c>
      <c r="D1195" s="7" t="s">
        <v>29</v>
      </c>
      <c r="E1195" s="7" t="s">
        <v>295</v>
      </c>
      <c r="F1195" s="9" t="s">
        <v>3002</v>
      </c>
      <c r="G1195" s="11">
        <v>2872.9947590000002</v>
      </c>
      <c r="H1195" s="11">
        <v>577.66</v>
      </c>
      <c r="I1195" s="11">
        <v>0</v>
      </c>
      <c r="J1195" s="12">
        <v>3450.654759</v>
      </c>
      <c r="K1195" s="11">
        <v>288.15300000000002</v>
      </c>
      <c r="L1195" s="11">
        <v>252.33699999999999</v>
      </c>
      <c r="M1195" s="11">
        <v>1012.67</v>
      </c>
      <c r="N1195" s="13">
        <v>0.15831397346135928</v>
      </c>
      <c r="O1195" s="13">
        <v>9.3568042144419605E-2</v>
      </c>
      <c r="P1195" s="13">
        <v>0.12283151372101589</v>
      </c>
      <c r="Q1195" s="13">
        <v>9.2964000892629572E-2</v>
      </c>
      <c r="R1195" s="13">
        <v>0.28198536416651343</v>
      </c>
      <c r="S1195" s="14">
        <v>1.5338579999999999</v>
      </c>
      <c r="T1195" s="13">
        <v>0.16740590999239979</v>
      </c>
      <c r="U1195" s="15">
        <v>11.975078375029931</v>
      </c>
      <c r="V1195" s="16">
        <v>11.3855469431752</v>
      </c>
      <c r="W1195" s="16">
        <v>2.8370493438138786</v>
      </c>
    </row>
    <row r="1196" spans="1:23" ht="15" customHeight="1" x14ac:dyDescent="0.3">
      <c r="A1196" s="7" t="s">
        <v>3842</v>
      </c>
      <c r="B1196" s="7" t="s">
        <v>3843</v>
      </c>
      <c r="C1196" s="7" t="s">
        <v>3844</v>
      </c>
      <c r="D1196" s="7" t="s">
        <v>10</v>
      </c>
      <c r="E1196" s="7" t="s">
        <v>11</v>
      </c>
      <c r="F1196" s="9" t="s">
        <v>2160</v>
      </c>
      <c r="G1196" s="11">
        <v>3256.4923079999999</v>
      </c>
      <c r="H1196" s="11">
        <v>480.255</v>
      </c>
      <c r="I1196" s="11">
        <v>0</v>
      </c>
      <c r="J1196" s="12">
        <v>3736.747308</v>
      </c>
      <c r="K1196" s="11">
        <v>0</v>
      </c>
      <c r="L1196" s="11">
        <v>196.697</v>
      </c>
      <c r="M1196" s="11">
        <v>2854.18</v>
      </c>
      <c r="N1196" s="13">
        <v>7.9656428952381689E-2</v>
      </c>
      <c r="O1196" s="13">
        <v>5.4265837268761663E-2</v>
      </c>
      <c r="P1196" s="13">
        <v>0.18913689834439856</v>
      </c>
      <c r="Q1196" s="13">
        <v>-4.654585212091833E-3</v>
      </c>
      <c r="R1196" s="13">
        <v>7.2608095243192838E-2</v>
      </c>
      <c r="S1196" s="14">
        <v>1.0430440000000001</v>
      </c>
      <c r="T1196" s="13">
        <v>0.12852220404944759</v>
      </c>
      <c r="U1196" s="15" t="s">
        <v>9700</v>
      </c>
      <c r="V1196" s="16">
        <v>16.555881930075191</v>
      </c>
      <c r="W1196" s="16">
        <v>1.1409554786313407</v>
      </c>
    </row>
    <row r="1197" spans="1:23" ht="15" customHeight="1" x14ac:dyDescent="0.3">
      <c r="A1197" s="7" t="s">
        <v>3845</v>
      </c>
      <c r="B1197" s="7" t="s">
        <v>3846</v>
      </c>
      <c r="C1197" s="7" t="s">
        <v>3847</v>
      </c>
      <c r="D1197" s="7" t="s">
        <v>116</v>
      </c>
      <c r="E1197" s="7" t="s">
        <v>117</v>
      </c>
      <c r="F1197" s="9" t="s">
        <v>1775</v>
      </c>
      <c r="G1197" s="11">
        <v>3588.1750780000002</v>
      </c>
      <c r="H1197" s="11">
        <v>1774.4</v>
      </c>
      <c r="I1197" s="11">
        <v>4</v>
      </c>
      <c r="J1197" s="12">
        <v>5366.5750779999998</v>
      </c>
      <c r="K1197" s="11">
        <v>337.2</v>
      </c>
      <c r="L1197" s="11">
        <v>13.4</v>
      </c>
      <c r="M1197" s="11">
        <v>320.5</v>
      </c>
      <c r="N1197" s="13">
        <v>0.28740869960353849</v>
      </c>
      <c r="O1197" s="13">
        <v>3.9951588659549175E-2</v>
      </c>
      <c r="P1197" s="13">
        <v>0.13985168734709147</v>
      </c>
      <c r="Q1197" s="13">
        <v>0.10179089970503474</v>
      </c>
      <c r="R1197" s="13">
        <v>3.5175219845124034E-2</v>
      </c>
      <c r="S1197" s="14">
        <v>1.4834639999999999</v>
      </c>
      <c r="T1197" s="13">
        <v>0.33063918313079455</v>
      </c>
      <c r="U1197" s="15">
        <v>15.915109958481613</v>
      </c>
      <c r="V1197" s="16">
        <v>267.77425955223879</v>
      </c>
      <c r="W1197" s="16">
        <v>11.195554065522622</v>
      </c>
    </row>
    <row r="1198" spans="1:23" ht="15" customHeight="1" x14ac:dyDescent="0.3">
      <c r="A1198" s="7" t="s">
        <v>3848</v>
      </c>
      <c r="B1198" s="7" t="s">
        <v>3849</v>
      </c>
      <c r="C1198" s="7" t="s">
        <v>3850</v>
      </c>
      <c r="D1198" s="7" t="s">
        <v>10</v>
      </c>
      <c r="E1198" s="7" t="s">
        <v>62</v>
      </c>
      <c r="F1198" s="9" t="s">
        <v>2030</v>
      </c>
      <c r="G1198" s="11">
        <v>3010.0304160000001</v>
      </c>
      <c r="H1198" s="11">
        <v>5005</v>
      </c>
      <c r="I1198" s="11">
        <v>65</v>
      </c>
      <c r="J1198" s="12">
        <v>8080.0304159999996</v>
      </c>
      <c r="K1198" s="11">
        <v>0</v>
      </c>
      <c r="L1198" s="11">
        <v>-1099</v>
      </c>
      <c r="M1198" s="11">
        <v>18331</v>
      </c>
      <c r="N1198" s="13">
        <v>4.4637776078890239E-2</v>
      </c>
      <c r="O1198" s="13" t="s">
        <v>9699</v>
      </c>
      <c r="P1198" s="13">
        <v>9.9578421327076089E-2</v>
      </c>
      <c r="Q1198" s="13" t="s">
        <v>9699</v>
      </c>
      <c r="R1198" s="13">
        <v>-6.3235171435722035E-2</v>
      </c>
      <c r="S1198" s="14">
        <v>1.539658</v>
      </c>
      <c r="T1198" s="13">
        <v>0.61942836132016865</v>
      </c>
      <c r="U1198" s="15" t="s">
        <v>9700</v>
      </c>
      <c r="V1198" s="16" t="s">
        <v>9700</v>
      </c>
      <c r="W1198" s="16">
        <v>0.16420437597512411</v>
      </c>
    </row>
    <row r="1199" spans="1:23" ht="15" customHeight="1" x14ac:dyDescent="0.3">
      <c r="A1199" s="7" t="s">
        <v>3851</v>
      </c>
      <c r="B1199" s="7" t="s">
        <v>3852</v>
      </c>
      <c r="C1199" s="7" t="s">
        <v>3853</v>
      </c>
      <c r="D1199" s="7" t="s">
        <v>6</v>
      </c>
      <c r="E1199" s="7" t="s">
        <v>7</v>
      </c>
      <c r="F1199" s="9" t="s">
        <v>2160</v>
      </c>
      <c r="G1199" s="11">
        <v>3281.4606119999999</v>
      </c>
      <c r="H1199" s="11">
        <v>681.68899999999996</v>
      </c>
      <c r="I1199" s="11">
        <v>0</v>
      </c>
      <c r="J1199" s="12">
        <v>3963.1496119999997</v>
      </c>
      <c r="K1199" s="11">
        <v>231.61199999999999</v>
      </c>
      <c r="L1199" s="11">
        <v>78.212000000000003</v>
      </c>
      <c r="M1199" s="11">
        <v>1196.077</v>
      </c>
      <c r="N1199" s="13">
        <v>0.2743931666954279</v>
      </c>
      <c r="O1199" s="13">
        <v>7.3557997024408683E-2</v>
      </c>
      <c r="P1199" s="13">
        <v>0.12071039911771239</v>
      </c>
      <c r="Q1199" s="13">
        <v>9.4784962800827932E-2</v>
      </c>
      <c r="R1199" s="13">
        <v>6.4324210072678495E-2</v>
      </c>
      <c r="S1199" s="14">
        <v>1.365354</v>
      </c>
      <c r="T1199" s="13">
        <v>0.17200688006728726</v>
      </c>
      <c r="U1199" s="15">
        <v>17.111158368305613</v>
      </c>
      <c r="V1199" s="16">
        <v>41.955973661330738</v>
      </c>
      <c r="W1199" s="16">
        <v>2.7435195326053421</v>
      </c>
    </row>
    <row r="1200" spans="1:23" ht="15" customHeight="1" x14ac:dyDescent="0.3">
      <c r="A1200" s="7" t="s">
        <v>3854</v>
      </c>
      <c r="B1200" s="7" t="s">
        <v>3855</v>
      </c>
      <c r="C1200" s="7" t="s">
        <v>3856</v>
      </c>
      <c r="D1200" s="7" t="s">
        <v>100</v>
      </c>
      <c r="E1200" s="7" t="s">
        <v>250</v>
      </c>
      <c r="F1200" s="9" t="s">
        <v>3009</v>
      </c>
      <c r="G1200" s="11">
        <v>2844.1466030000001</v>
      </c>
      <c r="H1200" s="11">
        <v>536.54700000000003</v>
      </c>
      <c r="I1200" s="11">
        <v>0</v>
      </c>
      <c r="J1200" s="12">
        <v>3380.6936030000002</v>
      </c>
      <c r="K1200" s="11">
        <v>165.12100000000001</v>
      </c>
      <c r="L1200" s="11">
        <v>82.914000000000001</v>
      </c>
      <c r="M1200" s="11">
        <v>633.82000000000005</v>
      </c>
      <c r="N1200" s="13">
        <v>0.3605199098355043</v>
      </c>
      <c r="O1200" s="13">
        <v>2.677050968472372E-2</v>
      </c>
      <c r="P1200" s="13">
        <v>0.18118415064631152</v>
      </c>
      <c r="Q1200" s="13">
        <v>2.5102256822328917E-2</v>
      </c>
      <c r="R1200" s="13">
        <v>0.13438805887619359</v>
      </c>
      <c r="S1200" s="14">
        <v>-8.3988999999999994E-2</v>
      </c>
      <c r="T1200" s="13">
        <v>0.15870914759145063</v>
      </c>
      <c r="U1200" s="15">
        <v>20.474037844974291</v>
      </c>
      <c r="V1200" s="16">
        <v>34.302368755578073</v>
      </c>
      <c r="W1200" s="16">
        <v>4.4873096510050168</v>
      </c>
    </row>
    <row r="1201" spans="1:23" ht="15" customHeight="1" x14ac:dyDescent="0.3">
      <c r="A1201" s="7" t="s">
        <v>3857</v>
      </c>
      <c r="B1201" s="7" t="s">
        <v>3858</v>
      </c>
      <c r="C1201" s="7" t="s">
        <v>3859</v>
      </c>
      <c r="D1201" s="7" t="s">
        <v>31</v>
      </c>
      <c r="E1201" s="7" t="s">
        <v>64</v>
      </c>
      <c r="F1201" s="9" t="s">
        <v>2104</v>
      </c>
      <c r="G1201" s="11">
        <v>3634.267773</v>
      </c>
      <c r="H1201" s="11">
        <v>553.90200000000004</v>
      </c>
      <c r="I1201" s="11">
        <v>28.119</v>
      </c>
      <c r="J1201" s="12">
        <v>4216.2887729999993</v>
      </c>
      <c r="K1201" s="11">
        <v>927.26499999999999</v>
      </c>
      <c r="L1201" s="11">
        <v>310.61099999999999</v>
      </c>
      <c r="M1201" s="11">
        <v>2222.7370000000001</v>
      </c>
      <c r="N1201" s="13">
        <v>0.19431564017435132</v>
      </c>
      <c r="O1201" s="13">
        <v>5.0677863511205068E-2</v>
      </c>
      <c r="P1201" s="13">
        <v>6.7270820264501277E-2</v>
      </c>
      <c r="Q1201" s="13">
        <v>0.1365891716298846</v>
      </c>
      <c r="R1201" s="13">
        <v>0.15315153847500296</v>
      </c>
      <c r="S1201" s="14">
        <v>1.662992</v>
      </c>
      <c r="T1201" s="13">
        <v>0.13137193153064902</v>
      </c>
      <c r="U1201" s="15">
        <v>4.5470159803292471</v>
      </c>
      <c r="V1201" s="16">
        <v>11.700383350879397</v>
      </c>
      <c r="W1201" s="16">
        <v>1.6350417404308291</v>
      </c>
    </row>
    <row r="1202" spans="1:23" ht="15" customHeight="1" x14ac:dyDescent="0.3">
      <c r="A1202" s="7" t="s">
        <v>3860</v>
      </c>
      <c r="B1202" s="7" t="s">
        <v>3861</v>
      </c>
      <c r="C1202" s="7" t="s">
        <v>3862</v>
      </c>
      <c r="D1202" s="7" t="s">
        <v>31</v>
      </c>
      <c r="E1202" s="7" t="s">
        <v>63</v>
      </c>
      <c r="F1202" s="9" t="s">
        <v>2160</v>
      </c>
      <c r="G1202" s="11">
        <v>2861.0013319999998</v>
      </c>
      <c r="H1202" s="11">
        <v>523.99099999999999</v>
      </c>
      <c r="I1202" s="11">
        <v>0</v>
      </c>
      <c r="J1202" s="12">
        <v>3384.9923319999998</v>
      </c>
      <c r="K1202" s="11">
        <v>113.82899999999999</v>
      </c>
      <c r="L1202" s="11">
        <v>22.661999999999999</v>
      </c>
      <c r="M1202" s="11">
        <v>441.83499999999998</v>
      </c>
      <c r="N1202" s="13">
        <v>0.26901517605708553</v>
      </c>
      <c r="O1202" s="13">
        <v>9.0769705578232385E-2</v>
      </c>
      <c r="P1202" s="13">
        <v>0.15753788105595387</v>
      </c>
      <c r="Q1202" s="13">
        <v>0.28113822600773863</v>
      </c>
      <c r="R1202" s="13">
        <v>5.5052156464535068E-2</v>
      </c>
      <c r="S1202" s="14">
        <v>1.1732279999999999</v>
      </c>
      <c r="T1202" s="13">
        <v>0.15479828271587354</v>
      </c>
      <c r="U1202" s="15">
        <v>29.737521475195248</v>
      </c>
      <c r="V1202" s="16">
        <v>126.24663895507898</v>
      </c>
      <c r="W1202" s="16">
        <v>6.4752709314563131</v>
      </c>
    </row>
    <row r="1203" spans="1:23" ht="15" customHeight="1" x14ac:dyDescent="0.3">
      <c r="A1203" s="7" t="s">
        <v>3863</v>
      </c>
      <c r="B1203" s="7" t="s">
        <v>3864</v>
      </c>
      <c r="C1203" s="7" t="s">
        <v>3865</v>
      </c>
      <c r="D1203" s="7" t="s">
        <v>116</v>
      </c>
      <c r="E1203" s="7" t="s">
        <v>117</v>
      </c>
      <c r="F1203" s="9" t="s">
        <v>2477</v>
      </c>
      <c r="G1203" s="11">
        <v>3682.8074940000001</v>
      </c>
      <c r="H1203" s="11">
        <v>1393.3</v>
      </c>
      <c r="I1203" s="11">
        <v>14.1</v>
      </c>
      <c r="J1203" s="12">
        <v>5090.2074940000002</v>
      </c>
      <c r="K1203" s="11">
        <v>334</v>
      </c>
      <c r="L1203" s="11">
        <v>522.6</v>
      </c>
      <c r="M1203" s="11">
        <v>1611.1</v>
      </c>
      <c r="N1203" s="13">
        <v>0.12767689416437361</v>
      </c>
      <c r="O1203" s="13">
        <v>7.2032949616481323E-2</v>
      </c>
      <c r="P1203" s="13">
        <v>5.7041291691834729E-2</v>
      </c>
      <c r="Q1203" s="13">
        <v>0.1372532503515389</v>
      </c>
      <c r="R1203" s="13">
        <v>5.8673003107293002E-2</v>
      </c>
      <c r="S1203" s="14">
        <v>1.6755899999999999</v>
      </c>
      <c r="T1203" s="13">
        <v>0.27372165115907943</v>
      </c>
      <c r="U1203" s="15">
        <v>15.240142197604792</v>
      </c>
      <c r="V1203" s="16">
        <v>7.0470866704936856</v>
      </c>
      <c r="W1203" s="16">
        <v>2.2858962783191612</v>
      </c>
    </row>
    <row r="1204" spans="1:23" ht="15" customHeight="1" x14ac:dyDescent="0.3">
      <c r="A1204" s="7" t="s">
        <v>3866</v>
      </c>
      <c r="B1204" s="7" t="s">
        <v>3867</v>
      </c>
      <c r="C1204" s="7" t="s">
        <v>3868</v>
      </c>
      <c r="D1204" s="7" t="s">
        <v>20</v>
      </c>
      <c r="E1204" s="7" t="s">
        <v>47</v>
      </c>
      <c r="F1204" s="9" t="s">
        <v>2104</v>
      </c>
      <c r="G1204" s="11">
        <v>4868.8548870000004</v>
      </c>
      <c r="H1204" s="11">
        <v>-125.86</v>
      </c>
      <c r="I1204" s="11">
        <v>0</v>
      </c>
      <c r="J1204" s="12">
        <v>4742.9948870000007</v>
      </c>
      <c r="K1204" s="11">
        <v>-97.572000000000003</v>
      </c>
      <c r="L1204" s="11">
        <v>-100.82899999999999</v>
      </c>
      <c r="M1204" s="11">
        <v>122.85599999999999</v>
      </c>
      <c r="N1204" s="13">
        <v>-0.35668238409631176</v>
      </c>
      <c r="O1204" s="13" t="s">
        <v>9699</v>
      </c>
      <c r="P1204" s="13">
        <v>-0.42862364845133261</v>
      </c>
      <c r="Q1204" s="13" t="s">
        <v>9699</v>
      </c>
      <c r="R1204" s="13">
        <v>-0.70310658624176281</v>
      </c>
      <c r="S1204" s="14">
        <v>-0.260712</v>
      </c>
      <c r="T1204" s="13">
        <v>-2.6535976318458127E-2</v>
      </c>
      <c r="U1204" s="15" t="s">
        <v>9700</v>
      </c>
      <c r="V1204" s="16" t="s">
        <v>9700</v>
      </c>
      <c r="W1204" s="16">
        <v>39.630582853096314</v>
      </c>
    </row>
    <row r="1205" spans="1:23" ht="15" customHeight="1" x14ac:dyDescent="0.3">
      <c r="A1205" s="7" t="s">
        <v>3869</v>
      </c>
      <c r="B1205" s="7" t="s">
        <v>3870</v>
      </c>
      <c r="C1205" s="7" t="s">
        <v>3871</v>
      </c>
      <c r="D1205" s="7" t="s">
        <v>10</v>
      </c>
      <c r="E1205" s="7" t="s">
        <v>62</v>
      </c>
      <c r="F1205" s="9" t="s">
        <v>1775</v>
      </c>
      <c r="G1205" s="11">
        <v>6738.800193</v>
      </c>
      <c r="H1205" s="11">
        <v>-575.4</v>
      </c>
      <c r="I1205" s="11">
        <v>0</v>
      </c>
      <c r="J1205" s="12">
        <v>6163.4001930000004</v>
      </c>
      <c r="K1205" s="11">
        <v>-118.4</v>
      </c>
      <c r="L1205" s="11">
        <v>-121.1</v>
      </c>
      <c r="M1205" s="11">
        <v>569</v>
      </c>
      <c r="N1205" s="13">
        <v>-0.2283451475716114</v>
      </c>
      <c r="O1205" s="13" t="s">
        <v>9699</v>
      </c>
      <c r="P1205" s="13">
        <v>-0.30128833315411985</v>
      </c>
      <c r="Q1205" s="13" t="s">
        <v>9699</v>
      </c>
      <c r="R1205" s="13">
        <v>-0.21282952548330403</v>
      </c>
      <c r="S1205" s="14">
        <v>0</v>
      </c>
      <c r="T1205" s="13">
        <v>-9.335755946101032E-2</v>
      </c>
      <c r="U1205" s="15" t="s">
        <v>9700</v>
      </c>
      <c r="V1205" s="16" t="s">
        <v>9700</v>
      </c>
      <c r="W1205" s="16">
        <v>11.843234082601054</v>
      </c>
    </row>
    <row r="1206" spans="1:23" ht="15" customHeight="1" x14ac:dyDescent="0.3">
      <c r="A1206" s="7" t="s">
        <v>3872</v>
      </c>
      <c r="B1206" s="7" t="s">
        <v>3873</v>
      </c>
      <c r="C1206" s="7" t="s">
        <v>3874</v>
      </c>
      <c r="D1206" s="7" t="s">
        <v>100</v>
      </c>
      <c r="E1206" s="7" t="s">
        <v>230</v>
      </c>
      <c r="F1206" s="9" t="s">
        <v>2477</v>
      </c>
      <c r="G1206" s="11">
        <v>3304.0755370000002</v>
      </c>
      <c r="H1206" s="11">
        <v>2396.7939999999999</v>
      </c>
      <c r="I1206" s="11">
        <v>0</v>
      </c>
      <c r="J1206" s="12">
        <v>5700.8695370000005</v>
      </c>
      <c r="K1206" s="11">
        <v>341.20100000000002</v>
      </c>
      <c r="L1206" s="11">
        <v>193.91900000000001</v>
      </c>
      <c r="M1206" s="11">
        <v>1844.692</v>
      </c>
      <c r="N1206" s="13">
        <v>0.18404302306700815</v>
      </c>
      <c r="O1206" s="13">
        <v>5.2853685827308539E-2</v>
      </c>
      <c r="P1206" s="13">
        <v>7.7437052252073979E-2</v>
      </c>
      <c r="Q1206" s="13">
        <v>2.2119615023274308E-2</v>
      </c>
      <c r="R1206" s="13">
        <v>0.11419060543061804</v>
      </c>
      <c r="S1206" s="14">
        <v>0.43254500000000001</v>
      </c>
      <c r="T1206" s="13">
        <v>0.42042603929878347</v>
      </c>
      <c r="U1206" s="15">
        <v>16.708243929531275</v>
      </c>
      <c r="V1206" s="16">
        <v>17.038431185185566</v>
      </c>
      <c r="W1206" s="16">
        <v>1.791125855698404</v>
      </c>
    </row>
    <row r="1207" spans="1:23" ht="15" customHeight="1" x14ac:dyDescent="0.3">
      <c r="A1207" s="7" t="s">
        <v>750</v>
      </c>
      <c r="B1207" s="7" t="s">
        <v>751</v>
      </c>
      <c r="C1207" s="7" t="s">
        <v>752</v>
      </c>
      <c r="D1207" s="7" t="s">
        <v>8</v>
      </c>
      <c r="E1207" s="7" t="s">
        <v>9</v>
      </c>
      <c r="F1207" s="9" t="s">
        <v>207</v>
      </c>
      <c r="G1207" s="11">
        <v>3915.1003089999999</v>
      </c>
      <c r="H1207" s="11">
        <v>2087.9189999999999</v>
      </c>
      <c r="I1207" s="11">
        <v>540.42600000000004</v>
      </c>
      <c r="J1207" s="12">
        <v>6543.4453089999997</v>
      </c>
      <c r="K1207" s="11">
        <v>340.93799999999999</v>
      </c>
      <c r="L1207" s="11">
        <v>-423.096</v>
      </c>
      <c r="M1207" s="11">
        <v>5876.5690000000004</v>
      </c>
      <c r="N1207" s="13">
        <v>0.10332887644337756</v>
      </c>
      <c r="O1207" s="13">
        <v>2.8092546765415616E-2</v>
      </c>
      <c r="P1207" s="13">
        <v>3.4731181023490564E-2</v>
      </c>
      <c r="Q1207" s="13">
        <v>2.0159435464144781E-2</v>
      </c>
      <c r="R1207" s="13">
        <v>-7.4512843077851332E-2</v>
      </c>
      <c r="S1207" s="14">
        <v>1.829396</v>
      </c>
      <c r="T1207" s="13">
        <v>0.31908557363935325</v>
      </c>
      <c r="U1207" s="15">
        <v>19.192478717538087</v>
      </c>
      <c r="V1207" s="16" t="s">
        <v>9700</v>
      </c>
      <c r="W1207" s="16">
        <v>0.66622212876254827</v>
      </c>
    </row>
    <row r="1208" spans="1:23" ht="15" customHeight="1" x14ac:dyDescent="0.3">
      <c r="A1208" s="7" t="s">
        <v>3875</v>
      </c>
      <c r="B1208" s="7" t="s">
        <v>3876</v>
      </c>
      <c r="C1208" s="7" t="s">
        <v>3877</v>
      </c>
      <c r="D1208" s="7" t="s">
        <v>26</v>
      </c>
      <c r="E1208" s="7" t="s">
        <v>115</v>
      </c>
      <c r="F1208" s="9" t="s">
        <v>1941</v>
      </c>
      <c r="G1208" s="11">
        <v>3141.4216620000002</v>
      </c>
      <c r="H1208" s="11">
        <v>771.22799999999995</v>
      </c>
      <c r="I1208" s="11">
        <v>1.919</v>
      </c>
      <c r="J1208" s="12">
        <v>3914.5686620000001</v>
      </c>
      <c r="K1208" s="11">
        <v>240.65</v>
      </c>
      <c r="L1208" s="11">
        <v>113.649</v>
      </c>
      <c r="M1208" s="11">
        <v>482.06299999999999</v>
      </c>
      <c r="N1208" s="13">
        <v>0.17387129130953247</v>
      </c>
      <c r="O1208" s="13">
        <v>2.5140373249694647E-2</v>
      </c>
      <c r="P1208" s="13">
        <v>6.0659931444958348E-2</v>
      </c>
      <c r="Q1208" s="13">
        <v>-4.4619453257347397E-3</v>
      </c>
      <c r="R1208" s="13">
        <v>0.26966092183798135</v>
      </c>
      <c r="S1208" s="14">
        <v>1.931362</v>
      </c>
      <c r="T1208" s="13">
        <v>0.19701480969961332</v>
      </c>
      <c r="U1208" s="15">
        <v>16.266647255350094</v>
      </c>
      <c r="V1208" s="16">
        <v>27.641436897816963</v>
      </c>
      <c r="W1208" s="16">
        <v>6.5166205703403914</v>
      </c>
    </row>
    <row r="1209" spans="1:23" ht="15" customHeight="1" x14ac:dyDescent="0.3">
      <c r="A1209" s="7" t="s">
        <v>3878</v>
      </c>
      <c r="B1209" s="7" t="s">
        <v>3879</v>
      </c>
      <c r="C1209" s="7" t="s">
        <v>3880</v>
      </c>
      <c r="D1209" s="7" t="s">
        <v>29</v>
      </c>
      <c r="E1209" s="7" t="s">
        <v>86</v>
      </c>
      <c r="F1209" s="9" t="s">
        <v>3002</v>
      </c>
      <c r="G1209" s="11">
        <v>2818.8096719999999</v>
      </c>
      <c r="H1209" s="11">
        <v>-136.06899999999999</v>
      </c>
      <c r="I1209" s="11">
        <v>0</v>
      </c>
      <c r="J1209" s="12">
        <v>2682.7406719999999</v>
      </c>
      <c r="K1209" s="11">
        <v>160.708</v>
      </c>
      <c r="L1209" s="11">
        <v>88.468000000000004</v>
      </c>
      <c r="M1209" s="11">
        <v>831.36500000000001</v>
      </c>
      <c r="N1209" s="13">
        <v>0.17315003030016177</v>
      </c>
      <c r="O1209" s="13">
        <v>4.7728762970169036E-2</v>
      </c>
      <c r="P1209" s="13">
        <v>0.10904223063419938</v>
      </c>
      <c r="Q1209" s="13">
        <v>6.5764260471394165E-2</v>
      </c>
      <c r="R1209" s="13">
        <v>0.11031218417950109</v>
      </c>
      <c r="S1209" s="14">
        <v>0.85354300000000005</v>
      </c>
      <c r="T1209" s="13">
        <v>-5.072014653528166E-2</v>
      </c>
      <c r="U1209" s="15">
        <v>16.693261517783807</v>
      </c>
      <c r="V1209" s="16">
        <v>31.862477641633131</v>
      </c>
      <c r="W1209" s="16">
        <v>3.3905801567301963</v>
      </c>
    </row>
    <row r="1210" spans="1:23" ht="15" customHeight="1" x14ac:dyDescent="0.3">
      <c r="A1210" s="7" t="s">
        <v>3881</v>
      </c>
      <c r="B1210" s="7" t="s">
        <v>3882</v>
      </c>
      <c r="C1210" s="7" t="s">
        <v>3883</v>
      </c>
      <c r="D1210" s="7" t="s">
        <v>6</v>
      </c>
      <c r="E1210" s="7" t="s">
        <v>7</v>
      </c>
      <c r="F1210" s="9" t="s">
        <v>3009</v>
      </c>
      <c r="G1210" s="11">
        <v>3004.9347760000001</v>
      </c>
      <c r="H1210" s="11">
        <v>1131.058</v>
      </c>
      <c r="I1210" s="11">
        <v>20.989000000000001</v>
      </c>
      <c r="J1210" s="12">
        <v>4156.9817759999996</v>
      </c>
      <c r="K1210" s="11">
        <v>259.27100000000002</v>
      </c>
      <c r="L1210" s="11">
        <v>164.155</v>
      </c>
      <c r="M1210" s="11">
        <v>1914.3489999999999</v>
      </c>
      <c r="N1210" s="13">
        <v>0.78671370362165427</v>
      </c>
      <c r="O1210" s="13">
        <v>1.8609136732171683E-2</v>
      </c>
      <c r="P1210" s="13">
        <v>7.7185450374059092E-2</v>
      </c>
      <c r="Q1210" s="13">
        <v>-0.19885437457840971</v>
      </c>
      <c r="R1210" s="13">
        <v>9.6217804651418271E-2</v>
      </c>
      <c r="S1210" s="14">
        <v>0.66089200000000003</v>
      </c>
      <c r="T1210" s="13">
        <v>0.27208635037326179</v>
      </c>
      <c r="U1210" s="15">
        <v>16.033346483023553</v>
      </c>
      <c r="V1210" s="16">
        <v>18.305472120861381</v>
      </c>
      <c r="W1210" s="16">
        <v>1.5696901536762629</v>
      </c>
    </row>
    <row r="1211" spans="1:23" ht="15" customHeight="1" x14ac:dyDescent="0.3">
      <c r="A1211" s="7" t="s">
        <v>3884</v>
      </c>
      <c r="B1211" s="7" t="s">
        <v>3885</v>
      </c>
      <c r="C1211" s="7" t="s">
        <v>3886</v>
      </c>
      <c r="D1211" s="7" t="s">
        <v>10</v>
      </c>
      <c r="E1211" s="7" t="s">
        <v>11</v>
      </c>
      <c r="F1211" s="9" t="s">
        <v>2037</v>
      </c>
      <c r="G1211" s="11">
        <v>3704.561189</v>
      </c>
      <c r="H1211" s="11">
        <v>1916.6320000000001</v>
      </c>
      <c r="I1211" s="11">
        <v>0</v>
      </c>
      <c r="J1211" s="12">
        <v>5621.1931889999996</v>
      </c>
      <c r="K1211" s="11">
        <v>0</v>
      </c>
      <c r="L1211" s="11">
        <v>251.05</v>
      </c>
      <c r="M1211" s="11">
        <v>3219.69</v>
      </c>
      <c r="N1211" s="13">
        <v>4.0176406213382053E-2</v>
      </c>
      <c r="O1211" s="13">
        <v>5.6220303314060693E-3</v>
      </c>
      <c r="P1211" s="13">
        <v>0.2511753936239024</v>
      </c>
      <c r="Q1211" s="13" t="s">
        <v>9699</v>
      </c>
      <c r="R1211" s="13">
        <v>7.9521079380007603E-2</v>
      </c>
      <c r="S1211" s="14">
        <v>1.618897</v>
      </c>
      <c r="T1211" s="13">
        <v>0.34096533165780868</v>
      </c>
      <c r="U1211" s="15" t="s">
        <v>9700</v>
      </c>
      <c r="V1211" s="16">
        <v>14.75626842859988</v>
      </c>
      <c r="W1211" s="16">
        <v>1.1505956129316797</v>
      </c>
    </row>
    <row r="1212" spans="1:23" ht="15" customHeight="1" x14ac:dyDescent="0.3">
      <c r="A1212" s="7" t="s">
        <v>3887</v>
      </c>
      <c r="B1212" s="7" t="s">
        <v>3888</v>
      </c>
      <c r="C1212" s="7" t="s">
        <v>3889</v>
      </c>
      <c r="D1212" s="7" t="s">
        <v>20</v>
      </c>
      <c r="E1212" s="7" t="s">
        <v>71</v>
      </c>
      <c r="F1212" s="9" t="s">
        <v>1764</v>
      </c>
      <c r="G1212" s="11">
        <v>3825.9975340000001</v>
      </c>
      <c r="H1212" s="11">
        <v>-440.37700000000001</v>
      </c>
      <c r="I1212" s="11">
        <v>0</v>
      </c>
      <c r="J1212" s="12">
        <v>3385.6205340000001</v>
      </c>
      <c r="K1212" s="11">
        <v>-37.773000000000003</v>
      </c>
      <c r="L1212" s="11">
        <v>-53.927</v>
      </c>
      <c r="M1212" s="11">
        <v>734.44799999999998</v>
      </c>
      <c r="N1212" s="13">
        <v>0.23540651566554605</v>
      </c>
      <c r="O1212" s="13" t="s">
        <v>9699</v>
      </c>
      <c r="P1212" s="13">
        <v>0.11373016090401104</v>
      </c>
      <c r="Q1212" s="13" t="s">
        <v>9699</v>
      </c>
      <c r="R1212" s="13">
        <v>-7.4172187252209781E-2</v>
      </c>
      <c r="S1212" s="14">
        <v>2.250918</v>
      </c>
      <c r="T1212" s="13">
        <v>-0.13007275788220393</v>
      </c>
      <c r="U1212" s="15" t="s">
        <v>9700</v>
      </c>
      <c r="V1212" s="16" t="s">
        <v>9700</v>
      </c>
      <c r="W1212" s="16">
        <v>5.2093511507962447</v>
      </c>
    </row>
    <row r="1213" spans="1:23" ht="15" customHeight="1" x14ac:dyDescent="0.3">
      <c r="A1213" s="7" t="s">
        <v>3890</v>
      </c>
      <c r="B1213" s="7" t="s">
        <v>3891</v>
      </c>
      <c r="C1213" s="7" t="s">
        <v>3892</v>
      </c>
      <c r="D1213" s="7" t="s">
        <v>10</v>
      </c>
      <c r="E1213" s="7" t="s">
        <v>62</v>
      </c>
      <c r="F1213" s="9" t="s">
        <v>1775</v>
      </c>
      <c r="G1213" s="11">
        <v>3042.9996879999999</v>
      </c>
      <c r="H1213" s="11">
        <v>275.5</v>
      </c>
      <c r="I1213" s="11">
        <v>-98.5</v>
      </c>
      <c r="J1213" s="12">
        <v>3219.9996879999999</v>
      </c>
      <c r="K1213" s="11">
        <v>408.8</v>
      </c>
      <c r="L1213" s="11">
        <v>280.39999999999998</v>
      </c>
      <c r="M1213" s="11">
        <v>3309.2</v>
      </c>
      <c r="N1213" s="13">
        <v>0.46203556018980885</v>
      </c>
      <c r="O1213" s="13">
        <v>0.19432071035196041</v>
      </c>
      <c r="P1213" s="13">
        <v>0.39721297581304382</v>
      </c>
      <c r="Q1213" s="13">
        <v>0.19045875675695889</v>
      </c>
      <c r="R1213" s="13">
        <v>8.4288982139340399E-2</v>
      </c>
      <c r="S1213" s="14">
        <v>0.50813600000000003</v>
      </c>
      <c r="T1213" s="13">
        <v>8.5559014501370351E-2</v>
      </c>
      <c r="U1213" s="15">
        <v>7.8767115655577298</v>
      </c>
      <c r="V1213" s="16">
        <v>10.852352667617689</v>
      </c>
      <c r="W1213" s="16">
        <v>0.91955750271969061</v>
      </c>
    </row>
    <row r="1214" spans="1:23" ht="15" customHeight="1" x14ac:dyDescent="0.3">
      <c r="A1214" s="7" t="s">
        <v>3893</v>
      </c>
      <c r="B1214" s="7" t="s">
        <v>3894</v>
      </c>
      <c r="C1214" s="7" t="s">
        <v>3895</v>
      </c>
      <c r="D1214" s="7" t="s">
        <v>31</v>
      </c>
      <c r="E1214" s="7" t="s">
        <v>32</v>
      </c>
      <c r="F1214" s="9" t="s">
        <v>3002</v>
      </c>
      <c r="G1214" s="11">
        <v>3283.770231</v>
      </c>
      <c r="H1214" s="11">
        <v>68.8</v>
      </c>
      <c r="I1214" s="11">
        <v>0</v>
      </c>
      <c r="J1214" s="12">
        <v>3352.5702310000001</v>
      </c>
      <c r="K1214" s="11">
        <v>206.3</v>
      </c>
      <c r="L1214" s="11">
        <v>36.200000000000003</v>
      </c>
      <c r="M1214" s="11">
        <v>753.8</v>
      </c>
      <c r="N1214" s="13">
        <v>0.24200766373323684</v>
      </c>
      <c r="O1214" s="13">
        <v>5.7017162783755015E-2</v>
      </c>
      <c r="P1214" s="13">
        <v>0.15339685394760269</v>
      </c>
      <c r="Q1214" s="13">
        <v>0.2260618195549835</v>
      </c>
      <c r="R1214" s="13">
        <v>4.9524591285313634E-2</v>
      </c>
      <c r="S1214" s="14">
        <v>0.80839799999999995</v>
      </c>
      <c r="T1214" s="13">
        <v>2.0521568605433339E-2</v>
      </c>
      <c r="U1214" s="15">
        <v>16.250946345128455</v>
      </c>
      <c r="V1214" s="16">
        <v>90.711884834254136</v>
      </c>
      <c r="W1214" s="16">
        <v>4.3562884465375431</v>
      </c>
    </row>
    <row r="1215" spans="1:23" ht="15" customHeight="1" x14ac:dyDescent="0.3">
      <c r="A1215" s="7" t="s">
        <v>3896</v>
      </c>
      <c r="B1215" s="7" t="s">
        <v>3897</v>
      </c>
      <c r="C1215" s="7" t="s">
        <v>3898</v>
      </c>
      <c r="D1215" s="7" t="s">
        <v>31</v>
      </c>
      <c r="E1215" s="7" t="s">
        <v>215</v>
      </c>
      <c r="F1215" s="9" t="s">
        <v>3002</v>
      </c>
      <c r="G1215" s="11">
        <v>3569.06691</v>
      </c>
      <c r="H1215" s="11">
        <v>819.72199999999998</v>
      </c>
      <c r="I1215" s="11">
        <v>25.369</v>
      </c>
      <c r="J1215" s="12">
        <v>4414.1579099999999</v>
      </c>
      <c r="K1215" s="11">
        <v>181.78399999999999</v>
      </c>
      <c r="L1215" s="11">
        <v>-64.855000000000004</v>
      </c>
      <c r="M1215" s="11">
        <v>797.26499999999999</v>
      </c>
      <c r="N1215" s="13">
        <v>0.11228036074242582</v>
      </c>
      <c r="O1215" s="13">
        <v>2.0708504719718412E-2</v>
      </c>
      <c r="P1215" s="13">
        <v>5.3143423076985073E-2</v>
      </c>
      <c r="Q1215" s="13">
        <v>0.12906028590494856</v>
      </c>
      <c r="R1215" s="13">
        <v>-8.5947050891706456E-2</v>
      </c>
      <c r="S1215" s="14">
        <v>1.1333329999999999</v>
      </c>
      <c r="T1215" s="13">
        <v>0.18570291700325692</v>
      </c>
      <c r="U1215" s="15">
        <v>24.282433602517273</v>
      </c>
      <c r="V1215" s="16" t="s">
        <v>9700</v>
      </c>
      <c r="W1215" s="16">
        <v>4.4766381441553316</v>
      </c>
    </row>
    <row r="1216" spans="1:23" ht="15" customHeight="1" x14ac:dyDescent="0.3">
      <c r="A1216" s="7" t="s">
        <v>3899</v>
      </c>
      <c r="B1216" s="7" t="s">
        <v>3900</v>
      </c>
      <c r="C1216" s="7" t="s">
        <v>3901</v>
      </c>
      <c r="D1216" s="7" t="s">
        <v>116</v>
      </c>
      <c r="E1216" s="7" t="s">
        <v>117</v>
      </c>
      <c r="F1216" s="9" t="s">
        <v>2477</v>
      </c>
      <c r="G1216" s="11">
        <v>3112.8162229999998</v>
      </c>
      <c r="H1216" s="11">
        <v>534.68399999999997</v>
      </c>
      <c r="I1216" s="11">
        <v>0</v>
      </c>
      <c r="J1216" s="12">
        <v>3647.500223</v>
      </c>
      <c r="K1216" s="11">
        <v>202.55600000000001</v>
      </c>
      <c r="L1216" s="11">
        <v>67.340999999999994</v>
      </c>
      <c r="M1216" s="11">
        <v>896.78499999999997</v>
      </c>
      <c r="N1216" s="13">
        <v>0.18279549367255271</v>
      </c>
      <c r="O1216" s="13">
        <v>2.8444157285275384E-2</v>
      </c>
      <c r="P1216" s="13">
        <v>0.10327687277270962</v>
      </c>
      <c r="Q1216" s="13">
        <v>6.8025476521581307E-2</v>
      </c>
      <c r="R1216" s="13">
        <v>7.5096266542065651E-2</v>
      </c>
      <c r="S1216" s="14">
        <v>0.969028</v>
      </c>
      <c r="T1216" s="13">
        <v>0.14658916170270511</v>
      </c>
      <c r="U1216" s="15">
        <v>18.007366965184936</v>
      </c>
      <c r="V1216" s="16">
        <v>46.224680699722313</v>
      </c>
      <c r="W1216" s="16">
        <v>3.471084176251833</v>
      </c>
    </row>
    <row r="1217" spans="1:23" ht="15" customHeight="1" x14ac:dyDescent="0.3">
      <c r="A1217" s="7" t="s">
        <v>3902</v>
      </c>
      <c r="B1217" s="7" t="s">
        <v>3903</v>
      </c>
      <c r="C1217" s="7" t="s">
        <v>3904</v>
      </c>
      <c r="D1217" s="7" t="s">
        <v>31</v>
      </c>
      <c r="E1217" s="7" t="s">
        <v>64</v>
      </c>
      <c r="F1217" s="9" t="s">
        <v>2104</v>
      </c>
      <c r="G1217" s="11">
        <v>5215.3886439999997</v>
      </c>
      <c r="H1217" s="11">
        <v>618.38800000000003</v>
      </c>
      <c r="I1217" s="11">
        <v>3.2330000000000001</v>
      </c>
      <c r="J1217" s="12">
        <v>5837.0096439999998</v>
      </c>
      <c r="K1217" s="11">
        <v>-96.36</v>
      </c>
      <c r="L1217" s="11">
        <v>68.013999999999996</v>
      </c>
      <c r="M1217" s="11">
        <v>-7.0659999999999998</v>
      </c>
      <c r="N1217" s="13">
        <v>0.12916840444829691</v>
      </c>
      <c r="O1217" s="13" t="s">
        <v>9699</v>
      </c>
      <c r="P1217" s="13">
        <v>9.9696937013075859E-2</v>
      </c>
      <c r="Q1217" s="13">
        <v>0.29275446404447392</v>
      </c>
      <c r="R1217" s="13" t="s">
        <v>9699</v>
      </c>
      <c r="S1217" s="14">
        <v>2.1249340000000001</v>
      </c>
      <c r="T1217" s="13">
        <v>0.10594260378439767</v>
      </c>
      <c r="U1217" s="15" t="s">
        <v>9700</v>
      </c>
      <c r="V1217" s="16">
        <v>76.681104537301138</v>
      </c>
      <c r="W1217" s="16" t="s">
        <v>9700</v>
      </c>
    </row>
    <row r="1218" spans="1:23" ht="15" customHeight="1" x14ac:dyDescent="0.3">
      <c r="A1218" s="7" t="s">
        <v>3905</v>
      </c>
      <c r="B1218" s="7" t="s">
        <v>3906</v>
      </c>
      <c r="C1218" s="7" t="s">
        <v>3907</v>
      </c>
      <c r="D1218" s="7" t="s">
        <v>26</v>
      </c>
      <c r="E1218" s="7" t="s">
        <v>216</v>
      </c>
      <c r="F1218" s="9" t="s">
        <v>2160</v>
      </c>
      <c r="G1218" s="11">
        <v>2751.479413</v>
      </c>
      <c r="H1218" s="11">
        <v>145.31100000000001</v>
      </c>
      <c r="I1218" s="11">
        <v>0</v>
      </c>
      <c r="J1218" s="12">
        <v>2896.7904130000002</v>
      </c>
      <c r="K1218" s="11">
        <v>461.51900000000001</v>
      </c>
      <c r="L1218" s="11">
        <v>157.018</v>
      </c>
      <c r="M1218" s="11">
        <v>1180.1369999999999</v>
      </c>
      <c r="N1218" s="13">
        <v>0.21583037888296736</v>
      </c>
      <c r="O1218" s="13">
        <v>3.9109352827435329E-2</v>
      </c>
      <c r="P1218" s="13">
        <v>8.023204988878839E-2</v>
      </c>
      <c r="Q1218" s="13">
        <v>4.0397174313960615E-2</v>
      </c>
      <c r="R1218" s="13">
        <v>0.13988608163867114</v>
      </c>
      <c r="S1218" s="14">
        <v>0.86929100000000004</v>
      </c>
      <c r="T1218" s="13">
        <v>5.0162759220647835E-2</v>
      </c>
      <c r="U1218" s="15">
        <v>6.2766438933175017</v>
      </c>
      <c r="V1218" s="16">
        <v>17.52333753455018</v>
      </c>
      <c r="W1218" s="16">
        <v>2.3314915242891292</v>
      </c>
    </row>
    <row r="1219" spans="1:23" ht="15" customHeight="1" x14ac:dyDescent="0.3">
      <c r="A1219" s="7" t="s">
        <v>3908</v>
      </c>
      <c r="B1219" s="7" t="s">
        <v>3909</v>
      </c>
      <c r="C1219" s="7" t="s">
        <v>3910</v>
      </c>
      <c r="D1219" s="7" t="s">
        <v>29</v>
      </c>
      <c r="E1219" s="7" t="s">
        <v>86</v>
      </c>
      <c r="F1219" s="9" t="s">
        <v>3009</v>
      </c>
      <c r="G1219" s="11">
        <v>3347.770215</v>
      </c>
      <c r="H1219" s="11">
        <v>669.14099999999996</v>
      </c>
      <c r="I1219" s="11">
        <v>0</v>
      </c>
      <c r="J1219" s="12">
        <v>4016.9112150000001</v>
      </c>
      <c r="K1219" s="11">
        <v>294.07499999999999</v>
      </c>
      <c r="L1219" s="11">
        <v>138.554</v>
      </c>
      <c r="M1219" s="11">
        <v>875.56200000000001</v>
      </c>
      <c r="N1219" s="13">
        <v>0.12833819367784899</v>
      </c>
      <c r="O1219" s="13">
        <v>6.4997389484112045E-2</v>
      </c>
      <c r="P1219" s="13">
        <v>6.4839332488512799E-2</v>
      </c>
      <c r="Q1219" s="13">
        <v>5.8509567754231995E-2</v>
      </c>
      <c r="R1219" s="13">
        <v>0.16764522430598031</v>
      </c>
      <c r="S1219" s="14">
        <v>1.6131230000000001</v>
      </c>
      <c r="T1219" s="13">
        <v>0.1665809783152003</v>
      </c>
      <c r="U1219" s="15">
        <v>13.659478755419537</v>
      </c>
      <c r="V1219" s="16">
        <v>24.162205457799846</v>
      </c>
      <c r="W1219" s="16">
        <v>3.8235672802154501</v>
      </c>
    </row>
    <row r="1220" spans="1:23" ht="15" customHeight="1" x14ac:dyDescent="0.3">
      <c r="A1220" s="7" t="s">
        <v>3911</v>
      </c>
      <c r="B1220" s="7" t="s">
        <v>3912</v>
      </c>
      <c r="C1220" s="7" t="s">
        <v>3913</v>
      </c>
      <c r="D1220" s="7" t="s">
        <v>26</v>
      </c>
      <c r="E1220" s="7" t="s">
        <v>53</v>
      </c>
      <c r="F1220" s="9" t="s">
        <v>1941</v>
      </c>
      <c r="G1220" s="11">
        <v>0</v>
      </c>
      <c r="H1220" s="11">
        <v>0</v>
      </c>
      <c r="I1220" s="11">
        <v>0</v>
      </c>
      <c r="J1220" s="12">
        <v>0</v>
      </c>
      <c r="K1220" s="11">
        <v>0</v>
      </c>
      <c r="L1220" s="11">
        <v>0</v>
      </c>
      <c r="M1220" s="11">
        <v>0</v>
      </c>
      <c r="N1220" s="13">
        <v>0</v>
      </c>
      <c r="O1220" s="13">
        <v>0</v>
      </c>
      <c r="P1220" s="13">
        <v>0</v>
      </c>
      <c r="Q1220" s="13">
        <v>0</v>
      </c>
      <c r="R1220" s="13">
        <v>0</v>
      </c>
      <c r="S1220" s="14">
        <v>0</v>
      </c>
      <c r="T1220" s="13" t="s">
        <v>9700</v>
      </c>
      <c r="U1220" s="15" t="s">
        <v>9700</v>
      </c>
      <c r="V1220" s="16" t="s">
        <v>9700</v>
      </c>
      <c r="W1220" s="16" t="s">
        <v>9700</v>
      </c>
    </row>
    <row r="1221" spans="1:23" ht="15" customHeight="1" x14ac:dyDescent="0.3">
      <c r="A1221" s="7" t="s">
        <v>3914</v>
      </c>
      <c r="B1221" s="7" t="s">
        <v>3915</v>
      </c>
      <c r="C1221" s="7" t="s">
        <v>3916</v>
      </c>
      <c r="D1221" s="7" t="s">
        <v>26</v>
      </c>
      <c r="E1221" s="7" t="s">
        <v>115</v>
      </c>
      <c r="F1221" s="9" t="s">
        <v>2104</v>
      </c>
      <c r="G1221" s="11">
        <v>3468.6715789999998</v>
      </c>
      <c r="H1221" s="11">
        <v>1296.5999999999999</v>
      </c>
      <c r="I1221" s="11">
        <v>0</v>
      </c>
      <c r="J1221" s="12">
        <v>4765.2715790000002</v>
      </c>
      <c r="K1221" s="11">
        <v>355.5</v>
      </c>
      <c r="L1221" s="11">
        <v>-19.399999999999999</v>
      </c>
      <c r="M1221" s="11">
        <v>1895.8</v>
      </c>
      <c r="N1221" s="13">
        <v>0.21851326361388573</v>
      </c>
      <c r="O1221" s="13">
        <v>2.9281015307090597E-2</v>
      </c>
      <c r="P1221" s="13">
        <v>0.11830686371576733</v>
      </c>
      <c r="Q1221" s="13">
        <v>7.7453654872817967E-2</v>
      </c>
      <c r="R1221" s="13">
        <v>-1.0310100178035233E-2</v>
      </c>
      <c r="S1221" s="14">
        <v>2.6083980000000002</v>
      </c>
      <c r="T1221" s="13">
        <v>0.27209362121436392</v>
      </c>
      <c r="U1221" s="15">
        <v>13.404420756680732</v>
      </c>
      <c r="V1221" s="16" t="s">
        <v>9700</v>
      </c>
      <c r="W1221" s="16">
        <v>1.8296611346133558</v>
      </c>
    </row>
    <row r="1222" spans="1:23" ht="15" customHeight="1" x14ac:dyDescent="0.3">
      <c r="A1222" s="7" t="s">
        <v>3917</v>
      </c>
      <c r="B1222" s="7" t="s">
        <v>3918</v>
      </c>
      <c r="C1222" s="7" t="s">
        <v>3919</v>
      </c>
      <c r="D1222" s="7" t="s">
        <v>10</v>
      </c>
      <c r="E1222" s="7" t="s">
        <v>11</v>
      </c>
      <c r="F1222" s="9" t="s">
        <v>2477</v>
      </c>
      <c r="G1222" s="11">
        <v>3494.7341390000001</v>
      </c>
      <c r="H1222" s="11">
        <v>1795.2</v>
      </c>
      <c r="I1222" s="11">
        <v>0</v>
      </c>
      <c r="J1222" s="12">
        <v>5289.934139</v>
      </c>
      <c r="K1222" s="11">
        <v>0</v>
      </c>
      <c r="L1222" s="11">
        <v>-493.3</v>
      </c>
      <c r="M1222" s="11">
        <v>5764</v>
      </c>
      <c r="N1222" s="13">
        <v>3.7415854690369899E-2</v>
      </c>
      <c r="O1222" s="13">
        <v>0.17662468420443589</v>
      </c>
      <c r="P1222" s="13">
        <v>0.20448296961198292</v>
      </c>
      <c r="Q1222" s="13">
        <v>2.7238842903429372E-2</v>
      </c>
      <c r="R1222" s="13">
        <v>-9.5309431377026729E-2</v>
      </c>
      <c r="S1222" s="14">
        <v>1.6015740000000001</v>
      </c>
      <c r="T1222" s="13">
        <v>0.33936150296558543</v>
      </c>
      <c r="U1222" s="15" t="s">
        <v>9700</v>
      </c>
      <c r="V1222" s="16" t="s">
        <v>9700</v>
      </c>
      <c r="W1222" s="16">
        <v>0.60630363272033316</v>
      </c>
    </row>
    <row r="1223" spans="1:23" ht="15" customHeight="1" x14ac:dyDescent="0.3">
      <c r="A1223" s="7" t="s">
        <v>3920</v>
      </c>
      <c r="B1223" s="7" t="s">
        <v>3921</v>
      </c>
      <c r="C1223" s="7" t="s">
        <v>3922</v>
      </c>
      <c r="D1223" s="7" t="s">
        <v>20</v>
      </c>
      <c r="E1223" s="7" t="s">
        <v>57</v>
      </c>
      <c r="F1223" s="9" t="s">
        <v>3002</v>
      </c>
      <c r="G1223" s="11">
        <v>3011.7834429999998</v>
      </c>
      <c r="H1223" s="11">
        <v>400.065</v>
      </c>
      <c r="I1223" s="11">
        <v>0</v>
      </c>
      <c r="J1223" s="12">
        <v>3411.8484429999999</v>
      </c>
      <c r="K1223" s="11">
        <v>152.15600000000001</v>
      </c>
      <c r="L1223" s="11">
        <v>-29.425999999999998</v>
      </c>
      <c r="M1223" s="11">
        <v>933.83699999999999</v>
      </c>
      <c r="N1223" s="13">
        <v>0.19215905196907329</v>
      </c>
      <c r="O1223" s="13">
        <v>5.5045517607937411E-2</v>
      </c>
      <c r="P1223" s="13">
        <v>0.10836126391137553</v>
      </c>
      <c r="Q1223" s="13">
        <v>0.38526626477307691</v>
      </c>
      <c r="R1223" s="13">
        <v>-3.12530867016661E-2</v>
      </c>
      <c r="S1223" s="14">
        <v>1.2283459999999999</v>
      </c>
      <c r="T1223" s="13">
        <v>0.11725755310755462</v>
      </c>
      <c r="U1223" s="15">
        <v>22.423357889271536</v>
      </c>
      <c r="V1223" s="16" t="s">
        <v>9700</v>
      </c>
      <c r="W1223" s="16">
        <v>3.2251703916208072</v>
      </c>
    </row>
    <row r="1224" spans="1:23" ht="15" customHeight="1" x14ac:dyDescent="0.3">
      <c r="A1224" s="7" t="s">
        <v>3923</v>
      </c>
      <c r="B1224" s="7" t="s">
        <v>3924</v>
      </c>
      <c r="C1224" s="7" t="s">
        <v>3925</v>
      </c>
      <c r="D1224" s="7" t="s">
        <v>83</v>
      </c>
      <c r="E1224" s="7" t="s">
        <v>84</v>
      </c>
      <c r="F1224" s="9" t="s">
        <v>2160</v>
      </c>
      <c r="G1224" s="11">
        <v>2899.7373579999999</v>
      </c>
      <c r="H1224" s="11">
        <v>16.724</v>
      </c>
      <c r="I1224" s="11">
        <v>0</v>
      </c>
      <c r="J1224" s="12">
        <v>2916.461358</v>
      </c>
      <c r="K1224" s="11">
        <v>181.566</v>
      </c>
      <c r="L1224" s="11">
        <v>28.274000000000001</v>
      </c>
      <c r="M1224" s="11">
        <v>1419.2729999999999</v>
      </c>
      <c r="N1224" s="13">
        <v>8.6670088393471054E-2</v>
      </c>
      <c r="O1224" s="13">
        <v>8.2175075274043108E-2</v>
      </c>
      <c r="P1224" s="13">
        <v>2.9555855501920407E-2</v>
      </c>
      <c r="Q1224" s="13">
        <v>0.12133713917014766</v>
      </c>
      <c r="R1224" s="13">
        <v>1.9670434565596553E-2</v>
      </c>
      <c r="S1224" s="14">
        <v>0.56850299999999998</v>
      </c>
      <c r="T1224" s="13">
        <v>5.7343465066407367E-3</v>
      </c>
      <c r="U1224" s="15">
        <v>16.062816595618123</v>
      </c>
      <c r="V1224" s="16">
        <v>102.55844089976657</v>
      </c>
      <c r="W1224" s="16">
        <v>2.0431145790837983</v>
      </c>
    </row>
    <row r="1225" spans="1:23" ht="15" customHeight="1" x14ac:dyDescent="0.3">
      <c r="A1225" s="7" t="s">
        <v>3926</v>
      </c>
      <c r="B1225" s="7" t="s">
        <v>3927</v>
      </c>
      <c r="C1225" s="7" t="s">
        <v>3928</v>
      </c>
      <c r="D1225" s="7" t="s">
        <v>26</v>
      </c>
      <c r="E1225" s="7" t="s">
        <v>115</v>
      </c>
      <c r="F1225" s="9" t="s">
        <v>3002</v>
      </c>
      <c r="G1225" s="11">
        <v>3150.5338139999999</v>
      </c>
      <c r="H1225" s="11">
        <v>4.5640000000000001</v>
      </c>
      <c r="I1225" s="11">
        <v>1.6220000000000001</v>
      </c>
      <c r="J1225" s="12">
        <v>3156.7198139999996</v>
      </c>
      <c r="K1225" s="11">
        <v>160.602</v>
      </c>
      <c r="L1225" s="11">
        <v>93.441000000000003</v>
      </c>
      <c r="M1225" s="11">
        <v>812.19100000000003</v>
      </c>
      <c r="N1225" s="13">
        <v>0.18877050253661951</v>
      </c>
      <c r="O1225" s="13">
        <v>6.8121058049667171E-2</v>
      </c>
      <c r="P1225" s="13">
        <v>8.797282441056041E-2</v>
      </c>
      <c r="Q1225" s="13">
        <v>3.9495399223748562E-2</v>
      </c>
      <c r="R1225" s="13">
        <v>0.11696703731894363</v>
      </c>
      <c r="S1225" s="14">
        <v>1.023622</v>
      </c>
      <c r="T1225" s="13">
        <v>1.4458045911324585E-3</v>
      </c>
      <c r="U1225" s="15">
        <v>19.655544850001863</v>
      </c>
      <c r="V1225" s="16">
        <v>33.716824670112686</v>
      </c>
      <c r="W1225" s="16">
        <v>3.8790553133437822</v>
      </c>
    </row>
    <row r="1226" spans="1:23" ht="15" customHeight="1" x14ac:dyDescent="0.3">
      <c r="A1226" s="7" t="s">
        <v>3929</v>
      </c>
      <c r="B1226" s="7" t="s">
        <v>3930</v>
      </c>
      <c r="C1226" s="7" t="s">
        <v>3931</v>
      </c>
      <c r="D1226" s="7" t="s">
        <v>100</v>
      </c>
      <c r="E1226" s="7" t="s">
        <v>106</v>
      </c>
      <c r="F1226" s="9" t="s">
        <v>2477</v>
      </c>
      <c r="G1226" s="11">
        <v>3086.2686709999998</v>
      </c>
      <c r="H1226" s="11">
        <v>1957.5</v>
      </c>
      <c r="I1226" s="11">
        <v>164.6</v>
      </c>
      <c r="J1226" s="12">
        <v>5208.3686710000002</v>
      </c>
      <c r="K1226" s="11">
        <v>384.7</v>
      </c>
      <c r="L1226" s="11">
        <v>176.8</v>
      </c>
      <c r="M1226" s="11">
        <v>2445.6</v>
      </c>
      <c r="N1226" s="13">
        <v>0.38225447574690841</v>
      </c>
      <c r="O1226" s="13">
        <v>4.2881891630706992E-2</v>
      </c>
      <c r="P1226" s="13">
        <v>0.1596070996427443</v>
      </c>
      <c r="Q1226" s="13">
        <v>2.9422098295417198E-2</v>
      </c>
      <c r="R1226" s="13">
        <v>7.8773837105685265E-2</v>
      </c>
      <c r="S1226" s="14">
        <v>0.39422499999999999</v>
      </c>
      <c r="T1226" s="13">
        <v>0.37583745000604241</v>
      </c>
      <c r="U1226" s="15">
        <v>13.538780012997142</v>
      </c>
      <c r="V1226" s="16">
        <v>17.456270763574658</v>
      </c>
      <c r="W1226" s="16">
        <v>1.2619678896794242</v>
      </c>
    </row>
    <row r="1227" spans="1:23" ht="15" customHeight="1" x14ac:dyDescent="0.3">
      <c r="A1227" s="7" t="s">
        <v>3932</v>
      </c>
      <c r="B1227" s="7" t="s">
        <v>3933</v>
      </c>
      <c r="C1227" s="7" t="s">
        <v>3934</v>
      </c>
      <c r="D1227" s="7" t="s">
        <v>6</v>
      </c>
      <c r="E1227" s="7" t="s">
        <v>7</v>
      </c>
      <c r="F1227" s="9" t="s">
        <v>2160</v>
      </c>
      <c r="G1227" s="11">
        <v>3615.0378369999999</v>
      </c>
      <c r="H1227" s="11">
        <v>2424.8760000000002</v>
      </c>
      <c r="I1227" s="11">
        <v>0</v>
      </c>
      <c r="J1227" s="12">
        <v>6039.9138370000001</v>
      </c>
      <c r="K1227" s="11">
        <v>434.19400000000002</v>
      </c>
      <c r="L1227" s="11">
        <v>141.041</v>
      </c>
      <c r="M1227" s="11">
        <v>3364.34</v>
      </c>
      <c r="N1227" s="13">
        <v>0.73929640914840855</v>
      </c>
      <c r="O1227" s="13">
        <v>1.8761292358583148E-2</v>
      </c>
      <c r="P1227" s="13">
        <v>0.24380103926590654</v>
      </c>
      <c r="Q1227" s="13">
        <v>9.8358308989545451E-2</v>
      </c>
      <c r="R1227" s="13">
        <v>4.243904207721149E-2</v>
      </c>
      <c r="S1227" s="14">
        <v>1.4771650000000001</v>
      </c>
      <c r="T1227" s="13">
        <v>0.40147526362800334</v>
      </c>
      <c r="U1227" s="15">
        <v>13.910634041465336</v>
      </c>
      <c r="V1227" s="16">
        <v>25.631113201125913</v>
      </c>
      <c r="W1227" s="16">
        <v>1.074516201394627</v>
      </c>
    </row>
    <row r="1228" spans="1:23" ht="15" customHeight="1" x14ac:dyDescent="0.3">
      <c r="A1228" s="7" t="s">
        <v>3935</v>
      </c>
      <c r="B1228" s="7" t="s">
        <v>3936</v>
      </c>
      <c r="C1228" s="7" t="s">
        <v>3937</v>
      </c>
      <c r="D1228" s="7" t="s">
        <v>29</v>
      </c>
      <c r="E1228" s="7" t="s">
        <v>291</v>
      </c>
      <c r="F1228" s="9" t="s">
        <v>2037</v>
      </c>
      <c r="G1228" s="11">
        <v>3620.0547820000002</v>
      </c>
      <c r="H1228" s="11">
        <v>5536</v>
      </c>
      <c r="I1228" s="11">
        <v>7</v>
      </c>
      <c r="J1228" s="12">
        <v>9163.0547819999992</v>
      </c>
      <c r="K1228" s="11">
        <v>323</v>
      </c>
      <c r="L1228" s="11">
        <v>-90</v>
      </c>
      <c r="M1228" s="11">
        <v>-993</v>
      </c>
      <c r="N1228" s="13">
        <v>0.23620645060018036</v>
      </c>
      <c r="O1228" s="13">
        <v>1.7776043367509597E-2</v>
      </c>
      <c r="P1228" s="13">
        <v>0.10310821392264127</v>
      </c>
      <c r="Q1228" s="13">
        <v>1.0052160110640029E-2</v>
      </c>
      <c r="R1228" s="13" t="s">
        <v>9699</v>
      </c>
      <c r="S1228" s="14">
        <v>1.9270339999999999</v>
      </c>
      <c r="T1228" s="13">
        <v>0.60416532823474722</v>
      </c>
      <c r="U1228" s="15">
        <v>28.368590656346747</v>
      </c>
      <c r="V1228" s="16" t="s">
        <v>9700</v>
      </c>
      <c r="W1228" s="16" t="s">
        <v>9700</v>
      </c>
    </row>
    <row r="1229" spans="1:23" ht="15" customHeight="1" x14ac:dyDescent="0.3">
      <c r="A1229" s="7" t="s">
        <v>3938</v>
      </c>
      <c r="B1229" s="7" t="s">
        <v>3939</v>
      </c>
      <c r="C1229" s="7" t="s">
        <v>3940</v>
      </c>
      <c r="D1229" s="7" t="s">
        <v>26</v>
      </c>
      <c r="E1229" s="7" t="s">
        <v>115</v>
      </c>
      <c r="F1229" s="9" t="s">
        <v>3009</v>
      </c>
      <c r="G1229" s="11">
        <v>3729.4502849999999</v>
      </c>
      <c r="H1229" s="11">
        <v>553.6</v>
      </c>
      <c r="I1229" s="11">
        <v>0</v>
      </c>
      <c r="J1229" s="12">
        <v>4283.0502850000003</v>
      </c>
      <c r="K1229" s="11">
        <v>249.5</v>
      </c>
      <c r="L1229" s="11">
        <v>120.8</v>
      </c>
      <c r="M1229" s="11">
        <v>611.4</v>
      </c>
      <c r="N1229" s="13">
        <v>0.15791211831226171</v>
      </c>
      <c r="O1229" s="13">
        <v>3.0939500755047034E-2</v>
      </c>
      <c r="P1229" s="13">
        <v>7.8587828370048074E-2</v>
      </c>
      <c r="Q1229" s="13">
        <v>3.2268755133896931E-2</v>
      </c>
      <c r="R1229" s="13">
        <v>0.21284468328781606</v>
      </c>
      <c r="S1229" s="14">
        <v>1.580052</v>
      </c>
      <c r="T1229" s="13">
        <v>0.12925367744077279</v>
      </c>
      <c r="U1229" s="15">
        <v>17.166534208416834</v>
      </c>
      <c r="V1229" s="16">
        <v>30.87293282284768</v>
      </c>
      <c r="W1229" s="16">
        <v>6.0998532630029443</v>
      </c>
    </row>
    <row r="1230" spans="1:23" ht="15" customHeight="1" x14ac:dyDescent="0.3">
      <c r="A1230" s="7" t="s">
        <v>3941</v>
      </c>
      <c r="B1230" s="7" t="s">
        <v>3942</v>
      </c>
      <c r="C1230" s="7" t="s">
        <v>3943</v>
      </c>
      <c r="D1230" s="7" t="s">
        <v>83</v>
      </c>
      <c r="E1230" s="7" t="s">
        <v>362</v>
      </c>
      <c r="F1230" s="9" t="s">
        <v>2037</v>
      </c>
      <c r="G1230" s="11">
        <v>2940.823848</v>
      </c>
      <c r="H1230" s="11">
        <v>3820.6</v>
      </c>
      <c r="I1230" s="11">
        <v>0</v>
      </c>
      <c r="J1230" s="12">
        <v>6761.4238480000004</v>
      </c>
      <c r="K1230" s="11">
        <v>537.20000000000005</v>
      </c>
      <c r="L1230" s="11">
        <v>-93.3</v>
      </c>
      <c r="M1230" s="11">
        <v>309.10000000000002</v>
      </c>
      <c r="N1230" s="13">
        <v>0.22021291039546145</v>
      </c>
      <c r="O1230" s="13">
        <v>1.6409243975287202E-2</v>
      </c>
      <c r="P1230" s="13">
        <v>8.2159425714210671E-2</v>
      </c>
      <c r="Q1230" s="13">
        <v>0.22773829753211472</v>
      </c>
      <c r="R1230" s="13">
        <v>7.1755188181498425E-2</v>
      </c>
      <c r="S1230" s="14">
        <v>1.170078</v>
      </c>
      <c r="T1230" s="13">
        <v>0.56505849742434311</v>
      </c>
      <c r="U1230" s="15">
        <v>12.586418183172002</v>
      </c>
      <c r="V1230" s="16" t="s">
        <v>9700</v>
      </c>
      <c r="W1230" s="16">
        <v>9.5141502685215134</v>
      </c>
    </row>
    <row r="1231" spans="1:23" ht="15" customHeight="1" x14ac:dyDescent="0.3">
      <c r="A1231" s="7" t="s">
        <v>3944</v>
      </c>
      <c r="B1231" s="7" t="s">
        <v>3945</v>
      </c>
      <c r="C1231" s="7" t="s">
        <v>3946</v>
      </c>
      <c r="D1231" s="7" t="s">
        <v>10</v>
      </c>
      <c r="E1231" s="7" t="s">
        <v>15</v>
      </c>
      <c r="F1231" s="9" t="s">
        <v>1785</v>
      </c>
      <c r="G1231" s="11">
        <v>3104.9333329999999</v>
      </c>
      <c r="H1231" s="11">
        <v>-1533.58</v>
      </c>
      <c r="I1231" s="11">
        <v>410.04700000000003</v>
      </c>
      <c r="J1231" s="12">
        <v>1981.400333</v>
      </c>
      <c r="K1231" s="11">
        <v>0</v>
      </c>
      <c r="L1231" s="11">
        <v>519.19799999999998</v>
      </c>
      <c r="M1231" s="11">
        <v>1806.807</v>
      </c>
      <c r="N1231" s="13">
        <v>0.55360311165897658</v>
      </c>
      <c r="O1231" s="13">
        <v>0.19612855577989752</v>
      </c>
      <c r="P1231" s="13">
        <v>0.36515269680538492</v>
      </c>
      <c r="Q1231" s="13" t="s">
        <v>9699</v>
      </c>
      <c r="R1231" s="13">
        <v>0.42643971909404704</v>
      </c>
      <c r="S1231" s="14">
        <v>-0.29081299999999999</v>
      </c>
      <c r="T1231" s="13">
        <v>-0.77398795915111007</v>
      </c>
      <c r="U1231" s="15" t="s">
        <v>9700</v>
      </c>
      <c r="V1231" s="16">
        <v>5.9802490244569508</v>
      </c>
      <c r="W1231" s="16">
        <v>1.7184643036029859</v>
      </c>
    </row>
    <row r="1232" spans="1:23" ht="15" customHeight="1" x14ac:dyDescent="0.3">
      <c r="A1232" s="7" t="s">
        <v>3947</v>
      </c>
      <c r="B1232" s="7" t="s">
        <v>3948</v>
      </c>
      <c r="C1232" s="7" t="s">
        <v>3949</v>
      </c>
      <c r="D1232" s="7" t="s">
        <v>20</v>
      </c>
      <c r="E1232" s="7" t="s">
        <v>47</v>
      </c>
      <c r="F1232" s="9" t="s">
        <v>2104</v>
      </c>
      <c r="G1232" s="11">
        <v>3055.2001089999999</v>
      </c>
      <c r="H1232" s="11">
        <v>241.798</v>
      </c>
      <c r="I1232" s="11">
        <v>0</v>
      </c>
      <c r="J1232" s="12">
        <v>3296.9981090000001</v>
      </c>
      <c r="K1232" s="11">
        <v>65.016999999999996</v>
      </c>
      <c r="L1232" s="11">
        <v>-114.062</v>
      </c>
      <c r="M1232" s="11">
        <v>1623.77</v>
      </c>
      <c r="N1232" s="13">
        <v>9.1678279946857288E-2</v>
      </c>
      <c r="O1232" s="13" t="s">
        <v>9699</v>
      </c>
      <c r="P1232" s="13">
        <v>9.4122752862795221E-3</v>
      </c>
      <c r="Q1232" s="13" t="s">
        <v>9699</v>
      </c>
      <c r="R1232" s="13">
        <v>-6.9854570185433493E-2</v>
      </c>
      <c r="S1232" s="14">
        <v>2.0362200000000001</v>
      </c>
      <c r="T1232" s="13">
        <v>7.3338834905591996E-2</v>
      </c>
      <c r="U1232" s="15">
        <v>50.709785271544369</v>
      </c>
      <c r="V1232" s="16" t="s">
        <v>9700</v>
      </c>
      <c r="W1232" s="16">
        <v>1.8815473305948502</v>
      </c>
    </row>
    <row r="1233" spans="1:23" ht="15" customHeight="1" x14ac:dyDescent="0.3">
      <c r="A1233" s="7" t="s">
        <v>3950</v>
      </c>
      <c r="B1233" s="7" t="s">
        <v>3951</v>
      </c>
      <c r="C1233" s="7" t="s">
        <v>3952</v>
      </c>
      <c r="D1233" s="7" t="s">
        <v>10</v>
      </c>
      <c r="E1233" s="7" t="s">
        <v>15</v>
      </c>
      <c r="F1233" s="9" t="s">
        <v>1941</v>
      </c>
      <c r="G1233" s="11">
        <v>3516.0736449999999</v>
      </c>
      <c r="H1233" s="11">
        <v>-76.042000000000002</v>
      </c>
      <c r="I1233" s="11">
        <v>45.42</v>
      </c>
      <c r="J1233" s="12">
        <v>3485.4516450000001</v>
      </c>
      <c r="K1233" s="11">
        <v>159.636</v>
      </c>
      <c r="L1233" s="11">
        <v>117.724</v>
      </c>
      <c r="M1233" s="11">
        <v>281.17399999999998</v>
      </c>
      <c r="N1233" s="13">
        <v>0.40877080296835916</v>
      </c>
      <c r="O1233" s="13">
        <v>4.8101492021697112E-2</v>
      </c>
      <c r="P1233" s="13">
        <v>0.29337775204142791</v>
      </c>
      <c r="Q1233" s="13">
        <v>3.4199451443581497E-2</v>
      </c>
      <c r="R1233" s="13">
        <v>0.45748705443452414</v>
      </c>
      <c r="S1233" s="14">
        <v>1.323359</v>
      </c>
      <c r="T1233" s="13">
        <v>-2.1816971728494602E-2</v>
      </c>
      <c r="U1233" s="15">
        <v>21.833744550101482</v>
      </c>
      <c r="V1233" s="16">
        <v>29.867092903740954</v>
      </c>
      <c r="W1233" s="16">
        <v>12.504974304167527</v>
      </c>
    </row>
    <row r="1234" spans="1:23" ht="15" customHeight="1" x14ac:dyDescent="0.3">
      <c r="A1234" s="7" t="s">
        <v>3953</v>
      </c>
      <c r="B1234" s="7" t="s">
        <v>3954</v>
      </c>
      <c r="C1234" s="7" t="s">
        <v>3955</v>
      </c>
      <c r="D1234" s="7" t="s">
        <v>26</v>
      </c>
      <c r="E1234" s="7" t="s">
        <v>126</v>
      </c>
      <c r="F1234" s="9" t="s">
        <v>2104</v>
      </c>
      <c r="G1234" s="11">
        <v>3627.7372220000002</v>
      </c>
      <c r="H1234" s="11">
        <v>209.54400000000001</v>
      </c>
      <c r="I1234" s="11">
        <v>0</v>
      </c>
      <c r="J1234" s="12">
        <v>3837.2812220000001</v>
      </c>
      <c r="K1234" s="11">
        <v>284.73200000000003</v>
      </c>
      <c r="L1234" s="11">
        <v>130.745</v>
      </c>
      <c r="M1234" s="11">
        <v>1102.5070000000001</v>
      </c>
      <c r="N1234" s="13">
        <v>8.8276147017202183E-2</v>
      </c>
      <c r="O1234" s="13">
        <v>7.0029511956863688E-2</v>
      </c>
      <c r="P1234" s="13">
        <v>4.7372376168498917E-2</v>
      </c>
      <c r="Q1234" s="13">
        <v>8.5757707130677874E-2</v>
      </c>
      <c r="R1234" s="13">
        <v>0.12693147088862222</v>
      </c>
      <c r="S1234" s="14">
        <v>1.829521</v>
      </c>
      <c r="T1234" s="13">
        <v>5.4607412873113631E-2</v>
      </c>
      <c r="U1234" s="15">
        <v>13.476817575825688</v>
      </c>
      <c r="V1234" s="16">
        <v>27.746661226050708</v>
      </c>
      <c r="W1234" s="16">
        <v>3.2904437087474276</v>
      </c>
    </row>
    <row r="1235" spans="1:23" ht="15" customHeight="1" x14ac:dyDescent="0.3">
      <c r="A1235" s="7" t="s">
        <v>3956</v>
      </c>
      <c r="B1235" s="7" t="s">
        <v>3957</v>
      </c>
      <c r="C1235" s="7" t="s">
        <v>3958</v>
      </c>
      <c r="D1235" s="7" t="s">
        <v>10</v>
      </c>
      <c r="E1235" s="7" t="s">
        <v>11</v>
      </c>
      <c r="F1235" s="9" t="s">
        <v>2160</v>
      </c>
      <c r="G1235" s="11">
        <v>3123.318162</v>
      </c>
      <c r="H1235" s="11">
        <v>-67.411000000000001</v>
      </c>
      <c r="I1235" s="11">
        <v>0</v>
      </c>
      <c r="J1235" s="12">
        <v>3055.907162</v>
      </c>
      <c r="K1235" s="11">
        <v>0</v>
      </c>
      <c r="L1235" s="11">
        <v>205.916</v>
      </c>
      <c r="M1235" s="11">
        <v>2540.799</v>
      </c>
      <c r="N1235" s="13">
        <v>2.9699523503454221E-2</v>
      </c>
      <c r="O1235" s="13">
        <v>7.4693018793547949E-4</v>
      </c>
      <c r="P1235" s="13">
        <v>0.35385336596802053</v>
      </c>
      <c r="Q1235" s="13" t="s">
        <v>9699</v>
      </c>
      <c r="R1235" s="13">
        <v>8.2198911497931806E-2</v>
      </c>
      <c r="S1235" s="14">
        <v>1.4976370000000001</v>
      </c>
      <c r="T1235" s="13">
        <v>-2.205924343456871E-2</v>
      </c>
      <c r="U1235" s="15" t="s">
        <v>9700</v>
      </c>
      <c r="V1235" s="16">
        <v>15.167923629052623</v>
      </c>
      <c r="W1235" s="16">
        <v>1.2292661332124266</v>
      </c>
    </row>
    <row r="1236" spans="1:23" ht="15" customHeight="1" x14ac:dyDescent="0.3">
      <c r="A1236" s="7" t="s">
        <v>3959</v>
      </c>
      <c r="B1236" s="7" t="s">
        <v>3960</v>
      </c>
      <c r="C1236" s="7" t="s">
        <v>3961</v>
      </c>
      <c r="D1236" s="7" t="s">
        <v>29</v>
      </c>
      <c r="E1236" s="7" t="s">
        <v>211</v>
      </c>
      <c r="F1236" s="9" t="s">
        <v>2104</v>
      </c>
      <c r="G1236" s="11">
        <v>3130.0805919999998</v>
      </c>
      <c r="H1236" s="11">
        <v>1174.9649999999999</v>
      </c>
      <c r="I1236" s="11">
        <v>-10.904</v>
      </c>
      <c r="J1236" s="12">
        <v>4294.141591999999</v>
      </c>
      <c r="K1236" s="11">
        <v>529.39099999999996</v>
      </c>
      <c r="L1236" s="11">
        <v>-931.77499999999998</v>
      </c>
      <c r="M1236" s="11">
        <v>1826.2940000000001</v>
      </c>
      <c r="N1236" s="13">
        <v>0.1964614248212124</v>
      </c>
      <c r="O1236" s="13">
        <v>2.3295782050655189E-2</v>
      </c>
      <c r="P1236" s="13">
        <v>7.6422307587406618E-2</v>
      </c>
      <c r="Q1236" s="13">
        <v>0.32272841377797445</v>
      </c>
      <c r="R1236" s="13">
        <v>6.589486305072087E-2</v>
      </c>
      <c r="S1236" s="14">
        <v>0.80584599999999995</v>
      </c>
      <c r="T1236" s="13">
        <v>0.27362046053371036</v>
      </c>
      <c r="U1236" s="15">
        <v>8.1114744904994591</v>
      </c>
      <c r="V1236" s="16" t="s">
        <v>9700</v>
      </c>
      <c r="W1236" s="16">
        <v>1.7138974294390714</v>
      </c>
    </row>
    <row r="1237" spans="1:23" ht="15" customHeight="1" x14ac:dyDescent="0.3">
      <c r="A1237" s="7" t="s">
        <v>3962</v>
      </c>
      <c r="B1237" s="7" t="s">
        <v>3963</v>
      </c>
      <c r="C1237" s="7" t="s">
        <v>3964</v>
      </c>
      <c r="D1237" s="7" t="s">
        <v>10</v>
      </c>
      <c r="E1237" s="7" t="s">
        <v>11</v>
      </c>
      <c r="F1237" s="9" t="s">
        <v>2030</v>
      </c>
      <c r="G1237" s="11">
        <v>3474.8688929999998</v>
      </c>
      <c r="H1237" s="11">
        <v>-1704.9680000000001</v>
      </c>
      <c r="I1237" s="11">
        <v>0</v>
      </c>
      <c r="J1237" s="12">
        <v>1769.9008929999998</v>
      </c>
      <c r="K1237" s="11">
        <v>0</v>
      </c>
      <c r="L1237" s="11">
        <v>277.75</v>
      </c>
      <c r="M1237" s="11">
        <v>4074.0889999999999</v>
      </c>
      <c r="N1237" s="13">
        <v>5.9837381288888637E-2</v>
      </c>
      <c r="O1237" s="13">
        <v>5.8945730464799118E-2</v>
      </c>
      <c r="P1237" s="13">
        <v>0.16793495527863248</v>
      </c>
      <c r="Q1237" s="13">
        <v>-2.6771486385848808E-2</v>
      </c>
      <c r="R1237" s="13">
        <v>7.3849703415923951E-2</v>
      </c>
      <c r="S1237" s="14">
        <v>1.5874010000000001</v>
      </c>
      <c r="T1237" s="13">
        <v>-0.96331269549791698</v>
      </c>
      <c r="U1237" s="15" t="s">
        <v>9700</v>
      </c>
      <c r="V1237" s="16">
        <v>12.510779092709271</v>
      </c>
      <c r="W1237" s="16">
        <v>0.85291923985951212</v>
      </c>
    </row>
    <row r="1238" spans="1:23" ht="15" customHeight="1" x14ac:dyDescent="0.3">
      <c r="A1238" s="7" t="s">
        <v>3965</v>
      </c>
      <c r="B1238" s="7" t="s">
        <v>3966</v>
      </c>
      <c r="C1238" s="7" t="s">
        <v>3967</v>
      </c>
      <c r="D1238" s="7" t="s">
        <v>26</v>
      </c>
      <c r="E1238" s="7" t="s">
        <v>216</v>
      </c>
      <c r="F1238" s="9" t="s">
        <v>3968</v>
      </c>
      <c r="G1238" s="11">
        <v>3440.2816120000002</v>
      </c>
      <c r="H1238" s="11">
        <v>7002.2460000000001</v>
      </c>
      <c r="I1238" s="11">
        <v>0</v>
      </c>
      <c r="J1238" s="12">
        <v>10442.527612</v>
      </c>
      <c r="K1238" s="11">
        <v>2231.1439999999998</v>
      </c>
      <c r="L1238" s="11">
        <v>-201.364</v>
      </c>
      <c r="M1238" s="11">
        <v>2150.558</v>
      </c>
      <c r="N1238" s="13">
        <v>0.26563586166540271</v>
      </c>
      <c r="O1238" s="13">
        <v>2.7414938939734457E-2</v>
      </c>
      <c r="P1238" s="13">
        <v>2.6972185549542733E-2</v>
      </c>
      <c r="Q1238" s="13" t="s">
        <v>9699</v>
      </c>
      <c r="R1238" s="13">
        <v>-8.2687904709732696E-2</v>
      </c>
      <c r="S1238" s="14">
        <v>1.9973749999999999</v>
      </c>
      <c r="T1238" s="13">
        <v>0.67055087237245026</v>
      </c>
      <c r="U1238" s="15">
        <v>4.6803467691910523</v>
      </c>
      <c r="V1238" s="16" t="s">
        <v>9700</v>
      </c>
      <c r="W1238" s="16">
        <v>1.5997158002713716</v>
      </c>
    </row>
    <row r="1239" spans="1:23" ht="15" customHeight="1" x14ac:dyDescent="0.3">
      <c r="A1239" s="7" t="s">
        <v>3969</v>
      </c>
      <c r="B1239" s="7" t="s">
        <v>3970</v>
      </c>
      <c r="C1239" s="7" t="s">
        <v>3971</v>
      </c>
      <c r="D1239" s="7" t="s">
        <v>26</v>
      </c>
      <c r="E1239" s="7" t="s">
        <v>125</v>
      </c>
      <c r="F1239" s="9" t="s">
        <v>2037</v>
      </c>
      <c r="G1239" s="11">
        <v>3952.9102699999999</v>
      </c>
      <c r="H1239" s="11">
        <v>931.2</v>
      </c>
      <c r="I1239" s="11">
        <v>0</v>
      </c>
      <c r="J1239" s="12">
        <v>4884.1102700000001</v>
      </c>
      <c r="K1239" s="11">
        <v>316.10000000000002</v>
      </c>
      <c r="L1239" s="11">
        <v>124.3</v>
      </c>
      <c r="M1239" s="11">
        <v>1499.4</v>
      </c>
      <c r="N1239" s="13">
        <v>0.19881900160341553</v>
      </c>
      <c r="O1239" s="13">
        <v>-2.9229614792959158E-2</v>
      </c>
      <c r="P1239" s="13">
        <v>6.8386663833491623E-2</v>
      </c>
      <c r="Q1239" s="13">
        <v>-6.2141353424984502E-2</v>
      </c>
      <c r="R1239" s="13">
        <v>8.5218702865761692E-2</v>
      </c>
      <c r="S1239" s="14">
        <v>1.512335</v>
      </c>
      <c r="T1239" s="13">
        <v>0.19065908599971065</v>
      </c>
      <c r="U1239" s="15">
        <v>15.451155552040493</v>
      </c>
      <c r="V1239" s="16">
        <v>31.801369831053901</v>
      </c>
      <c r="W1239" s="16">
        <v>2.6363280445511537</v>
      </c>
    </row>
    <row r="1240" spans="1:23" ht="15" customHeight="1" x14ac:dyDescent="0.3">
      <c r="A1240" s="7" t="s">
        <v>3972</v>
      </c>
      <c r="B1240" s="7" t="s">
        <v>3973</v>
      </c>
      <c r="C1240" s="7" t="s">
        <v>3974</v>
      </c>
      <c r="D1240" s="7" t="s">
        <v>100</v>
      </c>
      <c r="E1240" s="7" t="s">
        <v>230</v>
      </c>
      <c r="F1240" s="9" t="s">
        <v>1941</v>
      </c>
      <c r="G1240" s="11">
        <v>3193.7459060000001</v>
      </c>
      <c r="H1240" s="11">
        <v>4095</v>
      </c>
      <c r="I1240" s="11">
        <v>1069</v>
      </c>
      <c r="J1240" s="12">
        <v>8357.7459060000001</v>
      </c>
      <c r="K1240" s="11">
        <v>1186</v>
      </c>
      <c r="L1240" s="11">
        <v>-399</v>
      </c>
      <c r="M1240" s="11">
        <v>-810</v>
      </c>
      <c r="N1240" s="13">
        <v>0.48792105687916659</v>
      </c>
      <c r="O1240" s="13">
        <v>7.5209618952180701E-2</v>
      </c>
      <c r="P1240" s="13">
        <v>0.10279035562370994</v>
      </c>
      <c r="Q1240" s="13">
        <v>0.12355106530049786</v>
      </c>
      <c r="R1240" s="13" t="s">
        <v>9701</v>
      </c>
      <c r="S1240" s="14">
        <v>0</v>
      </c>
      <c r="T1240" s="13">
        <v>0.48996464430202552</v>
      </c>
      <c r="U1240" s="15">
        <v>7.0470032934232716</v>
      </c>
      <c r="V1240" s="16" t="s">
        <v>9700</v>
      </c>
      <c r="W1240" s="16" t="s">
        <v>9700</v>
      </c>
    </row>
    <row r="1241" spans="1:23" ht="15" customHeight="1" x14ac:dyDescent="0.3">
      <c r="A1241" s="7" t="s">
        <v>3975</v>
      </c>
      <c r="B1241" s="7" t="s">
        <v>3976</v>
      </c>
      <c r="C1241" s="7" t="s">
        <v>3977</v>
      </c>
      <c r="D1241" s="7" t="s">
        <v>100</v>
      </c>
      <c r="E1241" s="7" t="s">
        <v>101</v>
      </c>
      <c r="F1241" s="9" t="s">
        <v>2477</v>
      </c>
      <c r="G1241" s="11">
        <v>2855.3523749999999</v>
      </c>
      <c r="H1241" s="11">
        <v>2303.4699999999998</v>
      </c>
      <c r="I1241" s="11">
        <v>0</v>
      </c>
      <c r="J1241" s="12">
        <v>5158.8223749999997</v>
      </c>
      <c r="K1241" s="11">
        <v>429.52699999999999</v>
      </c>
      <c r="L1241" s="11">
        <v>161.64599999999999</v>
      </c>
      <c r="M1241" s="11">
        <v>2054.5500000000002</v>
      </c>
      <c r="N1241" s="13">
        <v>0.37551081287872357</v>
      </c>
      <c r="O1241" s="13">
        <v>3.1986338306043027E-2</v>
      </c>
      <c r="P1241" s="13">
        <v>0.14240995244048588</v>
      </c>
      <c r="Q1241" s="13">
        <v>1.2837637839284488E-2</v>
      </c>
      <c r="R1241" s="13">
        <v>7.9646737162219747E-2</v>
      </c>
      <c r="S1241" s="14">
        <v>0.36640400000000001</v>
      </c>
      <c r="T1241" s="13">
        <v>0.44651081827565342</v>
      </c>
      <c r="U1241" s="15">
        <v>12.01047285735239</v>
      </c>
      <c r="V1241" s="16">
        <v>17.664231561560449</v>
      </c>
      <c r="W1241" s="16">
        <v>1.3897702051544132</v>
      </c>
    </row>
    <row r="1242" spans="1:23" ht="15" customHeight="1" x14ac:dyDescent="0.3">
      <c r="A1242" s="7" t="s">
        <v>3978</v>
      </c>
      <c r="B1242" s="7" t="s">
        <v>3979</v>
      </c>
      <c r="C1242" s="7" t="s">
        <v>3980</v>
      </c>
      <c r="D1242" s="7" t="s">
        <v>20</v>
      </c>
      <c r="E1242" s="7" t="s">
        <v>47</v>
      </c>
      <c r="F1242" s="9" t="s">
        <v>1785</v>
      </c>
      <c r="G1242" s="11">
        <v>2898.5233410000001</v>
      </c>
      <c r="H1242" s="11">
        <v>-615.12900000000002</v>
      </c>
      <c r="I1242" s="11">
        <v>0</v>
      </c>
      <c r="J1242" s="12">
        <v>2283.3943410000002</v>
      </c>
      <c r="K1242" s="11">
        <v>-320.37400000000002</v>
      </c>
      <c r="L1242" s="11">
        <v>-332.06299999999999</v>
      </c>
      <c r="M1242" s="11">
        <v>480.452</v>
      </c>
      <c r="N1242" s="13">
        <v>-0.44464309815887332</v>
      </c>
      <c r="O1242" s="13" t="s">
        <v>9699</v>
      </c>
      <c r="P1242" s="13">
        <v>-0.46985302844674248</v>
      </c>
      <c r="Q1242" s="13" t="s">
        <v>9699</v>
      </c>
      <c r="R1242" s="13">
        <v>-0.71508049051244538</v>
      </c>
      <c r="S1242" s="14">
        <v>1.8094479999999999</v>
      </c>
      <c r="T1242" s="13">
        <v>-0.26939236423376944</v>
      </c>
      <c r="U1242" s="15" t="s">
        <v>9700</v>
      </c>
      <c r="V1242" s="16" t="s">
        <v>9700</v>
      </c>
      <c r="W1242" s="16">
        <v>6.0329093041552539</v>
      </c>
    </row>
    <row r="1243" spans="1:23" ht="15" customHeight="1" x14ac:dyDescent="0.3">
      <c r="A1243" s="7" t="s">
        <v>3981</v>
      </c>
      <c r="B1243" s="7" t="s">
        <v>3982</v>
      </c>
      <c r="C1243" s="7" t="s">
        <v>3983</v>
      </c>
      <c r="D1243" s="7" t="s">
        <v>6</v>
      </c>
      <c r="E1243" s="7" t="s">
        <v>7</v>
      </c>
      <c r="F1243" s="9" t="s">
        <v>3009</v>
      </c>
      <c r="G1243" s="11">
        <v>4382.5539490000001</v>
      </c>
      <c r="H1243" s="11">
        <v>-23.786999999999999</v>
      </c>
      <c r="I1243" s="11">
        <v>0</v>
      </c>
      <c r="J1243" s="12">
        <v>4358.7669489999998</v>
      </c>
      <c r="K1243" s="11">
        <v>80.322000000000003</v>
      </c>
      <c r="L1243" s="11">
        <v>54.298999999999999</v>
      </c>
      <c r="M1243" s="11">
        <v>1269.9960000000001</v>
      </c>
      <c r="N1243" s="13">
        <v>0.83292047955154058</v>
      </c>
      <c r="O1243" s="13">
        <v>0.20821069022861827</v>
      </c>
      <c r="P1243" s="13">
        <v>0.56675317495608768</v>
      </c>
      <c r="Q1243" s="13">
        <v>0.21284410029495038</v>
      </c>
      <c r="R1243" s="13">
        <v>6.1992208119231978E-2</v>
      </c>
      <c r="S1243" s="14">
        <v>1.5244340000000001</v>
      </c>
      <c r="T1243" s="13">
        <v>-5.4572773168010914E-3</v>
      </c>
      <c r="U1243" s="15">
        <v>54.266165546176637</v>
      </c>
      <c r="V1243" s="16">
        <v>80.711503876682812</v>
      </c>
      <c r="W1243" s="16">
        <v>3.4508407498921256</v>
      </c>
    </row>
    <row r="1244" spans="1:23" ht="15" customHeight="1" x14ac:dyDescent="0.3">
      <c r="A1244" s="7" t="s">
        <v>3984</v>
      </c>
      <c r="B1244" s="7" t="s">
        <v>3985</v>
      </c>
      <c r="C1244" s="7" t="s">
        <v>3986</v>
      </c>
      <c r="D1244" s="7" t="s">
        <v>20</v>
      </c>
      <c r="E1244" s="7" t="s">
        <v>52</v>
      </c>
      <c r="F1244" s="9" t="s">
        <v>2477</v>
      </c>
      <c r="G1244" s="11">
        <v>4308.260988</v>
      </c>
      <c r="H1244" s="11">
        <v>12416</v>
      </c>
      <c r="I1244" s="11">
        <v>2375</v>
      </c>
      <c r="J1244" s="12">
        <v>19099.260988000002</v>
      </c>
      <c r="K1244" s="11">
        <v>2356</v>
      </c>
      <c r="L1244" s="11">
        <v>-35</v>
      </c>
      <c r="M1244" s="11">
        <v>2001</v>
      </c>
      <c r="N1244" s="13">
        <v>0.15036064643426891</v>
      </c>
      <c r="O1244" s="13">
        <v>1.7693176728000637E-2</v>
      </c>
      <c r="P1244" s="13">
        <v>2.0290454857886182E-2</v>
      </c>
      <c r="Q1244" s="13" t="s">
        <v>9699</v>
      </c>
      <c r="R1244" s="13" t="s">
        <v>9699</v>
      </c>
      <c r="S1244" s="14">
        <v>2.63517</v>
      </c>
      <c r="T1244" s="13">
        <v>0.65007750864292235</v>
      </c>
      <c r="U1244" s="15">
        <v>8.1066472784380306</v>
      </c>
      <c r="V1244" s="16" t="s">
        <v>9700</v>
      </c>
      <c r="W1244" s="16">
        <v>2.1530539670164917</v>
      </c>
    </row>
    <row r="1245" spans="1:23" ht="15" customHeight="1" x14ac:dyDescent="0.3">
      <c r="A1245" s="7" t="s">
        <v>3987</v>
      </c>
      <c r="B1245" s="7" t="s">
        <v>3988</v>
      </c>
      <c r="C1245" s="7" t="s">
        <v>3989</v>
      </c>
      <c r="D1245" s="7" t="s">
        <v>31</v>
      </c>
      <c r="E1245" s="7" t="s">
        <v>63</v>
      </c>
      <c r="F1245" s="9" t="s">
        <v>2104</v>
      </c>
      <c r="G1245" s="11">
        <v>5296.1040199999998</v>
      </c>
      <c r="H1245" s="11">
        <v>-7.3280000000000003</v>
      </c>
      <c r="I1245" s="11">
        <v>0</v>
      </c>
      <c r="J1245" s="12">
        <v>5288.7760199999993</v>
      </c>
      <c r="K1245" s="11">
        <v>32.161000000000001</v>
      </c>
      <c r="L1245" s="11">
        <v>27.457000000000001</v>
      </c>
      <c r="M1245" s="11">
        <v>95.231999999999999</v>
      </c>
      <c r="N1245" s="13">
        <v>0.27466988854590879</v>
      </c>
      <c r="O1245" s="13">
        <v>0.25116050002388013</v>
      </c>
      <c r="P1245" s="13">
        <v>0.26672372178227555</v>
      </c>
      <c r="Q1245" s="13">
        <v>0.24475132021536083</v>
      </c>
      <c r="R1245" s="13">
        <v>0.38441771878634257</v>
      </c>
      <c r="S1245" s="14">
        <v>2.4162720000000002</v>
      </c>
      <c r="T1245" s="13">
        <v>-1.3855757877226196E-3</v>
      </c>
      <c r="U1245" s="15">
        <v>164.44687727371658</v>
      </c>
      <c r="V1245" s="16">
        <v>192.88720617693119</v>
      </c>
      <c r="W1245" s="16">
        <v>55.612651419690856</v>
      </c>
    </row>
    <row r="1246" spans="1:23" ht="15" customHeight="1" x14ac:dyDescent="0.3">
      <c r="A1246" s="7" t="s">
        <v>3990</v>
      </c>
      <c r="B1246" s="7" t="s">
        <v>3991</v>
      </c>
      <c r="C1246" s="7" t="s">
        <v>3992</v>
      </c>
      <c r="D1246" s="7" t="s">
        <v>31</v>
      </c>
      <c r="E1246" s="7" t="s">
        <v>64</v>
      </c>
      <c r="F1246" s="9" t="s">
        <v>2160</v>
      </c>
      <c r="G1246" s="11">
        <v>2848.790512</v>
      </c>
      <c r="H1246" s="11">
        <v>386.4</v>
      </c>
      <c r="I1246" s="11">
        <v>0</v>
      </c>
      <c r="J1246" s="12">
        <v>3235.1905120000001</v>
      </c>
      <c r="K1246" s="11">
        <v>196.8</v>
      </c>
      <c r="L1246" s="11">
        <v>112</v>
      </c>
      <c r="M1246" s="11">
        <v>838.7</v>
      </c>
      <c r="N1246" s="13">
        <v>0.24390193500008492</v>
      </c>
      <c r="O1246" s="13">
        <v>8.2022479891653122E-2</v>
      </c>
      <c r="P1246" s="13">
        <v>0.21197372080778573</v>
      </c>
      <c r="Q1246" s="13">
        <v>0.11297176917349372</v>
      </c>
      <c r="R1246" s="13">
        <v>0.14998326079678606</v>
      </c>
      <c r="S1246" s="14">
        <v>1.143832</v>
      </c>
      <c r="T1246" s="13">
        <v>0.11943655205675256</v>
      </c>
      <c r="U1246" s="15">
        <v>16.43897617886179</v>
      </c>
      <c r="V1246" s="16">
        <v>25.435629571428571</v>
      </c>
      <c r="W1246" s="16">
        <v>3.3966740336234649</v>
      </c>
    </row>
    <row r="1247" spans="1:23" ht="15" customHeight="1" x14ac:dyDescent="0.3">
      <c r="A1247" s="7" t="s">
        <v>3993</v>
      </c>
      <c r="B1247" s="7" t="s">
        <v>3994</v>
      </c>
      <c r="C1247" s="7" t="s">
        <v>3995</v>
      </c>
      <c r="D1247" s="7" t="s">
        <v>83</v>
      </c>
      <c r="E1247" s="7" t="s">
        <v>243</v>
      </c>
      <c r="F1247" s="9" t="s">
        <v>2037</v>
      </c>
      <c r="G1247" s="11">
        <v>2682.1874149999999</v>
      </c>
      <c r="H1247" s="11">
        <v>132.64699999999999</v>
      </c>
      <c r="I1247" s="11">
        <v>0</v>
      </c>
      <c r="J1247" s="12">
        <v>2814.8344149999998</v>
      </c>
      <c r="K1247" s="11">
        <v>297.51100000000002</v>
      </c>
      <c r="L1247" s="11">
        <v>158</v>
      </c>
      <c r="M1247" s="11">
        <v>827.47299999999996</v>
      </c>
      <c r="N1247" s="13">
        <v>0.13427621587818689</v>
      </c>
      <c r="O1247" s="13">
        <v>2.5112734608802034E-2</v>
      </c>
      <c r="P1247" s="13">
        <v>7.0602957329692087E-2</v>
      </c>
      <c r="Q1247" s="13">
        <v>2.9048678181382792E-2</v>
      </c>
      <c r="R1247" s="13">
        <v>0.18885143069899532</v>
      </c>
      <c r="S1247" s="14">
        <v>1.345931</v>
      </c>
      <c r="T1247" s="13">
        <v>4.7124263968472191E-2</v>
      </c>
      <c r="U1247" s="15">
        <v>9.4612784569310033</v>
      </c>
      <c r="V1247" s="16">
        <v>16.975869715189873</v>
      </c>
      <c r="W1247" s="16">
        <v>3.2414198590165482</v>
      </c>
    </row>
    <row r="1248" spans="1:23" ht="15" customHeight="1" x14ac:dyDescent="0.3">
      <c r="A1248" s="7" t="s">
        <v>3996</v>
      </c>
      <c r="B1248" s="7" t="s">
        <v>3997</v>
      </c>
      <c r="C1248" s="7" t="s">
        <v>3998</v>
      </c>
      <c r="D1248" s="7" t="s">
        <v>167</v>
      </c>
      <c r="E1248" s="7" t="s">
        <v>168</v>
      </c>
      <c r="F1248" s="9" t="s">
        <v>2477</v>
      </c>
      <c r="G1248" s="11">
        <v>2876.4492009999999</v>
      </c>
      <c r="H1248" s="11">
        <v>3842.27</v>
      </c>
      <c r="I1248" s="11">
        <v>14.653</v>
      </c>
      <c r="J1248" s="12">
        <v>6733.3722010000001</v>
      </c>
      <c r="K1248" s="11">
        <v>827.69899999999996</v>
      </c>
      <c r="L1248" s="11">
        <v>322.42899999999997</v>
      </c>
      <c r="M1248" s="11">
        <v>1814.1890000000001</v>
      </c>
      <c r="N1248" s="13">
        <v>0.35994147429902412</v>
      </c>
      <c r="O1248" s="13">
        <v>9.0702201586927877E-2</v>
      </c>
      <c r="P1248" s="13">
        <v>0.172937255620179</v>
      </c>
      <c r="Q1248" s="13">
        <v>0.110228686960544</v>
      </c>
      <c r="R1248" s="13">
        <v>0.19350831257798312</v>
      </c>
      <c r="S1248" s="14">
        <v>1.2881880000000001</v>
      </c>
      <c r="T1248" s="13">
        <v>0.57063086449154987</v>
      </c>
      <c r="U1248" s="15">
        <v>8.1350493367758094</v>
      </c>
      <c r="V1248" s="16">
        <v>8.9211863728138603</v>
      </c>
      <c r="W1248" s="16">
        <v>1.5855289614257388</v>
      </c>
    </row>
    <row r="1249" spans="1:23" ht="15" customHeight="1" x14ac:dyDescent="0.3">
      <c r="A1249" s="7" t="s">
        <v>3999</v>
      </c>
      <c r="B1249" s="7" t="s">
        <v>4000</v>
      </c>
      <c r="C1249" s="7" t="s">
        <v>4001</v>
      </c>
      <c r="D1249" s="7" t="s">
        <v>29</v>
      </c>
      <c r="E1249" s="7" t="s">
        <v>30</v>
      </c>
      <c r="F1249" s="9" t="s">
        <v>3002</v>
      </c>
      <c r="G1249" s="11">
        <v>2363.7084479999999</v>
      </c>
      <c r="H1249" s="11">
        <v>2115.915</v>
      </c>
      <c r="I1249" s="11">
        <v>0</v>
      </c>
      <c r="J1249" s="12">
        <v>4479.6234480000003</v>
      </c>
      <c r="K1249" s="11">
        <v>182.006</v>
      </c>
      <c r="L1249" s="11">
        <v>-188.357</v>
      </c>
      <c r="M1249" s="11">
        <v>1697.008</v>
      </c>
      <c r="N1249" s="13">
        <v>5.1542327247370158E-2</v>
      </c>
      <c r="O1249" s="13">
        <v>6.1807020491336129E-2</v>
      </c>
      <c r="P1249" s="13">
        <v>8.2136581491625942E-3</v>
      </c>
      <c r="Q1249" s="13" t="s">
        <v>9699</v>
      </c>
      <c r="R1249" s="13">
        <v>-0.10462211491008302</v>
      </c>
      <c r="S1249" s="14">
        <v>2.1847759999999998</v>
      </c>
      <c r="T1249" s="13">
        <v>0.47234215655886974</v>
      </c>
      <c r="U1249" s="15">
        <v>24.612504247112735</v>
      </c>
      <c r="V1249" s="16" t="s">
        <v>9700</v>
      </c>
      <c r="W1249" s="16">
        <v>1.392868182118175</v>
      </c>
    </row>
    <row r="1250" spans="1:23" ht="15" customHeight="1" x14ac:dyDescent="0.3">
      <c r="A1250" s="7" t="s">
        <v>4002</v>
      </c>
      <c r="B1250" s="7" t="s">
        <v>4003</v>
      </c>
      <c r="C1250" s="7" t="s">
        <v>4004</v>
      </c>
      <c r="D1250" s="7" t="s">
        <v>10</v>
      </c>
      <c r="E1250" s="7" t="s">
        <v>11</v>
      </c>
      <c r="F1250" s="9" t="s">
        <v>2030</v>
      </c>
      <c r="G1250" s="11">
        <v>3224.0996070000001</v>
      </c>
      <c r="H1250" s="11">
        <v>-658.91600000000005</v>
      </c>
      <c r="I1250" s="11">
        <v>0</v>
      </c>
      <c r="J1250" s="12">
        <v>2565.1836069999999</v>
      </c>
      <c r="K1250" s="11">
        <v>0</v>
      </c>
      <c r="L1250" s="11">
        <v>-1590.4</v>
      </c>
      <c r="M1250" s="11">
        <v>2610.2440000000001</v>
      </c>
      <c r="N1250" s="13">
        <v>5.2690819235134426E-2</v>
      </c>
      <c r="O1250" s="13">
        <v>3.5990774643916312E-2</v>
      </c>
      <c r="P1250" s="13">
        <v>0.26630713751864554</v>
      </c>
      <c r="Q1250" s="13">
        <v>-1.0169440624569148E-2</v>
      </c>
      <c r="R1250" s="13">
        <v>-0.46100154208262317</v>
      </c>
      <c r="S1250" s="14">
        <v>1.2094480000000001</v>
      </c>
      <c r="T1250" s="13">
        <v>-0.25686894232518775</v>
      </c>
      <c r="U1250" s="15" t="s">
        <v>9700</v>
      </c>
      <c r="V1250" s="16" t="s">
        <v>9700</v>
      </c>
      <c r="W1250" s="16">
        <v>1.2351717337536261</v>
      </c>
    </row>
    <row r="1251" spans="1:23" ht="15" customHeight="1" x14ac:dyDescent="0.3">
      <c r="A1251" s="7" t="s">
        <v>4005</v>
      </c>
      <c r="B1251" s="7" t="s">
        <v>4006</v>
      </c>
      <c r="C1251" s="7" t="s">
        <v>4007</v>
      </c>
      <c r="D1251" s="7" t="s">
        <v>29</v>
      </c>
      <c r="E1251" s="7" t="s">
        <v>291</v>
      </c>
      <c r="F1251" s="9" t="s">
        <v>2160</v>
      </c>
      <c r="G1251" s="11">
        <v>2852.0115249999999</v>
      </c>
      <c r="H1251" s="11">
        <v>359.24900000000002</v>
      </c>
      <c r="I1251" s="11">
        <v>22.248999999999999</v>
      </c>
      <c r="J1251" s="12">
        <v>3233.5095249999995</v>
      </c>
      <c r="K1251" s="11">
        <v>144.29</v>
      </c>
      <c r="L1251" s="11">
        <v>42.622999999999998</v>
      </c>
      <c r="M1251" s="11">
        <v>-14.147</v>
      </c>
      <c r="N1251" s="13">
        <v>0.10097521824062103</v>
      </c>
      <c r="O1251" s="13">
        <v>8.0898707265957048E-2</v>
      </c>
      <c r="P1251" s="13">
        <v>4.1717706730854141E-2</v>
      </c>
      <c r="Q1251" s="13" t="s">
        <v>9699</v>
      </c>
      <c r="R1251" s="13" t="s">
        <v>9699</v>
      </c>
      <c r="S1251" s="14">
        <v>1.023622</v>
      </c>
      <c r="T1251" s="13">
        <v>0.11110188395068979</v>
      </c>
      <c r="U1251" s="15">
        <v>22.409796416938107</v>
      </c>
      <c r="V1251" s="16">
        <v>66.912500879806672</v>
      </c>
      <c r="W1251" s="16" t="s">
        <v>9700</v>
      </c>
    </row>
    <row r="1252" spans="1:23" ht="15" customHeight="1" x14ac:dyDescent="0.3">
      <c r="A1252" s="7" t="s">
        <v>4008</v>
      </c>
      <c r="B1252" s="7" t="s">
        <v>4009</v>
      </c>
      <c r="C1252" s="7" t="s">
        <v>4010</v>
      </c>
      <c r="D1252" s="7" t="s">
        <v>20</v>
      </c>
      <c r="E1252" s="7" t="s">
        <v>47</v>
      </c>
      <c r="F1252" s="9" t="s">
        <v>2104</v>
      </c>
      <c r="G1252" s="11">
        <v>2261.1313369999998</v>
      </c>
      <c r="H1252" s="11">
        <v>-256.09300000000002</v>
      </c>
      <c r="I1252" s="11">
        <v>0</v>
      </c>
      <c r="J1252" s="12">
        <v>2005.0383369999997</v>
      </c>
      <c r="K1252" s="11">
        <v>-82.555000000000007</v>
      </c>
      <c r="L1252" s="11">
        <v>-89.653000000000006</v>
      </c>
      <c r="M1252" s="11">
        <v>188.05199999999999</v>
      </c>
      <c r="N1252" s="13">
        <v>-1.2783384639150768</v>
      </c>
      <c r="O1252" s="13" t="s">
        <v>9699</v>
      </c>
      <c r="P1252" s="13">
        <v>-1.1839636544629619</v>
      </c>
      <c r="Q1252" s="13" t="s">
        <v>9699</v>
      </c>
      <c r="R1252" s="13">
        <v>-0.95349158743326323</v>
      </c>
      <c r="S1252" s="14">
        <v>4.124409</v>
      </c>
      <c r="T1252" s="13">
        <v>-0.12772473985867736</v>
      </c>
      <c r="U1252" s="15" t="s">
        <v>9700</v>
      </c>
      <c r="V1252" s="16" t="s">
        <v>9700</v>
      </c>
      <c r="W1252" s="16">
        <v>12.023968567204815</v>
      </c>
    </row>
    <row r="1253" spans="1:23" ht="15" customHeight="1" x14ac:dyDescent="0.3">
      <c r="A1253" s="7" t="s">
        <v>4011</v>
      </c>
      <c r="B1253" s="7" t="s">
        <v>4012</v>
      </c>
      <c r="C1253" s="7" t="s">
        <v>4013</v>
      </c>
      <c r="D1253" s="7" t="s">
        <v>29</v>
      </c>
      <c r="E1253" s="7" t="s">
        <v>291</v>
      </c>
      <c r="F1253" s="9" t="s">
        <v>2160</v>
      </c>
      <c r="G1253" s="11">
        <v>3215.385616</v>
      </c>
      <c r="H1253" s="11">
        <v>1196.818</v>
      </c>
      <c r="I1253" s="11">
        <v>0</v>
      </c>
      <c r="J1253" s="12">
        <v>4412.2036159999998</v>
      </c>
      <c r="K1253" s="11">
        <v>131.971</v>
      </c>
      <c r="L1253" s="11">
        <v>94.981999999999999</v>
      </c>
      <c r="M1253" s="11">
        <v>591.61199999999997</v>
      </c>
      <c r="N1253" s="13">
        <v>0.12644668772445936</v>
      </c>
      <c r="O1253" s="13">
        <v>0.10919523273974274</v>
      </c>
      <c r="P1253" s="13">
        <v>6.6552140049585179E-2</v>
      </c>
      <c r="Q1253" s="13" t="s">
        <v>9699</v>
      </c>
      <c r="R1253" s="13">
        <v>0.15864759862234382</v>
      </c>
      <c r="S1253" s="14">
        <v>1.382152</v>
      </c>
      <c r="T1253" s="13">
        <v>0.2712517608344211</v>
      </c>
      <c r="U1253" s="15">
        <v>33.433130127073369</v>
      </c>
      <c r="V1253" s="16">
        <v>33.852578551725593</v>
      </c>
      <c r="W1253" s="16">
        <v>5.4349567216351264</v>
      </c>
    </row>
    <row r="1254" spans="1:23" ht="15" customHeight="1" x14ac:dyDescent="0.3">
      <c r="A1254" s="7" t="s">
        <v>4014</v>
      </c>
      <c r="B1254" s="7" t="s">
        <v>4015</v>
      </c>
      <c r="C1254" s="7" t="s">
        <v>4016</v>
      </c>
      <c r="D1254" s="7" t="s">
        <v>31</v>
      </c>
      <c r="E1254" s="7" t="s">
        <v>63</v>
      </c>
      <c r="F1254" s="9" t="s">
        <v>1941</v>
      </c>
      <c r="G1254" s="11">
        <v>4498.6399350000002</v>
      </c>
      <c r="H1254" s="11">
        <v>-197.69200000000001</v>
      </c>
      <c r="I1254" s="11">
        <v>0</v>
      </c>
      <c r="J1254" s="12">
        <v>4300.9479350000001</v>
      </c>
      <c r="K1254" s="11">
        <v>-42.723999999999997</v>
      </c>
      <c r="L1254" s="11">
        <v>-57.143000000000001</v>
      </c>
      <c r="M1254" s="11">
        <v>79.498000000000005</v>
      </c>
      <c r="N1254" s="13">
        <v>4.010354752125677E-2</v>
      </c>
      <c r="O1254" s="13" t="s">
        <v>9699</v>
      </c>
      <c r="P1254" s="13">
        <v>0.11069639472639778</v>
      </c>
      <c r="Q1254" s="13" t="s">
        <v>9699</v>
      </c>
      <c r="R1254" s="13">
        <v>-0.76378047476475619</v>
      </c>
      <c r="S1254" s="14">
        <v>1.467716</v>
      </c>
      <c r="T1254" s="13">
        <v>-4.5964750791618221E-2</v>
      </c>
      <c r="U1254" s="15" t="s">
        <v>9700</v>
      </c>
      <c r="V1254" s="16" t="s">
        <v>9700</v>
      </c>
      <c r="W1254" s="16">
        <v>56.588089448791166</v>
      </c>
    </row>
    <row r="1255" spans="1:23" ht="15" customHeight="1" x14ac:dyDescent="0.3">
      <c r="A1255" s="7" t="s">
        <v>4017</v>
      </c>
      <c r="B1255" s="7" t="s">
        <v>4018</v>
      </c>
      <c r="C1255" s="7" t="s">
        <v>4019</v>
      </c>
      <c r="D1255" s="7" t="s">
        <v>116</v>
      </c>
      <c r="E1255" s="7" t="s">
        <v>117</v>
      </c>
      <c r="F1255" s="9" t="s">
        <v>3009</v>
      </c>
      <c r="G1255" s="11">
        <v>2608.8960229999998</v>
      </c>
      <c r="H1255" s="11">
        <v>-63.043999999999997</v>
      </c>
      <c r="I1255" s="11">
        <v>1.0429999999999999</v>
      </c>
      <c r="J1255" s="12">
        <v>2546.895023</v>
      </c>
      <c r="K1255" s="11">
        <v>232.95599999999999</v>
      </c>
      <c r="L1255" s="11">
        <v>118.458</v>
      </c>
      <c r="M1255" s="11">
        <v>939.23599999999999</v>
      </c>
      <c r="N1255" s="13">
        <v>0.15130462890241062</v>
      </c>
      <c r="O1255" s="13">
        <v>5.8496953337393576E-2</v>
      </c>
      <c r="P1255" s="13">
        <v>8.0199918045368773E-2</v>
      </c>
      <c r="Q1255" s="13">
        <v>6.4791654752471173E-2</v>
      </c>
      <c r="R1255" s="13">
        <v>0.13217793776172979</v>
      </c>
      <c r="S1255" s="14">
        <v>0.75275499999999995</v>
      </c>
      <c r="T1255" s="13">
        <v>-2.4753277787531329E-2</v>
      </c>
      <c r="U1255" s="15">
        <v>10.9329445174196</v>
      </c>
      <c r="V1255" s="16">
        <v>22.023806100052337</v>
      </c>
      <c r="W1255" s="16">
        <v>2.7776789039176522</v>
      </c>
    </row>
    <row r="1256" spans="1:23" ht="15" customHeight="1" x14ac:dyDescent="0.3">
      <c r="A1256" s="7" t="s">
        <v>4020</v>
      </c>
      <c r="B1256" s="7" t="s">
        <v>4021</v>
      </c>
      <c r="C1256" s="7" t="s">
        <v>4022</v>
      </c>
      <c r="D1256" s="7" t="s">
        <v>31</v>
      </c>
      <c r="E1256" s="7" t="s">
        <v>63</v>
      </c>
      <c r="F1256" s="9" t="s">
        <v>2104</v>
      </c>
      <c r="G1256" s="11">
        <v>3718.5311609999999</v>
      </c>
      <c r="H1256" s="11">
        <v>30.71</v>
      </c>
      <c r="I1256" s="11">
        <v>0</v>
      </c>
      <c r="J1256" s="12">
        <v>3749.2411609999999</v>
      </c>
      <c r="K1256" s="11">
        <v>56.512</v>
      </c>
      <c r="L1256" s="11">
        <v>15.919</v>
      </c>
      <c r="M1256" s="11">
        <v>294.25099999999998</v>
      </c>
      <c r="N1256" s="13">
        <v>0.24052603495057295</v>
      </c>
      <c r="O1256" s="13">
        <v>0.17826885208764032</v>
      </c>
      <c r="P1256" s="13">
        <v>0.13705581588928456</v>
      </c>
      <c r="Q1256" s="13" t="s">
        <v>9699</v>
      </c>
      <c r="R1256" s="13">
        <v>6.4076993827371698E-2</v>
      </c>
      <c r="S1256" s="14">
        <v>1.299212</v>
      </c>
      <c r="T1256" s="13">
        <v>8.1909908382124478E-3</v>
      </c>
      <c r="U1256" s="15">
        <v>66.34415984215741</v>
      </c>
      <c r="V1256" s="16">
        <v>233.59075073811167</v>
      </c>
      <c r="W1256" s="16">
        <v>12.637276206368034</v>
      </c>
    </row>
    <row r="1257" spans="1:23" ht="15" customHeight="1" x14ac:dyDescent="0.3">
      <c r="A1257" s="7" t="s">
        <v>4023</v>
      </c>
      <c r="B1257" s="7" t="s">
        <v>4024</v>
      </c>
      <c r="C1257" s="7" t="s">
        <v>4025</v>
      </c>
      <c r="D1257" s="7" t="s">
        <v>31</v>
      </c>
      <c r="E1257" s="7" t="s">
        <v>64</v>
      </c>
      <c r="F1257" s="9" t="s">
        <v>3002</v>
      </c>
      <c r="G1257" s="11">
        <v>3748.4297069999998</v>
      </c>
      <c r="H1257" s="11">
        <v>13.029</v>
      </c>
      <c r="I1257" s="11">
        <v>0.58099999999999996</v>
      </c>
      <c r="J1257" s="12">
        <v>3762.0397069999999</v>
      </c>
      <c r="K1257" s="11">
        <v>216.054</v>
      </c>
      <c r="L1257" s="11">
        <v>103.098</v>
      </c>
      <c r="M1257" s="11">
        <v>768.73299999999995</v>
      </c>
      <c r="N1257" s="13">
        <v>0.20450163717192665</v>
      </c>
      <c r="O1257" s="13">
        <v>0.14721062404455787</v>
      </c>
      <c r="P1257" s="13">
        <v>0.14746113191333732</v>
      </c>
      <c r="Q1257" s="13">
        <v>0.17207152767349831</v>
      </c>
      <c r="R1257" s="13">
        <v>0.14530119857484947</v>
      </c>
      <c r="S1257" s="14">
        <v>1.8236220000000001</v>
      </c>
      <c r="T1257" s="13">
        <v>3.4632808302785946E-3</v>
      </c>
      <c r="U1257" s="15">
        <v>17.412497371027612</v>
      </c>
      <c r="V1257" s="16">
        <v>36.357928446720592</v>
      </c>
      <c r="W1257" s="16">
        <v>4.8761139524386232</v>
      </c>
    </row>
    <row r="1258" spans="1:23" ht="15" customHeight="1" x14ac:dyDescent="0.3">
      <c r="A1258" s="7" t="s">
        <v>4026</v>
      </c>
      <c r="B1258" s="7" t="s">
        <v>4027</v>
      </c>
      <c r="C1258" s="7" t="s">
        <v>4028</v>
      </c>
      <c r="D1258" s="7" t="s">
        <v>20</v>
      </c>
      <c r="E1258" s="7" t="s">
        <v>52</v>
      </c>
      <c r="F1258" s="9" t="s">
        <v>2030</v>
      </c>
      <c r="G1258" s="11">
        <v>4310.7362460000004</v>
      </c>
      <c r="H1258" s="11">
        <v>3337.21</v>
      </c>
      <c r="I1258" s="11">
        <v>54.546999999999997</v>
      </c>
      <c r="J1258" s="12">
        <v>7702.493246</v>
      </c>
      <c r="K1258" s="11">
        <v>561.78800000000001</v>
      </c>
      <c r="L1258" s="11">
        <v>100.286</v>
      </c>
      <c r="M1258" s="11">
        <v>2661.1860000000001</v>
      </c>
      <c r="N1258" s="13">
        <v>0.19514188775932642</v>
      </c>
      <c r="O1258" s="13">
        <v>3.5731114893074345E-2</v>
      </c>
      <c r="P1258" s="13">
        <v>7.3613102202999187E-2</v>
      </c>
      <c r="Q1258" s="13">
        <v>0.10973056781661517</v>
      </c>
      <c r="R1258" s="13">
        <v>3.9896326678375997E-2</v>
      </c>
      <c r="S1258" s="14">
        <v>1.4771650000000001</v>
      </c>
      <c r="T1258" s="13">
        <v>0.43326360613598131</v>
      </c>
      <c r="U1258" s="15">
        <v>13.710675995215277</v>
      </c>
      <c r="V1258" s="16">
        <v>42.984426998783483</v>
      </c>
      <c r="W1258" s="16">
        <v>1.6198552998550271</v>
      </c>
    </row>
    <row r="1259" spans="1:23" ht="15" customHeight="1" x14ac:dyDescent="0.3">
      <c r="A1259" s="7" t="s">
        <v>4029</v>
      </c>
      <c r="B1259" s="7" t="s">
        <v>4030</v>
      </c>
      <c r="C1259" s="7" t="s">
        <v>4031</v>
      </c>
      <c r="D1259" s="7" t="s">
        <v>116</v>
      </c>
      <c r="E1259" s="7" t="s">
        <v>141</v>
      </c>
      <c r="F1259" s="9" t="s">
        <v>2477</v>
      </c>
      <c r="G1259" s="11">
        <v>2594.9692599999998</v>
      </c>
      <c r="H1259" s="11">
        <v>-114.831</v>
      </c>
      <c r="I1259" s="11">
        <v>153.572</v>
      </c>
      <c r="J1259" s="12">
        <v>2633.7102599999998</v>
      </c>
      <c r="K1259" s="11">
        <v>176.79300000000001</v>
      </c>
      <c r="L1259" s="11">
        <v>574.11699999999996</v>
      </c>
      <c r="M1259" s="11">
        <v>1430.471</v>
      </c>
      <c r="N1259" s="13">
        <v>7.4593615981173936E-2</v>
      </c>
      <c r="O1259" s="13">
        <v>4.0858546475166957E-2</v>
      </c>
      <c r="P1259" s="13">
        <v>7.3005476025617508E-2</v>
      </c>
      <c r="Q1259" s="13">
        <v>0.11164744663734005</v>
      </c>
      <c r="R1259" s="13">
        <v>0.54346811561963093</v>
      </c>
      <c r="S1259" s="14">
        <v>1.1013120000000001</v>
      </c>
      <c r="T1259" s="13">
        <v>-4.3600468033260426E-2</v>
      </c>
      <c r="U1259" s="15">
        <v>14.89714106327739</v>
      </c>
      <c r="V1259" s="16">
        <v>4.5199310593485302</v>
      </c>
      <c r="W1259" s="16">
        <v>1.8140663180169327</v>
      </c>
    </row>
    <row r="1260" spans="1:23" ht="15" customHeight="1" x14ac:dyDescent="0.3">
      <c r="A1260" s="7" t="s">
        <v>4032</v>
      </c>
      <c r="B1260" s="7" t="s">
        <v>4033</v>
      </c>
      <c r="C1260" s="7" t="s">
        <v>4034</v>
      </c>
      <c r="D1260" s="7" t="s">
        <v>116</v>
      </c>
      <c r="E1260" s="7" t="s">
        <v>117</v>
      </c>
      <c r="F1260" s="9" t="s">
        <v>2037</v>
      </c>
      <c r="G1260" s="11">
        <v>4060.2119510000002</v>
      </c>
      <c r="H1260" s="11">
        <v>4059.2</v>
      </c>
      <c r="I1260" s="11">
        <v>0</v>
      </c>
      <c r="J1260" s="12">
        <v>8119.411951</v>
      </c>
      <c r="K1260" s="11">
        <v>472.6</v>
      </c>
      <c r="L1260" s="11">
        <v>-1014.1</v>
      </c>
      <c r="M1260" s="11">
        <v>1469.1</v>
      </c>
      <c r="N1260" s="13">
        <v>0.13848655511967733</v>
      </c>
      <c r="O1260" s="13">
        <v>2.2391319744722749E-2</v>
      </c>
      <c r="P1260" s="13">
        <v>6.3464615374145715E-3</v>
      </c>
      <c r="Q1260" s="13" t="s">
        <v>9699</v>
      </c>
      <c r="R1260" s="13">
        <v>-0.49063815375683401</v>
      </c>
      <c r="S1260" s="14">
        <v>1.234645</v>
      </c>
      <c r="T1260" s="13">
        <v>0.49993768323333587</v>
      </c>
      <c r="U1260" s="15">
        <v>17.180304593736775</v>
      </c>
      <c r="V1260" s="16" t="s">
        <v>9700</v>
      </c>
      <c r="W1260" s="16">
        <v>2.7637410326049965</v>
      </c>
    </row>
    <row r="1261" spans="1:23" ht="15" customHeight="1" x14ac:dyDescent="0.3">
      <c r="A1261" s="7" t="s">
        <v>4035</v>
      </c>
      <c r="B1261" s="7" t="s">
        <v>4036</v>
      </c>
      <c r="C1261" s="7" t="s">
        <v>4037</v>
      </c>
      <c r="D1261" s="7" t="s">
        <v>167</v>
      </c>
      <c r="E1261" s="7" t="s">
        <v>226</v>
      </c>
      <c r="F1261" s="9" t="s">
        <v>3002</v>
      </c>
      <c r="G1261" s="11">
        <v>3469.2088800000001</v>
      </c>
      <c r="H1261" s="11">
        <v>512.53399999999999</v>
      </c>
      <c r="I1261" s="11">
        <v>0</v>
      </c>
      <c r="J1261" s="12">
        <v>3981.7428800000002</v>
      </c>
      <c r="K1261" s="11">
        <v>87.034000000000006</v>
      </c>
      <c r="L1261" s="11">
        <v>-24.622</v>
      </c>
      <c r="M1261" s="11">
        <v>577.23099999999999</v>
      </c>
      <c r="N1261" s="13">
        <v>0.13894488546423672</v>
      </c>
      <c r="O1261" s="13">
        <v>9.4646142701635405E-2</v>
      </c>
      <c r="P1261" s="13">
        <v>5.2979849114863066E-2</v>
      </c>
      <c r="Q1261" s="13" t="s">
        <v>9699</v>
      </c>
      <c r="R1261" s="13">
        <v>-4.4284331958028625E-2</v>
      </c>
      <c r="S1261" s="14">
        <v>0.65196799999999999</v>
      </c>
      <c r="T1261" s="13">
        <v>0.12872101877155864</v>
      </c>
      <c r="U1261" s="15">
        <v>45.74928051106464</v>
      </c>
      <c r="V1261" s="16" t="s">
        <v>9700</v>
      </c>
      <c r="W1261" s="16">
        <v>6.0100876079074066</v>
      </c>
    </row>
    <row r="1262" spans="1:23" ht="15" customHeight="1" x14ac:dyDescent="0.3">
      <c r="A1262" s="7" t="s">
        <v>4038</v>
      </c>
      <c r="B1262" s="7" t="s">
        <v>4039</v>
      </c>
      <c r="C1262" s="7" t="s">
        <v>4040</v>
      </c>
      <c r="D1262" s="7" t="s">
        <v>26</v>
      </c>
      <c r="E1262" s="7" t="s">
        <v>125</v>
      </c>
      <c r="F1262" s="9" t="s">
        <v>3009</v>
      </c>
      <c r="G1262" s="11">
        <v>4016.9960679999999</v>
      </c>
      <c r="H1262" s="11">
        <v>-344.1</v>
      </c>
      <c r="I1262" s="11">
        <v>0</v>
      </c>
      <c r="J1262" s="12">
        <v>3672.896068</v>
      </c>
      <c r="K1262" s="11">
        <v>269.89999999999998</v>
      </c>
      <c r="L1262" s="11">
        <v>127.6</v>
      </c>
      <c r="M1262" s="11">
        <v>708.9</v>
      </c>
      <c r="N1262" s="13">
        <v>0.13831593101984319</v>
      </c>
      <c r="O1262" s="13">
        <v>2.3866307780974649E-2</v>
      </c>
      <c r="P1262" s="13">
        <v>7.6004535740998802E-2</v>
      </c>
      <c r="Q1262" s="13">
        <v>3.8030982102619015E-2</v>
      </c>
      <c r="R1262" s="13">
        <v>0.19739730322985263</v>
      </c>
      <c r="S1262" s="14">
        <v>0.428346</v>
      </c>
      <c r="T1262" s="13">
        <v>-9.3686288321077546E-2</v>
      </c>
      <c r="U1262" s="15">
        <v>13.608358903297519</v>
      </c>
      <c r="V1262" s="16">
        <v>31.481160407523511</v>
      </c>
      <c r="W1262" s="16">
        <v>5.6665200564254476</v>
      </c>
    </row>
    <row r="1263" spans="1:23" ht="15" customHeight="1" x14ac:dyDescent="0.3">
      <c r="A1263" s="7" t="s">
        <v>4041</v>
      </c>
      <c r="B1263" s="7" t="s">
        <v>4042</v>
      </c>
      <c r="C1263" s="7" t="s">
        <v>4043</v>
      </c>
      <c r="D1263" s="7" t="s">
        <v>167</v>
      </c>
      <c r="E1263" s="7" t="s">
        <v>286</v>
      </c>
      <c r="F1263" s="9" t="s">
        <v>1764</v>
      </c>
      <c r="G1263" s="11">
        <v>2538.0861020000002</v>
      </c>
      <c r="H1263" s="11">
        <v>-755.65700000000004</v>
      </c>
      <c r="I1263" s="11">
        <v>1346.3489999999999</v>
      </c>
      <c r="J1263" s="12">
        <v>3128.7781020000002</v>
      </c>
      <c r="K1263" s="11">
        <v>439.05549999999999</v>
      </c>
      <c r="L1263" s="11">
        <v>-97.974999999999994</v>
      </c>
      <c r="M1263" s="11">
        <v>3696.1729999999998</v>
      </c>
      <c r="N1263" s="13">
        <v>0.22851945834876206</v>
      </c>
      <c r="O1263" s="13">
        <v>2.6567477818937535E-2</v>
      </c>
      <c r="P1263" s="13">
        <v>0.11260625101284147</v>
      </c>
      <c r="Q1263" s="13" t="s">
        <v>9699</v>
      </c>
      <c r="R1263" s="13">
        <v>-3.7787756805363837E-2</v>
      </c>
      <c r="S1263" s="14">
        <v>1.0057739999999999</v>
      </c>
      <c r="T1263" s="13">
        <v>-0.24151824621789686</v>
      </c>
      <c r="U1263" s="15">
        <v>7.1261562649824457</v>
      </c>
      <c r="V1263" s="16" t="s">
        <v>9700</v>
      </c>
      <c r="W1263" s="16">
        <v>0.68667946603148722</v>
      </c>
    </row>
    <row r="1264" spans="1:23" ht="15" customHeight="1" x14ac:dyDescent="0.3">
      <c r="A1264" s="7" t="s">
        <v>4044</v>
      </c>
      <c r="B1264" s="7" t="s">
        <v>4045</v>
      </c>
      <c r="C1264" s="7" t="s">
        <v>4046</v>
      </c>
      <c r="D1264" s="7" t="s">
        <v>31</v>
      </c>
      <c r="E1264" s="7" t="s">
        <v>69</v>
      </c>
      <c r="F1264" s="9" t="s">
        <v>3002</v>
      </c>
      <c r="G1264" s="11">
        <v>3537.3871359999998</v>
      </c>
      <c r="H1264" s="11">
        <v>353.58199999999999</v>
      </c>
      <c r="I1264" s="11">
        <v>65.766000000000005</v>
      </c>
      <c r="J1264" s="12">
        <v>3956.7351359999998</v>
      </c>
      <c r="K1264" s="11">
        <v>267.27999999999997</v>
      </c>
      <c r="L1264" s="11">
        <v>102.488</v>
      </c>
      <c r="M1264" s="11">
        <v>539.21500000000003</v>
      </c>
      <c r="N1264" s="13">
        <v>0.15121574138690005</v>
      </c>
      <c r="O1264" s="13">
        <v>6.1656552480836568E-2</v>
      </c>
      <c r="P1264" s="13">
        <v>7.3220229102309145E-2</v>
      </c>
      <c r="Q1264" s="13">
        <v>8.5022179964560296E-2</v>
      </c>
      <c r="R1264" s="13">
        <v>0.24166853343079805</v>
      </c>
      <c r="S1264" s="14">
        <v>0.78057699999999997</v>
      </c>
      <c r="T1264" s="13">
        <v>8.9362059335982805E-2</v>
      </c>
      <c r="U1264" s="15">
        <v>14.803708231068542</v>
      </c>
      <c r="V1264" s="16">
        <v>34.515134806026069</v>
      </c>
      <c r="W1264" s="16">
        <v>6.5602535834500149</v>
      </c>
    </row>
    <row r="1265" spans="1:23" ht="15" customHeight="1" x14ac:dyDescent="0.3">
      <c r="A1265" s="7" t="s">
        <v>4047</v>
      </c>
      <c r="B1265" s="7" t="s">
        <v>4048</v>
      </c>
      <c r="C1265" s="7" t="s">
        <v>4049</v>
      </c>
      <c r="D1265" s="7" t="s">
        <v>167</v>
      </c>
      <c r="E1265" s="7" t="s">
        <v>226</v>
      </c>
      <c r="F1265" s="9" t="s">
        <v>3002</v>
      </c>
      <c r="G1265" s="11">
        <v>2836.909013</v>
      </c>
      <c r="H1265" s="11">
        <v>783.52300000000002</v>
      </c>
      <c r="I1265" s="11">
        <v>0</v>
      </c>
      <c r="J1265" s="12">
        <v>3620.4320130000001</v>
      </c>
      <c r="K1265" s="11">
        <v>188.43299999999999</v>
      </c>
      <c r="L1265" s="11">
        <v>20.302</v>
      </c>
      <c r="M1265" s="11">
        <v>-260.69099999999997</v>
      </c>
      <c r="N1265" s="13">
        <v>0.39254416923618807</v>
      </c>
      <c r="O1265" s="13">
        <v>4.9478627748104964E-2</v>
      </c>
      <c r="P1265" s="13">
        <v>7.2271511902109897E-2</v>
      </c>
      <c r="Q1265" s="13">
        <v>4.0905256038553439E-2</v>
      </c>
      <c r="R1265" s="13" t="s">
        <v>9699</v>
      </c>
      <c r="S1265" s="14">
        <v>8.5039000000000003E-2</v>
      </c>
      <c r="T1265" s="13">
        <v>0.21641699034440617</v>
      </c>
      <c r="U1265" s="15">
        <v>19.213365031602745</v>
      </c>
      <c r="V1265" s="16">
        <v>139.73544542409616</v>
      </c>
      <c r="W1265" s="16" t="s">
        <v>9700</v>
      </c>
    </row>
    <row r="1266" spans="1:23" ht="15" customHeight="1" x14ac:dyDescent="0.3">
      <c r="A1266" s="7" t="s">
        <v>4050</v>
      </c>
      <c r="B1266" s="7" t="s">
        <v>4051</v>
      </c>
      <c r="C1266" s="7" t="s">
        <v>4052</v>
      </c>
      <c r="D1266" s="7" t="s">
        <v>26</v>
      </c>
      <c r="E1266" s="7" t="s">
        <v>115</v>
      </c>
      <c r="F1266" s="9" t="s">
        <v>2477</v>
      </c>
      <c r="G1266" s="11">
        <v>3132.011563</v>
      </c>
      <c r="H1266" s="11">
        <v>591.57299999999998</v>
      </c>
      <c r="I1266" s="11">
        <v>40.996000000000002</v>
      </c>
      <c r="J1266" s="12">
        <v>3764.580563</v>
      </c>
      <c r="K1266" s="11">
        <v>264.61500000000001</v>
      </c>
      <c r="L1266" s="11">
        <v>-33.802</v>
      </c>
      <c r="M1266" s="11">
        <v>1266.3820000000001</v>
      </c>
      <c r="N1266" s="13">
        <v>0.18313078448141809</v>
      </c>
      <c r="O1266" s="13">
        <v>4.1869527215773639E-2</v>
      </c>
      <c r="P1266" s="13">
        <v>7.0343550769709232E-2</v>
      </c>
      <c r="Q1266" s="13" t="s">
        <v>9699</v>
      </c>
      <c r="R1266" s="13">
        <v>-2.6784978478196095E-2</v>
      </c>
      <c r="S1266" s="14">
        <v>2.1658789999999999</v>
      </c>
      <c r="T1266" s="13">
        <v>0.15714180905417377</v>
      </c>
      <c r="U1266" s="15">
        <v>14.22663327097859</v>
      </c>
      <c r="V1266" s="16" t="s">
        <v>9700</v>
      </c>
      <c r="W1266" s="16">
        <v>2.4731965260087398</v>
      </c>
    </row>
    <row r="1267" spans="1:23" ht="15" customHeight="1" x14ac:dyDescent="0.3">
      <c r="A1267" s="7" t="s">
        <v>4053</v>
      </c>
      <c r="B1267" s="7" t="s">
        <v>4054</v>
      </c>
      <c r="C1267" s="7" t="s">
        <v>4055</v>
      </c>
      <c r="D1267" s="7" t="s">
        <v>29</v>
      </c>
      <c r="E1267" s="7" t="s">
        <v>291</v>
      </c>
      <c r="F1267" s="9" t="s">
        <v>3009</v>
      </c>
      <c r="G1267" s="11">
        <v>3391.4541640000002</v>
      </c>
      <c r="H1267" s="11">
        <v>184.47800000000001</v>
      </c>
      <c r="I1267" s="11">
        <v>29.07</v>
      </c>
      <c r="J1267" s="12">
        <v>3605.0021640000004</v>
      </c>
      <c r="K1267" s="11">
        <v>21.895</v>
      </c>
      <c r="L1267" s="11">
        <v>-24.823</v>
      </c>
      <c r="M1267" s="11">
        <v>446.762</v>
      </c>
      <c r="N1267" s="13">
        <v>0.13719953125926387</v>
      </c>
      <c r="O1267" s="13">
        <v>0.10742320319616661</v>
      </c>
      <c r="P1267" s="13">
        <v>3.1828200147521191E-2</v>
      </c>
      <c r="Q1267" s="13">
        <v>0.11379040901839321</v>
      </c>
      <c r="R1267" s="13">
        <v>-7.0090977371425986E-2</v>
      </c>
      <c r="S1267" s="14">
        <v>1.8104979999999999</v>
      </c>
      <c r="T1267" s="13">
        <v>5.1172784816114744E-2</v>
      </c>
      <c r="U1267" s="15">
        <v>164.64956218314686</v>
      </c>
      <c r="V1267" s="16" t="s">
        <v>9700</v>
      </c>
      <c r="W1267" s="16">
        <v>7.5911876211495164</v>
      </c>
    </row>
    <row r="1268" spans="1:23" ht="15" customHeight="1" x14ac:dyDescent="0.3">
      <c r="A1268" s="7" t="s">
        <v>4056</v>
      </c>
      <c r="B1268" s="7" t="s">
        <v>4057</v>
      </c>
      <c r="C1268" s="7" t="s">
        <v>4058</v>
      </c>
      <c r="D1268" s="7" t="s">
        <v>20</v>
      </c>
      <c r="E1268" s="7" t="s">
        <v>52</v>
      </c>
      <c r="F1268" s="9" t="s">
        <v>2104</v>
      </c>
      <c r="G1268" s="11">
        <v>2783.6419850000002</v>
      </c>
      <c r="H1268" s="11">
        <v>1136.1079999999999</v>
      </c>
      <c r="I1268" s="11">
        <v>0</v>
      </c>
      <c r="J1268" s="12">
        <v>3919.7499850000004</v>
      </c>
      <c r="K1268" s="11">
        <v>183.41900000000001</v>
      </c>
      <c r="L1268" s="11">
        <v>-41.725999999999999</v>
      </c>
      <c r="M1268" s="11">
        <v>993.49599999999998</v>
      </c>
      <c r="N1268" s="13">
        <v>7.7544855205909757E-2</v>
      </c>
      <c r="O1268" s="13">
        <v>0.14486626560077731</v>
      </c>
      <c r="P1268" s="13">
        <v>1.8445760034037053E-2</v>
      </c>
      <c r="Q1268" s="13" t="s">
        <v>9699</v>
      </c>
      <c r="R1268" s="13">
        <v>-4.3574017663110164E-2</v>
      </c>
      <c r="S1268" s="14">
        <v>0</v>
      </c>
      <c r="T1268" s="13">
        <v>0.28984195531542295</v>
      </c>
      <c r="U1268" s="15">
        <v>21.370468626478175</v>
      </c>
      <c r="V1268" s="16" t="s">
        <v>9700</v>
      </c>
      <c r="W1268" s="16">
        <v>2.8018653170219108</v>
      </c>
    </row>
    <row r="1269" spans="1:23" ht="15" customHeight="1" x14ac:dyDescent="0.3">
      <c r="A1269" s="7" t="s">
        <v>4059</v>
      </c>
      <c r="B1269" s="7" t="s">
        <v>4060</v>
      </c>
      <c r="C1269" s="7" t="s">
        <v>4061</v>
      </c>
      <c r="D1269" s="7" t="s">
        <v>29</v>
      </c>
      <c r="E1269" s="7" t="s">
        <v>272</v>
      </c>
      <c r="F1269" s="9" t="s">
        <v>1941</v>
      </c>
      <c r="G1269" s="11">
        <v>3064.6484129999999</v>
      </c>
      <c r="H1269" s="11">
        <v>267.87299999999999</v>
      </c>
      <c r="I1269" s="11">
        <v>31.751999999999999</v>
      </c>
      <c r="J1269" s="12">
        <v>3364.2734129999999</v>
      </c>
      <c r="K1269" s="11">
        <v>196.4</v>
      </c>
      <c r="L1269" s="11">
        <v>92.265000000000001</v>
      </c>
      <c r="M1269" s="11">
        <v>993.26099999999997</v>
      </c>
      <c r="N1269" s="13">
        <v>0.14558523236234217</v>
      </c>
      <c r="O1269" s="13">
        <v>3.1643681744019547E-2</v>
      </c>
      <c r="P1269" s="13">
        <v>8.0246272169120003E-2</v>
      </c>
      <c r="Q1269" s="13">
        <v>3.3722242576713635E-2</v>
      </c>
      <c r="R1269" s="13">
        <v>9.7224827342026116E-2</v>
      </c>
      <c r="S1269" s="14">
        <v>0.83247300000000002</v>
      </c>
      <c r="T1269" s="13">
        <v>7.9622838906286006E-2</v>
      </c>
      <c r="U1269" s="15">
        <v>17.129701695519348</v>
      </c>
      <c r="V1269" s="16">
        <v>33.215720078036092</v>
      </c>
      <c r="W1269" s="16">
        <v>3.085441201255259</v>
      </c>
    </row>
    <row r="1270" spans="1:23" ht="15" customHeight="1" x14ac:dyDescent="0.3">
      <c r="A1270" s="7" t="s">
        <v>4062</v>
      </c>
      <c r="B1270" s="7" t="s">
        <v>4063</v>
      </c>
      <c r="C1270" s="7" t="s">
        <v>4064</v>
      </c>
      <c r="D1270" s="7" t="s">
        <v>26</v>
      </c>
      <c r="E1270" s="7" t="s">
        <v>126</v>
      </c>
      <c r="F1270" s="9" t="s">
        <v>1941</v>
      </c>
      <c r="G1270" s="11">
        <v>3309.6077580000001</v>
      </c>
      <c r="H1270" s="11">
        <v>6417.6409999999996</v>
      </c>
      <c r="I1270" s="11">
        <v>0</v>
      </c>
      <c r="J1270" s="12">
        <v>9727.2487579999997</v>
      </c>
      <c r="K1270" s="11">
        <v>1176.5119999999999</v>
      </c>
      <c r="L1270" s="11">
        <v>287.851</v>
      </c>
      <c r="M1270" s="11">
        <v>2518.8890000000001</v>
      </c>
      <c r="N1270" s="13">
        <v>0.82690012611655894</v>
      </c>
      <c r="O1270" s="13">
        <v>6.6166734575368036E-3</v>
      </c>
      <c r="P1270" s="13">
        <v>0.22999456518006442</v>
      </c>
      <c r="Q1270" s="13">
        <v>8.9909006183950257E-3</v>
      </c>
      <c r="R1270" s="13">
        <v>0.1238996424425538</v>
      </c>
      <c r="S1270" s="14">
        <v>1.66683</v>
      </c>
      <c r="T1270" s="13">
        <v>0.6597591117140833</v>
      </c>
      <c r="U1270" s="15">
        <v>8.2678704152613829</v>
      </c>
      <c r="V1270" s="16">
        <v>11.4976420370261</v>
      </c>
      <c r="W1270" s="16">
        <v>1.3139156818740325</v>
      </c>
    </row>
    <row r="1271" spans="1:23" ht="15" customHeight="1" x14ac:dyDescent="0.3">
      <c r="A1271" s="7" t="s">
        <v>4065</v>
      </c>
      <c r="B1271" s="7" t="s">
        <v>4066</v>
      </c>
      <c r="C1271" s="7" t="s">
        <v>4067</v>
      </c>
      <c r="D1271" s="7" t="s">
        <v>29</v>
      </c>
      <c r="E1271" s="7" t="s">
        <v>186</v>
      </c>
      <c r="F1271" s="9" t="s">
        <v>3009</v>
      </c>
      <c r="G1271" s="11">
        <v>2663.0962850000001</v>
      </c>
      <c r="H1271" s="11">
        <v>-340.173</v>
      </c>
      <c r="I1271" s="11">
        <v>0</v>
      </c>
      <c r="J1271" s="12">
        <v>2322.9232849999999</v>
      </c>
      <c r="K1271" s="11">
        <v>80.8</v>
      </c>
      <c r="L1271" s="11">
        <v>50.24</v>
      </c>
      <c r="M1271" s="11">
        <v>390.24</v>
      </c>
      <c r="N1271" s="13">
        <v>0.22461060539957617</v>
      </c>
      <c r="O1271" s="13">
        <v>0.16851541884514876</v>
      </c>
      <c r="P1271" s="13">
        <v>0.13670828894818188</v>
      </c>
      <c r="Q1271" s="13">
        <v>0.19794307213972839</v>
      </c>
      <c r="R1271" s="13">
        <v>0.14222363137355928</v>
      </c>
      <c r="S1271" s="14">
        <v>1.0745400000000001</v>
      </c>
      <c r="T1271" s="13">
        <v>-0.14644177110653056</v>
      </c>
      <c r="U1271" s="15">
        <v>28.749050556930694</v>
      </c>
      <c r="V1271" s="16">
        <v>53.00748974920382</v>
      </c>
      <c r="W1271" s="16">
        <v>6.8242524728372285</v>
      </c>
    </row>
    <row r="1272" spans="1:23" ht="15" customHeight="1" x14ac:dyDescent="0.3">
      <c r="A1272" s="7" t="s">
        <v>4068</v>
      </c>
      <c r="B1272" s="7" t="s">
        <v>4069</v>
      </c>
      <c r="C1272" s="7" t="s">
        <v>4070</v>
      </c>
      <c r="D1272" s="7" t="s">
        <v>10</v>
      </c>
      <c r="E1272" s="7" t="s">
        <v>62</v>
      </c>
      <c r="F1272" s="9" t="s">
        <v>3002</v>
      </c>
      <c r="G1272" s="11">
        <v>4476.6112169999997</v>
      </c>
      <c r="H1272" s="11">
        <v>-5.391</v>
      </c>
      <c r="I1272" s="11">
        <v>0</v>
      </c>
      <c r="J1272" s="12">
        <v>4471.220217</v>
      </c>
      <c r="K1272" s="11">
        <v>5.024</v>
      </c>
      <c r="L1272" s="11">
        <v>-1.702</v>
      </c>
      <c r="M1272" s="11">
        <v>144.298</v>
      </c>
      <c r="N1272" s="13">
        <v>4.9956011595016336E-2</v>
      </c>
      <c r="O1272" s="13">
        <v>0.31912990034986777</v>
      </c>
      <c r="P1272" s="13">
        <v>6.2545551376970113E-2</v>
      </c>
      <c r="Q1272" s="13" t="s">
        <v>9699</v>
      </c>
      <c r="R1272" s="13">
        <v>-1.2282423577634731E-2</v>
      </c>
      <c r="S1272" s="14">
        <v>1.947506</v>
      </c>
      <c r="T1272" s="13">
        <v>-1.2057111344019494E-3</v>
      </c>
      <c r="U1272" s="15">
        <v>889.97217695063694</v>
      </c>
      <c r="V1272" s="16" t="s">
        <v>9700</v>
      </c>
      <c r="W1272" s="16">
        <v>31.023376741188372</v>
      </c>
    </row>
    <row r="1273" spans="1:23" ht="15" customHeight="1" x14ac:dyDescent="0.3">
      <c r="A1273" s="7" t="s">
        <v>4071</v>
      </c>
      <c r="B1273" s="7" t="s">
        <v>4072</v>
      </c>
      <c r="C1273" s="7" t="s">
        <v>4073</v>
      </c>
      <c r="D1273" s="7" t="s">
        <v>20</v>
      </c>
      <c r="E1273" s="7" t="s">
        <v>71</v>
      </c>
      <c r="F1273" s="9" t="s">
        <v>1764</v>
      </c>
      <c r="G1273" s="11">
        <v>2131.6349890000001</v>
      </c>
      <c r="H1273" s="11">
        <v>-28.882000000000001</v>
      </c>
      <c r="I1273" s="11">
        <v>0</v>
      </c>
      <c r="J1273" s="12">
        <v>2102.7529890000001</v>
      </c>
      <c r="K1273" s="11">
        <v>-13.2</v>
      </c>
      <c r="L1273" s="11">
        <v>-73.176000000000002</v>
      </c>
      <c r="M1273" s="11">
        <v>94.549000000000007</v>
      </c>
      <c r="N1273" s="13">
        <v>0.57114811845330338</v>
      </c>
      <c r="O1273" s="13" t="s">
        <v>9699</v>
      </c>
      <c r="P1273" s="13">
        <v>-0.5916855054410709</v>
      </c>
      <c r="Q1273" s="13" t="s">
        <v>9699</v>
      </c>
      <c r="R1273" s="13">
        <v>-0.78714740504923375</v>
      </c>
      <c r="S1273" s="14">
        <v>0</v>
      </c>
      <c r="T1273" s="13">
        <v>-1.3735327045586714E-2</v>
      </c>
      <c r="U1273" s="15" t="s">
        <v>9700</v>
      </c>
      <c r="V1273" s="16" t="s">
        <v>9700</v>
      </c>
      <c r="W1273" s="16">
        <v>22.545293858211085</v>
      </c>
    </row>
    <row r="1274" spans="1:23" ht="15" customHeight="1" x14ac:dyDescent="0.3">
      <c r="A1274" s="7" t="s">
        <v>4074</v>
      </c>
      <c r="B1274" s="7" t="s">
        <v>4075</v>
      </c>
      <c r="C1274" s="7" t="s">
        <v>4076</v>
      </c>
      <c r="D1274" s="7" t="s">
        <v>31</v>
      </c>
      <c r="E1274" s="7" t="s">
        <v>63</v>
      </c>
      <c r="F1274" s="9" t="s">
        <v>1785</v>
      </c>
      <c r="G1274" s="11">
        <v>3011.0368870000002</v>
      </c>
      <c r="H1274" s="11">
        <v>-128.29900000000001</v>
      </c>
      <c r="I1274" s="11">
        <v>0</v>
      </c>
      <c r="J1274" s="12">
        <v>2882.7378870000002</v>
      </c>
      <c r="K1274" s="11">
        <v>-85.641000000000005</v>
      </c>
      <c r="L1274" s="11">
        <v>-223.411</v>
      </c>
      <c r="M1274" s="11">
        <v>951.57299999999998</v>
      </c>
      <c r="N1274" s="13">
        <v>5.8209286327066734E-2</v>
      </c>
      <c r="O1274" s="13" t="s">
        <v>9699</v>
      </c>
      <c r="P1274" s="13">
        <v>-2.8854904268527957E-2</v>
      </c>
      <c r="Q1274" s="13" t="s">
        <v>9699</v>
      </c>
      <c r="R1274" s="13">
        <v>-0.26523434508803412</v>
      </c>
      <c r="S1274" s="14">
        <v>1.0057739999999999</v>
      </c>
      <c r="T1274" s="13">
        <v>-4.4505954071848638E-2</v>
      </c>
      <c r="U1274" s="15" t="s">
        <v>9700</v>
      </c>
      <c r="V1274" s="16" t="s">
        <v>9700</v>
      </c>
      <c r="W1274" s="16">
        <v>3.1642731424704151</v>
      </c>
    </row>
    <row r="1275" spans="1:23" ht="15" customHeight="1" x14ac:dyDescent="0.3">
      <c r="A1275" s="7" t="s">
        <v>4077</v>
      </c>
      <c r="B1275" s="7" t="s">
        <v>4078</v>
      </c>
      <c r="C1275" s="7" t="s">
        <v>4079</v>
      </c>
      <c r="D1275" s="7" t="s">
        <v>31</v>
      </c>
      <c r="E1275" s="7" t="s">
        <v>41</v>
      </c>
      <c r="F1275" s="9" t="s">
        <v>2037</v>
      </c>
      <c r="G1275" s="11">
        <v>4554.0370000000003</v>
      </c>
      <c r="H1275" s="11">
        <v>3343</v>
      </c>
      <c r="I1275" s="11">
        <v>4</v>
      </c>
      <c r="J1275" s="12">
        <v>7901.0370000000003</v>
      </c>
      <c r="K1275" s="11">
        <v>642</v>
      </c>
      <c r="L1275" s="11">
        <v>467</v>
      </c>
      <c r="M1275" s="11">
        <v>1607</v>
      </c>
      <c r="N1275" s="13">
        <v>0.16368628057090573</v>
      </c>
      <c r="O1275" s="13">
        <v>5.5552723345195565E-2</v>
      </c>
      <c r="P1275" s="13">
        <v>6.0019512936977534E-2</v>
      </c>
      <c r="Q1275" s="13">
        <v>3.6861357363737746E-4</v>
      </c>
      <c r="R1275" s="13">
        <v>0.49661634565330559</v>
      </c>
      <c r="S1275" s="14">
        <v>1.7805770000000001</v>
      </c>
      <c r="T1275" s="13">
        <v>0.42310901720875371</v>
      </c>
      <c r="U1275" s="15">
        <v>12.306911214953271</v>
      </c>
      <c r="V1275" s="16">
        <v>9.7516852248394006</v>
      </c>
      <c r="W1275" s="16">
        <v>2.8338749222153083</v>
      </c>
    </row>
    <row r="1276" spans="1:23" ht="15" customHeight="1" x14ac:dyDescent="0.3">
      <c r="A1276" s="7" t="s">
        <v>4080</v>
      </c>
      <c r="B1276" s="7" t="s">
        <v>4081</v>
      </c>
      <c r="C1276" s="7" t="s">
        <v>4082</v>
      </c>
      <c r="D1276" s="7" t="s">
        <v>31</v>
      </c>
      <c r="E1276" s="7" t="s">
        <v>63</v>
      </c>
      <c r="F1276" s="9" t="s">
        <v>1941</v>
      </c>
      <c r="G1276" s="11">
        <v>2433.3261900000002</v>
      </c>
      <c r="H1276" s="11">
        <v>-3.48</v>
      </c>
      <c r="I1276" s="11">
        <v>0</v>
      </c>
      <c r="J1276" s="12">
        <v>2429.8461900000002</v>
      </c>
      <c r="K1276" s="11">
        <v>2.4750000000000001</v>
      </c>
      <c r="L1276" s="11">
        <v>-5.8639999999999999</v>
      </c>
      <c r="M1276" s="11">
        <v>717.55499999999995</v>
      </c>
      <c r="N1276" s="13">
        <v>0.16438909960031908</v>
      </c>
      <c r="O1276" s="13">
        <v>0.13306852544289449</v>
      </c>
      <c r="P1276" s="13">
        <v>0.18358600048724677</v>
      </c>
      <c r="Q1276" s="13" t="s">
        <v>9699</v>
      </c>
      <c r="R1276" s="13">
        <v>-8.393023656905101E-3</v>
      </c>
      <c r="S1276" s="14">
        <v>0</v>
      </c>
      <c r="T1276" s="13">
        <v>-1.4321894177178349E-3</v>
      </c>
      <c r="U1276" s="15">
        <v>981.75603636363644</v>
      </c>
      <c r="V1276" s="16" t="s">
        <v>9700</v>
      </c>
      <c r="W1276" s="16">
        <v>3.3911354390952617</v>
      </c>
    </row>
    <row r="1277" spans="1:23" ht="15" customHeight="1" x14ac:dyDescent="0.3">
      <c r="A1277" s="7" t="s">
        <v>4083</v>
      </c>
      <c r="B1277" s="7" t="s">
        <v>4084</v>
      </c>
      <c r="C1277" s="7" t="s">
        <v>4085</v>
      </c>
      <c r="D1277" s="7" t="s">
        <v>167</v>
      </c>
      <c r="E1277" s="7" t="s">
        <v>286</v>
      </c>
      <c r="F1277" s="9" t="s">
        <v>2030</v>
      </c>
      <c r="G1277" s="11">
        <v>3481.5186199999998</v>
      </c>
      <c r="H1277" s="11">
        <v>71</v>
      </c>
      <c r="I1277" s="11">
        <v>0</v>
      </c>
      <c r="J1277" s="12">
        <v>3552.5186199999998</v>
      </c>
      <c r="K1277" s="11">
        <v>-119</v>
      </c>
      <c r="L1277" s="11">
        <v>-201</v>
      </c>
      <c r="M1277" s="11">
        <v>908</v>
      </c>
      <c r="N1277" s="13">
        <v>0.29315246837984932</v>
      </c>
      <c r="O1277" s="13">
        <v>0.11458108131082589</v>
      </c>
      <c r="P1277" s="13">
        <v>0.11709464487472836</v>
      </c>
      <c r="Q1277" s="13">
        <v>0.10690334644063193</v>
      </c>
      <c r="R1277" s="13">
        <v>-0.15727699530516431</v>
      </c>
      <c r="S1277" s="14">
        <v>1.432545</v>
      </c>
      <c r="T1277" s="13">
        <v>1.9985820651377755E-2</v>
      </c>
      <c r="U1277" s="15" t="s">
        <v>9700</v>
      </c>
      <c r="V1277" s="16" t="s">
        <v>9700</v>
      </c>
      <c r="W1277" s="16">
        <v>3.8342716079295154</v>
      </c>
    </row>
    <row r="1278" spans="1:23" ht="15" customHeight="1" x14ac:dyDescent="0.3">
      <c r="A1278" s="7" t="s">
        <v>4086</v>
      </c>
      <c r="B1278" s="7" t="s">
        <v>4087</v>
      </c>
      <c r="C1278" s="7" t="s">
        <v>4088</v>
      </c>
      <c r="D1278" s="7" t="s">
        <v>31</v>
      </c>
      <c r="E1278" s="7" t="s">
        <v>63</v>
      </c>
      <c r="F1278" s="9" t="s">
        <v>1941</v>
      </c>
      <c r="G1278" s="11">
        <v>3163.3471420000001</v>
      </c>
      <c r="H1278" s="11">
        <v>149.44</v>
      </c>
      <c r="I1278" s="11">
        <v>0</v>
      </c>
      <c r="J1278" s="12">
        <v>3312.7871420000001</v>
      </c>
      <c r="K1278" s="11">
        <v>4.0590000000000002</v>
      </c>
      <c r="L1278" s="11">
        <v>-68.88</v>
      </c>
      <c r="M1278" s="11">
        <v>87.561999999999998</v>
      </c>
      <c r="N1278" s="13">
        <v>0.24872215502698575</v>
      </c>
      <c r="O1278" s="13" t="s">
        <v>9699</v>
      </c>
      <c r="P1278" s="13">
        <v>0.17627337131736703</v>
      </c>
      <c r="Q1278" s="13" t="s">
        <v>9699</v>
      </c>
      <c r="R1278" s="13">
        <v>-1.2715877308768011</v>
      </c>
      <c r="S1278" s="14">
        <v>1.346981</v>
      </c>
      <c r="T1278" s="13">
        <v>4.5110051927387006E-2</v>
      </c>
      <c r="U1278" s="15">
        <v>816.1584483863021</v>
      </c>
      <c r="V1278" s="16" t="s">
        <v>9700</v>
      </c>
      <c r="W1278" s="16">
        <v>36.126940248052811</v>
      </c>
    </row>
    <row r="1279" spans="1:23" ht="15" customHeight="1" x14ac:dyDescent="0.3">
      <c r="A1279" s="7" t="s">
        <v>4089</v>
      </c>
      <c r="B1279" s="7" t="s">
        <v>4090</v>
      </c>
      <c r="C1279" s="7" t="s">
        <v>4091</v>
      </c>
      <c r="D1279" s="7" t="s">
        <v>31</v>
      </c>
      <c r="E1279" s="7" t="s">
        <v>69</v>
      </c>
      <c r="F1279" s="9" t="s">
        <v>3002</v>
      </c>
      <c r="G1279" s="11">
        <v>3304.7701999999999</v>
      </c>
      <c r="H1279" s="11">
        <v>14.84</v>
      </c>
      <c r="I1279" s="11">
        <v>0</v>
      </c>
      <c r="J1279" s="12">
        <v>3319.6102000000001</v>
      </c>
      <c r="K1279" s="11">
        <v>224.809</v>
      </c>
      <c r="L1279" s="11">
        <v>128.98699999999999</v>
      </c>
      <c r="M1279" s="11">
        <v>1553.7159999999999</v>
      </c>
      <c r="N1279" s="13">
        <v>8.9762537854104804E-2</v>
      </c>
      <c r="O1279" s="13">
        <v>4.1005060467423027E-2</v>
      </c>
      <c r="P1279" s="13">
        <v>5.3873322594061787E-2</v>
      </c>
      <c r="Q1279" s="13">
        <v>4.4312178903988642E-2</v>
      </c>
      <c r="R1279" s="13">
        <v>8.5743477520979369E-2</v>
      </c>
      <c r="S1279" s="14">
        <v>0.78057699999999997</v>
      </c>
      <c r="T1279" s="13">
        <v>4.4704043866355151E-3</v>
      </c>
      <c r="U1279" s="15">
        <v>14.76635810843872</v>
      </c>
      <c r="V1279" s="16">
        <v>25.620955600176764</v>
      </c>
      <c r="W1279" s="16">
        <v>2.1270104703819745</v>
      </c>
    </row>
    <row r="1280" spans="1:23" ht="15" customHeight="1" x14ac:dyDescent="0.3">
      <c r="A1280" s="7" t="s">
        <v>4092</v>
      </c>
      <c r="B1280" s="7" t="s">
        <v>4093</v>
      </c>
      <c r="C1280" s="7" t="s">
        <v>4094</v>
      </c>
      <c r="D1280" s="7" t="s">
        <v>10</v>
      </c>
      <c r="E1280" s="7" t="s">
        <v>15</v>
      </c>
      <c r="F1280" s="9" t="s">
        <v>2104</v>
      </c>
      <c r="G1280" s="11">
        <v>2788.6620819999998</v>
      </c>
      <c r="H1280" s="11">
        <v>2.6890000000000001</v>
      </c>
      <c r="I1280" s="11">
        <v>70.856999999999999</v>
      </c>
      <c r="J1280" s="12">
        <v>2862.2080819999996</v>
      </c>
      <c r="K1280" s="11">
        <v>133.31800000000001</v>
      </c>
      <c r="L1280" s="11">
        <v>59.204000000000001</v>
      </c>
      <c r="M1280" s="11">
        <v>263.19499999999999</v>
      </c>
      <c r="N1280" s="13">
        <v>0.45551078452250876</v>
      </c>
      <c r="O1280" s="13">
        <v>4.3828253551103202E-2</v>
      </c>
      <c r="P1280" s="13">
        <v>0.36781504743049032</v>
      </c>
      <c r="Q1280" s="13">
        <v>9.3968727708370725E-2</v>
      </c>
      <c r="R1280" s="13">
        <v>0.35979446914150454</v>
      </c>
      <c r="S1280" s="14">
        <v>0.82307600000000003</v>
      </c>
      <c r="T1280" s="13">
        <v>9.3948445499498112E-4</v>
      </c>
      <c r="U1280" s="15">
        <v>21.469029553398638</v>
      </c>
      <c r="V1280" s="16">
        <v>47.10259580433754</v>
      </c>
      <c r="W1280" s="16">
        <v>10.595421957104048</v>
      </c>
    </row>
    <row r="1281" spans="1:23" ht="15" customHeight="1" x14ac:dyDescent="0.3">
      <c r="A1281" s="7" t="s">
        <v>4095</v>
      </c>
      <c r="B1281" s="7" t="s">
        <v>4096</v>
      </c>
      <c r="C1281" s="7" t="s">
        <v>4097</v>
      </c>
      <c r="D1281" s="7" t="s">
        <v>31</v>
      </c>
      <c r="E1281" s="7" t="s">
        <v>69</v>
      </c>
      <c r="F1281" s="9" t="s">
        <v>3002</v>
      </c>
      <c r="G1281" s="11">
        <v>2897.478435</v>
      </c>
      <c r="H1281" s="11">
        <v>-26.859000000000002</v>
      </c>
      <c r="I1281" s="11">
        <v>0</v>
      </c>
      <c r="J1281" s="12">
        <v>2870.6194350000001</v>
      </c>
      <c r="K1281" s="11">
        <v>140.98099999999999</v>
      </c>
      <c r="L1281" s="11">
        <v>78.614000000000004</v>
      </c>
      <c r="M1281" s="11">
        <v>709.928</v>
      </c>
      <c r="N1281" s="13">
        <v>0.19996646097345766</v>
      </c>
      <c r="O1281" s="13">
        <v>7.0368271896539492E-2</v>
      </c>
      <c r="P1281" s="13">
        <v>0.12584272552785097</v>
      </c>
      <c r="Q1281" s="13">
        <v>9.4253229829492691E-2</v>
      </c>
      <c r="R1281" s="13">
        <v>0.11581226139151791</v>
      </c>
      <c r="S1281" s="14">
        <v>0.93228299999999997</v>
      </c>
      <c r="T1281" s="13">
        <v>-9.3565171588131466E-3</v>
      </c>
      <c r="U1281" s="15">
        <v>20.361746866599045</v>
      </c>
      <c r="V1281" s="16">
        <v>36.857028455491388</v>
      </c>
      <c r="W1281" s="16">
        <v>4.0813694276039261</v>
      </c>
    </row>
    <row r="1282" spans="1:23" ht="15" customHeight="1" x14ac:dyDescent="0.3">
      <c r="A1282" s="7" t="s">
        <v>4098</v>
      </c>
      <c r="B1282" s="7" t="s">
        <v>4099</v>
      </c>
      <c r="C1282" s="7" t="s">
        <v>4100</v>
      </c>
      <c r="D1282" s="7" t="s">
        <v>83</v>
      </c>
      <c r="E1282" s="7" t="s">
        <v>84</v>
      </c>
      <c r="F1282" s="9" t="s">
        <v>3002</v>
      </c>
      <c r="G1282" s="11">
        <v>2916.3390599999998</v>
      </c>
      <c r="H1282" s="11">
        <v>-216.285</v>
      </c>
      <c r="I1282" s="11">
        <v>0</v>
      </c>
      <c r="J1282" s="12">
        <v>2700.0540599999999</v>
      </c>
      <c r="K1282" s="11">
        <v>76.688999999999993</v>
      </c>
      <c r="L1282" s="11">
        <v>18.305</v>
      </c>
      <c r="M1282" s="11">
        <v>809.49800000000005</v>
      </c>
      <c r="N1282" s="13">
        <v>0.13175384615384614</v>
      </c>
      <c r="O1282" s="13">
        <v>7.8995500151745945E-2</v>
      </c>
      <c r="P1282" s="13">
        <v>7.2715192307692286E-2</v>
      </c>
      <c r="Q1282" s="13">
        <v>0.17421879012119179</v>
      </c>
      <c r="R1282" s="13">
        <v>2.2279033792200694E-2</v>
      </c>
      <c r="S1282" s="14">
        <v>0.56640400000000002</v>
      </c>
      <c r="T1282" s="13">
        <v>-8.0103951696433806E-2</v>
      </c>
      <c r="U1282" s="15">
        <v>35.207840237843762</v>
      </c>
      <c r="V1282" s="16">
        <v>159.31926031139031</v>
      </c>
      <c r="W1282" s="16">
        <v>3.6026513468841177</v>
      </c>
    </row>
    <row r="1283" spans="1:23" ht="15" customHeight="1" x14ac:dyDescent="0.3">
      <c r="A1283" s="7" t="s">
        <v>4101</v>
      </c>
      <c r="B1283" s="7" t="s">
        <v>4102</v>
      </c>
      <c r="C1283" s="7" t="s">
        <v>4103</v>
      </c>
      <c r="D1283" s="7" t="s">
        <v>20</v>
      </c>
      <c r="E1283" s="7" t="s">
        <v>71</v>
      </c>
      <c r="F1283" s="9" t="s">
        <v>2104</v>
      </c>
      <c r="G1283" s="11">
        <v>3231.02027</v>
      </c>
      <c r="H1283" s="11">
        <v>-154.33418399999999</v>
      </c>
      <c r="I1283" s="11">
        <v>0</v>
      </c>
      <c r="J1283" s="12">
        <v>3076.6860860000002</v>
      </c>
      <c r="K1283" s="11">
        <v>-95.803387999999998</v>
      </c>
      <c r="L1283" s="11">
        <v>-98.542936999999995</v>
      </c>
      <c r="M1283" s="11">
        <v>135.26175799999999</v>
      </c>
      <c r="N1283" s="13">
        <v>-3.5489665102950019</v>
      </c>
      <c r="O1283" s="13" t="s">
        <v>9699</v>
      </c>
      <c r="P1283" s="13">
        <v>-2.8754595644869481</v>
      </c>
      <c r="Q1283" s="13" t="s">
        <v>9699</v>
      </c>
      <c r="R1283" s="13">
        <v>-1.3871046913441294</v>
      </c>
      <c r="S1283" s="14">
        <v>2.5958000000000001</v>
      </c>
      <c r="T1283" s="13">
        <v>-5.0162473416535611E-2</v>
      </c>
      <c r="U1283" s="15" t="s">
        <v>9700</v>
      </c>
      <c r="V1283" s="16" t="s">
        <v>9700</v>
      </c>
      <c r="W1283" s="16">
        <v>23.887167502288417</v>
      </c>
    </row>
    <row r="1284" spans="1:23" ht="15" customHeight="1" x14ac:dyDescent="0.3">
      <c r="A1284" s="7" t="s">
        <v>4104</v>
      </c>
      <c r="B1284" s="7" t="s">
        <v>4105</v>
      </c>
      <c r="C1284" s="7" t="s">
        <v>4106</v>
      </c>
      <c r="D1284" s="7" t="s">
        <v>20</v>
      </c>
      <c r="E1284" s="7" t="s">
        <v>57</v>
      </c>
      <c r="F1284" s="9" t="s">
        <v>3009</v>
      </c>
      <c r="G1284" s="11">
        <v>3331.3635359999998</v>
      </c>
      <c r="H1284" s="11">
        <v>-120.80800000000001</v>
      </c>
      <c r="I1284" s="11">
        <v>0</v>
      </c>
      <c r="J1284" s="12">
        <v>3210.5555359999998</v>
      </c>
      <c r="K1284" s="11">
        <v>-53.731000000000002</v>
      </c>
      <c r="L1284" s="11">
        <v>-73.119</v>
      </c>
      <c r="M1284" s="11">
        <v>661.56299999999999</v>
      </c>
      <c r="N1284" s="13">
        <v>2.6148357043349245E-2</v>
      </c>
      <c r="O1284" s="13" t="s">
        <v>9699</v>
      </c>
      <c r="P1284" s="13">
        <v>-2.3999990877758056E-2</v>
      </c>
      <c r="Q1284" s="13">
        <v>3.9441108460929852E-2</v>
      </c>
      <c r="R1284" s="13">
        <v>-0.17170553694525756</v>
      </c>
      <c r="S1284" s="14">
        <v>1.8708659999999999</v>
      </c>
      <c r="T1284" s="13">
        <v>-3.7628378841411826E-2</v>
      </c>
      <c r="U1284" s="15" t="s">
        <v>9700</v>
      </c>
      <c r="V1284" s="16" t="s">
        <v>9700</v>
      </c>
      <c r="W1284" s="16">
        <v>5.0355953038486128</v>
      </c>
    </row>
    <row r="1285" spans="1:23" ht="15" customHeight="1" x14ac:dyDescent="0.3">
      <c r="A1285" s="7" t="s">
        <v>4107</v>
      </c>
      <c r="B1285" s="7" t="s">
        <v>4108</v>
      </c>
      <c r="C1285" s="7" t="s">
        <v>4109</v>
      </c>
      <c r="D1285" s="7" t="s">
        <v>20</v>
      </c>
      <c r="E1285" s="7" t="s">
        <v>47</v>
      </c>
      <c r="F1285" s="9" t="s">
        <v>2104</v>
      </c>
      <c r="G1285" s="11">
        <v>3797.238781</v>
      </c>
      <c r="H1285" s="11">
        <v>-195.26400000000001</v>
      </c>
      <c r="I1285" s="11">
        <v>0</v>
      </c>
      <c r="J1285" s="12">
        <v>3601.9747809999999</v>
      </c>
      <c r="K1285" s="11">
        <v>-14.57</v>
      </c>
      <c r="L1285" s="11">
        <v>-19.975999999999999</v>
      </c>
      <c r="M1285" s="11">
        <v>268.64400000000001</v>
      </c>
      <c r="N1285" s="13">
        <v>6.8149172197031177E-2</v>
      </c>
      <c r="O1285" s="13" t="s">
        <v>9699</v>
      </c>
      <c r="P1285" s="13">
        <v>-3.718846767737817E-2</v>
      </c>
      <c r="Q1285" s="13" t="s">
        <v>9699</v>
      </c>
      <c r="R1285" s="13">
        <v>-0.10910272620273248</v>
      </c>
      <c r="S1285" s="14">
        <v>0.79684999999999995</v>
      </c>
      <c r="T1285" s="13">
        <v>-5.4210262945203008E-2</v>
      </c>
      <c r="U1285" s="15" t="s">
        <v>9700</v>
      </c>
      <c r="V1285" s="16" t="s">
        <v>9700</v>
      </c>
      <c r="W1285" s="16">
        <v>14.134835622608358</v>
      </c>
    </row>
    <row r="1286" spans="1:23" ht="15" customHeight="1" x14ac:dyDescent="0.3">
      <c r="A1286" s="7" t="s">
        <v>4110</v>
      </c>
      <c r="B1286" s="7" t="s">
        <v>4111</v>
      </c>
      <c r="C1286" s="7" t="s">
        <v>4112</v>
      </c>
      <c r="D1286" s="7" t="s">
        <v>6</v>
      </c>
      <c r="E1286" s="7" t="s">
        <v>7</v>
      </c>
      <c r="F1286" s="9" t="s">
        <v>3009</v>
      </c>
      <c r="G1286" s="11">
        <v>2472.6926149999999</v>
      </c>
      <c r="H1286" s="11">
        <v>1836.5989999999999</v>
      </c>
      <c r="I1286" s="11">
        <v>445.17099999999999</v>
      </c>
      <c r="J1286" s="12">
        <v>4754.4626150000004</v>
      </c>
      <c r="K1286" s="11">
        <v>250.923</v>
      </c>
      <c r="L1286" s="11">
        <v>43.645000000000003</v>
      </c>
      <c r="M1286" s="11">
        <v>1360.4</v>
      </c>
      <c r="N1286" s="13">
        <v>0.61817634480215511</v>
      </c>
      <c r="O1286" s="13">
        <v>5.6308303782071745E-2</v>
      </c>
      <c r="P1286" s="13">
        <v>8.4774566657972922E-2</v>
      </c>
      <c r="Q1286" s="13" t="s">
        <v>9699</v>
      </c>
      <c r="R1286" s="13">
        <v>4.3755356111973669E-2</v>
      </c>
      <c r="S1286" s="14">
        <v>0.380052</v>
      </c>
      <c r="T1286" s="13">
        <v>0.3862895028779188</v>
      </c>
      <c r="U1286" s="15">
        <v>18.947894832279225</v>
      </c>
      <c r="V1286" s="16">
        <v>56.654659525718863</v>
      </c>
      <c r="W1286" s="16">
        <v>1.8176217399294323</v>
      </c>
    </row>
    <row r="1287" spans="1:23" ht="15" customHeight="1" x14ac:dyDescent="0.3">
      <c r="A1287" s="7" t="s">
        <v>4113</v>
      </c>
      <c r="B1287" s="7" t="s">
        <v>4114</v>
      </c>
      <c r="C1287" s="7" t="s">
        <v>4115</v>
      </c>
      <c r="D1287" s="7" t="s">
        <v>20</v>
      </c>
      <c r="E1287" s="7" t="s">
        <v>21</v>
      </c>
      <c r="F1287" s="9" t="s">
        <v>2104</v>
      </c>
      <c r="G1287" s="11">
        <v>5021.0198959999998</v>
      </c>
      <c r="H1287" s="11">
        <v>-165.54</v>
      </c>
      <c r="I1287" s="11">
        <v>0</v>
      </c>
      <c r="J1287" s="12">
        <v>4855.4798959999998</v>
      </c>
      <c r="K1287" s="11">
        <v>-90.415999999999997</v>
      </c>
      <c r="L1287" s="11">
        <v>-45.622999999999998</v>
      </c>
      <c r="M1287" s="11">
        <v>129.49600000000001</v>
      </c>
      <c r="N1287" s="13">
        <v>-0.14242204830277649</v>
      </c>
      <c r="O1287" s="13" t="s">
        <v>9699</v>
      </c>
      <c r="P1287" s="13">
        <v>-0.2101725004879483</v>
      </c>
      <c r="Q1287" s="13" t="s">
        <v>9699</v>
      </c>
      <c r="R1287" s="13">
        <v>-0.50549000055398585</v>
      </c>
      <c r="S1287" s="14">
        <v>1.1191599999999999</v>
      </c>
      <c r="T1287" s="13">
        <v>-3.4093437424460089E-2</v>
      </c>
      <c r="U1287" s="15" t="s">
        <v>9700</v>
      </c>
      <c r="V1287" s="16" t="s">
        <v>9700</v>
      </c>
      <c r="W1287" s="16">
        <v>38.773552047939702</v>
      </c>
    </row>
    <row r="1288" spans="1:23" ht="15" customHeight="1" x14ac:dyDescent="0.3">
      <c r="A1288" s="7" t="s">
        <v>4116</v>
      </c>
      <c r="B1288" s="7" t="s">
        <v>4117</v>
      </c>
      <c r="C1288" s="7" t="s">
        <v>4118</v>
      </c>
      <c r="D1288" s="7" t="s">
        <v>83</v>
      </c>
      <c r="E1288" s="7" t="s">
        <v>362</v>
      </c>
      <c r="F1288" s="9" t="s">
        <v>1775</v>
      </c>
      <c r="G1288" s="11">
        <v>3201.8824070000001</v>
      </c>
      <c r="H1288" s="11">
        <v>2055.9</v>
      </c>
      <c r="I1288" s="11">
        <v>8.3000000000000007</v>
      </c>
      <c r="J1288" s="12">
        <v>5266.0824070000008</v>
      </c>
      <c r="K1288" s="11">
        <v>507.8</v>
      </c>
      <c r="L1288" s="11">
        <v>97.8</v>
      </c>
      <c r="M1288" s="11">
        <v>1415.8</v>
      </c>
      <c r="N1288" s="13">
        <v>0.1505678504321151</v>
      </c>
      <c r="O1288" s="13">
        <v>3.9684844407802178E-2</v>
      </c>
      <c r="P1288" s="13">
        <v>5.5333667025488455E-2</v>
      </c>
      <c r="Q1288" s="13">
        <v>0.12652633689580539</v>
      </c>
      <c r="R1288" s="13">
        <v>5.3573711801559898E-2</v>
      </c>
      <c r="S1288" s="14">
        <v>1.8950130000000001</v>
      </c>
      <c r="T1288" s="13">
        <v>0.39040406911733311</v>
      </c>
      <c r="U1288" s="15">
        <v>10.370386780228438</v>
      </c>
      <c r="V1288" s="16">
        <v>32.739083916155423</v>
      </c>
      <c r="W1288" s="16">
        <v>2.261535815086877</v>
      </c>
    </row>
    <row r="1289" spans="1:23" ht="15" customHeight="1" x14ac:dyDescent="0.3">
      <c r="A1289" s="7" t="s">
        <v>4119</v>
      </c>
      <c r="B1289" s="7" t="s">
        <v>4120</v>
      </c>
      <c r="C1289" s="7" t="s">
        <v>4121</v>
      </c>
      <c r="D1289" s="7" t="s">
        <v>10</v>
      </c>
      <c r="E1289" s="7" t="s">
        <v>62</v>
      </c>
      <c r="F1289" s="9" t="s">
        <v>2477</v>
      </c>
      <c r="G1289" s="11">
        <v>3078.5178599999999</v>
      </c>
      <c r="H1289" s="11">
        <v>3049.4</v>
      </c>
      <c r="I1289" s="11">
        <v>0</v>
      </c>
      <c r="J1289" s="12">
        <v>6127.9178599999996</v>
      </c>
      <c r="K1289" s="11">
        <v>731.9</v>
      </c>
      <c r="L1289" s="11">
        <v>468</v>
      </c>
      <c r="M1289" s="11">
        <v>5083.8999999999996</v>
      </c>
      <c r="N1289" s="13">
        <v>0.14900148789480475</v>
      </c>
      <c r="O1289" s="13">
        <v>-2.7256361139107455E-2</v>
      </c>
      <c r="P1289" s="13">
        <v>7.893088305924853E-2</v>
      </c>
      <c r="Q1289" s="13">
        <v>-3.9606572373375726E-2</v>
      </c>
      <c r="R1289" s="13">
        <v>9.7123645872245049E-2</v>
      </c>
      <c r="S1289" s="14">
        <v>1.4272959999999999</v>
      </c>
      <c r="T1289" s="13">
        <v>0.49762416365026152</v>
      </c>
      <c r="U1289" s="15">
        <v>8.3726162863779194</v>
      </c>
      <c r="V1289" s="16">
        <v>6.5780296153846152</v>
      </c>
      <c r="W1289" s="16">
        <v>0.60554256771376314</v>
      </c>
    </row>
    <row r="1290" spans="1:23" ht="15" customHeight="1" x14ac:dyDescent="0.3">
      <c r="A1290" s="7" t="s">
        <v>4122</v>
      </c>
      <c r="B1290" s="7" t="s">
        <v>4123</v>
      </c>
      <c r="C1290" s="7" t="s">
        <v>4124</v>
      </c>
      <c r="D1290" s="7" t="s">
        <v>31</v>
      </c>
      <c r="E1290" s="7" t="s">
        <v>215</v>
      </c>
      <c r="F1290" s="9" t="s">
        <v>2030</v>
      </c>
      <c r="G1290" s="11">
        <v>3365.1388900000002</v>
      </c>
      <c r="H1290" s="11">
        <v>1200.9010000000001</v>
      </c>
      <c r="I1290" s="11">
        <v>0</v>
      </c>
      <c r="J1290" s="12">
        <v>4566.03989</v>
      </c>
      <c r="K1290" s="11">
        <v>352.80599999999998</v>
      </c>
      <c r="L1290" s="11">
        <v>-91.721999999999994</v>
      </c>
      <c r="M1290" s="11">
        <v>3777.511</v>
      </c>
      <c r="N1290" s="13">
        <v>2.439282110662188E-2</v>
      </c>
      <c r="O1290" s="13">
        <v>8.2034568920348327E-3</v>
      </c>
      <c r="P1290" s="13">
        <v>1.3775221267357321E-2</v>
      </c>
      <c r="Q1290" s="13" t="s">
        <v>9699</v>
      </c>
      <c r="R1290" s="13">
        <v>-2.3314082896412965E-2</v>
      </c>
      <c r="S1290" s="14">
        <v>1.488713</v>
      </c>
      <c r="T1290" s="13">
        <v>0.26300711972097995</v>
      </c>
      <c r="U1290" s="15">
        <v>12.942069834413248</v>
      </c>
      <c r="V1290" s="16" t="s">
        <v>9700</v>
      </c>
      <c r="W1290" s="16">
        <v>0.89083496778699001</v>
      </c>
    </row>
    <row r="1291" spans="1:23" ht="15" customHeight="1" x14ac:dyDescent="0.3">
      <c r="A1291" s="7" t="s">
        <v>4125</v>
      </c>
      <c r="B1291" s="7" t="s">
        <v>4126</v>
      </c>
      <c r="C1291" s="7" t="s">
        <v>4127</v>
      </c>
      <c r="D1291" s="7" t="s">
        <v>116</v>
      </c>
      <c r="E1291" s="7" t="s">
        <v>141</v>
      </c>
      <c r="F1291" s="9" t="s">
        <v>1941</v>
      </c>
      <c r="G1291" s="11">
        <v>3133.0315810000002</v>
      </c>
      <c r="H1291" s="11">
        <v>423.185</v>
      </c>
      <c r="I1291" s="11">
        <v>0</v>
      </c>
      <c r="J1291" s="12">
        <v>3556.2165810000001</v>
      </c>
      <c r="K1291" s="11">
        <v>238.68600000000001</v>
      </c>
      <c r="L1291" s="11">
        <v>-25.561</v>
      </c>
      <c r="M1291" s="11">
        <v>1693.6479999999999</v>
      </c>
      <c r="N1291" s="13">
        <v>0.36281388883653098</v>
      </c>
      <c r="O1291" s="13">
        <v>6.5623513979911952E-2</v>
      </c>
      <c r="P1291" s="13">
        <v>0.22835461690636977</v>
      </c>
      <c r="Q1291" s="13" t="s">
        <v>9699</v>
      </c>
      <c r="R1291" s="13">
        <v>-1.5777227695852897E-2</v>
      </c>
      <c r="S1291" s="14">
        <v>2.0934379999999999</v>
      </c>
      <c r="T1291" s="13">
        <v>0.11899865780418845</v>
      </c>
      <c r="U1291" s="15">
        <v>14.899141889344159</v>
      </c>
      <c r="V1291" s="16" t="s">
        <v>9700</v>
      </c>
      <c r="W1291" s="16">
        <v>1.8498717448962243</v>
      </c>
    </row>
    <row r="1292" spans="1:23" ht="15" customHeight="1" x14ac:dyDescent="0.3">
      <c r="A1292" s="7" t="s">
        <v>4128</v>
      </c>
      <c r="B1292" s="7" t="s">
        <v>4129</v>
      </c>
      <c r="C1292" s="7" t="s">
        <v>4130</v>
      </c>
      <c r="D1292" s="7" t="s">
        <v>10</v>
      </c>
      <c r="E1292" s="7" t="s">
        <v>15</v>
      </c>
      <c r="F1292" s="9" t="s">
        <v>1941</v>
      </c>
      <c r="G1292" s="11">
        <v>3047.9343520000002</v>
      </c>
      <c r="H1292" s="11">
        <v>64.47</v>
      </c>
      <c r="I1292" s="11">
        <v>68.597999999999999</v>
      </c>
      <c r="J1292" s="12">
        <v>3181.002352</v>
      </c>
      <c r="K1292" s="11">
        <v>332.88900000000001</v>
      </c>
      <c r="L1292" s="11">
        <v>184.05600000000001</v>
      </c>
      <c r="M1292" s="11">
        <v>213.922</v>
      </c>
      <c r="N1292" s="13">
        <v>0.46417804053436884</v>
      </c>
      <c r="O1292" s="13">
        <v>7.7779083590763687E-2</v>
      </c>
      <c r="P1292" s="13">
        <v>0.29979202552808465</v>
      </c>
      <c r="Q1292" s="13">
        <v>0.11153891599479682</v>
      </c>
      <c r="R1292" s="13">
        <v>1.2310087621270034</v>
      </c>
      <c r="S1292" s="14">
        <v>1.9070860000000001</v>
      </c>
      <c r="T1292" s="13">
        <v>2.0267196583323998E-2</v>
      </c>
      <c r="U1292" s="15">
        <v>9.5557448639035822</v>
      </c>
      <c r="V1292" s="16">
        <v>16.559820663276394</v>
      </c>
      <c r="W1292" s="16">
        <v>14.247877039294698</v>
      </c>
    </row>
    <row r="1293" spans="1:23" ht="15" customHeight="1" x14ac:dyDescent="0.3">
      <c r="A1293" s="7" t="s">
        <v>4131</v>
      </c>
      <c r="B1293" s="7" t="s">
        <v>4132</v>
      </c>
      <c r="C1293" s="7" t="s">
        <v>4133</v>
      </c>
      <c r="D1293" s="7" t="s">
        <v>6</v>
      </c>
      <c r="E1293" s="7" t="s">
        <v>7</v>
      </c>
      <c r="F1293" s="9" t="s">
        <v>2037</v>
      </c>
      <c r="G1293" s="11">
        <v>2892.9281230000001</v>
      </c>
      <c r="H1293" s="11">
        <v>2207.48</v>
      </c>
      <c r="I1293" s="11">
        <v>63.91</v>
      </c>
      <c r="J1293" s="12">
        <v>5164.318123</v>
      </c>
      <c r="K1293" s="11">
        <v>297.89299999999997</v>
      </c>
      <c r="L1293" s="11">
        <v>58.491</v>
      </c>
      <c r="M1293" s="11">
        <v>1673.1579999999999</v>
      </c>
      <c r="N1293" s="13">
        <v>0.51697623297324102</v>
      </c>
      <c r="O1293" s="13">
        <v>2.8922104778282609E-2</v>
      </c>
      <c r="P1293" s="13">
        <v>0.17327947085222931</v>
      </c>
      <c r="Q1293" s="13">
        <v>-3.3270476930662318E-2</v>
      </c>
      <c r="R1293" s="13">
        <v>3.5499965244146857E-2</v>
      </c>
      <c r="S1293" s="14">
        <v>1.0309710000000001</v>
      </c>
      <c r="T1293" s="13">
        <v>0.42744849318416012</v>
      </c>
      <c r="U1293" s="15">
        <v>17.336151312719668</v>
      </c>
      <c r="V1293" s="16">
        <v>49.459371920466403</v>
      </c>
      <c r="W1293" s="16">
        <v>1.7290226762804233</v>
      </c>
    </row>
    <row r="1294" spans="1:23" ht="15" customHeight="1" x14ac:dyDescent="0.3">
      <c r="A1294" s="7" t="s">
        <v>4134</v>
      </c>
      <c r="B1294" s="7" t="s">
        <v>4135</v>
      </c>
      <c r="C1294" s="7" t="s">
        <v>4136</v>
      </c>
      <c r="D1294" s="7" t="s">
        <v>26</v>
      </c>
      <c r="E1294" s="7" t="s">
        <v>216</v>
      </c>
      <c r="F1294" s="9" t="s">
        <v>4137</v>
      </c>
      <c r="G1294" s="11">
        <v>2415.9221250000001</v>
      </c>
      <c r="H1294" s="11">
        <v>13678</v>
      </c>
      <c r="I1294" s="11">
        <v>0</v>
      </c>
      <c r="J1294" s="12">
        <v>16093.922125000001</v>
      </c>
      <c r="K1294" s="11">
        <v>109</v>
      </c>
      <c r="L1294" s="11">
        <v>-452</v>
      </c>
      <c r="M1294" s="11">
        <v>-76</v>
      </c>
      <c r="N1294" s="13">
        <v>0.10153863623941357</v>
      </c>
      <c r="O1294" s="13">
        <v>3.25208086341775E-2</v>
      </c>
      <c r="P1294" s="13">
        <v>2.255212377637433E-2</v>
      </c>
      <c r="Q1294" s="13">
        <v>4.5319912795110495E-2</v>
      </c>
      <c r="R1294" s="13">
        <v>-1.8262626262626263</v>
      </c>
      <c r="S1294" s="14">
        <v>2.3102360000000002</v>
      </c>
      <c r="T1294" s="13">
        <v>0.84988605597592948</v>
      </c>
      <c r="U1294" s="15">
        <v>147.65066169724773</v>
      </c>
      <c r="V1294" s="16" t="s">
        <v>9700</v>
      </c>
      <c r="W1294" s="16" t="s">
        <v>9700</v>
      </c>
    </row>
    <row r="1295" spans="1:23" ht="15" customHeight="1" x14ac:dyDescent="0.3">
      <c r="A1295" s="7" t="s">
        <v>4138</v>
      </c>
      <c r="B1295" s="7" t="s">
        <v>4139</v>
      </c>
      <c r="C1295" s="7" t="s">
        <v>4140</v>
      </c>
      <c r="D1295" s="7" t="s">
        <v>20</v>
      </c>
      <c r="E1295" s="7" t="s">
        <v>47</v>
      </c>
      <c r="F1295" s="9" t="s">
        <v>1785</v>
      </c>
      <c r="G1295" s="11">
        <v>3418.5373810000001</v>
      </c>
      <c r="H1295" s="11">
        <v>-183.78399999999999</v>
      </c>
      <c r="I1295" s="11">
        <v>0</v>
      </c>
      <c r="J1295" s="12">
        <v>3234.753381</v>
      </c>
      <c r="K1295" s="11">
        <v>3.806</v>
      </c>
      <c r="L1295" s="11">
        <v>-73.572999999999993</v>
      </c>
      <c r="M1295" s="11">
        <v>1084.3579999999999</v>
      </c>
      <c r="N1295" s="13">
        <v>4.8246615407244689E-2</v>
      </c>
      <c r="O1295" s="13" t="s">
        <v>9699</v>
      </c>
      <c r="P1295" s="13">
        <v>8.8613341394056536E-2</v>
      </c>
      <c r="Q1295" s="13" t="s">
        <v>9699</v>
      </c>
      <c r="R1295" s="13">
        <v>-6.8359177196077939E-2</v>
      </c>
      <c r="S1295" s="14">
        <v>1.2005239999999999</v>
      </c>
      <c r="T1295" s="13">
        <v>-5.6815459589436935E-2</v>
      </c>
      <c r="U1295" s="15">
        <v>849.90892827115078</v>
      </c>
      <c r="V1295" s="16" t="s">
        <v>9700</v>
      </c>
      <c r="W1295" s="16">
        <v>3.1525911009094787</v>
      </c>
    </row>
    <row r="1296" spans="1:23" ht="15" customHeight="1" x14ac:dyDescent="0.3">
      <c r="A1296" s="7" t="s">
        <v>4141</v>
      </c>
      <c r="B1296" s="7" t="s">
        <v>4142</v>
      </c>
      <c r="C1296" s="7" t="s">
        <v>4143</v>
      </c>
      <c r="D1296" s="7" t="s">
        <v>20</v>
      </c>
      <c r="E1296" s="7" t="s">
        <v>47</v>
      </c>
      <c r="F1296" s="9" t="s">
        <v>2104</v>
      </c>
      <c r="G1296" s="11">
        <v>4213.2450820000004</v>
      </c>
      <c r="H1296" s="11">
        <v>-355.27699999999999</v>
      </c>
      <c r="I1296" s="11">
        <v>0</v>
      </c>
      <c r="J1296" s="12">
        <v>3857.9680820000003</v>
      </c>
      <c r="K1296" s="11">
        <v>-449.33057000000002</v>
      </c>
      <c r="L1296" s="11">
        <v>-536.35661300000004</v>
      </c>
      <c r="M1296" s="11">
        <v>105.84</v>
      </c>
      <c r="N1296" s="13">
        <v>-11.688796729580197</v>
      </c>
      <c r="O1296" s="13" t="s">
        <v>9699</v>
      </c>
      <c r="P1296" s="13">
        <v>-15.000548497633185</v>
      </c>
      <c r="Q1296" s="13" t="s">
        <v>9699</v>
      </c>
      <c r="R1296" s="13">
        <v>-4.3712522271738381</v>
      </c>
      <c r="S1296" s="14">
        <v>1.435762</v>
      </c>
      <c r="T1296" s="13">
        <v>-9.2089149637500797E-2</v>
      </c>
      <c r="U1296" s="15" t="s">
        <v>9700</v>
      </c>
      <c r="V1296" s="16" t="s">
        <v>9700</v>
      </c>
      <c r="W1296" s="16">
        <v>39.80768218065004</v>
      </c>
    </row>
    <row r="1297" spans="1:23" ht="15" customHeight="1" x14ac:dyDescent="0.3">
      <c r="A1297" s="7" t="s">
        <v>4144</v>
      </c>
      <c r="B1297" s="7" t="s">
        <v>4145</v>
      </c>
      <c r="C1297" s="7" t="s">
        <v>4146</v>
      </c>
      <c r="D1297" s="7" t="s">
        <v>20</v>
      </c>
      <c r="E1297" s="7" t="s">
        <v>57</v>
      </c>
      <c r="F1297" s="9" t="s">
        <v>2160</v>
      </c>
      <c r="G1297" s="11">
        <v>2681.1073919999999</v>
      </c>
      <c r="H1297" s="11">
        <v>537.73900000000003</v>
      </c>
      <c r="I1297" s="11">
        <v>0</v>
      </c>
      <c r="J1297" s="12">
        <v>3218.8463919999999</v>
      </c>
      <c r="K1297" s="11">
        <v>186.69</v>
      </c>
      <c r="L1297" s="11">
        <v>-8.9689999999999994</v>
      </c>
      <c r="M1297" s="11">
        <v>899.38400000000001</v>
      </c>
      <c r="N1297" s="13">
        <v>0.25822922788255365</v>
      </c>
      <c r="O1297" s="13">
        <v>5.0109815510565925E-2</v>
      </c>
      <c r="P1297" s="13">
        <v>0.11351178334436125</v>
      </c>
      <c r="Q1297" s="13">
        <v>0.10872631557161827</v>
      </c>
      <c r="R1297" s="13">
        <v>-1.0100236599365538E-2</v>
      </c>
      <c r="S1297" s="14">
        <v>1.302362</v>
      </c>
      <c r="T1297" s="13">
        <v>0.16705954075238769</v>
      </c>
      <c r="U1297" s="15">
        <v>17.241664749049225</v>
      </c>
      <c r="V1297" s="16" t="s">
        <v>9700</v>
      </c>
      <c r="W1297" s="16">
        <v>2.981048575469432</v>
      </c>
    </row>
    <row r="1298" spans="1:23" ht="15" customHeight="1" x14ac:dyDescent="0.3">
      <c r="A1298" s="7" t="s">
        <v>4147</v>
      </c>
      <c r="B1298" s="7" t="s">
        <v>4148</v>
      </c>
      <c r="C1298" s="7" t="s">
        <v>4149</v>
      </c>
      <c r="D1298" s="7" t="s">
        <v>10</v>
      </c>
      <c r="E1298" s="7" t="s">
        <v>11</v>
      </c>
      <c r="F1298" s="9" t="s">
        <v>2037</v>
      </c>
      <c r="G1298" s="11">
        <v>3352.7201770000001</v>
      </c>
      <c r="H1298" s="11">
        <v>681.77200000000005</v>
      </c>
      <c r="I1298" s="11">
        <v>0</v>
      </c>
      <c r="J1298" s="12">
        <v>4034.4921770000001</v>
      </c>
      <c r="K1298" s="11">
        <v>0</v>
      </c>
      <c r="L1298" s="11">
        <v>256.04300000000001</v>
      </c>
      <c r="M1298" s="11">
        <v>4557.7849999999999</v>
      </c>
      <c r="N1298" s="13">
        <v>4.0613599500707968E-2</v>
      </c>
      <c r="O1298" s="13">
        <v>-2.9159135772804934E-4</v>
      </c>
      <c r="P1298" s="13">
        <v>0.3334045597755424</v>
      </c>
      <c r="Q1298" s="13" t="s">
        <v>9699</v>
      </c>
      <c r="R1298" s="13">
        <v>5.6372100250385165E-2</v>
      </c>
      <c r="S1298" s="14">
        <v>1.6724399999999999</v>
      </c>
      <c r="T1298" s="13">
        <v>0.16898582772986254</v>
      </c>
      <c r="U1298" s="15" t="s">
        <v>9700</v>
      </c>
      <c r="V1298" s="16">
        <v>13.094363747495539</v>
      </c>
      <c r="W1298" s="16">
        <v>0.73560296876662679</v>
      </c>
    </row>
    <row r="1299" spans="1:23" ht="15" customHeight="1" x14ac:dyDescent="0.3">
      <c r="A1299" s="7" t="s">
        <v>4150</v>
      </c>
      <c r="B1299" s="7" t="s">
        <v>4151</v>
      </c>
      <c r="C1299" s="7" t="s">
        <v>4152</v>
      </c>
      <c r="D1299" s="7" t="s">
        <v>167</v>
      </c>
      <c r="E1299" s="7" t="s">
        <v>1310</v>
      </c>
      <c r="F1299" s="9" t="s">
        <v>1775</v>
      </c>
      <c r="G1299" s="11">
        <v>2489.0070150000001</v>
      </c>
      <c r="H1299" s="11">
        <v>2169</v>
      </c>
      <c r="I1299" s="11">
        <v>25</v>
      </c>
      <c r="J1299" s="12">
        <v>4683.0070150000001</v>
      </c>
      <c r="K1299" s="11">
        <v>879</v>
      </c>
      <c r="L1299" s="11">
        <v>242</v>
      </c>
      <c r="M1299" s="11">
        <v>4436</v>
      </c>
      <c r="N1299" s="13">
        <v>0.20736181489408559</v>
      </c>
      <c r="O1299" s="13">
        <v>3.7906722223250977E-3</v>
      </c>
      <c r="P1299" s="13">
        <v>3.3225383428784505E-2</v>
      </c>
      <c r="Q1299" s="13">
        <v>5.5084546126868972E-3</v>
      </c>
      <c r="R1299" s="13">
        <v>5.6390539438424793E-2</v>
      </c>
      <c r="S1299" s="14">
        <v>0.70918599999999998</v>
      </c>
      <c r="T1299" s="13">
        <v>0.46316394424619495</v>
      </c>
      <c r="U1299" s="15">
        <v>5.3276530318543802</v>
      </c>
      <c r="V1299" s="16">
        <v>10.285152954545454</v>
      </c>
      <c r="W1299" s="16">
        <v>0.56109265441839495</v>
      </c>
    </row>
    <row r="1300" spans="1:23" ht="15" customHeight="1" x14ac:dyDescent="0.3">
      <c r="A1300" s="7" t="s">
        <v>4153</v>
      </c>
      <c r="B1300" s="7" t="s">
        <v>4154</v>
      </c>
      <c r="C1300" s="7" t="s">
        <v>4155</v>
      </c>
      <c r="D1300" s="7" t="s">
        <v>6</v>
      </c>
      <c r="E1300" s="7" t="s">
        <v>7</v>
      </c>
      <c r="F1300" s="9" t="s">
        <v>1941</v>
      </c>
      <c r="G1300" s="11">
        <v>3133.2774469999999</v>
      </c>
      <c r="H1300" s="11">
        <v>1495.636</v>
      </c>
      <c r="I1300" s="11">
        <v>10.952999999999999</v>
      </c>
      <c r="J1300" s="12">
        <v>4639.8664470000003</v>
      </c>
      <c r="K1300" s="11">
        <v>307.70100000000002</v>
      </c>
      <c r="L1300" s="11">
        <v>190.02500000000001</v>
      </c>
      <c r="M1300" s="11">
        <v>1504.002</v>
      </c>
      <c r="N1300" s="13">
        <v>0.83873677198263041</v>
      </c>
      <c r="O1300" s="13">
        <v>1.0624172923610509E-2</v>
      </c>
      <c r="P1300" s="13">
        <v>0.45002315594031295</v>
      </c>
      <c r="Q1300" s="13">
        <v>8.336168210373307E-3</v>
      </c>
      <c r="R1300" s="13">
        <v>0.12859446135314331</v>
      </c>
      <c r="S1300" s="14">
        <v>0.88031400000000004</v>
      </c>
      <c r="T1300" s="13">
        <v>0.32234462286452958</v>
      </c>
      <c r="U1300" s="15">
        <v>15.079139967045931</v>
      </c>
      <c r="V1300" s="16">
        <v>16.488764357321404</v>
      </c>
      <c r="W1300" s="16">
        <v>2.0832934045300471</v>
      </c>
    </row>
    <row r="1301" spans="1:23" ht="15" customHeight="1" x14ac:dyDescent="0.3">
      <c r="A1301" s="7" t="s">
        <v>4156</v>
      </c>
      <c r="B1301" s="7" t="s">
        <v>4157</v>
      </c>
      <c r="C1301" s="7" t="s">
        <v>4158</v>
      </c>
      <c r="D1301" s="7" t="s">
        <v>20</v>
      </c>
      <c r="E1301" s="7" t="s">
        <v>57</v>
      </c>
      <c r="F1301" s="9" t="s">
        <v>2160</v>
      </c>
      <c r="G1301" s="11">
        <v>3340.5177039999999</v>
      </c>
      <c r="H1301" s="11">
        <v>478.45499999999998</v>
      </c>
      <c r="I1301" s="11">
        <v>0</v>
      </c>
      <c r="J1301" s="12">
        <v>3818.9727039999998</v>
      </c>
      <c r="K1301" s="11">
        <v>18.39</v>
      </c>
      <c r="L1301" s="11">
        <v>-208.41200000000001</v>
      </c>
      <c r="M1301" s="11">
        <v>1350.7919999999999</v>
      </c>
      <c r="N1301" s="13">
        <v>0.21546347025798665</v>
      </c>
      <c r="O1301" s="13">
        <v>0.14857045703387861</v>
      </c>
      <c r="P1301" s="13">
        <v>0.11483381453486788</v>
      </c>
      <c r="Q1301" s="13" t="s">
        <v>9699</v>
      </c>
      <c r="R1301" s="13">
        <v>-0.14588798464129887</v>
      </c>
      <c r="S1301" s="14">
        <v>0.74540600000000001</v>
      </c>
      <c r="T1301" s="13">
        <v>0.12528369199886275</v>
      </c>
      <c r="U1301" s="15">
        <v>207.66572615551928</v>
      </c>
      <c r="V1301" s="16" t="s">
        <v>9700</v>
      </c>
      <c r="W1301" s="16">
        <v>2.4730067279048145</v>
      </c>
    </row>
    <row r="1302" spans="1:23" ht="15" customHeight="1" x14ac:dyDescent="0.3">
      <c r="A1302" s="7" t="s">
        <v>4159</v>
      </c>
      <c r="B1302" s="7" t="s">
        <v>4160</v>
      </c>
      <c r="C1302" s="7" t="s">
        <v>4161</v>
      </c>
      <c r="D1302" s="7" t="s">
        <v>31</v>
      </c>
      <c r="E1302" s="7" t="s">
        <v>63</v>
      </c>
      <c r="F1302" s="9" t="s">
        <v>2104</v>
      </c>
      <c r="G1302" s="11">
        <v>2997.5771580000001</v>
      </c>
      <c r="H1302" s="11">
        <v>1149.915</v>
      </c>
      <c r="I1302" s="11">
        <v>0</v>
      </c>
      <c r="J1302" s="12">
        <v>4147.492158</v>
      </c>
      <c r="K1302" s="11">
        <v>86.626000000000005</v>
      </c>
      <c r="L1302" s="11">
        <v>-32.110999999999997</v>
      </c>
      <c r="M1302" s="11">
        <v>244.751</v>
      </c>
      <c r="N1302" s="13">
        <v>0.33708992679167871</v>
      </c>
      <c r="O1302" s="13">
        <v>0.30228603887434891</v>
      </c>
      <c r="P1302" s="13">
        <v>0.15598384621886324</v>
      </c>
      <c r="Q1302" s="13" t="s">
        <v>9699</v>
      </c>
      <c r="R1302" s="13">
        <v>-0.17091228443687459</v>
      </c>
      <c r="S1302" s="14">
        <v>1.3895010000000001</v>
      </c>
      <c r="T1302" s="13">
        <v>0.27725549710370301</v>
      </c>
      <c r="U1302" s="15">
        <v>47.878144644794865</v>
      </c>
      <c r="V1302" s="16" t="s">
        <v>9700</v>
      </c>
      <c r="W1302" s="16">
        <v>12.247456222855066</v>
      </c>
    </row>
    <row r="1303" spans="1:23" ht="15" customHeight="1" x14ac:dyDescent="0.3">
      <c r="A1303" s="7" t="s">
        <v>4162</v>
      </c>
      <c r="B1303" s="7" t="s">
        <v>4163</v>
      </c>
      <c r="C1303" s="7" t="s">
        <v>4164</v>
      </c>
      <c r="D1303" s="7" t="s">
        <v>26</v>
      </c>
      <c r="E1303" s="7" t="s">
        <v>65</v>
      </c>
      <c r="F1303" s="9" t="s">
        <v>1941</v>
      </c>
      <c r="G1303" s="11">
        <v>3107.4398489999999</v>
      </c>
      <c r="H1303" s="11">
        <v>825</v>
      </c>
      <c r="I1303" s="11">
        <v>0</v>
      </c>
      <c r="J1303" s="12">
        <v>3932.4398489999999</v>
      </c>
      <c r="K1303" s="11">
        <v>-312</v>
      </c>
      <c r="L1303" s="11">
        <v>-829</v>
      </c>
      <c r="M1303" s="11">
        <v>1598</v>
      </c>
      <c r="N1303" s="13">
        <v>0.12439457791731109</v>
      </c>
      <c r="O1303" s="13" t="s">
        <v>9699</v>
      </c>
      <c r="P1303" s="13">
        <v>7.5918178666357167E-2</v>
      </c>
      <c r="Q1303" s="13" t="s">
        <v>9699</v>
      </c>
      <c r="R1303" s="13">
        <v>-0.51877346683354197</v>
      </c>
      <c r="S1303" s="14">
        <v>1.201298</v>
      </c>
      <c r="T1303" s="13">
        <v>0.20979341876260191</v>
      </c>
      <c r="U1303" s="15" t="s">
        <v>9700</v>
      </c>
      <c r="V1303" s="16" t="s">
        <v>9700</v>
      </c>
      <c r="W1303" s="16">
        <v>1.9445806314142677</v>
      </c>
    </row>
    <row r="1304" spans="1:23" ht="15" customHeight="1" x14ac:dyDescent="0.3">
      <c r="A1304" s="7" t="s">
        <v>1686</v>
      </c>
      <c r="B1304" s="7" t="s">
        <v>1687</v>
      </c>
      <c r="C1304" s="7" t="s">
        <v>1688</v>
      </c>
      <c r="D1304" s="7" t="s">
        <v>8</v>
      </c>
      <c r="E1304" s="7" t="s">
        <v>220</v>
      </c>
      <c r="F1304" s="9" t="s">
        <v>1689</v>
      </c>
      <c r="G1304" s="11">
        <v>4026.6977670000001</v>
      </c>
      <c r="H1304" s="11">
        <v>337.4</v>
      </c>
      <c r="I1304" s="11">
        <v>86.7</v>
      </c>
      <c r="J1304" s="12">
        <v>4450.797767</v>
      </c>
      <c r="K1304" s="11">
        <v>1308.0999999999999</v>
      </c>
      <c r="L1304" s="11">
        <v>-5662.3</v>
      </c>
      <c r="M1304" s="11">
        <v>4275.8</v>
      </c>
      <c r="N1304" s="13">
        <v>8.6450631138172862E-2</v>
      </c>
      <c r="O1304" s="13">
        <v>-3.3559401549977608E-2</v>
      </c>
      <c r="P1304" s="13">
        <v>2.474284852590574E-2</v>
      </c>
      <c r="Q1304" s="13" t="s">
        <v>9699</v>
      </c>
      <c r="R1304" s="13">
        <v>-0.79370619568264655</v>
      </c>
      <c r="S1304" s="14">
        <v>2.509525</v>
      </c>
      <c r="T1304" s="13">
        <v>7.5806634599670852E-2</v>
      </c>
      <c r="U1304" s="15">
        <v>3.4024904571515941</v>
      </c>
      <c r="V1304" s="16" t="s">
        <v>9700</v>
      </c>
      <c r="W1304" s="16">
        <v>0.94174137401188085</v>
      </c>
    </row>
    <row r="1305" spans="1:23" ht="15" customHeight="1" x14ac:dyDescent="0.3">
      <c r="A1305" s="7" t="s">
        <v>4165</v>
      </c>
      <c r="B1305" s="7" t="s">
        <v>4166</v>
      </c>
      <c r="C1305" s="7" t="s">
        <v>4167</v>
      </c>
      <c r="D1305" s="7" t="s">
        <v>6</v>
      </c>
      <c r="E1305" s="7" t="s">
        <v>679</v>
      </c>
      <c r="F1305" s="9" t="s">
        <v>1941</v>
      </c>
      <c r="G1305" s="11">
        <v>3244.6567140000002</v>
      </c>
      <c r="H1305" s="11">
        <v>3063.9</v>
      </c>
      <c r="I1305" s="11">
        <v>0.8</v>
      </c>
      <c r="J1305" s="12">
        <v>6309.3567140000005</v>
      </c>
      <c r="K1305" s="11">
        <v>317.5</v>
      </c>
      <c r="L1305" s="11">
        <v>-190.1</v>
      </c>
      <c r="M1305" s="11">
        <v>1046.9000000000001</v>
      </c>
      <c r="N1305" s="13">
        <v>7.4390016233892547E-2</v>
      </c>
      <c r="O1305" s="13">
        <v>4.9757027405559207E-2</v>
      </c>
      <c r="P1305" s="13">
        <v>3.5287091503260766E-2</v>
      </c>
      <c r="Q1305" s="13">
        <v>1.1391582161638079</v>
      </c>
      <c r="R1305" s="13">
        <v>-0.16673244748498003</v>
      </c>
      <c r="S1305" s="14">
        <v>1.534923</v>
      </c>
      <c r="T1305" s="13">
        <v>0.4856121057795687</v>
      </c>
      <c r="U1305" s="15">
        <v>19.871989650393701</v>
      </c>
      <c r="V1305" s="16" t="s">
        <v>9700</v>
      </c>
      <c r="W1305" s="16">
        <v>3.0992995644283119</v>
      </c>
    </row>
    <row r="1306" spans="1:23" ht="15" customHeight="1" x14ac:dyDescent="0.3">
      <c r="A1306" s="7" t="s">
        <v>4168</v>
      </c>
      <c r="B1306" s="7" t="s">
        <v>4169</v>
      </c>
      <c r="C1306" s="7" t="s">
        <v>4170</v>
      </c>
      <c r="D1306" s="7" t="s">
        <v>83</v>
      </c>
      <c r="E1306" s="7" t="s">
        <v>188</v>
      </c>
      <c r="F1306" s="9" t="s">
        <v>2030</v>
      </c>
      <c r="G1306" s="11">
        <v>2383.7750769999998</v>
      </c>
      <c r="H1306" s="11">
        <v>1366.7439999999999</v>
      </c>
      <c r="I1306" s="11">
        <v>0</v>
      </c>
      <c r="J1306" s="12">
        <v>3750.5190769999999</v>
      </c>
      <c r="K1306" s="11">
        <v>473.214</v>
      </c>
      <c r="L1306" s="11">
        <v>250.68700000000001</v>
      </c>
      <c r="M1306" s="11">
        <v>807.94600000000003</v>
      </c>
      <c r="N1306" s="13">
        <v>6.6569427214911617E-2</v>
      </c>
      <c r="O1306" s="13">
        <v>4.5013428411036394E-2</v>
      </c>
      <c r="P1306" s="13">
        <v>3.2587284009107327E-2</v>
      </c>
      <c r="Q1306" s="13">
        <v>5.6253815870490831E-2</v>
      </c>
      <c r="R1306" s="13">
        <v>0.36653709753945374</v>
      </c>
      <c r="S1306" s="14">
        <v>0.270866</v>
      </c>
      <c r="T1306" s="13">
        <v>0.3644146242000304</v>
      </c>
      <c r="U1306" s="15">
        <v>7.9256300046067949</v>
      </c>
      <c r="V1306" s="16">
        <v>9.5089696593760333</v>
      </c>
      <c r="W1306" s="16">
        <v>2.9504138605797907</v>
      </c>
    </row>
    <row r="1307" spans="1:23" ht="15" customHeight="1" x14ac:dyDescent="0.3">
      <c r="A1307" s="7" t="s">
        <v>4171</v>
      </c>
      <c r="B1307" s="7" t="s">
        <v>4172</v>
      </c>
      <c r="C1307" s="7" t="s">
        <v>4173</v>
      </c>
      <c r="D1307" s="7" t="s">
        <v>31</v>
      </c>
      <c r="E1307" s="7" t="s">
        <v>63</v>
      </c>
      <c r="F1307" s="9" t="s">
        <v>2104</v>
      </c>
      <c r="G1307" s="11">
        <v>2936.8034520000001</v>
      </c>
      <c r="H1307" s="11">
        <v>-141.624</v>
      </c>
      <c r="I1307" s="11">
        <v>0</v>
      </c>
      <c r="J1307" s="12">
        <v>2795.1794520000003</v>
      </c>
      <c r="K1307" s="11">
        <v>-47.850999999999999</v>
      </c>
      <c r="L1307" s="11">
        <v>-51.628999999999998</v>
      </c>
      <c r="M1307" s="11">
        <v>156.61500000000001</v>
      </c>
      <c r="N1307" s="13">
        <v>6.3299795787245469E-2</v>
      </c>
      <c r="O1307" s="13" t="s">
        <v>9699</v>
      </c>
      <c r="P1307" s="13">
        <v>3.8963845859219054E-2</v>
      </c>
      <c r="Q1307" s="13" t="s">
        <v>9699</v>
      </c>
      <c r="R1307" s="13">
        <v>-0.65931104938862806</v>
      </c>
      <c r="S1307" s="14">
        <v>0</v>
      </c>
      <c r="T1307" s="13">
        <v>-5.0667229933543452E-2</v>
      </c>
      <c r="U1307" s="15" t="s">
        <v>9700</v>
      </c>
      <c r="V1307" s="16" t="s">
        <v>9700</v>
      </c>
      <c r="W1307" s="16">
        <v>18.751738032755483</v>
      </c>
    </row>
    <row r="1308" spans="1:23" ht="15" customHeight="1" x14ac:dyDescent="0.3">
      <c r="A1308" s="7" t="s">
        <v>4174</v>
      </c>
      <c r="B1308" s="7" t="s">
        <v>4175</v>
      </c>
      <c r="C1308" s="7" t="s">
        <v>4176</v>
      </c>
      <c r="D1308" s="7" t="s">
        <v>31</v>
      </c>
      <c r="E1308" s="7" t="s">
        <v>69</v>
      </c>
      <c r="F1308" s="9" t="s">
        <v>3009</v>
      </c>
      <c r="G1308" s="11">
        <v>2793.467318</v>
      </c>
      <c r="H1308" s="11">
        <v>409.036</v>
      </c>
      <c r="I1308" s="11">
        <v>4.0709999999999997</v>
      </c>
      <c r="J1308" s="12">
        <v>3206.5743179999999</v>
      </c>
      <c r="K1308" s="11">
        <v>189.90700000000001</v>
      </c>
      <c r="L1308" s="11">
        <v>97.171000000000006</v>
      </c>
      <c r="M1308" s="11">
        <v>310.20800000000003</v>
      </c>
      <c r="N1308" s="13">
        <v>0.47105107944304514</v>
      </c>
      <c r="O1308" s="13">
        <v>4.8277338082738819E-2</v>
      </c>
      <c r="P1308" s="13">
        <v>0.3171759760695515</v>
      </c>
      <c r="Q1308" s="13">
        <v>7.4044284762598167E-2</v>
      </c>
      <c r="R1308" s="13">
        <v>0.35248794750225815</v>
      </c>
      <c r="S1308" s="14">
        <v>1.1401570000000001</v>
      </c>
      <c r="T1308" s="13">
        <v>0.12756167780172437</v>
      </c>
      <c r="U1308" s="15">
        <v>16.88497168614111</v>
      </c>
      <c r="V1308" s="16">
        <v>28.747952763684637</v>
      </c>
      <c r="W1308" s="16">
        <v>9.0051427364864853</v>
      </c>
    </row>
    <row r="1309" spans="1:23" ht="15" customHeight="1" x14ac:dyDescent="0.3">
      <c r="A1309" s="7" t="s">
        <v>4177</v>
      </c>
      <c r="B1309" s="7" t="s">
        <v>4178</v>
      </c>
      <c r="C1309" s="7" t="s">
        <v>4179</v>
      </c>
      <c r="D1309" s="7" t="s">
        <v>20</v>
      </c>
      <c r="E1309" s="7" t="s">
        <v>57</v>
      </c>
      <c r="F1309" s="9" t="s">
        <v>2104</v>
      </c>
      <c r="G1309" s="11">
        <v>3496.2109569999998</v>
      </c>
      <c r="H1309" s="11">
        <v>-190.279</v>
      </c>
      <c r="I1309" s="11">
        <v>0</v>
      </c>
      <c r="J1309" s="12">
        <v>3305.9319569999998</v>
      </c>
      <c r="K1309" s="11">
        <v>-63.316000000000003</v>
      </c>
      <c r="L1309" s="11">
        <v>-64.569999999999993</v>
      </c>
      <c r="M1309" s="11">
        <v>237.047</v>
      </c>
      <c r="N1309" s="13">
        <v>-1.3265860978169133E-2</v>
      </c>
      <c r="O1309" s="13" t="s">
        <v>9699</v>
      </c>
      <c r="P1309" s="13">
        <v>-0.11521035415401575</v>
      </c>
      <c r="Q1309" s="13" t="s">
        <v>9699</v>
      </c>
      <c r="R1309" s="13">
        <v>-0.37399687804991061</v>
      </c>
      <c r="S1309" s="14">
        <v>0</v>
      </c>
      <c r="T1309" s="13">
        <v>-5.7556840998225063E-2</v>
      </c>
      <c r="U1309" s="15" t="s">
        <v>9700</v>
      </c>
      <c r="V1309" s="16" t="s">
        <v>9700</v>
      </c>
      <c r="W1309" s="16">
        <v>14.749020055094558</v>
      </c>
    </row>
    <row r="1310" spans="1:23" ht="15" customHeight="1" x14ac:dyDescent="0.3">
      <c r="A1310" s="7" t="s">
        <v>4180</v>
      </c>
      <c r="B1310" s="7" t="s">
        <v>4181</v>
      </c>
      <c r="C1310" s="7" t="s">
        <v>4182</v>
      </c>
      <c r="D1310" s="7" t="s">
        <v>8</v>
      </c>
      <c r="E1310" s="7" t="s">
        <v>9</v>
      </c>
      <c r="F1310" s="9" t="s">
        <v>1941</v>
      </c>
      <c r="G1310" s="11">
        <v>3720.4159838152</v>
      </c>
      <c r="H1310" s="11">
        <v>8139</v>
      </c>
      <c r="I1310" s="11">
        <v>0</v>
      </c>
      <c r="J1310" s="12">
        <v>11859.415983815201</v>
      </c>
      <c r="K1310" s="11">
        <v>2150</v>
      </c>
      <c r="L1310" s="11">
        <v>-5489</v>
      </c>
      <c r="M1310" s="11">
        <v>4352</v>
      </c>
      <c r="N1310" s="13">
        <v>0.41114122125860275</v>
      </c>
      <c r="O1310" s="13">
        <v>5.439877928136827E-3</v>
      </c>
      <c r="P1310" s="13">
        <v>6.2446417876993142E-2</v>
      </c>
      <c r="Q1310" s="13">
        <v>7.9311186173512738E-2</v>
      </c>
      <c r="R1310" s="13">
        <v>-0.76914453863938903</v>
      </c>
      <c r="S1310" s="14">
        <v>4.6582189999999999</v>
      </c>
      <c r="T1310" s="13">
        <v>0.6862901184263599</v>
      </c>
      <c r="U1310" s="15">
        <v>5.5160074343326517</v>
      </c>
      <c r="V1310" s="16" t="s">
        <v>9700</v>
      </c>
      <c r="W1310" s="16">
        <v>0.85487499628106622</v>
      </c>
    </row>
    <row r="1311" spans="1:23" ht="15" customHeight="1" x14ac:dyDescent="0.3">
      <c r="A1311" s="7" t="s">
        <v>4183</v>
      </c>
      <c r="B1311" s="7" t="s">
        <v>4184</v>
      </c>
      <c r="C1311" s="7" t="s">
        <v>4185</v>
      </c>
      <c r="D1311" s="7" t="s">
        <v>10</v>
      </c>
      <c r="E1311" s="7" t="s">
        <v>254</v>
      </c>
      <c r="F1311" s="9" t="s">
        <v>1941</v>
      </c>
      <c r="G1311" s="11">
        <v>2597.635608</v>
      </c>
      <c r="H1311" s="11">
        <v>19118.737000000001</v>
      </c>
      <c r="I1311" s="11">
        <v>3.3460000000000001</v>
      </c>
      <c r="J1311" s="12">
        <v>21719.718608000003</v>
      </c>
      <c r="K1311" s="11">
        <v>0</v>
      </c>
      <c r="L1311" s="11">
        <v>159.83199999999999</v>
      </c>
      <c r="M1311" s="11">
        <v>2402.8310000000001</v>
      </c>
      <c r="N1311" s="13">
        <v>0.13406585289960465</v>
      </c>
      <c r="O1311" s="13">
        <v>3.8752839416549723E-2</v>
      </c>
      <c r="P1311" s="13">
        <v>0.2464238692102402</v>
      </c>
      <c r="Q1311" s="13">
        <v>7.1430583508739209E-2</v>
      </c>
      <c r="R1311" s="13">
        <v>6.7302855903664166E-2</v>
      </c>
      <c r="S1311" s="14">
        <v>0.68608899999999995</v>
      </c>
      <c r="T1311" s="13">
        <v>0.88024791412159531</v>
      </c>
      <c r="U1311" s="15" t="s">
        <v>9700</v>
      </c>
      <c r="V1311" s="16">
        <v>16.252287451824415</v>
      </c>
      <c r="W1311" s="16">
        <v>1.0810729543609183</v>
      </c>
    </row>
    <row r="1312" spans="1:23" ht="15" customHeight="1" x14ac:dyDescent="0.3">
      <c r="A1312" s="7" t="s">
        <v>4186</v>
      </c>
      <c r="B1312" s="7" t="s">
        <v>4187</v>
      </c>
      <c r="C1312" s="7" t="s">
        <v>4188</v>
      </c>
      <c r="D1312" s="7" t="s">
        <v>10</v>
      </c>
      <c r="E1312" s="7" t="s">
        <v>62</v>
      </c>
      <c r="F1312" s="9" t="s">
        <v>3002</v>
      </c>
      <c r="G1312" s="11">
        <v>2317.1212949999999</v>
      </c>
      <c r="H1312" s="11">
        <v>-14.032999999999999</v>
      </c>
      <c r="I1312" s="11">
        <v>0</v>
      </c>
      <c r="J1312" s="12">
        <v>2303.088295</v>
      </c>
      <c r="K1312" s="11">
        <v>23.25</v>
      </c>
      <c r="L1312" s="11">
        <v>18.981000000000002</v>
      </c>
      <c r="M1312" s="11">
        <v>361.89499999999998</v>
      </c>
      <c r="N1312" s="13">
        <v>0.44268533462635756</v>
      </c>
      <c r="O1312" s="13">
        <v>0.29595659390870344</v>
      </c>
      <c r="P1312" s="13">
        <v>0.26062929695896109</v>
      </c>
      <c r="Q1312" s="13">
        <v>0.30423423892051438</v>
      </c>
      <c r="R1312" s="13">
        <v>6.6558313477348405E-2</v>
      </c>
      <c r="S1312" s="14">
        <v>0</v>
      </c>
      <c r="T1312" s="13">
        <v>-6.0931228865456931E-3</v>
      </c>
      <c r="U1312" s="15">
        <v>99.057561075268822</v>
      </c>
      <c r="V1312" s="16">
        <v>122.07582819661765</v>
      </c>
      <c r="W1312" s="16">
        <v>6.4027447049558575</v>
      </c>
    </row>
    <row r="1313" spans="1:23" ht="15" customHeight="1" x14ac:dyDescent="0.3">
      <c r="A1313" s="7" t="s">
        <v>4189</v>
      </c>
      <c r="B1313" s="7" t="s">
        <v>4190</v>
      </c>
      <c r="C1313" s="7" t="s">
        <v>4191</v>
      </c>
      <c r="D1313" s="7" t="s">
        <v>8</v>
      </c>
      <c r="E1313" s="7" t="s">
        <v>9</v>
      </c>
      <c r="F1313" s="9" t="s">
        <v>2037</v>
      </c>
      <c r="G1313" s="11">
        <v>3708.32125</v>
      </c>
      <c r="H1313" s="11">
        <v>1918.5719999999999</v>
      </c>
      <c r="I1313" s="11">
        <v>0</v>
      </c>
      <c r="J1313" s="12">
        <v>5626.8932500000001</v>
      </c>
      <c r="K1313" s="11">
        <v>985.61199999999997</v>
      </c>
      <c r="L1313" s="11">
        <v>-2376.2600000000002</v>
      </c>
      <c r="M1313" s="11">
        <v>1625.422</v>
      </c>
      <c r="N1313" s="13">
        <v>0.66192282708757688</v>
      </c>
      <c r="O1313" s="13">
        <v>7.3652448054153385E-3</v>
      </c>
      <c r="P1313" s="13">
        <v>0.22583683640794602</v>
      </c>
      <c r="Q1313" s="13" t="s">
        <v>9699</v>
      </c>
      <c r="R1313" s="13">
        <v>-0.87618784693081275</v>
      </c>
      <c r="S1313" s="14">
        <v>2.5322830000000001</v>
      </c>
      <c r="T1313" s="13">
        <v>0.34096470552378078</v>
      </c>
      <c r="U1313" s="15">
        <v>5.7090348433257718</v>
      </c>
      <c r="V1313" s="16" t="s">
        <v>9700</v>
      </c>
      <c r="W1313" s="16">
        <v>2.2814513707824799</v>
      </c>
    </row>
    <row r="1314" spans="1:23" ht="15" customHeight="1" x14ac:dyDescent="0.3">
      <c r="A1314" s="7" t="s">
        <v>4192</v>
      </c>
      <c r="B1314" s="7" t="s">
        <v>4193</v>
      </c>
      <c r="C1314" s="7" t="s">
        <v>4194</v>
      </c>
      <c r="D1314" s="7" t="s">
        <v>10</v>
      </c>
      <c r="E1314" s="7" t="s">
        <v>11</v>
      </c>
      <c r="F1314" s="9" t="s">
        <v>3002</v>
      </c>
      <c r="G1314" s="11">
        <v>2825.90672</v>
      </c>
      <c r="H1314" s="11">
        <v>-474.10500000000002</v>
      </c>
      <c r="I1314" s="11">
        <v>0</v>
      </c>
      <c r="J1314" s="12">
        <v>2351.8017199999999</v>
      </c>
      <c r="K1314" s="11">
        <v>0</v>
      </c>
      <c r="L1314" s="11">
        <v>34.313000000000002</v>
      </c>
      <c r="M1314" s="11">
        <v>2688.085</v>
      </c>
      <c r="N1314" s="13">
        <v>0.12392072462768426</v>
      </c>
      <c r="O1314" s="13">
        <v>0.14630190802671206</v>
      </c>
      <c r="P1314" s="13">
        <v>0.27859830130083957</v>
      </c>
      <c r="Q1314" s="13">
        <v>4.7588313462971987E-2</v>
      </c>
      <c r="R1314" s="13">
        <v>1.4249052240466974E-2</v>
      </c>
      <c r="S1314" s="14">
        <v>1.344881</v>
      </c>
      <c r="T1314" s="13">
        <v>-0.20159224987725582</v>
      </c>
      <c r="U1314" s="15" t="s">
        <v>9700</v>
      </c>
      <c r="V1314" s="16">
        <v>82.356737096727187</v>
      </c>
      <c r="W1314" s="16">
        <v>1.0512713400059894</v>
      </c>
    </row>
    <row r="1315" spans="1:23" ht="15" customHeight="1" x14ac:dyDescent="0.3">
      <c r="A1315" s="7" t="s">
        <v>4195</v>
      </c>
      <c r="B1315" s="7" t="s">
        <v>4196</v>
      </c>
      <c r="C1315" s="7" t="s">
        <v>4197</v>
      </c>
      <c r="D1315" s="7" t="s">
        <v>26</v>
      </c>
      <c r="E1315" s="7" t="s">
        <v>125</v>
      </c>
      <c r="F1315" s="9" t="s">
        <v>2104</v>
      </c>
      <c r="G1315" s="11">
        <v>3201.4798179999998</v>
      </c>
      <c r="H1315" s="11">
        <v>9.9</v>
      </c>
      <c r="I1315" s="11">
        <v>14.9</v>
      </c>
      <c r="J1315" s="12">
        <v>3226.279818</v>
      </c>
      <c r="K1315" s="11">
        <v>57.7</v>
      </c>
      <c r="L1315" s="11">
        <v>4.5</v>
      </c>
      <c r="M1315" s="11">
        <v>850.2</v>
      </c>
      <c r="N1315" s="13">
        <v>0.12442620254162721</v>
      </c>
      <c r="O1315" s="13">
        <v>9.2312587017314485E-2</v>
      </c>
      <c r="P1315" s="13">
        <v>8.2938644200870312E-2</v>
      </c>
      <c r="Q1315" s="13">
        <v>0.25574095641349692</v>
      </c>
      <c r="R1315" s="13">
        <v>8.5592011412268191E-3</v>
      </c>
      <c r="S1315" s="14">
        <v>1.055118</v>
      </c>
      <c r="T1315" s="13">
        <v>3.0685497100301422E-3</v>
      </c>
      <c r="U1315" s="15">
        <v>55.914728214904677</v>
      </c>
      <c r="V1315" s="16">
        <v>711.43995955555556</v>
      </c>
      <c r="W1315" s="16">
        <v>3.7655608303928485</v>
      </c>
    </row>
    <row r="1316" spans="1:23" ht="15" customHeight="1" x14ac:dyDescent="0.3">
      <c r="A1316" s="7" t="s">
        <v>4198</v>
      </c>
      <c r="B1316" s="7" t="s">
        <v>4199</v>
      </c>
      <c r="C1316" s="7" t="s">
        <v>4200</v>
      </c>
      <c r="D1316" s="7" t="s">
        <v>20</v>
      </c>
      <c r="E1316" s="7" t="s">
        <v>366</v>
      </c>
      <c r="F1316" s="9" t="s">
        <v>3002</v>
      </c>
      <c r="G1316" s="11">
        <v>3239.2187709999998</v>
      </c>
      <c r="H1316" s="11">
        <v>47.411999999999999</v>
      </c>
      <c r="I1316" s="11">
        <v>0</v>
      </c>
      <c r="J1316" s="12">
        <v>3286.6307709999996</v>
      </c>
      <c r="K1316" s="11">
        <v>118.23</v>
      </c>
      <c r="L1316" s="11">
        <v>54.676000000000002</v>
      </c>
      <c r="M1316" s="11">
        <v>911.93899999999996</v>
      </c>
      <c r="N1316" s="13">
        <v>0.28258941342456945</v>
      </c>
      <c r="O1316" s="13">
        <v>6.430026378732423E-2</v>
      </c>
      <c r="P1316" s="13">
        <v>0.17287635789365202</v>
      </c>
      <c r="Q1316" s="13">
        <v>6.3043169368059315E-2</v>
      </c>
      <c r="R1316" s="13">
        <v>6.2625241032613216E-2</v>
      </c>
      <c r="S1316" s="14">
        <v>0.77690199999999998</v>
      </c>
      <c r="T1316" s="13">
        <v>1.4425715361258633E-2</v>
      </c>
      <c r="U1316" s="15">
        <v>27.798619394400742</v>
      </c>
      <c r="V1316" s="16">
        <v>59.243887098544143</v>
      </c>
      <c r="W1316" s="16">
        <v>3.552012547988407</v>
      </c>
    </row>
    <row r="1317" spans="1:23" ht="15" customHeight="1" x14ac:dyDescent="0.3">
      <c r="A1317" s="7" t="s">
        <v>4201</v>
      </c>
      <c r="B1317" s="7" t="s">
        <v>4202</v>
      </c>
      <c r="C1317" s="7" t="s">
        <v>4203</v>
      </c>
      <c r="D1317" s="7" t="s">
        <v>116</v>
      </c>
      <c r="E1317" s="7" t="s">
        <v>141</v>
      </c>
      <c r="F1317" s="9" t="s">
        <v>2477</v>
      </c>
      <c r="G1317" s="11">
        <v>2397.7583789999999</v>
      </c>
      <c r="H1317" s="11">
        <v>664.99599999999998</v>
      </c>
      <c r="I1317" s="11">
        <v>0.21199999999999999</v>
      </c>
      <c r="J1317" s="12">
        <v>3062.966379</v>
      </c>
      <c r="K1317" s="11">
        <v>576.61699999999996</v>
      </c>
      <c r="L1317" s="11">
        <v>279.50299999999999</v>
      </c>
      <c r="M1317" s="11">
        <v>1889.413</v>
      </c>
      <c r="N1317" s="13">
        <v>9.7360662230647904E-2</v>
      </c>
      <c r="O1317" s="13">
        <v>-8.9686931617508625E-3</v>
      </c>
      <c r="P1317" s="13">
        <v>3.9777550906274578E-2</v>
      </c>
      <c r="Q1317" s="13">
        <v>-2.5760621391577532E-2</v>
      </c>
      <c r="R1317" s="13">
        <v>0.1584384220944578</v>
      </c>
      <c r="S1317" s="14">
        <v>1.2351700000000001</v>
      </c>
      <c r="T1317" s="13">
        <v>0.21710848821563247</v>
      </c>
      <c r="U1317" s="15">
        <v>5.3119598953898342</v>
      </c>
      <c r="V1317" s="16">
        <v>8.5786498856899573</v>
      </c>
      <c r="W1317" s="16">
        <v>1.2690493708892656</v>
      </c>
    </row>
    <row r="1318" spans="1:23" ht="15" customHeight="1" x14ac:dyDescent="0.3">
      <c r="A1318" s="7" t="s">
        <v>4204</v>
      </c>
      <c r="B1318" s="7" t="s">
        <v>4205</v>
      </c>
      <c r="C1318" s="7" t="s">
        <v>4206</v>
      </c>
      <c r="D1318" s="7" t="s">
        <v>100</v>
      </c>
      <c r="E1318" s="7" t="s">
        <v>106</v>
      </c>
      <c r="F1318" s="9" t="s">
        <v>2104</v>
      </c>
      <c r="G1318" s="11">
        <v>2497.0806980000002</v>
      </c>
      <c r="H1318" s="11">
        <v>504.86200000000002</v>
      </c>
      <c r="I1318" s="11">
        <v>0</v>
      </c>
      <c r="J1318" s="12">
        <v>3001.9426980000003</v>
      </c>
      <c r="K1318" s="11">
        <v>192.08699999999999</v>
      </c>
      <c r="L1318" s="11">
        <v>93.284000000000006</v>
      </c>
      <c r="M1318" s="11">
        <v>973.58399999999995</v>
      </c>
      <c r="N1318" s="13">
        <v>0.393577805801272</v>
      </c>
      <c r="O1318" s="13">
        <v>3.0417126273356354E-2</v>
      </c>
      <c r="P1318" s="13">
        <v>0.19259335454452356</v>
      </c>
      <c r="Q1318" s="13">
        <v>3.2399701875354792E-2</v>
      </c>
      <c r="R1318" s="13">
        <v>0.10223923700884144</v>
      </c>
      <c r="S1318" s="14">
        <v>0.46456599999999998</v>
      </c>
      <c r="T1318" s="13">
        <v>0.16817842670226743</v>
      </c>
      <c r="U1318" s="15">
        <v>15.628036764591046</v>
      </c>
      <c r="V1318" s="16">
        <v>26.768585159298485</v>
      </c>
      <c r="W1318" s="16">
        <v>2.5648333353875992</v>
      </c>
    </row>
    <row r="1319" spans="1:23" ht="15" customHeight="1" x14ac:dyDescent="0.3">
      <c r="A1319" s="7" t="s">
        <v>4207</v>
      </c>
      <c r="B1319" s="7" t="s">
        <v>4208</v>
      </c>
      <c r="C1319" s="7" t="s">
        <v>4209</v>
      </c>
      <c r="D1319" s="7" t="s">
        <v>26</v>
      </c>
      <c r="E1319" s="7" t="s">
        <v>53</v>
      </c>
      <c r="F1319" s="9" t="s">
        <v>3009</v>
      </c>
      <c r="G1319" s="11">
        <v>2566.203274</v>
      </c>
      <c r="H1319" s="11">
        <v>512.5</v>
      </c>
      <c r="I1319" s="11">
        <v>0</v>
      </c>
      <c r="J1319" s="12">
        <v>3078.703274</v>
      </c>
      <c r="K1319" s="11">
        <v>372.5</v>
      </c>
      <c r="L1319" s="11">
        <v>0.3</v>
      </c>
      <c r="M1319" s="11">
        <v>1500.3</v>
      </c>
      <c r="N1319" s="13">
        <v>5.465710105429733E-2</v>
      </c>
      <c r="O1319" s="13">
        <v>-4.5836908261949194E-3</v>
      </c>
      <c r="P1319" s="13">
        <v>2.7416693205479275E-2</v>
      </c>
      <c r="Q1319" s="13">
        <v>2.5214092794353604E-2</v>
      </c>
      <c r="R1319" s="13">
        <v>1.3147947276731419E-4</v>
      </c>
      <c r="S1319" s="14">
        <v>1.255118</v>
      </c>
      <c r="T1319" s="13">
        <v>0.16646618864770793</v>
      </c>
      <c r="U1319" s="15">
        <v>8.2649752322147645</v>
      </c>
      <c r="V1319" s="16">
        <v>8554.0109133333335</v>
      </c>
      <c r="W1319" s="16">
        <v>1.710460090648537</v>
      </c>
    </row>
    <row r="1320" spans="1:23" ht="15" customHeight="1" x14ac:dyDescent="0.3">
      <c r="A1320" s="7" t="s">
        <v>4210</v>
      </c>
      <c r="B1320" s="7" t="s">
        <v>4211</v>
      </c>
      <c r="C1320" s="7" t="s">
        <v>4212</v>
      </c>
      <c r="D1320" s="7" t="s">
        <v>100</v>
      </c>
      <c r="E1320" s="7" t="s">
        <v>111</v>
      </c>
      <c r="F1320" s="9" t="s">
        <v>1941</v>
      </c>
      <c r="G1320" s="11">
        <v>4629.4804759999997</v>
      </c>
      <c r="H1320" s="11">
        <v>1859.9849999999999</v>
      </c>
      <c r="I1320" s="11">
        <v>288.72500000000002</v>
      </c>
      <c r="J1320" s="12">
        <v>6778.1904759999998</v>
      </c>
      <c r="K1320" s="11">
        <v>40.225999999999999</v>
      </c>
      <c r="L1320" s="11">
        <v>-178.023</v>
      </c>
      <c r="M1320" s="11">
        <v>1011.319</v>
      </c>
      <c r="N1320" s="13">
        <v>0.47927104825194772</v>
      </c>
      <c r="O1320" s="13">
        <v>0.22512617724806061</v>
      </c>
      <c r="P1320" s="13">
        <v>-0.4805892472086728</v>
      </c>
      <c r="Q1320" s="13" t="s">
        <v>9699</v>
      </c>
      <c r="R1320" s="13">
        <v>-0.26390315708955392</v>
      </c>
      <c r="S1320" s="14">
        <v>0</v>
      </c>
      <c r="T1320" s="13">
        <v>0.27440730775946404</v>
      </c>
      <c r="U1320" s="15">
        <v>168.50272152339284</v>
      </c>
      <c r="V1320" s="16" t="s">
        <v>9700</v>
      </c>
      <c r="W1320" s="16">
        <v>4.5776658759501201</v>
      </c>
    </row>
    <row r="1321" spans="1:23" ht="15" customHeight="1" x14ac:dyDescent="0.3">
      <c r="A1321" s="7" t="s">
        <v>4213</v>
      </c>
      <c r="B1321" s="7" t="s">
        <v>4214</v>
      </c>
      <c r="C1321" s="7" t="s">
        <v>4215</v>
      </c>
      <c r="D1321" s="7" t="s">
        <v>116</v>
      </c>
      <c r="E1321" s="7" t="s">
        <v>117</v>
      </c>
      <c r="F1321" s="9" t="s">
        <v>3009</v>
      </c>
      <c r="G1321" s="11">
        <v>2749.7450140000001</v>
      </c>
      <c r="H1321" s="11">
        <v>1857.847</v>
      </c>
      <c r="I1321" s="11">
        <v>0.51700000000000002</v>
      </c>
      <c r="J1321" s="12">
        <v>4608.1090139999997</v>
      </c>
      <c r="K1321" s="11">
        <v>362.30900000000003</v>
      </c>
      <c r="L1321" s="11">
        <v>115.32899999999999</v>
      </c>
      <c r="M1321" s="11">
        <v>1313.9079999999999</v>
      </c>
      <c r="N1321" s="13">
        <v>0.15427456481089971</v>
      </c>
      <c r="O1321" s="13">
        <v>3.0468595837108703E-2</v>
      </c>
      <c r="P1321" s="13">
        <v>6.5620313189067386E-2</v>
      </c>
      <c r="Q1321" s="13">
        <v>5.953181280704567E-2</v>
      </c>
      <c r="R1321" s="13">
        <v>9.2671324513155948E-2</v>
      </c>
      <c r="S1321" s="14">
        <v>1.7406820000000001</v>
      </c>
      <c r="T1321" s="13">
        <v>0.40316906443741524</v>
      </c>
      <c r="U1321" s="15">
        <v>12.718726319246828</v>
      </c>
      <c r="V1321" s="16">
        <v>23.842615595383645</v>
      </c>
      <c r="W1321" s="16">
        <v>2.092798745422054</v>
      </c>
    </row>
    <row r="1322" spans="1:23" ht="15" customHeight="1" x14ac:dyDescent="0.3">
      <c r="A1322" s="7" t="s">
        <v>4216</v>
      </c>
      <c r="B1322" s="7" t="s">
        <v>4217</v>
      </c>
      <c r="C1322" s="7" t="s">
        <v>4218</v>
      </c>
      <c r="D1322" s="7" t="s">
        <v>20</v>
      </c>
      <c r="E1322" s="7" t="s">
        <v>52</v>
      </c>
      <c r="F1322" s="9" t="s">
        <v>2160</v>
      </c>
      <c r="G1322" s="11">
        <v>3072.6528870000002</v>
      </c>
      <c r="H1322" s="11">
        <v>661.13099999999997</v>
      </c>
      <c r="I1322" s="11">
        <v>1.8879999999999999</v>
      </c>
      <c r="J1322" s="12">
        <v>3735.671887</v>
      </c>
      <c r="K1322" s="11">
        <v>302.43799999999999</v>
      </c>
      <c r="L1322" s="11">
        <v>-506.892</v>
      </c>
      <c r="M1322" s="11">
        <v>892.72699999999998</v>
      </c>
      <c r="N1322" s="13">
        <v>5.5756566366679791E-2</v>
      </c>
      <c r="O1322" s="13">
        <v>3.7520439297323627E-2</v>
      </c>
      <c r="P1322" s="13">
        <v>3.3605139597368952E-2</v>
      </c>
      <c r="Q1322" s="13" t="s">
        <v>9699</v>
      </c>
      <c r="R1322" s="13">
        <v>-0.4320096136227079</v>
      </c>
      <c r="S1322" s="14">
        <v>1.5910759999999999</v>
      </c>
      <c r="T1322" s="13">
        <v>0.17697780211926839</v>
      </c>
      <c r="U1322" s="15">
        <v>12.351860172994135</v>
      </c>
      <c r="V1322" s="16" t="s">
        <v>9700</v>
      </c>
      <c r="W1322" s="16">
        <v>3.4418729208369414</v>
      </c>
    </row>
    <row r="1323" spans="1:23" ht="15" customHeight="1" x14ac:dyDescent="0.3">
      <c r="A1323" s="7" t="s">
        <v>4219</v>
      </c>
      <c r="B1323" s="7" t="s">
        <v>4220</v>
      </c>
      <c r="C1323" s="7" t="s">
        <v>4221</v>
      </c>
      <c r="D1323" s="7" t="s">
        <v>26</v>
      </c>
      <c r="E1323" s="7" t="s">
        <v>126</v>
      </c>
      <c r="F1323" s="9" t="s">
        <v>3009</v>
      </c>
      <c r="G1323" s="11">
        <v>2997.6979350000001</v>
      </c>
      <c r="H1323" s="11">
        <v>586.88499999999999</v>
      </c>
      <c r="I1323" s="11">
        <v>0</v>
      </c>
      <c r="J1323" s="12">
        <v>3584.5829350000004</v>
      </c>
      <c r="K1323" s="11">
        <v>280.88</v>
      </c>
      <c r="L1323" s="11">
        <v>20.027000000000001</v>
      </c>
      <c r="M1323" s="11">
        <v>885.40599999999995</v>
      </c>
      <c r="N1323" s="13">
        <v>9.6046291443184301E-2</v>
      </c>
      <c r="O1323" s="13">
        <v>2.3936522280517236E-2</v>
      </c>
      <c r="P1323" s="13">
        <v>5.0010086745578296E-2</v>
      </c>
      <c r="Q1323" s="13">
        <v>0.23150326184243131</v>
      </c>
      <c r="R1323" s="13">
        <v>2.2097161529290851E-2</v>
      </c>
      <c r="S1323" s="14">
        <v>1.481889</v>
      </c>
      <c r="T1323" s="13">
        <v>0.16372476537497099</v>
      </c>
      <c r="U1323" s="15">
        <v>12.761972853175735</v>
      </c>
      <c r="V1323" s="16">
        <v>149.68282493633595</v>
      </c>
      <c r="W1323" s="16">
        <v>3.3856761022626913</v>
      </c>
    </row>
    <row r="1324" spans="1:23" ht="15" customHeight="1" x14ac:dyDescent="0.3">
      <c r="A1324" s="7" t="s">
        <v>4222</v>
      </c>
      <c r="B1324" s="7" t="s">
        <v>4223</v>
      </c>
      <c r="C1324" s="7" t="s">
        <v>4224</v>
      </c>
      <c r="D1324" s="7" t="s">
        <v>10</v>
      </c>
      <c r="E1324" s="7" t="s">
        <v>11</v>
      </c>
      <c r="F1324" s="9" t="s">
        <v>2037</v>
      </c>
      <c r="G1324" s="11">
        <v>3039.4201029999999</v>
      </c>
      <c r="H1324" s="11">
        <v>-322.267</v>
      </c>
      <c r="I1324" s="11">
        <v>0</v>
      </c>
      <c r="J1324" s="12">
        <v>2717.1531030000001</v>
      </c>
      <c r="K1324" s="11">
        <v>0</v>
      </c>
      <c r="L1324" s="11">
        <v>169.63300000000001</v>
      </c>
      <c r="M1324" s="11">
        <v>1361.739</v>
      </c>
      <c r="N1324" s="13">
        <v>2.7993928421267085E-2</v>
      </c>
      <c r="O1324" s="13">
        <v>4.5752558715304037E-3</v>
      </c>
      <c r="P1324" s="13">
        <v>0.26448420796198918</v>
      </c>
      <c r="Q1324" s="13" t="s">
        <v>9699</v>
      </c>
      <c r="R1324" s="13">
        <v>0.12786909837032537</v>
      </c>
      <c r="S1324" s="14">
        <v>1.27664</v>
      </c>
      <c r="T1324" s="13">
        <v>-0.11860465265802873</v>
      </c>
      <c r="U1324" s="15" t="s">
        <v>9700</v>
      </c>
      <c r="V1324" s="16">
        <v>17.917622767975569</v>
      </c>
      <c r="W1324" s="16">
        <v>2.2320136993946709</v>
      </c>
    </row>
    <row r="1325" spans="1:23" ht="15" customHeight="1" x14ac:dyDescent="0.3">
      <c r="A1325" s="7" t="s">
        <v>4225</v>
      </c>
      <c r="B1325" s="7" t="s">
        <v>4226</v>
      </c>
      <c r="C1325" s="7" t="s">
        <v>4227</v>
      </c>
      <c r="D1325" s="7" t="s">
        <v>10</v>
      </c>
      <c r="E1325" s="7" t="s">
        <v>11</v>
      </c>
      <c r="F1325" s="9" t="s">
        <v>2477</v>
      </c>
      <c r="G1325" s="11">
        <v>2779.8411169999999</v>
      </c>
      <c r="H1325" s="11">
        <v>712.23500000000001</v>
      </c>
      <c r="I1325" s="11">
        <v>0</v>
      </c>
      <c r="J1325" s="12">
        <v>3492.0761170000001</v>
      </c>
      <c r="K1325" s="11">
        <v>0</v>
      </c>
      <c r="L1325" s="11">
        <v>225.095</v>
      </c>
      <c r="M1325" s="11">
        <v>2782.5390000000002</v>
      </c>
      <c r="N1325" s="13">
        <v>6.6151302632549799E-2</v>
      </c>
      <c r="O1325" s="13">
        <v>5.7423230565742722E-2</v>
      </c>
      <c r="P1325" s="13">
        <v>0.22292307728110017</v>
      </c>
      <c r="Q1325" s="13">
        <v>-2.2688098353894626E-3</v>
      </c>
      <c r="R1325" s="13">
        <v>8.539868869042011E-2</v>
      </c>
      <c r="S1325" s="14">
        <v>1.342257</v>
      </c>
      <c r="T1325" s="13">
        <v>0.20395746717338809</v>
      </c>
      <c r="U1325" s="15" t="s">
        <v>9700</v>
      </c>
      <c r="V1325" s="16">
        <v>12.349635118505519</v>
      </c>
      <c r="W1325" s="16">
        <v>0.99903042401202635</v>
      </c>
    </row>
    <row r="1326" spans="1:23" ht="15" customHeight="1" x14ac:dyDescent="0.3">
      <c r="A1326" s="7" t="s">
        <v>4228</v>
      </c>
      <c r="B1326" s="7" t="s">
        <v>4229</v>
      </c>
      <c r="C1326" s="7" t="s">
        <v>4230</v>
      </c>
      <c r="D1326" s="7" t="s">
        <v>31</v>
      </c>
      <c r="E1326" s="7" t="s">
        <v>215</v>
      </c>
      <c r="F1326" s="9" t="s">
        <v>2477</v>
      </c>
      <c r="G1326" s="11">
        <v>2898.949486</v>
      </c>
      <c r="H1326" s="11">
        <v>-211.69900000000001</v>
      </c>
      <c r="I1326" s="11">
        <v>2.524</v>
      </c>
      <c r="J1326" s="12">
        <v>2689.7744859999998</v>
      </c>
      <c r="K1326" s="11">
        <v>347.459</v>
      </c>
      <c r="L1326" s="11">
        <v>99.317999999999998</v>
      </c>
      <c r="M1326" s="11">
        <v>1539.1690000000001</v>
      </c>
      <c r="N1326" s="13">
        <v>0.1754379861313386</v>
      </c>
      <c r="O1326" s="13">
        <v>3.2674840498068791E-2</v>
      </c>
      <c r="P1326" s="13">
        <v>7.6181420917274159E-2</v>
      </c>
      <c r="Q1326" s="13">
        <v>5.0543917487364087E-2</v>
      </c>
      <c r="R1326" s="13">
        <v>6.5726869972731264E-2</v>
      </c>
      <c r="S1326" s="14">
        <v>1.4047240000000001</v>
      </c>
      <c r="T1326" s="13">
        <v>-7.8705111191243571E-2</v>
      </c>
      <c r="U1326" s="15">
        <v>7.7412715917561492</v>
      </c>
      <c r="V1326" s="16">
        <v>29.188560844962645</v>
      </c>
      <c r="W1326" s="16">
        <v>1.8834510609296313</v>
      </c>
    </row>
    <row r="1327" spans="1:23" ht="15" customHeight="1" x14ac:dyDescent="0.3">
      <c r="A1327" s="7" t="s">
        <v>4231</v>
      </c>
      <c r="B1327" s="7" t="s">
        <v>4232</v>
      </c>
      <c r="C1327" s="7" t="s">
        <v>4233</v>
      </c>
      <c r="D1327" s="7" t="s">
        <v>10</v>
      </c>
      <c r="E1327" s="7" t="s">
        <v>11</v>
      </c>
      <c r="F1327" s="9" t="s">
        <v>2104</v>
      </c>
      <c r="G1327" s="11">
        <v>2508.1873569999998</v>
      </c>
      <c r="H1327" s="11">
        <v>-846.1</v>
      </c>
      <c r="I1327" s="11">
        <v>0</v>
      </c>
      <c r="J1327" s="12">
        <v>1662.0873569999999</v>
      </c>
      <c r="K1327" s="11">
        <v>0</v>
      </c>
      <c r="L1327" s="11">
        <v>166.7</v>
      </c>
      <c r="M1327" s="11">
        <v>1977.6</v>
      </c>
      <c r="N1327" s="13">
        <v>6.2402000421120193E-2</v>
      </c>
      <c r="O1327" s="13">
        <v>-9.9976170276616649E-4</v>
      </c>
      <c r="P1327" s="13">
        <v>0.26783123583100943</v>
      </c>
      <c r="Q1327" s="13">
        <v>-8.5371949768460187E-3</v>
      </c>
      <c r="R1327" s="13">
        <v>8.4187667289530824E-2</v>
      </c>
      <c r="S1327" s="14">
        <v>1.1433070000000001</v>
      </c>
      <c r="T1327" s="13">
        <v>-0.50905868240714869</v>
      </c>
      <c r="U1327" s="15" t="s">
        <v>9700</v>
      </c>
      <c r="V1327" s="16">
        <v>15.046114919016196</v>
      </c>
      <c r="W1327" s="16">
        <v>1.268298623078479</v>
      </c>
    </row>
    <row r="1328" spans="1:23" ht="15" customHeight="1" x14ac:dyDescent="0.3">
      <c r="A1328" s="7" t="s">
        <v>4234</v>
      </c>
      <c r="B1328" s="7" t="s">
        <v>4235</v>
      </c>
      <c r="C1328" s="7" t="s">
        <v>4236</v>
      </c>
      <c r="D1328" s="7" t="s">
        <v>10</v>
      </c>
      <c r="E1328" s="7" t="s">
        <v>11</v>
      </c>
      <c r="F1328" s="9" t="s">
        <v>3002</v>
      </c>
      <c r="G1328" s="11">
        <v>2575.2840230000002</v>
      </c>
      <c r="H1328" s="11">
        <v>-988.18700000000001</v>
      </c>
      <c r="I1328" s="11">
        <v>0</v>
      </c>
      <c r="J1328" s="12">
        <v>1587.0970230000003</v>
      </c>
      <c r="K1328" s="11">
        <v>0</v>
      </c>
      <c r="L1328" s="11">
        <v>178.38399999999999</v>
      </c>
      <c r="M1328" s="11">
        <v>1981.9570000000001</v>
      </c>
      <c r="N1328" s="13">
        <v>3.8134610630747245E-2</v>
      </c>
      <c r="O1328" s="13">
        <v>-2.3288161352397196E-3</v>
      </c>
      <c r="P1328" s="13">
        <v>0.37641187767584228</v>
      </c>
      <c r="Q1328" s="13">
        <v>-3.1560742368261785E-3</v>
      </c>
      <c r="R1328" s="13">
        <v>9.0091545639869819E-2</v>
      </c>
      <c r="S1328" s="14">
        <v>0.62782099999999996</v>
      </c>
      <c r="T1328" s="13">
        <v>-0.62263805279659945</v>
      </c>
      <c r="U1328" s="15" t="s">
        <v>9700</v>
      </c>
      <c r="V1328" s="16">
        <v>14.436743334604003</v>
      </c>
      <c r="W1328" s="16">
        <v>1.2993642258636287</v>
      </c>
    </row>
    <row r="1329" spans="1:23" ht="15" customHeight="1" x14ac:dyDescent="0.3">
      <c r="A1329" s="7" t="s">
        <v>4237</v>
      </c>
      <c r="B1329" s="7" t="s">
        <v>4238</v>
      </c>
      <c r="C1329" s="7" t="s">
        <v>4239</v>
      </c>
      <c r="D1329" s="7" t="s">
        <v>116</v>
      </c>
      <c r="E1329" s="7" t="s">
        <v>141</v>
      </c>
      <c r="F1329" s="9" t="s">
        <v>3009</v>
      </c>
      <c r="G1329" s="11">
        <v>3106.2728179999999</v>
      </c>
      <c r="H1329" s="11">
        <v>618</v>
      </c>
      <c r="I1329" s="11">
        <v>14</v>
      </c>
      <c r="J1329" s="12">
        <v>3738.2728179999999</v>
      </c>
      <c r="K1329" s="11">
        <v>501</v>
      </c>
      <c r="L1329" s="11">
        <v>171</v>
      </c>
      <c r="M1329" s="11">
        <v>1488</v>
      </c>
      <c r="N1329" s="13">
        <v>0.12430058594931226</v>
      </c>
      <c r="O1329" s="13">
        <v>6.3975624500239858E-2</v>
      </c>
      <c r="P1329" s="13">
        <v>4.3587495980003291E-2</v>
      </c>
      <c r="Q1329" s="13">
        <v>7.0233301117260893E-2</v>
      </c>
      <c r="R1329" s="13">
        <v>8.1428571428571433E-2</v>
      </c>
      <c r="S1329" s="14">
        <v>0</v>
      </c>
      <c r="T1329" s="13">
        <v>0.16531698730608804</v>
      </c>
      <c r="U1329" s="15">
        <v>7.4616223912175643</v>
      </c>
      <c r="V1329" s="16">
        <v>18.165338116959063</v>
      </c>
      <c r="W1329" s="16">
        <v>2.0875489368279569</v>
      </c>
    </row>
    <row r="1330" spans="1:23" ht="15" customHeight="1" x14ac:dyDescent="0.3">
      <c r="A1330" s="7" t="s">
        <v>4240</v>
      </c>
      <c r="B1330" s="7" t="s">
        <v>4241</v>
      </c>
      <c r="C1330" s="7" t="s">
        <v>4242</v>
      </c>
      <c r="D1330" s="7" t="s">
        <v>116</v>
      </c>
      <c r="E1330" s="7" t="s">
        <v>117</v>
      </c>
      <c r="F1330" s="9" t="s">
        <v>1764</v>
      </c>
      <c r="G1330" s="11">
        <v>3587.6654021344998</v>
      </c>
      <c r="H1330" s="11">
        <v>2154.9470000000001</v>
      </c>
      <c r="I1330" s="11">
        <v>307.44400000000002</v>
      </c>
      <c r="J1330" s="12">
        <v>6050.0564021345008</v>
      </c>
      <c r="K1330" s="11">
        <v>214.334</v>
      </c>
      <c r="L1330" s="11">
        <v>-120.879</v>
      </c>
      <c r="M1330" s="11">
        <v>1501.09</v>
      </c>
      <c r="N1330" s="13">
        <v>0.20634926157271605</v>
      </c>
      <c r="O1330" s="13">
        <v>4.6090056887447606E-2</v>
      </c>
      <c r="P1330" s="13">
        <v>5.8097374596768796E-3</v>
      </c>
      <c r="Q1330" s="13">
        <v>-8.783442279024245E-2</v>
      </c>
      <c r="R1330" s="13">
        <v>-9.3526407230870481E-2</v>
      </c>
      <c r="S1330" s="14">
        <v>2.3625729999999998</v>
      </c>
      <c r="T1330" s="13">
        <v>0.35618626617096005</v>
      </c>
      <c r="U1330" s="15">
        <v>28.227236006114293</v>
      </c>
      <c r="V1330" s="16" t="s">
        <v>9700</v>
      </c>
      <c r="W1330" s="16">
        <v>2.3900401722311786</v>
      </c>
    </row>
    <row r="1331" spans="1:23" ht="15" customHeight="1" x14ac:dyDescent="0.3">
      <c r="A1331" s="7" t="s">
        <v>4243</v>
      </c>
      <c r="B1331" s="7" t="s">
        <v>4244</v>
      </c>
      <c r="C1331" s="7" t="s">
        <v>4245</v>
      </c>
      <c r="D1331" s="7" t="s">
        <v>26</v>
      </c>
      <c r="E1331" s="7" t="s">
        <v>126</v>
      </c>
      <c r="F1331" s="9" t="s">
        <v>2477</v>
      </c>
      <c r="G1331" s="11">
        <v>2910.4746110000001</v>
      </c>
      <c r="H1331" s="11">
        <v>5097.8</v>
      </c>
      <c r="I1331" s="11">
        <v>0</v>
      </c>
      <c r="J1331" s="12">
        <v>8008.2746110000007</v>
      </c>
      <c r="K1331" s="11">
        <v>654.6</v>
      </c>
      <c r="L1331" s="11">
        <v>190.1</v>
      </c>
      <c r="M1331" s="11">
        <v>1930</v>
      </c>
      <c r="N1331" s="13">
        <v>0.60310732881455542</v>
      </c>
      <c r="O1331" s="13">
        <v>2.9070084279322561E-2</v>
      </c>
      <c r="P1331" s="13">
        <v>0.12484130128850013</v>
      </c>
      <c r="Q1331" s="13">
        <v>-1.5169639253755807E-2</v>
      </c>
      <c r="R1331" s="13">
        <v>0.11026503430647115</v>
      </c>
      <c r="S1331" s="14">
        <v>1.0666659999999999</v>
      </c>
      <c r="T1331" s="13">
        <v>0.63656658239438579</v>
      </c>
      <c r="U1331" s="15">
        <v>12.233844501985946</v>
      </c>
      <c r="V1331" s="16">
        <v>15.310229410836403</v>
      </c>
      <c r="W1331" s="16">
        <v>1.5080179331606218</v>
      </c>
    </row>
    <row r="1332" spans="1:23" ht="15" customHeight="1" x14ac:dyDescent="0.3">
      <c r="A1332" s="7" t="s">
        <v>4246</v>
      </c>
      <c r="B1332" s="7" t="s">
        <v>4247</v>
      </c>
      <c r="C1332" s="7" t="s">
        <v>4248</v>
      </c>
      <c r="D1332" s="7" t="s">
        <v>8</v>
      </c>
      <c r="E1332" s="7" t="s">
        <v>9</v>
      </c>
      <c r="F1332" s="9" t="s">
        <v>2037</v>
      </c>
      <c r="G1332" s="11">
        <v>4269.5188509999998</v>
      </c>
      <c r="H1332" s="11">
        <v>3018</v>
      </c>
      <c r="I1332" s="11">
        <v>0</v>
      </c>
      <c r="J1332" s="12">
        <v>7287.5188509999998</v>
      </c>
      <c r="K1332" s="11">
        <v>1158</v>
      </c>
      <c r="L1332" s="11">
        <v>-1074</v>
      </c>
      <c r="M1332" s="11">
        <v>4548</v>
      </c>
      <c r="N1332" s="13">
        <v>0.56845802095790698</v>
      </c>
      <c r="O1332" s="13">
        <v>5.2276435664055931E-2</v>
      </c>
      <c r="P1332" s="13">
        <v>6.1637490834687191E-2</v>
      </c>
      <c r="Q1332" s="13">
        <v>-6.6612316317782305E-3</v>
      </c>
      <c r="R1332" s="13">
        <v>-0.1941387950757163</v>
      </c>
      <c r="S1332" s="14">
        <v>3.71706</v>
      </c>
      <c r="T1332" s="13">
        <v>0.41413271947637809</v>
      </c>
      <c r="U1332" s="15">
        <v>6.2931941718480138</v>
      </c>
      <c r="V1332" s="16" t="s">
        <v>9700</v>
      </c>
      <c r="W1332" s="16">
        <v>0.93876843689533862</v>
      </c>
    </row>
    <row r="1333" spans="1:23" ht="15" customHeight="1" x14ac:dyDescent="0.3">
      <c r="A1333" s="7" t="s">
        <v>4249</v>
      </c>
      <c r="B1333" s="7" t="s">
        <v>4250</v>
      </c>
      <c r="C1333" s="7" t="s">
        <v>4251</v>
      </c>
      <c r="D1333" s="7" t="s">
        <v>31</v>
      </c>
      <c r="E1333" s="7" t="s">
        <v>41</v>
      </c>
      <c r="F1333" s="9" t="s">
        <v>1764</v>
      </c>
      <c r="G1333" s="11">
        <v>3764.2955390000002</v>
      </c>
      <c r="H1333" s="11">
        <v>280.68400000000003</v>
      </c>
      <c r="I1333" s="11">
        <v>0</v>
      </c>
      <c r="J1333" s="12">
        <v>4044.9795390000004</v>
      </c>
      <c r="K1333" s="11">
        <v>156.62799999999999</v>
      </c>
      <c r="L1333" s="11">
        <v>66.186000000000007</v>
      </c>
      <c r="M1333" s="11">
        <v>388.55200000000002</v>
      </c>
      <c r="N1333" s="13">
        <v>0.12006360583214706</v>
      </c>
      <c r="O1333" s="13">
        <v>0.16030904660078615</v>
      </c>
      <c r="P1333" s="13">
        <v>8.7744784028310041E-2</v>
      </c>
      <c r="Q1333" s="13" t="s">
        <v>9699</v>
      </c>
      <c r="R1333" s="13">
        <v>0.17034013465379153</v>
      </c>
      <c r="S1333" s="14">
        <v>0</v>
      </c>
      <c r="T1333" s="13">
        <v>6.9390709469297027E-2</v>
      </c>
      <c r="U1333" s="15">
        <v>25.825392260643056</v>
      </c>
      <c r="V1333" s="16">
        <v>56.874498217145614</v>
      </c>
      <c r="W1333" s="16">
        <v>9.6880096846754107</v>
      </c>
    </row>
    <row r="1334" spans="1:23" ht="15" customHeight="1" x14ac:dyDescent="0.3">
      <c r="A1334" s="7" t="s">
        <v>4252</v>
      </c>
      <c r="B1334" s="7" t="s">
        <v>4253</v>
      </c>
      <c r="C1334" s="7" t="s">
        <v>4254</v>
      </c>
      <c r="D1334" s="7" t="s">
        <v>10</v>
      </c>
      <c r="E1334" s="7" t="s">
        <v>11</v>
      </c>
      <c r="F1334" s="9" t="s">
        <v>2037</v>
      </c>
      <c r="G1334" s="11">
        <v>2931.657553</v>
      </c>
      <c r="H1334" s="11">
        <v>2142</v>
      </c>
      <c r="I1334" s="11">
        <v>0</v>
      </c>
      <c r="J1334" s="12">
        <v>5073.657553</v>
      </c>
      <c r="K1334" s="11">
        <v>0</v>
      </c>
      <c r="L1334" s="11">
        <v>309</v>
      </c>
      <c r="M1334" s="11">
        <v>4951</v>
      </c>
      <c r="N1334" s="13">
        <v>6.4332084031804446E-2</v>
      </c>
      <c r="O1334" s="13">
        <v>5.5093620823138512E-2</v>
      </c>
      <c r="P1334" s="13">
        <v>0.24498038410402284</v>
      </c>
      <c r="Q1334" s="13" t="s">
        <v>9699</v>
      </c>
      <c r="R1334" s="13">
        <v>6.2981898085173169E-2</v>
      </c>
      <c r="S1334" s="14">
        <v>1.35643</v>
      </c>
      <c r="T1334" s="13">
        <v>0.42218064140601252</v>
      </c>
      <c r="U1334" s="15" t="s">
        <v>9700</v>
      </c>
      <c r="V1334" s="16">
        <v>9.48756489644013</v>
      </c>
      <c r="W1334" s="16">
        <v>0.59213442799434457</v>
      </c>
    </row>
    <row r="1335" spans="1:23" ht="15" customHeight="1" x14ac:dyDescent="0.3">
      <c r="A1335" s="7" t="s">
        <v>4255</v>
      </c>
      <c r="B1335" s="7" t="s">
        <v>4256</v>
      </c>
      <c r="C1335" s="7" t="s">
        <v>4257</v>
      </c>
      <c r="D1335" s="7" t="s">
        <v>116</v>
      </c>
      <c r="E1335" s="7" t="s">
        <v>141</v>
      </c>
      <c r="F1335" s="9" t="s">
        <v>1941</v>
      </c>
      <c r="G1335" s="11">
        <v>4017.938353</v>
      </c>
      <c r="H1335" s="11">
        <v>956</v>
      </c>
      <c r="I1335" s="11">
        <v>1624</v>
      </c>
      <c r="J1335" s="12">
        <v>6597.9383529999996</v>
      </c>
      <c r="K1335" s="11">
        <v>986</v>
      </c>
      <c r="L1335" s="11">
        <v>-469</v>
      </c>
      <c r="M1335" s="11">
        <v>5019</v>
      </c>
      <c r="N1335" s="13">
        <v>0.16242692512216017</v>
      </c>
      <c r="O1335" s="13">
        <v>5.6208392254544215E-3</v>
      </c>
      <c r="P1335" s="13">
        <v>9.1504980143383968E-3</v>
      </c>
      <c r="Q1335" s="13" t="s">
        <v>9699</v>
      </c>
      <c r="R1335" s="13">
        <v>-0.11822535921351147</v>
      </c>
      <c r="S1335" s="14">
        <v>2.5546690000000001</v>
      </c>
      <c r="T1335" s="13">
        <v>0.14489374541750891</v>
      </c>
      <c r="U1335" s="15">
        <v>6.6916210476673426</v>
      </c>
      <c r="V1335" s="16" t="s">
        <v>9700</v>
      </c>
      <c r="W1335" s="16">
        <v>0.80054559733014541</v>
      </c>
    </row>
    <row r="1336" spans="1:23" ht="15" customHeight="1" x14ac:dyDescent="0.3">
      <c r="A1336" s="7" t="s">
        <v>4258</v>
      </c>
      <c r="B1336" s="7" t="s">
        <v>4259</v>
      </c>
      <c r="C1336" s="7" t="s">
        <v>4260</v>
      </c>
      <c r="D1336" s="7" t="s">
        <v>26</v>
      </c>
      <c r="E1336" s="7" t="s">
        <v>221</v>
      </c>
      <c r="F1336" s="9" t="s">
        <v>2104</v>
      </c>
      <c r="G1336" s="11">
        <v>4870.7347639999998</v>
      </c>
      <c r="H1336" s="11">
        <v>-118.22799999999999</v>
      </c>
      <c r="I1336" s="11">
        <v>0</v>
      </c>
      <c r="J1336" s="12">
        <v>4752.5067639999997</v>
      </c>
      <c r="K1336" s="11">
        <v>-24.132999999999999</v>
      </c>
      <c r="L1336" s="11">
        <v>-29.292999999999999</v>
      </c>
      <c r="M1336" s="11">
        <v>281.57400000000001</v>
      </c>
      <c r="N1336" s="13">
        <v>8.3731976214968584E-2</v>
      </c>
      <c r="O1336" s="13" t="s">
        <v>9699</v>
      </c>
      <c r="P1336" s="13">
        <v>6.690777166214798E-2</v>
      </c>
      <c r="Q1336" s="13" t="s">
        <v>9699</v>
      </c>
      <c r="R1336" s="13">
        <v>-0.10766061528227236</v>
      </c>
      <c r="S1336" s="14">
        <v>2.1624750000000001</v>
      </c>
      <c r="T1336" s="13">
        <v>-2.4876976692715339E-2</v>
      </c>
      <c r="U1336" s="15" t="s">
        <v>9700</v>
      </c>
      <c r="V1336" s="16" t="s">
        <v>9700</v>
      </c>
      <c r="W1336" s="16">
        <v>17.29824047674856</v>
      </c>
    </row>
    <row r="1337" spans="1:23" ht="15" customHeight="1" x14ac:dyDescent="0.3">
      <c r="A1337" s="7" t="s">
        <v>4261</v>
      </c>
      <c r="B1337" s="7" t="s">
        <v>4262</v>
      </c>
      <c r="C1337" s="7" t="s">
        <v>4263</v>
      </c>
      <c r="D1337" s="7" t="s">
        <v>167</v>
      </c>
      <c r="E1337" s="7" t="s">
        <v>286</v>
      </c>
      <c r="F1337" s="9" t="s">
        <v>2104</v>
      </c>
      <c r="G1337" s="11">
        <v>3843.2699910000001</v>
      </c>
      <c r="H1337" s="11">
        <v>-172.453</v>
      </c>
      <c r="I1337" s="11">
        <v>0</v>
      </c>
      <c r="J1337" s="12">
        <v>3670.8169910000001</v>
      </c>
      <c r="K1337" s="11">
        <v>94.134</v>
      </c>
      <c r="L1337" s="11">
        <v>65.561000000000007</v>
      </c>
      <c r="M1337" s="11">
        <v>338.25900000000001</v>
      </c>
      <c r="N1337" s="13">
        <v>0.27850198146679483</v>
      </c>
      <c r="O1337" s="13">
        <v>0.19767623739990992</v>
      </c>
      <c r="P1337" s="13">
        <v>0.21188144690204239</v>
      </c>
      <c r="Q1337" s="13">
        <v>0.16566876060779978</v>
      </c>
      <c r="R1337" s="13">
        <v>0.22789518232900738</v>
      </c>
      <c r="S1337" s="14">
        <v>1.9375899999999999</v>
      </c>
      <c r="T1337" s="13">
        <v>-4.6979460001088352E-2</v>
      </c>
      <c r="U1337" s="15">
        <v>38.99565503431279</v>
      </c>
      <c r="V1337" s="16">
        <v>58.6212838577813</v>
      </c>
      <c r="W1337" s="16">
        <v>11.361914955699627</v>
      </c>
    </row>
    <row r="1338" spans="1:23" ht="15" customHeight="1" x14ac:dyDescent="0.3">
      <c r="A1338" s="7" t="s">
        <v>4264</v>
      </c>
      <c r="B1338" s="7" t="s">
        <v>4265</v>
      </c>
      <c r="C1338" s="7" t="s">
        <v>4266</v>
      </c>
      <c r="D1338" s="7" t="s">
        <v>29</v>
      </c>
      <c r="E1338" s="7" t="s">
        <v>86</v>
      </c>
      <c r="F1338" s="9" t="s">
        <v>2160</v>
      </c>
      <c r="G1338" s="11">
        <v>3490.2339969999998</v>
      </c>
      <c r="H1338" s="11">
        <v>93</v>
      </c>
      <c r="I1338" s="11">
        <v>117</v>
      </c>
      <c r="J1338" s="12">
        <v>3700.2339969999998</v>
      </c>
      <c r="K1338" s="11">
        <v>164</v>
      </c>
      <c r="L1338" s="11">
        <v>-39</v>
      </c>
      <c r="M1338" s="11">
        <v>502</v>
      </c>
      <c r="N1338" s="13">
        <v>0.10890251709031203</v>
      </c>
      <c r="O1338" s="13">
        <v>9.5000827556374734E-2</v>
      </c>
      <c r="P1338" s="13">
        <v>4.871550969158174E-2</v>
      </c>
      <c r="Q1338" s="13">
        <v>0.12924220311852097</v>
      </c>
      <c r="R1338" s="13">
        <v>-8.8474970896391156E-2</v>
      </c>
      <c r="S1338" s="14">
        <v>2.2897630000000002</v>
      </c>
      <c r="T1338" s="13">
        <v>2.5133545628573933E-2</v>
      </c>
      <c r="U1338" s="15">
        <v>22.562402420731708</v>
      </c>
      <c r="V1338" s="16" t="s">
        <v>9700</v>
      </c>
      <c r="W1338" s="16">
        <v>6.9526573645418326</v>
      </c>
    </row>
    <row r="1339" spans="1:23" ht="15" customHeight="1" x14ac:dyDescent="0.3">
      <c r="A1339" s="7" t="s">
        <v>4267</v>
      </c>
      <c r="B1339" s="7" t="s">
        <v>4268</v>
      </c>
      <c r="C1339" s="7" t="s">
        <v>4269</v>
      </c>
      <c r="D1339" s="7" t="s">
        <v>29</v>
      </c>
      <c r="E1339" s="7" t="s">
        <v>295</v>
      </c>
      <c r="F1339" s="9" t="s">
        <v>3002</v>
      </c>
      <c r="G1339" s="11">
        <v>2463.1109879999999</v>
      </c>
      <c r="H1339" s="11">
        <v>-299.096</v>
      </c>
      <c r="I1339" s="11">
        <v>0</v>
      </c>
      <c r="J1339" s="12">
        <v>2164.0149879999999</v>
      </c>
      <c r="K1339" s="11">
        <v>182.922</v>
      </c>
      <c r="L1339" s="11">
        <v>153.774</v>
      </c>
      <c r="M1339" s="11">
        <v>781.91399999999999</v>
      </c>
      <c r="N1339" s="13">
        <v>0.10867647469396377</v>
      </c>
      <c r="O1339" s="13">
        <v>6.0375686997691691E-2</v>
      </c>
      <c r="P1339" s="13">
        <v>6.5593909279733562E-2</v>
      </c>
      <c r="Q1339" s="13">
        <v>4.9462524015915665E-2</v>
      </c>
      <c r="R1339" s="13">
        <v>0.21892669342731594</v>
      </c>
      <c r="S1339" s="14">
        <v>1.4629920000000001</v>
      </c>
      <c r="T1339" s="13">
        <v>-0.13821346046980337</v>
      </c>
      <c r="U1339" s="15">
        <v>11.830260919954954</v>
      </c>
      <c r="V1339" s="16">
        <v>16.017733739123649</v>
      </c>
      <c r="W1339" s="16">
        <v>3.1501047276298926</v>
      </c>
    </row>
    <row r="1340" spans="1:23" ht="15" customHeight="1" x14ac:dyDescent="0.3">
      <c r="A1340" s="7" t="s">
        <v>4270</v>
      </c>
      <c r="B1340" s="7" t="s">
        <v>4271</v>
      </c>
      <c r="C1340" s="7" t="s">
        <v>4272</v>
      </c>
      <c r="D1340" s="7" t="s">
        <v>167</v>
      </c>
      <c r="E1340" s="7" t="s">
        <v>226</v>
      </c>
      <c r="F1340" s="9" t="s">
        <v>1941</v>
      </c>
      <c r="G1340" s="11">
        <v>2542.3999309999999</v>
      </c>
      <c r="H1340" s="11">
        <v>7380.3</v>
      </c>
      <c r="I1340" s="11">
        <v>751.3</v>
      </c>
      <c r="J1340" s="12">
        <v>10673.999930999998</v>
      </c>
      <c r="K1340" s="11">
        <v>1357.2</v>
      </c>
      <c r="L1340" s="11">
        <v>-616</v>
      </c>
      <c r="M1340" s="11">
        <v>3527.7</v>
      </c>
      <c r="N1340" s="13">
        <v>0.38445204634043462</v>
      </c>
      <c r="O1340" s="13">
        <v>4.0317325728729481E-2</v>
      </c>
      <c r="P1340" s="13">
        <v>5.3239223898910649E-2</v>
      </c>
      <c r="Q1340" s="13" t="s">
        <v>9699</v>
      </c>
      <c r="R1340" s="13">
        <v>-0.21239548314800449</v>
      </c>
      <c r="S1340" s="14">
        <v>1.425271</v>
      </c>
      <c r="T1340" s="13">
        <v>0.69142777287881929</v>
      </c>
      <c r="U1340" s="15">
        <v>7.8647214345711749</v>
      </c>
      <c r="V1340" s="16" t="s">
        <v>9700</v>
      </c>
      <c r="W1340" s="16">
        <v>0.72069618476627828</v>
      </c>
    </row>
    <row r="1341" spans="1:23" ht="15" customHeight="1" x14ac:dyDescent="0.3">
      <c r="A1341" s="7" t="s">
        <v>4273</v>
      </c>
      <c r="B1341" s="7" t="s">
        <v>4274</v>
      </c>
      <c r="C1341" s="7" t="s">
        <v>4275</v>
      </c>
      <c r="D1341" s="7" t="s">
        <v>20</v>
      </c>
      <c r="E1341" s="7" t="s">
        <v>57</v>
      </c>
      <c r="F1341" s="9" t="s">
        <v>3009</v>
      </c>
      <c r="G1341" s="11">
        <v>3193.082512</v>
      </c>
      <c r="H1341" s="11">
        <v>741.65800000000002</v>
      </c>
      <c r="I1341" s="11">
        <v>0</v>
      </c>
      <c r="J1341" s="12">
        <v>3934.7405119999999</v>
      </c>
      <c r="K1341" s="11">
        <v>143.45599999999999</v>
      </c>
      <c r="L1341" s="11">
        <v>0.311</v>
      </c>
      <c r="M1341" s="11">
        <v>683.14099999999996</v>
      </c>
      <c r="N1341" s="13">
        <v>0.20474973896389431</v>
      </c>
      <c r="O1341" s="13">
        <v>5.0393296776420016E-2</v>
      </c>
      <c r="P1341" s="13">
        <v>9.8158891093076267E-2</v>
      </c>
      <c r="Q1341" s="13">
        <v>0.1637210203554782</v>
      </c>
      <c r="R1341" s="13">
        <v>4.494015084573462E-4</v>
      </c>
      <c r="S1341" s="14">
        <v>1.531758</v>
      </c>
      <c r="T1341" s="13">
        <v>0.18848968508549008</v>
      </c>
      <c r="U1341" s="15">
        <v>27.428204550524203</v>
      </c>
      <c r="V1341" s="16">
        <v>10267.146340836012</v>
      </c>
      <c r="W1341" s="16">
        <v>4.6741192696676093</v>
      </c>
    </row>
    <row r="1342" spans="1:23" ht="15" customHeight="1" x14ac:dyDescent="0.3">
      <c r="A1342" s="7" t="s">
        <v>4276</v>
      </c>
      <c r="B1342" s="7" t="s">
        <v>4277</v>
      </c>
      <c r="C1342" s="7" t="s">
        <v>4278</v>
      </c>
      <c r="D1342" s="7" t="s">
        <v>31</v>
      </c>
      <c r="E1342" s="7" t="s">
        <v>32</v>
      </c>
      <c r="F1342" s="9" t="s">
        <v>2030</v>
      </c>
      <c r="G1342" s="11">
        <v>2163.078434</v>
      </c>
      <c r="H1342" s="11">
        <v>1857.9490000000001</v>
      </c>
      <c r="I1342" s="11">
        <v>27.645</v>
      </c>
      <c r="J1342" s="12">
        <v>4048.6724340000001</v>
      </c>
      <c r="K1342" s="11">
        <v>345.572</v>
      </c>
      <c r="L1342" s="11">
        <v>-2.3639999999999999</v>
      </c>
      <c r="M1342" s="11">
        <v>2307.6909999999998</v>
      </c>
      <c r="N1342" s="13">
        <v>0.21741031778222472</v>
      </c>
      <c r="O1342" s="13">
        <v>7.2529377664417582E-2</v>
      </c>
      <c r="P1342" s="13">
        <v>2.9519193975595735E-2</v>
      </c>
      <c r="Q1342" s="13" t="s">
        <v>9699</v>
      </c>
      <c r="R1342" s="13">
        <v>-1.1070128844780076E-3</v>
      </c>
      <c r="S1342" s="14">
        <v>1.1333329999999999</v>
      </c>
      <c r="T1342" s="13">
        <v>0.4589032652771039</v>
      </c>
      <c r="U1342" s="15">
        <v>11.715857864641812</v>
      </c>
      <c r="V1342" s="16" t="s">
        <v>9700</v>
      </c>
      <c r="W1342" s="16">
        <v>0.93733451922289435</v>
      </c>
    </row>
    <row r="1343" spans="1:23" ht="15" customHeight="1" x14ac:dyDescent="0.3">
      <c r="A1343" s="7" t="s">
        <v>4279</v>
      </c>
      <c r="B1343" s="7" t="s">
        <v>4280</v>
      </c>
      <c r="C1343" s="7" t="s">
        <v>4281</v>
      </c>
      <c r="D1343" s="7" t="s">
        <v>29</v>
      </c>
      <c r="E1343" s="7" t="s">
        <v>30</v>
      </c>
      <c r="F1343" s="9" t="s">
        <v>2477</v>
      </c>
      <c r="G1343" s="11">
        <v>3232.2809000000002</v>
      </c>
      <c r="H1343" s="11">
        <v>1171.8009999999999</v>
      </c>
      <c r="I1343" s="11">
        <v>0</v>
      </c>
      <c r="J1343" s="12">
        <v>4404.0819000000001</v>
      </c>
      <c r="K1343" s="11">
        <v>147.07300000000001</v>
      </c>
      <c r="L1343" s="11">
        <v>-208.04599999999999</v>
      </c>
      <c r="M1343" s="11">
        <v>1068.1969999999999</v>
      </c>
      <c r="N1343" s="13">
        <v>0.10825221986313753</v>
      </c>
      <c r="O1343" s="13">
        <v>2.6112479268655786E-2</v>
      </c>
      <c r="P1343" s="13">
        <v>5.2599088040081232E-2</v>
      </c>
      <c r="Q1343" s="13">
        <v>5.6129227579476249E-2</v>
      </c>
      <c r="R1343" s="13">
        <v>-0.17868900472476382</v>
      </c>
      <c r="S1343" s="14">
        <v>1.407349</v>
      </c>
      <c r="T1343" s="13">
        <v>0.26607157328295822</v>
      </c>
      <c r="U1343" s="15">
        <v>29.944870234509391</v>
      </c>
      <c r="V1343" s="16" t="s">
        <v>9700</v>
      </c>
      <c r="W1343" s="16">
        <v>3.0259220911498539</v>
      </c>
    </row>
    <row r="1344" spans="1:23" ht="15" customHeight="1" x14ac:dyDescent="0.3">
      <c r="A1344" s="7" t="s">
        <v>4282</v>
      </c>
      <c r="B1344" s="7" t="s">
        <v>4283</v>
      </c>
      <c r="C1344" s="7" t="s">
        <v>4284</v>
      </c>
      <c r="D1344" s="7" t="s">
        <v>10</v>
      </c>
      <c r="E1344" s="7" t="s">
        <v>11</v>
      </c>
      <c r="F1344" s="9" t="s">
        <v>3002</v>
      </c>
      <c r="G1344" s="11">
        <v>2632.1013600000001</v>
      </c>
      <c r="H1344" s="11">
        <v>2347.991</v>
      </c>
      <c r="I1344" s="11">
        <v>0</v>
      </c>
      <c r="J1344" s="12">
        <v>4980.0923600000006</v>
      </c>
      <c r="K1344" s="11">
        <v>0</v>
      </c>
      <c r="L1344" s="11">
        <v>201.47399999999999</v>
      </c>
      <c r="M1344" s="11">
        <v>2921.1489999999999</v>
      </c>
      <c r="N1344" s="13">
        <v>6.2570095045500165E-2</v>
      </c>
      <c r="O1344" s="13">
        <v>-8.2599388063175905E-4</v>
      </c>
      <c r="P1344" s="13">
        <v>0.26890070679258748</v>
      </c>
      <c r="Q1344" s="13" t="s">
        <v>9699</v>
      </c>
      <c r="R1344" s="13">
        <v>7.0033104036565125E-2</v>
      </c>
      <c r="S1344" s="14">
        <v>1.027296</v>
      </c>
      <c r="T1344" s="13">
        <v>0.47147539247645592</v>
      </c>
      <c r="U1344" s="15" t="s">
        <v>9700</v>
      </c>
      <c r="V1344" s="16">
        <v>13.064223473003961</v>
      </c>
      <c r="W1344" s="16">
        <v>0.90105001833182774</v>
      </c>
    </row>
    <row r="1345" spans="1:23" ht="15" customHeight="1" x14ac:dyDescent="0.3">
      <c r="A1345" s="7" t="s">
        <v>4285</v>
      </c>
      <c r="B1345" s="7" t="s">
        <v>4286</v>
      </c>
      <c r="C1345" s="7" t="s">
        <v>4287</v>
      </c>
      <c r="D1345" s="7" t="s">
        <v>100</v>
      </c>
      <c r="E1345" s="7" t="s">
        <v>250</v>
      </c>
      <c r="F1345" s="9" t="s">
        <v>3009</v>
      </c>
      <c r="G1345" s="11">
        <v>2607.1304</v>
      </c>
      <c r="H1345" s="11">
        <v>1068.7260000000001</v>
      </c>
      <c r="I1345" s="11">
        <v>0</v>
      </c>
      <c r="J1345" s="12">
        <v>3675.8564000000001</v>
      </c>
      <c r="K1345" s="11">
        <v>238.31899999999999</v>
      </c>
      <c r="L1345" s="11">
        <v>92.67</v>
      </c>
      <c r="M1345" s="11">
        <v>890.19200000000001</v>
      </c>
      <c r="N1345" s="13">
        <v>0.34945847529647767</v>
      </c>
      <c r="O1345" s="13">
        <v>3.5812534484701786E-2</v>
      </c>
      <c r="P1345" s="13">
        <v>0.11782176574704968</v>
      </c>
      <c r="Q1345" s="13">
        <v>4.4877096522029758E-2</v>
      </c>
      <c r="R1345" s="13">
        <v>0.11246447939213113</v>
      </c>
      <c r="S1345" s="14">
        <v>5.6691999999999999E-2</v>
      </c>
      <c r="T1345" s="13">
        <v>0.29074204313313223</v>
      </c>
      <c r="U1345" s="15">
        <v>15.424101309589249</v>
      </c>
      <c r="V1345" s="16">
        <v>28.133488723427213</v>
      </c>
      <c r="W1345" s="16">
        <v>2.92872818448155</v>
      </c>
    </row>
    <row r="1346" spans="1:23" ht="15" customHeight="1" x14ac:dyDescent="0.3">
      <c r="A1346" s="7" t="s">
        <v>441</v>
      </c>
      <c r="B1346" s="7" t="s">
        <v>442</v>
      </c>
      <c r="C1346" s="7" t="s">
        <v>443</v>
      </c>
      <c r="D1346" s="7" t="s">
        <v>83</v>
      </c>
      <c r="E1346" s="7" t="s">
        <v>243</v>
      </c>
      <c r="F1346" s="9" t="s">
        <v>2037</v>
      </c>
      <c r="G1346" s="11">
        <v>5552.7959959999998</v>
      </c>
      <c r="H1346" s="11">
        <v>8176.3</v>
      </c>
      <c r="I1346" s="11">
        <v>307.60000000000002</v>
      </c>
      <c r="J1346" s="12">
        <v>14036.695996</v>
      </c>
      <c r="K1346" s="11">
        <v>237</v>
      </c>
      <c r="L1346" s="11">
        <v>-837.6</v>
      </c>
      <c r="M1346" s="11">
        <v>4487.7</v>
      </c>
      <c r="N1346" s="13">
        <v>0.1651671911960709</v>
      </c>
      <c r="O1346" s="13">
        <v>0.1673766729356061</v>
      </c>
      <c r="P1346" s="13">
        <v>4.9646339044711704E-2</v>
      </c>
      <c r="Q1346" s="13" t="s">
        <v>9699</v>
      </c>
      <c r="R1346" s="13">
        <v>-0.26575235109717865</v>
      </c>
      <c r="S1346" s="14">
        <v>2.2740149999999999</v>
      </c>
      <c r="T1346" s="13">
        <v>0.58249462710669087</v>
      </c>
      <c r="U1346" s="15">
        <v>59.226565383966246</v>
      </c>
      <c r="V1346" s="16" t="s">
        <v>9700</v>
      </c>
      <c r="W1346" s="16">
        <v>1.2373367194776834</v>
      </c>
    </row>
    <row r="1347" spans="1:23" ht="15" customHeight="1" x14ac:dyDescent="0.3">
      <c r="A1347" s="7" t="s">
        <v>4288</v>
      </c>
      <c r="B1347" s="7" t="s">
        <v>4289</v>
      </c>
      <c r="C1347" s="7" t="s">
        <v>4290</v>
      </c>
      <c r="D1347" s="7" t="s">
        <v>31</v>
      </c>
      <c r="E1347" s="7" t="s">
        <v>32</v>
      </c>
      <c r="F1347" s="9" t="s">
        <v>1785</v>
      </c>
      <c r="G1347" s="11">
        <v>2030.6316360000001</v>
      </c>
      <c r="H1347" s="11">
        <v>15.912000000000001</v>
      </c>
      <c r="I1347" s="11">
        <v>58.573999999999998</v>
      </c>
      <c r="J1347" s="12">
        <v>2105.1176359999999</v>
      </c>
      <c r="K1347" s="11">
        <v>406.15600000000001</v>
      </c>
      <c r="L1347" s="11">
        <v>-93.385000000000005</v>
      </c>
      <c r="M1347" s="11">
        <v>3613.136</v>
      </c>
      <c r="N1347" s="13">
        <v>0.30321897575560436</v>
      </c>
      <c r="O1347" s="13">
        <v>3.6267214757347954E-2</v>
      </c>
      <c r="P1347" s="13">
        <v>9.884310101205239E-4</v>
      </c>
      <c r="Q1347" s="13" t="s">
        <v>9699</v>
      </c>
      <c r="R1347" s="13">
        <v>-2.3947879755156911E-2</v>
      </c>
      <c r="S1347" s="14">
        <v>0.692388</v>
      </c>
      <c r="T1347" s="13">
        <v>7.5587224808181695E-3</v>
      </c>
      <c r="U1347" s="15">
        <v>5.1830272998552278</v>
      </c>
      <c r="V1347" s="16" t="s">
        <v>9700</v>
      </c>
      <c r="W1347" s="16">
        <v>0.56201361808689188</v>
      </c>
    </row>
    <row r="1348" spans="1:23" ht="15" customHeight="1" x14ac:dyDescent="0.3">
      <c r="A1348" s="7" t="s">
        <v>4291</v>
      </c>
      <c r="B1348" s="7" t="s">
        <v>4292</v>
      </c>
      <c r="C1348" s="7" t="s">
        <v>4293</v>
      </c>
      <c r="D1348" s="7" t="s">
        <v>100</v>
      </c>
      <c r="E1348" s="7" t="s">
        <v>101</v>
      </c>
      <c r="F1348" s="9" t="s">
        <v>3009</v>
      </c>
      <c r="G1348" s="11">
        <v>2704.0721939999999</v>
      </c>
      <c r="H1348" s="11">
        <v>2377.4360000000001</v>
      </c>
      <c r="I1348" s="11">
        <v>0</v>
      </c>
      <c r="J1348" s="12">
        <v>5081.508194</v>
      </c>
      <c r="K1348" s="11">
        <v>435.59300000000002</v>
      </c>
      <c r="L1348" s="11">
        <v>121.529</v>
      </c>
      <c r="M1348" s="11">
        <v>1982.8510000000001</v>
      </c>
      <c r="N1348" s="13">
        <v>0.36328776141062191</v>
      </c>
      <c r="O1348" s="13">
        <v>2.0838343729034925E-2</v>
      </c>
      <c r="P1348" s="13">
        <v>0.10690017204986987</v>
      </c>
      <c r="Q1348" s="13">
        <v>-2.2178900469927765E-2</v>
      </c>
      <c r="R1348" s="13">
        <v>6.2701684209059957E-2</v>
      </c>
      <c r="S1348" s="14">
        <v>0.51915999999999995</v>
      </c>
      <c r="T1348" s="13">
        <v>0.4678603102140349</v>
      </c>
      <c r="U1348" s="15">
        <v>11.665725101183902</v>
      </c>
      <c r="V1348" s="16">
        <v>22.250427420615654</v>
      </c>
      <c r="W1348" s="16">
        <v>1.3637293946948106</v>
      </c>
    </row>
    <row r="1349" spans="1:23" ht="15" customHeight="1" x14ac:dyDescent="0.3">
      <c r="A1349" s="7" t="s">
        <v>4294</v>
      </c>
      <c r="B1349" s="7" t="s">
        <v>4295</v>
      </c>
      <c r="C1349" s="7" t="s">
        <v>4296</v>
      </c>
      <c r="D1349" s="7" t="s">
        <v>31</v>
      </c>
      <c r="E1349" s="7" t="s">
        <v>64</v>
      </c>
      <c r="F1349" s="9" t="s">
        <v>1764</v>
      </c>
      <c r="G1349" s="11">
        <v>3138.6560800000002</v>
      </c>
      <c r="H1349" s="11">
        <v>1076.933</v>
      </c>
      <c r="I1349" s="11">
        <v>314.858</v>
      </c>
      <c r="J1349" s="12">
        <v>4530.4470799999999</v>
      </c>
      <c r="K1349" s="11">
        <v>533.37525000000005</v>
      </c>
      <c r="L1349" s="11">
        <v>207.804</v>
      </c>
      <c r="M1349" s="11">
        <v>1816.057</v>
      </c>
      <c r="N1349" s="13">
        <v>9.904001494660189E-2</v>
      </c>
      <c r="O1349" s="13">
        <v>9.8546540643442704E-3</v>
      </c>
      <c r="P1349" s="13">
        <v>3.9926714278389772E-2</v>
      </c>
      <c r="Q1349" s="13">
        <v>2.1856774411732394E-2</v>
      </c>
      <c r="R1349" s="13">
        <v>0.14695334038384633</v>
      </c>
      <c r="S1349" s="14">
        <v>1.450393</v>
      </c>
      <c r="T1349" s="13">
        <v>0.23771009372434829</v>
      </c>
      <c r="U1349" s="15">
        <v>8.4939207059195176</v>
      </c>
      <c r="V1349" s="16">
        <v>15.103925237242787</v>
      </c>
      <c r="W1349" s="16">
        <v>1.7282805991221641</v>
      </c>
    </row>
    <row r="1350" spans="1:23" ht="15" customHeight="1" x14ac:dyDescent="0.3">
      <c r="A1350" s="7" t="s">
        <v>4297</v>
      </c>
      <c r="B1350" s="7" t="s">
        <v>4298</v>
      </c>
      <c r="C1350" s="7" t="s">
        <v>4299</v>
      </c>
      <c r="D1350" s="7" t="s">
        <v>31</v>
      </c>
      <c r="E1350" s="7" t="s">
        <v>63</v>
      </c>
      <c r="F1350" s="9" t="s">
        <v>1775</v>
      </c>
      <c r="G1350" s="11">
        <v>3822.984121</v>
      </c>
      <c r="H1350" s="11">
        <v>-309.12</v>
      </c>
      <c r="I1350" s="11">
        <v>0</v>
      </c>
      <c r="J1350" s="12">
        <v>3513.8641210000001</v>
      </c>
      <c r="K1350" s="11">
        <v>-50.744</v>
      </c>
      <c r="L1350" s="11">
        <v>-57.195</v>
      </c>
      <c r="M1350" s="11">
        <v>374.55799999999999</v>
      </c>
      <c r="N1350" s="13">
        <v>4.5952738509838532E-2</v>
      </c>
      <c r="O1350" s="13" t="s">
        <v>9699</v>
      </c>
      <c r="P1350" s="13">
        <v>-9.8487173096563872E-3</v>
      </c>
      <c r="Q1350" s="13" t="s">
        <v>9699</v>
      </c>
      <c r="R1350" s="13">
        <v>-0.1684561791564379</v>
      </c>
      <c r="S1350" s="14">
        <v>0</v>
      </c>
      <c r="T1350" s="13">
        <v>-8.7971529164317386E-2</v>
      </c>
      <c r="U1350" s="15" t="s">
        <v>9700</v>
      </c>
      <c r="V1350" s="16" t="s">
        <v>9700</v>
      </c>
      <c r="W1350" s="16">
        <v>10.206654566182007</v>
      </c>
    </row>
    <row r="1351" spans="1:23" ht="15" customHeight="1" x14ac:dyDescent="0.3">
      <c r="A1351" s="7" t="s">
        <v>4300</v>
      </c>
      <c r="B1351" s="7" t="s">
        <v>4301</v>
      </c>
      <c r="C1351" s="7" t="s">
        <v>4302</v>
      </c>
      <c r="D1351" s="7" t="s">
        <v>10</v>
      </c>
      <c r="E1351" s="7" t="s">
        <v>11</v>
      </c>
      <c r="F1351" s="9" t="s">
        <v>3009</v>
      </c>
      <c r="G1351" s="11">
        <v>3085.7355520000001</v>
      </c>
      <c r="H1351" s="11">
        <v>4562.4260000000004</v>
      </c>
      <c r="I1351" s="11">
        <v>0</v>
      </c>
      <c r="J1351" s="12">
        <v>7648.1615520000005</v>
      </c>
      <c r="K1351" s="11">
        <v>0</v>
      </c>
      <c r="L1351" s="11">
        <v>201.572</v>
      </c>
      <c r="M1351" s="11">
        <v>2864.8240000000001</v>
      </c>
      <c r="N1351" s="13">
        <v>4.4999999999999998E-2</v>
      </c>
      <c r="O1351" s="13" t="s">
        <v>9699</v>
      </c>
      <c r="P1351" s="13">
        <v>0.30481221808463099</v>
      </c>
      <c r="Q1351" s="13">
        <v>1.3854455720023529E-2</v>
      </c>
      <c r="R1351" s="13">
        <v>6.67227908631286E-2</v>
      </c>
      <c r="S1351" s="14">
        <v>1.3454060000000001</v>
      </c>
      <c r="T1351" s="13">
        <v>0.59653891578779772</v>
      </c>
      <c r="U1351" s="15" t="s">
        <v>9700</v>
      </c>
      <c r="V1351" s="16">
        <v>15.308354096799158</v>
      </c>
      <c r="W1351" s="16">
        <v>1.0771117360089137</v>
      </c>
    </row>
    <row r="1352" spans="1:23" ht="15" customHeight="1" x14ac:dyDescent="0.3">
      <c r="A1352" s="7" t="s">
        <v>4303</v>
      </c>
      <c r="B1352" s="7" t="s">
        <v>4304</v>
      </c>
      <c r="C1352" s="7" t="s">
        <v>4305</v>
      </c>
      <c r="D1352" s="7" t="s">
        <v>6</v>
      </c>
      <c r="E1352" s="7" t="s">
        <v>7</v>
      </c>
      <c r="F1352" s="9" t="s">
        <v>2037</v>
      </c>
      <c r="G1352" s="11">
        <v>3904.1038800000001</v>
      </c>
      <c r="H1352" s="11">
        <v>4236</v>
      </c>
      <c r="I1352" s="11">
        <v>-49</v>
      </c>
      <c r="J1352" s="12">
        <v>8091.1038800000006</v>
      </c>
      <c r="K1352" s="11">
        <v>-4</v>
      </c>
      <c r="L1352" s="11">
        <v>-1100</v>
      </c>
      <c r="M1352" s="11">
        <v>5055</v>
      </c>
      <c r="N1352" s="13">
        <v>0.27972034735952567</v>
      </c>
      <c r="O1352" s="13">
        <v>0.10866498372459565</v>
      </c>
      <c r="P1352" s="13">
        <v>-0.18677390172832498</v>
      </c>
      <c r="Q1352" s="13" t="s">
        <v>9699</v>
      </c>
      <c r="R1352" s="13">
        <v>-0.18963882423928971</v>
      </c>
      <c r="S1352" s="14">
        <v>2.3067869999999999</v>
      </c>
      <c r="T1352" s="13">
        <v>0.52353795759201149</v>
      </c>
      <c r="U1352" s="15" t="s">
        <v>9700</v>
      </c>
      <c r="V1352" s="16" t="s">
        <v>9700</v>
      </c>
      <c r="W1352" s="16">
        <v>0.77232519881305639</v>
      </c>
    </row>
    <row r="1353" spans="1:23" ht="15" customHeight="1" x14ac:dyDescent="0.3">
      <c r="A1353" s="7" t="s">
        <v>4306</v>
      </c>
      <c r="B1353" s="7" t="s">
        <v>4307</v>
      </c>
      <c r="C1353" s="7" t="s">
        <v>4308</v>
      </c>
      <c r="D1353" s="7" t="s">
        <v>83</v>
      </c>
      <c r="E1353" s="7" t="s">
        <v>84</v>
      </c>
      <c r="F1353" s="9" t="s">
        <v>2037</v>
      </c>
      <c r="G1353" s="11">
        <v>2361.5207209999999</v>
      </c>
      <c r="H1353" s="11">
        <v>2102.4</v>
      </c>
      <c r="I1353" s="11">
        <v>0</v>
      </c>
      <c r="J1353" s="12">
        <v>4463.9207210000004</v>
      </c>
      <c r="K1353" s="11">
        <v>491.3</v>
      </c>
      <c r="L1353" s="11">
        <v>-5.0999999999999996</v>
      </c>
      <c r="M1353" s="11">
        <v>1827.3</v>
      </c>
      <c r="N1353" s="13">
        <v>0.12113482361052126</v>
      </c>
      <c r="O1353" s="13">
        <v>1.8373185489917399E-2</v>
      </c>
      <c r="P1353" s="13">
        <v>3.9774937853068647E-2</v>
      </c>
      <c r="Q1353" s="13" t="s">
        <v>9699</v>
      </c>
      <c r="R1353" s="13">
        <v>-4.7890347617868048E-3</v>
      </c>
      <c r="S1353" s="14">
        <v>0.63307000000000002</v>
      </c>
      <c r="T1353" s="13">
        <v>0.47097610629810283</v>
      </c>
      <c r="U1353" s="15">
        <v>9.0859367412985961</v>
      </c>
      <c r="V1353" s="16" t="s">
        <v>9700</v>
      </c>
      <c r="W1353" s="16">
        <v>1.2923552350462431</v>
      </c>
    </row>
    <row r="1354" spans="1:23" ht="15" customHeight="1" x14ac:dyDescent="0.3">
      <c r="A1354" s="7" t="s">
        <v>4309</v>
      </c>
      <c r="B1354" s="7" t="s">
        <v>4310</v>
      </c>
      <c r="C1354" s="7" t="s">
        <v>4311</v>
      </c>
      <c r="D1354" s="7" t="s">
        <v>29</v>
      </c>
      <c r="E1354" s="7" t="s">
        <v>211</v>
      </c>
      <c r="F1354" s="9" t="s">
        <v>1764</v>
      </c>
      <c r="G1354" s="11">
        <v>2260.1684570000002</v>
      </c>
      <c r="H1354" s="11">
        <v>-427.15300000000002</v>
      </c>
      <c r="I1354" s="11">
        <v>51.814</v>
      </c>
      <c r="J1354" s="12">
        <v>1884.8294570000003</v>
      </c>
      <c r="K1354" s="11">
        <v>406.255</v>
      </c>
      <c r="L1354" s="11">
        <v>285.12400000000002</v>
      </c>
      <c r="M1354" s="11">
        <v>2763.8809999999999</v>
      </c>
      <c r="N1354" s="13">
        <v>0.50181536934877491</v>
      </c>
      <c r="O1354" s="13">
        <v>0.20872683897877709</v>
      </c>
      <c r="P1354" s="13">
        <v>0.37309126810867604</v>
      </c>
      <c r="Q1354" s="13">
        <v>0.2375067196757088</v>
      </c>
      <c r="R1354" s="13">
        <v>0.12083793695172443</v>
      </c>
      <c r="S1354" s="14">
        <v>0</v>
      </c>
      <c r="T1354" s="13">
        <v>-0.22662686982825522</v>
      </c>
      <c r="U1354" s="15">
        <v>4.6395231000233847</v>
      </c>
      <c r="V1354" s="16">
        <v>7.9269667127284968</v>
      </c>
      <c r="W1354" s="16">
        <v>0.81775172556271425</v>
      </c>
    </row>
    <row r="1355" spans="1:23" ht="15" customHeight="1" x14ac:dyDescent="0.3">
      <c r="A1355" s="7" t="s">
        <v>4312</v>
      </c>
      <c r="B1355" s="7" t="s">
        <v>4313</v>
      </c>
      <c r="C1355" s="7" t="s">
        <v>4314</v>
      </c>
      <c r="D1355" s="7" t="s">
        <v>20</v>
      </c>
      <c r="E1355" s="7" t="s">
        <v>71</v>
      </c>
      <c r="F1355" s="9" t="s">
        <v>3002</v>
      </c>
      <c r="G1355" s="11">
        <v>2558.8338709999998</v>
      </c>
      <c r="H1355" s="11">
        <v>4.242</v>
      </c>
      <c r="I1355" s="11">
        <v>0</v>
      </c>
      <c r="J1355" s="12">
        <v>2563.075871</v>
      </c>
      <c r="K1355" s="11">
        <v>54.887999999999998</v>
      </c>
      <c r="L1355" s="11">
        <v>126.12</v>
      </c>
      <c r="M1355" s="11">
        <v>584.69000000000005</v>
      </c>
      <c r="N1355" s="13">
        <v>0.4109650505026109</v>
      </c>
      <c r="O1355" s="13">
        <v>0.2073318276686853</v>
      </c>
      <c r="P1355" s="13">
        <v>0.32991792605550302</v>
      </c>
      <c r="Q1355" s="13" t="s">
        <v>9699</v>
      </c>
      <c r="R1355" s="13">
        <v>0.27097755604542934</v>
      </c>
      <c r="S1355" s="14">
        <v>1.2220470000000001</v>
      </c>
      <c r="T1355" s="13">
        <v>1.6550426961590323E-3</v>
      </c>
      <c r="U1355" s="15">
        <v>46.696470467133075</v>
      </c>
      <c r="V1355" s="16">
        <v>20.288882580082458</v>
      </c>
      <c r="W1355" s="16">
        <v>4.3763941079888484</v>
      </c>
    </row>
    <row r="1356" spans="1:23" ht="15" customHeight="1" x14ac:dyDescent="0.3">
      <c r="A1356" s="7" t="s">
        <v>4315</v>
      </c>
      <c r="B1356" s="7" t="s">
        <v>4316</v>
      </c>
      <c r="C1356" s="7" t="s">
        <v>4317</v>
      </c>
      <c r="D1356" s="7" t="s">
        <v>29</v>
      </c>
      <c r="E1356" s="7" t="s">
        <v>30</v>
      </c>
      <c r="F1356" s="9" t="s">
        <v>2160</v>
      </c>
      <c r="G1356" s="11">
        <v>2518.9771740000001</v>
      </c>
      <c r="H1356" s="11">
        <v>699.52499999999998</v>
      </c>
      <c r="I1356" s="11">
        <v>0</v>
      </c>
      <c r="J1356" s="12">
        <v>3218.5021740000002</v>
      </c>
      <c r="K1356" s="11">
        <v>175.58199999999999</v>
      </c>
      <c r="L1356" s="11">
        <v>-7.7990000000000004</v>
      </c>
      <c r="M1356" s="11">
        <v>1431.319</v>
      </c>
      <c r="N1356" s="13">
        <v>8.8404677902240519E-2</v>
      </c>
      <c r="O1356" s="13">
        <v>2.0091684887435513E-2</v>
      </c>
      <c r="P1356" s="13">
        <v>4.3956059126715567E-2</v>
      </c>
      <c r="Q1356" s="13">
        <v>3.4079570542917104E-2</v>
      </c>
      <c r="R1356" s="13">
        <v>-5.451612136565016E-3</v>
      </c>
      <c r="S1356" s="14">
        <v>1.6304460000000001</v>
      </c>
      <c r="T1356" s="13">
        <v>0.21734488969775043</v>
      </c>
      <c r="U1356" s="15">
        <v>18.330479058217815</v>
      </c>
      <c r="V1356" s="16" t="s">
        <v>9700</v>
      </c>
      <c r="W1356" s="16">
        <v>1.7598992076539193</v>
      </c>
    </row>
    <row r="1357" spans="1:23" ht="15" customHeight="1" x14ac:dyDescent="0.3">
      <c r="A1357" s="7" t="s">
        <v>4318</v>
      </c>
      <c r="B1357" s="7" t="s">
        <v>4319</v>
      </c>
      <c r="C1357" s="7" t="s">
        <v>4320</v>
      </c>
      <c r="D1357" s="7" t="s">
        <v>10</v>
      </c>
      <c r="E1357" s="7" t="s">
        <v>62</v>
      </c>
      <c r="F1357" s="9" t="s">
        <v>2037</v>
      </c>
      <c r="G1357" s="11">
        <v>2846.492471</v>
      </c>
      <c r="H1357" s="11">
        <v>94.861000000000004</v>
      </c>
      <c r="I1357" s="11">
        <v>0</v>
      </c>
      <c r="J1357" s="12">
        <v>2941.3534709999999</v>
      </c>
      <c r="K1357" s="11">
        <v>364.834</v>
      </c>
      <c r="L1357" s="11">
        <v>239.55199999999999</v>
      </c>
      <c r="M1357" s="11">
        <v>1900.8320000000001</v>
      </c>
      <c r="N1357" s="13">
        <v>7.8384699396466501E-2</v>
      </c>
      <c r="O1357" s="13">
        <v>-3.0124517316369781E-2</v>
      </c>
      <c r="P1357" s="13">
        <v>5.4496966420157313E-2</v>
      </c>
      <c r="Q1357" s="13">
        <v>-3.2899752420041395E-2</v>
      </c>
      <c r="R1357" s="13">
        <v>0.12936952661571494</v>
      </c>
      <c r="S1357" s="14">
        <v>0.392125</v>
      </c>
      <c r="T1357" s="13">
        <v>3.2250799142392504E-2</v>
      </c>
      <c r="U1357" s="15">
        <v>8.0621692906911093</v>
      </c>
      <c r="V1357" s="16">
        <v>11.882566085860272</v>
      </c>
      <c r="W1357" s="16">
        <v>1.4974981855313882</v>
      </c>
    </row>
    <row r="1358" spans="1:23" ht="15" customHeight="1" x14ac:dyDescent="0.3">
      <c r="A1358" s="7" t="s">
        <v>4321</v>
      </c>
      <c r="B1358" s="7" t="s">
        <v>4322</v>
      </c>
      <c r="C1358" s="7" t="s">
        <v>4323</v>
      </c>
      <c r="D1358" s="7" t="s">
        <v>29</v>
      </c>
      <c r="E1358" s="7" t="s">
        <v>86</v>
      </c>
      <c r="F1358" s="9" t="s">
        <v>2160</v>
      </c>
      <c r="G1358" s="11">
        <v>2333.6721699999998</v>
      </c>
      <c r="H1358" s="11">
        <v>6472</v>
      </c>
      <c r="I1358" s="11">
        <v>179</v>
      </c>
      <c r="J1358" s="12">
        <v>8984.6721699999998</v>
      </c>
      <c r="K1358" s="11">
        <v>476</v>
      </c>
      <c r="L1358" s="11">
        <v>-1709</v>
      </c>
      <c r="M1358" s="11">
        <v>3039</v>
      </c>
      <c r="N1358" s="13">
        <v>0.11285051836149204</v>
      </c>
      <c r="O1358" s="13">
        <v>3.5014581400635514E-2</v>
      </c>
      <c r="P1358" s="13">
        <v>1.7550386346596548E-2</v>
      </c>
      <c r="Q1358" s="13" t="s">
        <v>9699</v>
      </c>
      <c r="R1358" s="13">
        <v>-0.44418453541260561</v>
      </c>
      <c r="S1358" s="14">
        <v>2.1637789999999999</v>
      </c>
      <c r="T1358" s="13">
        <v>0.72033791300812711</v>
      </c>
      <c r="U1358" s="15">
        <v>18.875361701680671</v>
      </c>
      <c r="V1358" s="16" t="s">
        <v>9700</v>
      </c>
      <c r="W1358" s="16">
        <v>0.76790792036854227</v>
      </c>
    </row>
    <row r="1359" spans="1:23" ht="15" customHeight="1" x14ac:dyDescent="0.3">
      <c r="A1359" s="7" t="s">
        <v>4324</v>
      </c>
      <c r="B1359" s="7" t="s">
        <v>4325</v>
      </c>
      <c r="C1359" s="7" t="s">
        <v>4326</v>
      </c>
      <c r="D1359" s="7" t="s">
        <v>10</v>
      </c>
      <c r="E1359" s="7" t="s">
        <v>11</v>
      </c>
      <c r="F1359" s="9" t="s">
        <v>2160</v>
      </c>
      <c r="G1359" s="11">
        <v>2917.061209</v>
      </c>
      <c r="H1359" s="11">
        <v>-7233.4650000000001</v>
      </c>
      <c r="I1359" s="11">
        <v>0</v>
      </c>
      <c r="J1359" s="12">
        <v>-4316.4037910000006</v>
      </c>
      <c r="K1359" s="11">
        <v>0</v>
      </c>
      <c r="L1359" s="11">
        <v>81.384</v>
      </c>
      <c r="M1359" s="11">
        <v>2800.404</v>
      </c>
      <c r="N1359" s="13">
        <v>4.6611471519402543E-2</v>
      </c>
      <c r="O1359" s="13">
        <v>2.2082729300251014E-2</v>
      </c>
      <c r="P1359" s="13">
        <v>0.21495818582257292</v>
      </c>
      <c r="Q1359" s="13">
        <v>-3.0547215581889664E-2</v>
      </c>
      <c r="R1359" s="13">
        <v>2.7248467383070265E-2</v>
      </c>
      <c r="S1359" s="14">
        <v>2.0719159999999999</v>
      </c>
      <c r="T1359" s="13">
        <v>1.675808230704058</v>
      </c>
      <c r="U1359" s="15" t="s">
        <v>9700</v>
      </c>
      <c r="V1359" s="16">
        <v>35.843178130836527</v>
      </c>
      <c r="W1359" s="16">
        <v>1.0416572783784055</v>
      </c>
    </row>
    <row r="1360" spans="1:23" ht="15" customHeight="1" x14ac:dyDescent="0.3">
      <c r="A1360" s="7" t="s">
        <v>4327</v>
      </c>
      <c r="B1360" s="7" t="s">
        <v>4328</v>
      </c>
      <c r="C1360" s="7" t="s">
        <v>4329</v>
      </c>
      <c r="D1360" s="7" t="s">
        <v>26</v>
      </c>
      <c r="E1360" s="7" t="s">
        <v>53</v>
      </c>
      <c r="F1360" s="9" t="s">
        <v>2477</v>
      </c>
      <c r="G1360" s="11">
        <v>3471.6862609999998</v>
      </c>
      <c r="H1360" s="11">
        <v>2236.3000000000002</v>
      </c>
      <c r="I1360" s="11">
        <v>81.900000000000006</v>
      </c>
      <c r="J1360" s="12">
        <v>5789.8862609999996</v>
      </c>
      <c r="K1360" s="11">
        <v>356.6</v>
      </c>
      <c r="L1360" s="11">
        <v>-11.8</v>
      </c>
      <c r="M1360" s="11">
        <v>171.9</v>
      </c>
      <c r="N1360" s="13">
        <v>0.16366170399730068</v>
      </c>
      <c r="O1360" s="13">
        <v>8.079001630499838E-2</v>
      </c>
      <c r="P1360" s="13">
        <v>6.1020576162032034E-2</v>
      </c>
      <c r="Q1360" s="13">
        <v>0.27829597036714127</v>
      </c>
      <c r="R1360" s="13">
        <v>-9.3364197530864196E-2</v>
      </c>
      <c r="S1360" s="14">
        <v>1.5480309999999999</v>
      </c>
      <c r="T1360" s="13">
        <v>0.38624247510066939</v>
      </c>
      <c r="U1360" s="15">
        <v>16.236360799214804</v>
      </c>
      <c r="V1360" s="16" t="s">
        <v>9700</v>
      </c>
      <c r="W1360" s="16">
        <v>20.19596428737638</v>
      </c>
    </row>
    <row r="1361" spans="1:23" ht="15" customHeight="1" x14ac:dyDescent="0.3">
      <c r="A1361" s="7" t="s">
        <v>4330</v>
      </c>
      <c r="B1361" s="7" t="s">
        <v>4331</v>
      </c>
      <c r="C1361" s="7" t="s">
        <v>4332</v>
      </c>
      <c r="D1361" s="7" t="s">
        <v>31</v>
      </c>
      <c r="E1361" s="7" t="s">
        <v>215</v>
      </c>
      <c r="F1361" s="9" t="s">
        <v>3009</v>
      </c>
      <c r="G1361" s="11">
        <v>2806.9528909999999</v>
      </c>
      <c r="H1361" s="11">
        <v>-440.80399999999997</v>
      </c>
      <c r="I1361" s="11">
        <v>0</v>
      </c>
      <c r="J1361" s="12">
        <v>2366.1488909999998</v>
      </c>
      <c r="K1361" s="11">
        <v>156.85499999999999</v>
      </c>
      <c r="L1361" s="11">
        <v>120.57299999999999</v>
      </c>
      <c r="M1361" s="11">
        <v>1000.703</v>
      </c>
      <c r="N1361" s="13">
        <v>0.11234589128476957</v>
      </c>
      <c r="O1361" s="13">
        <v>5.3778599712576369E-2</v>
      </c>
      <c r="P1361" s="13">
        <v>9.0724796528748791E-2</v>
      </c>
      <c r="Q1361" s="13">
        <v>6.2244648078379594E-2</v>
      </c>
      <c r="R1361" s="13">
        <v>0.1274961695000206</v>
      </c>
      <c r="S1361" s="14">
        <v>0.99055099999999996</v>
      </c>
      <c r="T1361" s="13">
        <v>-0.18629596881103455</v>
      </c>
      <c r="U1361" s="15">
        <v>15.084943999234962</v>
      </c>
      <c r="V1361" s="16">
        <v>23.280111558972575</v>
      </c>
      <c r="W1361" s="16">
        <v>2.8049809893644766</v>
      </c>
    </row>
    <row r="1362" spans="1:23" ht="15" customHeight="1" x14ac:dyDescent="0.3">
      <c r="A1362" s="7" t="s">
        <v>4333</v>
      </c>
      <c r="B1362" s="7" t="s">
        <v>4334</v>
      </c>
      <c r="C1362" s="7" t="s">
        <v>4335</v>
      </c>
      <c r="D1362" s="7" t="s">
        <v>6</v>
      </c>
      <c r="E1362" s="7" t="s">
        <v>7</v>
      </c>
      <c r="F1362" s="9" t="s">
        <v>3002</v>
      </c>
      <c r="G1362" s="11">
        <v>2685.9235629999998</v>
      </c>
      <c r="H1362" s="11">
        <v>4783.0910000000003</v>
      </c>
      <c r="I1362" s="11">
        <v>70.337999999999994</v>
      </c>
      <c r="J1362" s="12">
        <v>7539.3525630000004</v>
      </c>
      <c r="K1362" s="11">
        <v>721.64700000000005</v>
      </c>
      <c r="L1362" s="11">
        <v>-670.48900000000003</v>
      </c>
      <c r="M1362" s="11">
        <v>-1995.127</v>
      </c>
      <c r="N1362" s="13">
        <v>0.78349041440638678</v>
      </c>
      <c r="O1362" s="13">
        <v>2.9846037705500761E-2</v>
      </c>
      <c r="P1362" s="13">
        <v>9.6039178865694713E-2</v>
      </c>
      <c r="Q1362" s="13">
        <v>0.32884479430974345</v>
      </c>
      <c r="R1362" s="13" t="s">
        <v>9699</v>
      </c>
      <c r="S1362" s="14">
        <v>0.99370000000000003</v>
      </c>
      <c r="T1362" s="13">
        <v>0.6344166770331735</v>
      </c>
      <c r="U1362" s="15">
        <v>10.447424520575849</v>
      </c>
      <c r="V1362" s="16" t="s">
        <v>9700</v>
      </c>
      <c r="W1362" s="16" t="s">
        <v>9700</v>
      </c>
    </row>
    <row r="1363" spans="1:23" ht="15" customHeight="1" x14ac:dyDescent="0.3">
      <c r="A1363" s="7" t="s">
        <v>4336</v>
      </c>
      <c r="B1363" s="7" t="s">
        <v>4337</v>
      </c>
      <c r="C1363" s="7" t="s">
        <v>4338</v>
      </c>
      <c r="D1363" s="7" t="s">
        <v>31</v>
      </c>
      <c r="E1363" s="7" t="s">
        <v>64</v>
      </c>
      <c r="F1363" s="9" t="s">
        <v>2104</v>
      </c>
      <c r="G1363" s="11">
        <v>3650.9005360000001</v>
      </c>
      <c r="H1363" s="11">
        <v>395.70499999999998</v>
      </c>
      <c r="I1363" s="11">
        <v>0</v>
      </c>
      <c r="J1363" s="12">
        <v>4046.605536</v>
      </c>
      <c r="K1363" s="11">
        <v>83.352999999999994</v>
      </c>
      <c r="L1363" s="11">
        <v>-46.078000000000003</v>
      </c>
      <c r="M1363" s="11">
        <v>300.14600000000002</v>
      </c>
      <c r="N1363" s="13">
        <v>0.27859580339473156</v>
      </c>
      <c r="O1363" s="13">
        <v>9.9182365604795208E-2</v>
      </c>
      <c r="P1363" s="13">
        <v>0.20724417645827664</v>
      </c>
      <c r="Q1363" s="13" t="s">
        <v>9699</v>
      </c>
      <c r="R1363" s="13">
        <v>-0.15008093908885711</v>
      </c>
      <c r="S1363" s="14">
        <v>2.2409439999999998</v>
      </c>
      <c r="T1363" s="13">
        <v>9.7786897309281001E-2</v>
      </c>
      <c r="U1363" s="15">
        <v>48.54780914904083</v>
      </c>
      <c r="V1363" s="16" t="s">
        <v>9700</v>
      </c>
      <c r="W1363" s="16">
        <v>12.163748762269028</v>
      </c>
    </row>
    <row r="1364" spans="1:23" ht="15" customHeight="1" x14ac:dyDescent="0.3">
      <c r="A1364" s="7" t="s">
        <v>4339</v>
      </c>
      <c r="B1364" s="7" t="s">
        <v>4340</v>
      </c>
      <c r="C1364" s="7" t="s">
        <v>4341</v>
      </c>
      <c r="D1364" s="7" t="s">
        <v>116</v>
      </c>
      <c r="E1364" s="7" t="s">
        <v>117</v>
      </c>
      <c r="F1364" s="9" t="s">
        <v>2477</v>
      </c>
      <c r="G1364" s="11">
        <v>2979.1410810000002</v>
      </c>
      <c r="H1364" s="11">
        <v>1166.2</v>
      </c>
      <c r="I1364" s="11">
        <v>0</v>
      </c>
      <c r="J1364" s="12">
        <v>4145.3410810000005</v>
      </c>
      <c r="K1364" s="11">
        <v>375.8</v>
      </c>
      <c r="L1364" s="11">
        <v>179.7</v>
      </c>
      <c r="M1364" s="11">
        <v>617</v>
      </c>
      <c r="N1364" s="13">
        <v>0.32193658162536098</v>
      </c>
      <c r="O1364" s="13">
        <v>2.3328886789529379E-2</v>
      </c>
      <c r="P1364" s="13">
        <v>0.16669451398556329</v>
      </c>
      <c r="Q1364" s="13">
        <v>3.4730990222523683E-2</v>
      </c>
      <c r="R1364" s="13">
        <v>0.33896067150806375</v>
      </c>
      <c r="S1364" s="14">
        <v>2.2010149999999999</v>
      </c>
      <c r="T1364" s="13">
        <v>0.28132787561082234</v>
      </c>
      <c r="U1364" s="15">
        <v>11.030710699840341</v>
      </c>
      <c r="V1364" s="16">
        <v>16.578414474123541</v>
      </c>
      <c r="W1364" s="16">
        <v>4.8284296288492712</v>
      </c>
    </row>
    <row r="1365" spans="1:23" ht="15" customHeight="1" x14ac:dyDescent="0.3">
      <c r="A1365" s="7" t="s">
        <v>4342</v>
      </c>
      <c r="B1365" s="7" t="s">
        <v>4343</v>
      </c>
      <c r="C1365" s="7" t="s">
        <v>4344</v>
      </c>
      <c r="D1365" s="7" t="s">
        <v>10</v>
      </c>
      <c r="E1365" s="7" t="s">
        <v>254</v>
      </c>
      <c r="F1365" s="9" t="s">
        <v>2160</v>
      </c>
      <c r="G1365" s="11">
        <v>2874.3129410000001</v>
      </c>
      <c r="H1365" s="11">
        <v>727.11300000000006</v>
      </c>
      <c r="I1365" s="11">
        <v>0</v>
      </c>
      <c r="J1365" s="12">
        <v>3601.4259410000004</v>
      </c>
      <c r="K1365" s="11">
        <v>261.72899999999998</v>
      </c>
      <c r="L1365" s="11">
        <v>128.00700000000001</v>
      </c>
      <c r="M1365" s="11">
        <v>1243.9259999999999</v>
      </c>
      <c r="N1365" s="13">
        <v>0.15797313110546751</v>
      </c>
      <c r="O1365" s="13">
        <v>-1.0358083862333944E-2</v>
      </c>
      <c r="P1365" s="13">
        <v>8.8198836458645541E-2</v>
      </c>
      <c r="Q1365" s="13">
        <v>-7.7473710487845349E-3</v>
      </c>
      <c r="R1365" s="13">
        <v>9.9226309657525172E-2</v>
      </c>
      <c r="S1365" s="14">
        <v>0.73858199999999996</v>
      </c>
      <c r="T1365" s="13">
        <v>0.20189586344738331</v>
      </c>
      <c r="U1365" s="15">
        <v>13.76013334785217</v>
      </c>
      <c r="V1365" s="16">
        <v>22.454341879740952</v>
      </c>
      <c r="W1365" s="16">
        <v>2.3106784012875368</v>
      </c>
    </row>
    <row r="1366" spans="1:23" ht="15" customHeight="1" x14ac:dyDescent="0.3">
      <c r="A1366" s="7" t="s">
        <v>4345</v>
      </c>
      <c r="B1366" s="7" t="s">
        <v>4346</v>
      </c>
      <c r="C1366" s="7" t="s">
        <v>4347</v>
      </c>
      <c r="D1366" s="7" t="s">
        <v>29</v>
      </c>
      <c r="E1366" s="7" t="s">
        <v>428</v>
      </c>
      <c r="F1366" s="9" t="s">
        <v>3009</v>
      </c>
      <c r="G1366" s="11">
        <v>2578.6953589999998</v>
      </c>
      <c r="H1366" s="11">
        <v>704.2</v>
      </c>
      <c r="I1366" s="11">
        <v>11.4</v>
      </c>
      <c r="J1366" s="12">
        <v>3294.2953590000002</v>
      </c>
      <c r="K1366" s="11">
        <v>118.3</v>
      </c>
      <c r="L1366" s="11">
        <v>32.9</v>
      </c>
      <c r="M1366" s="11">
        <v>765.5</v>
      </c>
      <c r="N1366" s="13">
        <v>0.1233330685454328</v>
      </c>
      <c r="O1366" s="13">
        <v>5.573727776034576E-2</v>
      </c>
      <c r="P1366" s="13">
        <v>7.4550793984014582E-2</v>
      </c>
      <c r="Q1366" s="13">
        <v>5.5993838948380725E-2</v>
      </c>
      <c r="R1366" s="13">
        <v>4.1769681197137282E-2</v>
      </c>
      <c r="S1366" s="14">
        <v>1.664566</v>
      </c>
      <c r="T1366" s="13">
        <v>0.21376346783117936</v>
      </c>
      <c r="U1366" s="15">
        <v>27.846959923922235</v>
      </c>
      <c r="V1366" s="16">
        <v>78.379798145896658</v>
      </c>
      <c r="W1366" s="16">
        <v>3.3686418798171127</v>
      </c>
    </row>
    <row r="1367" spans="1:23" ht="15" customHeight="1" x14ac:dyDescent="0.3">
      <c r="A1367" s="7" t="s">
        <v>4348</v>
      </c>
      <c r="B1367" s="7" t="s">
        <v>4349</v>
      </c>
      <c r="C1367" s="7" t="s">
        <v>4350</v>
      </c>
      <c r="D1367" s="7" t="s">
        <v>20</v>
      </c>
      <c r="E1367" s="7" t="s">
        <v>47</v>
      </c>
      <c r="F1367" s="9" t="s">
        <v>3002</v>
      </c>
      <c r="G1367" s="11">
        <v>2642.3648309999999</v>
      </c>
      <c r="H1367" s="11">
        <v>-573.39599999999996</v>
      </c>
      <c r="I1367" s="11">
        <v>0</v>
      </c>
      <c r="J1367" s="12">
        <v>2068.9688310000001</v>
      </c>
      <c r="K1367" s="11">
        <v>-87.963999999999999</v>
      </c>
      <c r="L1367" s="11">
        <v>-82.554000000000002</v>
      </c>
      <c r="M1367" s="11">
        <v>568.48299999999995</v>
      </c>
      <c r="N1367" s="13">
        <v>-0.35578170342699128</v>
      </c>
      <c r="O1367" s="13">
        <v>-4.5726016790724078E-2</v>
      </c>
      <c r="P1367" s="13">
        <v>-0.29792302828192807</v>
      </c>
      <c r="Q1367" s="13">
        <v>-0.18435254846452187</v>
      </c>
      <c r="R1367" s="13">
        <v>-0.14007397855300668</v>
      </c>
      <c r="S1367" s="14">
        <v>0.95380500000000001</v>
      </c>
      <c r="T1367" s="13">
        <v>-0.27714095611718759</v>
      </c>
      <c r="U1367" s="15" t="s">
        <v>9700</v>
      </c>
      <c r="V1367" s="16" t="s">
        <v>9700</v>
      </c>
      <c r="W1367" s="16">
        <v>4.6480982386456589</v>
      </c>
    </row>
    <row r="1368" spans="1:23" ht="15" customHeight="1" x14ac:dyDescent="0.3">
      <c r="A1368" s="7" t="s">
        <v>4351</v>
      </c>
      <c r="B1368" s="7" t="s">
        <v>4352</v>
      </c>
      <c r="C1368" s="7" t="s">
        <v>4353</v>
      </c>
      <c r="D1368" s="7" t="s">
        <v>26</v>
      </c>
      <c r="E1368" s="7" t="s">
        <v>4354</v>
      </c>
      <c r="F1368" s="9" t="s">
        <v>1775</v>
      </c>
      <c r="G1368" s="11">
        <v>3157.4361760000002</v>
      </c>
      <c r="H1368" s="11">
        <v>1612</v>
      </c>
      <c r="I1368" s="11">
        <v>9</v>
      </c>
      <c r="J1368" s="12">
        <v>4778.4361760000002</v>
      </c>
      <c r="K1368" s="11">
        <v>462.06</v>
      </c>
      <c r="L1368" s="11">
        <v>-876</v>
      </c>
      <c r="M1368" s="11">
        <v>1856</v>
      </c>
      <c r="N1368" s="13">
        <v>0.26531897522265618</v>
      </c>
      <c r="O1368" s="13">
        <v>-6.1041577805849068E-2</v>
      </c>
      <c r="P1368" s="13">
        <v>-4.5542698228979495E-2</v>
      </c>
      <c r="Q1368" s="13">
        <v>-0.12327217179227934</v>
      </c>
      <c r="R1368" s="13">
        <v>-4.6176657487820377E-2</v>
      </c>
      <c r="S1368" s="14">
        <v>1.5480309999999999</v>
      </c>
      <c r="T1368" s="13">
        <v>0.33734886072066267</v>
      </c>
      <c r="U1368" s="15">
        <v>10.341592381941739</v>
      </c>
      <c r="V1368" s="16" t="s">
        <v>9700</v>
      </c>
      <c r="W1368" s="16">
        <v>1.7012048362068966</v>
      </c>
    </row>
    <row r="1369" spans="1:23" ht="15" customHeight="1" x14ac:dyDescent="0.3">
      <c r="A1369" s="7" t="s">
        <v>4355</v>
      </c>
      <c r="B1369" s="7" t="s">
        <v>4356</v>
      </c>
      <c r="C1369" s="7" t="s">
        <v>4357</v>
      </c>
      <c r="D1369" s="7" t="s">
        <v>26</v>
      </c>
      <c r="E1369" s="7" t="s">
        <v>4358</v>
      </c>
      <c r="F1369" s="9" t="s">
        <v>4359</v>
      </c>
      <c r="G1369" s="11">
        <v>2411.5464649999999</v>
      </c>
      <c r="H1369" s="11">
        <v>1047.4000000000001</v>
      </c>
      <c r="I1369" s="11">
        <v>0</v>
      </c>
      <c r="J1369" s="12">
        <v>3458.946465</v>
      </c>
      <c r="K1369" s="11">
        <v>286.60000000000002</v>
      </c>
      <c r="L1369" s="11">
        <v>123.1</v>
      </c>
      <c r="M1369" s="11">
        <v>891.8</v>
      </c>
      <c r="N1369" s="13">
        <v>0.15086445893023157</v>
      </c>
      <c r="O1369" s="13">
        <v>7.7417609720889402E-2</v>
      </c>
      <c r="P1369" s="13">
        <v>6.2339155406119187E-2</v>
      </c>
      <c r="Q1369" s="13">
        <v>8.2950171334684075E-2</v>
      </c>
      <c r="R1369" s="13">
        <v>0.14572358686001774</v>
      </c>
      <c r="S1369" s="14">
        <v>1.044619</v>
      </c>
      <c r="T1369" s="13">
        <v>0.30280896527260942</v>
      </c>
      <c r="U1369" s="15">
        <v>12.068899040474529</v>
      </c>
      <c r="V1369" s="16">
        <v>19.590141876523152</v>
      </c>
      <c r="W1369" s="16">
        <v>2.7041337351424088</v>
      </c>
    </row>
    <row r="1370" spans="1:23" ht="15" customHeight="1" x14ac:dyDescent="0.3">
      <c r="A1370" s="7" t="s">
        <v>4360</v>
      </c>
      <c r="B1370" s="7" t="s">
        <v>4361</v>
      </c>
      <c r="C1370" s="7" t="s">
        <v>4362</v>
      </c>
      <c r="D1370" s="7" t="s">
        <v>83</v>
      </c>
      <c r="E1370" s="7" t="s">
        <v>188</v>
      </c>
      <c r="F1370" s="9" t="s">
        <v>3002</v>
      </c>
      <c r="G1370" s="11">
        <v>2713.2541679999999</v>
      </c>
      <c r="H1370" s="11">
        <v>-11.34</v>
      </c>
      <c r="I1370" s="11">
        <v>1.0129999999999999</v>
      </c>
      <c r="J1370" s="12">
        <v>2702.9271679999997</v>
      </c>
      <c r="K1370" s="11">
        <v>183.94200000000001</v>
      </c>
      <c r="L1370" s="11">
        <v>78.108999999999995</v>
      </c>
      <c r="M1370" s="11">
        <v>832.73199999999997</v>
      </c>
      <c r="N1370" s="13">
        <v>5.9034855397871996E-2</v>
      </c>
      <c r="O1370" s="13">
        <v>3.6767470182274442E-2</v>
      </c>
      <c r="P1370" s="13">
        <v>2.524290524744523E-2</v>
      </c>
      <c r="Q1370" s="13">
        <v>3.9032310212701482E-2</v>
      </c>
      <c r="R1370" s="13">
        <v>9.4860257693039574E-2</v>
      </c>
      <c r="S1370" s="14">
        <v>0.93280799999999997</v>
      </c>
      <c r="T1370" s="13">
        <v>-4.1954515586858764E-3</v>
      </c>
      <c r="U1370" s="15">
        <v>14.69445351252025</v>
      </c>
      <c r="V1370" s="16">
        <v>34.736767440371793</v>
      </c>
      <c r="W1370" s="16">
        <v>3.2582561592445107</v>
      </c>
    </row>
    <row r="1371" spans="1:23" ht="15" customHeight="1" x14ac:dyDescent="0.3">
      <c r="A1371" s="7" t="s">
        <v>4363</v>
      </c>
      <c r="B1371" s="7" t="s">
        <v>4364</v>
      </c>
      <c r="C1371" s="7" t="s">
        <v>4365</v>
      </c>
      <c r="D1371" s="7" t="s">
        <v>31</v>
      </c>
      <c r="E1371" s="7" t="s">
        <v>64</v>
      </c>
      <c r="F1371" s="9" t="s">
        <v>1764</v>
      </c>
      <c r="G1371" s="11">
        <v>2630.5504299999998</v>
      </c>
      <c r="H1371" s="11">
        <v>-388.69600000000003</v>
      </c>
      <c r="I1371" s="11">
        <v>0</v>
      </c>
      <c r="J1371" s="12">
        <v>2241.8544299999999</v>
      </c>
      <c r="K1371" s="11">
        <v>300.59100000000001</v>
      </c>
      <c r="L1371" s="11">
        <v>71.977000000000004</v>
      </c>
      <c r="M1371" s="11">
        <v>1413.557</v>
      </c>
      <c r="N1371" s="13">
        <v>0.39737831162415171</v>
      </c>
      <c r="O1371" s="13">
        <v>0.29226798477763172</v>
      </c>
      <c r="P1371" s="13">
        <v>0.1820448024307488</v>
      </c>
      <c r="Q1371" s="13">
        <v>0.36110356995848614</v>
      </c>
      <c r="R1371" s="13">
        <v>5.2609132136068763E-2</v>
      </c>
      <c r="S1371" s="14">
        <v>1.3826769999999999</v>
      </c>
      <c r="T1371" s="13">
        <v>-0.17338146259567802</v>
      </c>
      <c r="U1371" s="15">
        <v>7.4581555335988101</v>
      </c>
      <c r="V1371" s="16">
        <v>36.547097406115839</v>
      </c>
      <c r="W1371" s="16">
        <v>1.8609440086250499</v>
      </c>
    </row>
    <row r="1372" spans="1:23" ht="15" customHeight="1" x14ac:dyDescent="0.3">
      <c r="A1372" s="7" t="s">
        <v>4366</v>
      </c>
      <c r="B1372" s="7" t="s">
        <v>4367</v>
      </c>
      <c r="C1372" s="7" t="s">
        <v>4368</v>
      </c>
      <c r="D1372" s="7" t="s">
        <v>83</v>
      </c>
      <c r="E1372" s="7" t="s">
        <v>282</v>
      </c>
      <c r="F1372" s="9" t="s">
        <v>3002</v>
      </c>
      <c r="G1372" s="11">
        <v>2474.6538959999998</v>
      </c>
      <c r="H1372" s="11">
        <v>1015.141</v>
      </c>
      <c r="I1372" s="11">
        <v>111.31699999999999</v>
      </c>
      <c r="J1372" s="12">
        <v>3601.1118959999999</v>
      </c>
      <c r="K1372" s="11">
        <v>416.35700000000003</v>
      </c>
      <c r="L1372" s="11">
        <v>95.944999999999993</v>
      </c>
      <c r="M1372" s="11">
        <v>559.55499999999995</v>
      </c>
      <c r="N1372" s="13">
        <v>6.396129709346679E-2</v>
      </c>
      <c r="O1372" s="13">
        <v>8.4074312153774589E-3</v>
      </c>
      <c r="P1372" s="13">
        <v>1.7917798313850726E-3</v>
      </c>
      <c r="Q1372" s="13">
        <v>-7.5762074841857485E-3</v>
      </c>
      <c r="R1372" s="13">
        <v>0.23200703190837238</v>
      </c>
      <c r="S1372" s="14">
        <v>1.031496</v>
      </c>
      <c r="T1372" s="13">
        <v>0.28189654454436314</v>
      </c>
      <c r="U1372" s="15">
        <v>8.6490965589626203</v>
      </c>
      <c r="V1372" s="16">
        <v>25.7924216582417</v>
      </c>
      <c r="W1372" s="16">
        <v>4.4225391534344256</v>
      </c>
    </row>
    <row r="1373" spans="1:23" ht="15" customHeight="1" x14ac:dyDescent="0.3">
      <c r="A1373" s="7" t="s">
        <v>4369</v>
      </c>
      <c r="B1373" s="7" t="s">
        <v>4370</v>
      </c>
      <c r="C1373" s="7" t="s">
        <v>4371</v>
      </c>
      <c r="D1373" s="7" t="s">
        <v>10</v>
      </c>
      <c r="E1373" s="7" t="s">
        <v>15</v>
      </c>
      <c r="F1373" s="9" t="s">
        <v>2477</v>
      </c>
      <c r="G1373" s="11">
        <v>2750.0307389999998</v>
      </c>
      <c r="H1373" s="11">
        <v>-225.55699999999999</v>
      </c>
      <c r="I1373" s="11">
        <v>214.30099999999999</v>
      </c>
      <c r="J1373" s="12">
        <v>2738.774739</v>
      </c>
      <c r="K1373" s="11">
        <v>434.26499999999999</v>
      </c>
      <c r="L1373" s="11">
        <v>313.303</v>
      </c>
      <c r="M1373" s="11">
        <v>1365.877</v>
      </c>
      <c r="N1373" s="13">
        <v>0.295757680737749</v>
      </c>
      <c r="O1373" s="13">
        <v>9.1141311801412606E-3</v>
      </c>
      <c r="P1373" s="13">
        <v>0.19736859582207961</v>
      </c>
      <c r="Q1373" s="13">
        <v>4.2972325651708942E-3</v>
      </c>
      <c r="R1373" s="13">
        <v>0.28681591933296324</v>
      </c>
      <c r="S1373" s="14">
        <v>1.169028</v>
      </c>
      <c r="T1373" s="13">
        <v>-8.2356900984984577E-2</v>
      </c>
      <c r="U1373" s="15">
        <v>6.3066900141618598</v>
      </c>
      <c r="V1373" s="16">
        <v>8.7775435887942344</v>
      </c>
      <c r="W1373" s="16">
        <v>2.013380955239747</v>
      </c>
    </row>
    <row r="1374" spans="1:23" ht="15" customHeight="1" x14ac:dyDescent="0.3">
      <c r="A1374" s="7" t="s">
        <v>4372</v>
      </c>
      <c r="B1374" s="7" t="s">
        <v>4373</v>
      </c>
      <c r="C1374" s="7" t="s">
        <v>4374</v>
      </c>
      <c r="D1374" s="7" t="s">
        <v>26</v>
      </c>
      <c r="E1374" s="7" t="s">
        <v>33</v>
      </c>
      <c r="F1374" s="9" t="s">
        <v>1941</v>
      </c>
      <c r="G1374" s="11">
        <v>2474.7996670000002</v>
      </c>
      <c r="H1374" s="11">
        <v>631.73500000000001</v>
      </c>
      <c r="I1374" s="11">
        <v>10.962</v>
      </c>
      <c r="J1374" s="12">
        <v>3117.4966670000003</v>
      </c>
      <c r="K1374" s="11">
        <v>316.916</v>
      </c>
      <c r="L1374" s="11">
        <v>43.718000000000004</v>
      </c>
      <c r="M1374" s="11">
        <v>645.50199999999995</v>
      </c>
      <c r="N1374" s="13">
        <v>0.17928294393278518</v>
      </c>
      <c r="O1374" s="13">
        <v>7.2669993100253905E-2</v>
      </c>
      <c r="P1374" s="13">
        <v>8.4461158306739587E-2</v>
      </c>
      <c r="Q1374" s="13">
        <v>0.18828434134519378</v>
      </c>
      <c r="R1374" s="13">
        <v>7.084180343741063E-2</v>
      </c>
      <c r="S1374" s="14">
        <v>1.786351</v>
      </c>
      <c r="T1374" s="13">
        <v>0.20264175634481921</v>
      </c>
      <c r="U1374" s="15">
        <v>9.8369809886531456</v>
      </c>
      <c r="V1374" s="16">
        <v>56.608254426094518</v>
      </c>
      <c r="W1374" s="16">
        <v>3.833914793447581</v>
      </c>
    </row>
    <row r="1375" spans="1:23" ht="15" customHeight="1" x14ac:dyDescent="0.3">
      <c r="A1375" s="7" t="s">
        <v>4375</v>
      </c>
      <c r="B1375" s="7" t="s">
        <v>4376</v>
      </c>
      <c r="C1375" s="7" t="s">
        <v>4377</v>
      </c>
      <c r="D1375" s="7" t="s">
        <v>167</v>
      </c>
      <c r="E1375" s="7" t="s">
        <v>1310</v>
      </c>
      <c r="F1375" s="9" t="s">
        <v>3002</v>
      </c>
      <c r="G1375" s="11">
        <v>2140.1618570000001</v>
      </c>
      <c r="H1375" s="11">
        <v>565.35299999999995</v>
      </c>
      <c r="I1375" s="11">
        <v>0</v>
      </c>
      <c r="J1375" s="12">
        <v>2705.5148570000001</v>
      </c>
      <c r="K1375" s="11">
        <v>258.11099999999999</v>
      </c>
      <c r="L1375" s="11">
        <v>90.968999999999994</v>
      </c>
      <c r="M1375" s="11">
        <v>548.18200000000002</v>
      </c>
      <c r="N1375" s="13">
        <v>0.35308005900422984</v>
      </c>
      <c r="O1375" s="13">
        <v>-6.8610007853067811E-2</v>
      </c>
      <c r="P1375" s="13">
        <v>0.15430622320576554</v>
      </c>
      <c r="Q1375" s="13">
        <v>-6.4276082682708235E-2</v>
      </c>
      <c r="R1375" s="13">
        <v>0.10288114870961568</v>
      </c>
      <c r="S1375" s="14">
        <v>0.36272900000000002</v>
      </c>
      <c r="T1375" s="13">
        <v>0.20896318441469935</v>
      </c>
      <c r="U1375" s="15">
        <v>10.481982003866554</v>
      </c>
      <c r="V1375" s="16">
        <v>23.526276610713541</v>
      </c>
      <c r="W1375" s="16">
        <v>3.9041082286539872</v>
      </c>
    </row>
    <row r="1376" spans="1:23" ht="15" customHeight="1" x14ac:dyDescent="0.3">
      <c r="A1376" s="7" t="s">
        <v>4378</v>
      </c>
      <c r="B1376" s="7" t="s">
        <v>4379</v>
      </c>
      <c r="C1376" s="7" t="s">
        <v>4380</v>
      </c>
      <c r="D1376" s="7" t="s">
        <v>6</v>
      </c>
      <c r="E1376" s="7" t="s">
        <v>7</v>
      </c>
      <c r="F1376" s="9" t="s">
        <v>1775</v>
      </c>
      <c r="G1376" s="11">
        <v>2846.6415889999998</v>
      </c>
      <c r="H1376" s="11">
        <v>1748.759</v>
      </c>
      <c r="I1376" s="11">
        <v>0</v>
      </c>
      <c r="J1376" s="12">
        <v>4595.4005889999999</v>
      </c>
      <c r="K1376" s="11">
        <v>163.94399999999999</v>
      </c>
      <c r="L1376" s="11">
        <v>-96.507000000000005</v>
      </c>
      <c r="M1376" s="11">
        <v>3075.0039999999999</v>
      </c>
      <c r="N1376" s="13">
        <v>0.34438237139759392</v>
      </c>
      <c r="O1376" s="13">
        <v>4.8997302528650977E-2</v>
      </c>
      <c r="P1376" s="13">
        <v>6.6316602077654635E-2</v>
      </c>
      <c r="Q1376" s="13">
        <v>3.1858739611718256E-2</v>
      </c>
      <c r="R1376" s="13">
        <v>-3.0149298493894038E-2</v>
      </c>
      <c r="S1376" s="14">
        <v>1.323359</v>
      </c>
      <c r="T1376" s="13">
        <v>0.38054549677040139</v>
      </c>
      <c r="U1376" s="15">
        <v>28.030306622993219</v>
      </c>
      <c r="V1376" s="16" t="s">
        <v>9700</v>
      </c>
      <c r="W1376" s="16">
        <v>0.92573589790452304</v>
      </c>
    </row>
    <row r="1377" spans="1:23" ht="15" customHeight="1" x14ac:dyDescent="0.3">
      <c r="A1377" s="7" t="s">
        <v>4381</v>
      </c>
      <c r="B1377" s="7" t="s">
        <v>4382</v>
      </c>
      <c r="C1377" s="7" t="s">
        <v>4383</v>
      </c>
      <c r="D1377" s="7" t="s">
        <v>26</v>
      </c>
      <c r="E1377" s="7" t="s">
        <v>4358</v>
      </c>
      <c r="F1377" s="9" t="s">
        <v>3968</v>
      </c>
      <c r="G1377" s="11">
        <v>2995.3457100000001</v>
      </c>
      <c r="H1377" s="11">
        <v>1659.1869999999999</v>
      </c>
      <c r="I1377" s="11">
        <v>3.1040000000000001</v>
      </c>
      <c r="J1377" s="12">
        <v>4657.6367099999998</v>
      </c>
      <c r="K1377" s="11">
        <v>361.19299999999998</v>
      </c>
      <c r="L1377" s="11">
        <v>-291.97300000000001</v>
      </c>
      <c r="M1377" s="11">
        <v>3078.3670000000002</v>
      </c>
      <c r="N1377" s="13">
        <v>0.19890351173933488</v>
      </c>
      <c r="O1377" s="13">
        <v>1.7806004200694892E-2</v>
      </c>
      <c r="P1377" s="13">
        <v>6.1356186479522276E-2</v>
      </c>
      <c r="Q1377" s="13">
        <v>1.9308596550357437E-2</v>
      </c>
      <c r="R1377" s="13">
        <v>-9.0579426889438222E-2</v>
      </c>
      <c r="S1377" s="14">
        <v>1.455643</v>
      </c>
      <c r="T1377" s="13">
        <v>0.35622937195546106</v>
      </c>
      <c r="U1377" s="15">
        <v>12.895146666740496</v>
      </c>
      <c r="V1377" s="16" t="s">
        <v>9700</v>
      </c>
      <c r="W1377" s="16">
        <v>0.97303073675101115</v>
      </c>
    </row>
    <row r="1378" spans="1:23" ht="15" customHeight="1" x14ac:dyDescent="0.3">
      <c r="A1378" s="7" t="s">
        <v>4384</v>
      </c>
      <c r="B1378" s="7" t="s">
        <v>4385</v>
      </c>
      <c r="C1378" s="7" t="s">
        <v>4386</v>
      </c>
      <c r="D1378" s="7" t="s">
        <v>26</v>
      </c>
      <c r="E1378" s="7" t="s">
        <v>115</v>
      </c>
      <c r="F1378" s="9" t="s">
        <v>3009</v>
      </c>
      <c r="G1378" s="11">
        <v>2867.7871129999999</v>
      </c>
      <c r="H1378" s="11">
        <v>1402.5</v>
      </c>
      <c r="I1378" s="11">
        <v>20.399999999999999</v>
      </c>
      <c r="J1378" s="12">
        <v>4290.687113</v>
      </c>
      <c r="K1378" s="11">
        <v>457.8</v>
      </c>
      <c r="L1378" s="11">
        <v>-60.1</v>
      </c>
      <c r="M1378" s="11">
        <v>1079.4000000000001</v>
      </c>
      <c r="N1378" s="13">
        <v>0.18312180479650217</v>
      </c>
      <c r="O1378" s="13">
        <v>2.4996980188239037E-2</v>
      </c>
      <c r="P1378" s="13">
        <v>9.2606596833988003E-2</v>
      </c>
      <c r="Q1378" s="13" t="s">
        <v>9699</v>
      </c>
      <c r="R1378" s="13">
        <v>-6.6295295350504671E-2</v>
      </c>
      <c r="S1378" s="14">
        <v>1.5443560000000001</v>
      </c>
      <c r="T1378" s="13">
        <v>0.3268707232812853</v>
      </c>
      <c r="U1378" s="15">
        <v>9.3724052271734379</v>
      </c>
      <c r="V1378" s="16" t="s">
        <v>9700</v>
      </c>
      <c r="W1378" s="16">
        <v>2.6568344571057994</v>
      </c>
    </row>
    <row r="1379" spans="1:23" ht="15" customHeight="1" x14ac:dyDescent="0.3">
      <c r="A1379" s="7" t="s">
        <v>4387</v>
      </c>
      <c r="B1379" s="7" t="s">
        <v>4388</v>
      </c>
      <c r="C1379" s="7" t="s">
        <v>4389</v>
      </c>
      <c r="D1379" s="7" t="s">
        <v>10</v>
      </c>
      <c r="E1379" s="7" t="s">
        <v>11</v>
      </c>
      <c r="F1379" s="9" t="s">
        <v>3002</v>
      </c>
      <c r="G1379" s="11">
        <v>2653.7155029999999</v>
      </c>
      <c r="H1379" s="11">
        <v>-727.11099999999999</v>
      </c>
      <c r="I1379" s="11">
        <v>0</v>
      </c>
      <c r="J1379" s="12">
        <v>1926.604503</v>
      </c>
      <c r="K1379" s="11">
        <v>0</v>
      </c>
      <c r="L1379" s="11">
        <v>193.17099999999999</v>
      </c>
      <c r="M1379" s="11">
        <v>2476.373</v>
      </c>
      <c r="N1379" s="13">
        <v>5.2305446381242515E-2</v>
      </c>
      <c r="O1379" s="13">
        <v>2.2130886608752842E-2</v>
      </c>
      <c r="P1379" s="13">
        <v>0.33101654258167373</v>
      </c>
      <c r="Q1379" s="13">
        <v>-4.4629582984900829E-5</v>
      </c>
      <c r="R1379" s="13">
        <v>8.0841328459648115E-2</v>
      </c>
      <c r="S1379" s="14">
        <v>1.8734900000000001</v>
      </c>
      <c r="T1379" s="13">
        <v>-0.37740542953563311</v>
      </c>
      <c r="U1379" s="15" t="s">
        <v>9700</v>
      </c>
      <c r="V1379" s="16">
        <v>13.737649559198845</v>
      </c>
      <c r="W1379" s="16">
        <v>1.0716138089859646</v>
      </c>
    </row>
    <row r="1380" spans="1:23" ht="15" customHeight="1" x14ac:dyDescent="0.3">
      <c r="A1380" s="7" t="s">
        <v>4390</v>
      </c>
      <c r="B1380" s="7" t="s">
        <v>4391</v>
      </c>
      <c r="C1380" s="7" t="s">
        <v>4392</v>
      </c>
      <c r="D1380" s="7" t="s">
        <v>8</v>
      </c>
      <c r="E1380" s="7" t="s">
        <v>9</v>
      </c>
      <c r="F1380" s="9" t="s">
        <v>2477</v>
      </c>
      <c r="G1380" s="11">
        <v>2483.2861269999999</v>
      </c>
      <c r="H1380" s="11">
        <v>2594.7199999999998</v>
      </c>
      <c r="I1380" s="11">
        <v>0</v>
      </c>
      <c r="J1380" s="12">
        <v>5078.0061269999997</v>
      </c>
      <c r="K1380" s="11">
        <v>431.09300000000002</v>
      </c>
      <c r="L1380" s="11">
        <v>-950.94200000000001</v>
      </c>
      <c r="M1380" s="11">
        <v>4270.1760000000004</v>
      </c>
      <c r="N1380" s="13">
        <v>0.6197511885733471</v>
      </c>
      <c r="O1380" s="13">
        <v>-1.8098422104312228E-2</v>
      </c>
      <c r="P1380" s="13">
        <v>0.17164498422657892</v>
      </c>
      <c r="Q1380" s="13" t="s">
        <v>9699</v>
      </c>
      <c r="R1380" s="13">
        <v>-0.21847790188687047</v>
      </c>
      <c r="S1380" s="14">
        <v>1.63832</v>
      </c>
      <c r="T1380" s="13">
        <v>0.5109722074189218</v>
      </c>
      <c r="U1380" s="15">
        <v>11.779375046683661</v>
      </c>
      <c r="V1380" s="16" t="s">
        <v>9700</v>
      </c>
      <c r="W1380" s="16">
        <v>0.58154186782933526</v>
      </c>
    </row>
    <row r="1381" spans="1:23" ht="15" customHeight="1" x14ac:dyDescent="0.3">
      <c r="A1381" s="7" t="s">
        <v>4393</v>
      </c>
      <c r="B1381" s="7" t="s">
        <v>4394</v>
      </c>
      <c r="C1381" s="7" t="s">
        <v>4395</v>
      </c>
      <c r="D1381" s="7" t="s">
        <v>26</v>
      </c>
      <c r="E1381" s="7" t="s">
        <v>65</v>
      </c>
      <c r="F1381" s="9" t="s">
        <v>3009</v>
      </c>
      <c r="G1381" s="11">
        <v>2610.2801469999999</v>
      </c>
      <c r="H1381" s="11">
        <v>93.6</v>
      </c>
      <c r="I1381" s="11">
        <v>0</v>
      </c>
      <c r="J1381" s="12">
        <v>2703.8801469999999</v>
      </c>
      <c r="K1381" s="11">
        <v>276.39999999999998</v>
      </c>
      <c r="L1381" s="11">
        <v>117.2</v>
      </c>
      <c r="M1381" s="11">
        <v>1881.6</v>
      </c>
      <c r="N1381" s="13">
        <v>0.14865346323480805</v>
      </c>
      <c r="O1381" s="13">
        <v>4.2832845026261612E-2</v>
      </c>
      <c r="P1381" s="13">
        <v>6.8632019898557356E-2</v>
      </c>
      <c r="Q1381" s="13">
        <v>4.3103632767756306E-2</v>
      </c>
      <c r="R1381" s="13">
        <v>6.3829787234042562E-2</v>
      </c>
      <c r="S1381" s="14">
        <v>0.41734900000000003</v>
      </c>
      <c r="T1381" s="13">
        <v>3.4616918987274918E-2</v>
      </c>
      <c r="U1381" s="15">
        <v>9.7824896780028947</v>
      </c>
      <c r="V1381" s="16">
        <v>22.272014906143344</v>
      </c>
      <c r="W1381" s="16">
        <v>1.387266234587585</v>
      </c>
    </row>
    <row r="1382" spans="1:23" ht="15" customHeight="1" x14ac:dyDescent="0.3">
      <c r="A1382" s="7" t="s">
        <v>4396</v>
      </c>
      <c r="B1382" s="7" t="s">
        <v>4397</v>
      </c>
      <c r="C1382" s="7" t="s">
        <v>4398</v>
      </c>
      <c r="D1382" s="7" t="s">
        <v>10</v>
      </c>
      <c r="E1382" s="7" t="s">
        <v>62</v>
      </c>
      <c r="F1382" s="9" t="s">
        <v>2477</v>
      </c>
      <c r="G1382" s="11">
        <v>2083.0505509999998</v>
      </c>
      <c r="H1382" s="11">
        <v>794</v>
      </c>
      <c r="I1382" s="11">
        <v>476</v>
      </c>
      <c r="J1382" s="12">
        <v>3353.0505509999998</v>
      </c>
      <c r="K1382" s="11">
        <v>976.5</v>
      </c>
      <c r="L1382" s="11">
        <v>-106</v>
      </c>
      <c r="M1382" s="11">
        <v>15232</v>
      </c>
      <c r="N1382" s="13">
        <v>8.9698564445925208E-2</v>
      </c>
      <c r="O1382" s="13">
        <v>-2.8703848796209352E-2</v>
      </c>
      <c r="P1382" s="13">
        <v>6.0576282491939769E-2</v>
      </c>
      <c r="Q1382" s="13">
        <v>1.7462910414906885E-2</v>
      </c>
      <c r="R1382" s="13">
        <v>3.1980235391002983E-2</v>
      </c>
      <c r="S1382" s="14">
        <v>1.188976</v>
      </c>
      <c r="T1382" s="13">
        <v>0.23679929303875266</v>
      </c>
      <c r="U1382" s="15">
        <v>3.4337435238095235</v>
      </c>
      <c r="V1382" s="16" t="s">
        <v>9700</v>
      </c>
      <c r="W1382" s="16">
        <v>0.13675489436712185</v>
      </c>
    </row>
    <row r="1383" spans="1:23" ht="15" customHeight="1" x14ac:dyDescent="0.3">
      <c r="A1383" s="7" t="s">
        <v>4399</v>
      </c>
      <c r="B1383" s="7" t="s">
        <v>4400</v>
      </c>
      <c r="C1383" s="7" t="s">
        <v>4401</v>
      </c>
      <c r="D1383" s="7" t="s">
        <v>8</v>
      </c>
      <c r="E1383" s="7" t="s">
        <v>9</v>
      </c>
      <c r="F1383" s="9" t="s">
        <v>3002</v>
      </c>
      <c r="G1383" s="11">
        <v>3107.678128</v>
      </c>
      <c r="H1383" s="11">
        <v>-291.20400000000001</v>
      </c>
      <c r="I1383" s="11">
        <v>0</v>
      </c>
      <c r="J1383" s="12">
        <v>2816.4741279999998</v>
      </c>
      <c r="K1383" s="11">
        <v>681.81</v>
      </c>
      <c r="L1383" s="11">
        <v>606.04300000000001</v>
      </c>
      <c r="M1383" s="11">
        <v>1184.2380000000001</v>
      </c>
      <c r="N1383" s="13">
        <v>0.13972561572360256</v>
      </c>
      <c r="O1383" s="13">
        <v>-9.8060164753087653E-3</v>
      </c>
      <c r="P1383" s="13">
        <v>0.10157843137201028</v>
      </c>
      <c r="Q1383" s="13">
        <v>-1.8781782913254053E-2</v>
      </c>
      <c r="R1383" s="13">
        <v>0.65465986334814597</v>
      </c>
      <c r="S1383" s="14">
        <v>1.158005</v>
      </c>
      <c r="T1383" s="13">
        <v>-0.10339310313735643</v>
      </c>
      <c r="U1383" s="15">
        <v>4.1308782916061659</v>
      </c>
      <c r="V1383" s="16">
        <v>5.1278178743092484</v>
      </c>
      <c r="W1383" s="16">
        <v>2.6242006488560574</v>
      </c>
    </row>
    <row r="1384" spans="1:23" ht="15" customHeight="1" x14ac:dyDescent="0.3">
      <c r="A1384" s="7" t="s">
        <v>4402</v>
      </c>
      <c r="B1384" s="7" t="s">
        <v>4403</v>
      </c>
      <c r="C1384" s="7" t="s">
        <v>4404</v>
      </c>
      <c r="D1384" s="7" t="s">
        <v>26</v>
      </c>
      <c r="E1384" s="7" t="s">
        <v>126</v>
      </c>
      <c r="F1384" s="9" t="s">
        <v>2104</v>
      </c>
      <c r="G1384" s="11">
        <v>2769.9687749999998</v>
      </c>
      <c r="H1384" s="11">
        <v>2588.9</v>
      </c>
      <c r="I1384" s="11">
        <v>0</v>
      </c>
      <c r="J1384" s="12">
        <v>5358.8687749999999</v>
      </c>
      <c r="K1384" s="11">
        <v>442.3</v>
      </c>
      <c r="L1384" s="11">
        <v>-80.900000000000006</v>
      </c>
      <c r="M1384" s="11">
        <v>2160.1</v>
      </c>
      <c r="N1384" s="13">
        <v>7.3648421561495592E-2</v>
      </c>
      <c r="O1384" s="13">
        <v>3.819791412176099E-2</v>
      </c>
      <c r="P1384" s="13">
        <v>3.3518402519484576E-2</v>
      </c>
      <c r="Q1384" s="13" t="s">
        <v>9699</v>
      </c>
      <c r="R1384" s="13">
        <v>-5.7904614705232949E-2</v>
      </c>
      <c r="S1384" s="14">
        <v>1.954855</v>
      </c>
      <c r="T1384" s="13">
        <v>0.48310569052887475</v>
      </c>
      <c r="U1384" s="15">
        <v>12.115914028939633</v>
      </c>
      <c r="V1384" s="16" t="s">
        <v>9700</v>
      </c>
      <c r="W1384" s="16">
        <v>1.282333584093329</v>
      </c>
    </row>
    <row r="1385" spans="1:23" ht="15" customHeight="1" x14ac:dyDescent="0.3">
      <c r="A1385" s="7" t="s">
        <v>4405</v>
      </c>
      <c r="B1385" s="7" t="s">
        <v>4406</v>
      </c>
      <c r="C1385" s="7" t="s">
        <v>4407</v>
      </c>
      <c r="D1385" s="7" t="s">
        <v>26</v>
      </c>
      <c r="E1385" s="7" t="s">
        <v>115</v>
      </c>
      <c r="F1385" s="9" t="s">
        <v>3009</v>
      </c>
      <c r="G1385" s="11">
        <v>2591.5336739999998</v>
      </c>
      <c r="H1385" s="11">
        <v>61.866999999999997</v>
      </c>
      <c r="I1385" s="11">
        <v>0</v>
      </c>
      <c r="J1385" s="12">
        <v>2653.400674</v>
      </c>
      <c r="K1385" s="11">
        <v>135.53299999999999</v>
      </c>
      <c r="L1385" s="11">
        <v>101.98</v>
      </c>
      <c r="M1385" s="11">
        <v>961.59500000000003</v>
      </c>
      <c r="N1385" s="13">
        <v>0.21442891611745529</v>
      </c>
      <c r="O1385" s="13">
        <v>4.7604398030746342E-2</v>
      </c>
      <c r="P1385" s="13">
        <v>0.11725030945177126</v>
      </c>
      <c r="Q1385" s="13">
        <v>0.16589227728416267</v>
      </c>
      <c r="R1385" s="13">
        <v>2.8487255686683817E-2</v>
      </c>
      <c r="S1385" s="14">
        <v>1.067191</v>
      </c>
      <c r="T1385" s="13">
        <v>2.3316116787871141E-2</v>
      </c>
      <c r="U1385" s="15">
        <v>19.577524838969108</v>
      </c>
      <c r="V1385" s="16">
        <v>25.412175661894487</v>
      </c>
      <c r="W1385" s="16">
        <v>2.6950365528106945</v>
      </c>
    </row>
    <row r="1386" spans="1:23" ht="15" customHeight="1" x14ac:dyDescent="0.3">
      <c r="A1386" s="7" t="s">
        <v>4408</v>
      </c>
      <c r="B1386" s="7" t="s">
        <v>4409</v>
      </c>
      <c r="C1386" s="7" t="s">
        <v>4410</v>
      </c>
      <c r="D1386" s="7" t="s">
        <v>31</v>
      </c>
      <c r="E1386" s="7" t="s">
        <v>64</v>
      </c>
      <c r="F1386" s="9" t="s">
        <v>3002</v>
      </c>
      <c r="G1386" s="11">
        <v>3277.381672</v>
      </c>
      <c r="H1386" s="11">
        <v>-172.125</v>
      </c>
      <c r="I1386" s="11">
        <v>0</v>
      </c>
      <c r="J1386" s="12">
        <v>3105.256672</v>
      </c>
      <c r="K1386" s="11">
        <v>130.577</v>
      </c>
      <c r="L1386" s="11">
        <v>77.885999999999996</v>
      </c>
      <c r="M1386" s="11">
        <v>714.14200000000005</v>
      </c>
      <c r="N1386" s="13">
        <v>0.22585020113304632</v>
      </c>
      <c r="O1386" s="13">
        <v>7.8303350717457532E-2</v>
      </c>
      <c r="P1386" s="13">
        <v>0.17373937133971792</v>
      </c>
      <c r="Q1386" s="13">
        <v>0.14935464750749894</v>
      </c>
      <c r="R1386" s="13">
        <v>0.11723745529424513</v>
      </c>
      <c r="S1386" s="14">
        <v>1.406299</v>
      </c>
      <c r="T1386" s="13">
        <v>-5.5430200521601199E-2</v>
      </c>
      <c r="U1386" s="15">
        <v>23.781038559623823</v>
      </c>
      <c r="V1386" s="16">
        <v>42.079214133477137</v>
      </c>
      <c r="W1386" s="16">
        <v>4.5892576994491288</v>
      </c>
    </row>
    <row r="1387" spans="1:23" ht="15" customHeight="1" x14ac:dyDescent="0.3">
      <c r="A1387" s="7" t="s">
        <v>4411</v>
      </c>
      <c r="B1387" s="7" t="s">
        <v>4412</v>
      </c>
      <c r="C1387" s="7" t="s">
        <v>4413</v>
      </c>
      <c r="D1387" s="7" t="s">
        <v>29</v>
      </c>
      <c r="E1387" s="7" t="s">
        <v>295</v>
      </c>
      <c r="F1387" s="9" t="s">
        <v>2477</v>
      </c>
      <c r="G1387" s="11">
        <v>2247.3424369999998</v>
      </c>
      <c r="H1387" s="11">
        <v>892.71400000000006</v>
      </c>
      <c r="I1387" s="11">
        <v>1.2E-2</v>
      </c>
      <c r="J1387" s="12">
        <v>3140.0684369999999</v>
      </c>
      <c r="K1387" s="11">
        <v>434.38499999999999</v>
      </c>
      <c r="L1387" s="11">
        <v>285.08600000000001</v>
      </c>
      <c r="M1387" s="11">
        <v>2198.1</v>
      </c>
      <c r="N1387" s="13">
        <v>0.11664707967800036</v>
      </c>
      <c r="O1387" s="13">
        <v>2.8355575482895912E-2</v>
      </c>
      <c r="P1387" s="13">
        <v>7.8016886594485552E-2</v>
      </c>
      <c r="Q1387" s="13">
        <v>3.6667288300712864E-2</v>
      </c>
      <c r="R1387" s="13">
        <v>0.13229745510958466</v>
      </c>
      <c r="S1387" s="14">
        <v>1.622047</v>
      </c>
      <c r="T1387" s="13">
        <v>0.28429762532592856</v>
      </c>
      <c r="U1387" s="15">
        <v>7.2287681135398323</v>
      </c>
      <c r="V1387" s="16">
        <v>7.8830333197701732</v>
      </c>
      <c r="W1387" s="16">
        <v>1.0224022733269642</v>
      </c>
    </row>
    <row r="1388" spans="1:23" ht="15" customHeight="1" x14ac:dyDescent="0.3">
      <c r="A1388" s="7" t="s">
        <v>4414</v>
      </c>
      <c r="B1388" s="7" t="s">
        <v>4415</v>
      </c>
      <c r="C1388" s="7" t="s">
        <v>4416</v>
      </c>
      <c r="D1388" s="7" t="s">
        <v>167</v>
      </c>
      <c r="E1388" s="7" t="s">
        <v>168</v>
      </c>
      <c r="F1388" s="9" t="s">
        <v>2104</v>
      </c>
      <c r="G1388" s="11">
        <v>3985.6335819999999</v>
      </c>
      <c r="H1388" s="11">
        <v>-103.133</v>
      </c>
      <c r="I1388" s="11">
        <v>0</v>
      </c>
      <c r="J1388" s="12">
        <v>3882.5005820000001</v>
      </c>
      <c r="K1388" s="11">
        <v>-38.087000000000003</v>
      </c>
      <c r="L1388" s="11">
        <v>-45.218000000000004</v>
      </c>
      <c r="M1388" s="11">
        <v>150.358</v>
      </c>
      <c r="N1388" s="13">
        <v>0.12415053702455195</v>
      </c>
      <c r="O1388" s="13" t="s">
        <v>9699</v>
      </c>
      <c r="P1388" s="13">
        <v>5.295718556934971E-2</v>
      </c>
      <c r="Q1388" s="13" t="s">
        <v>9699</v>
      </c>
      <c r="R1388" s="13">
        <v>-0.32568541373312354</v>
      </c>
      <c r="S1388" s="14">
        <v>2.6089150000000001</v>
      </c>
      <c r="T1388" s="13">
        <v>-2.6563550428850904E-2</v>
      </c>
      <c r="U1388" s="15" t="s">
        <v>9700</v>
      </c>
      <c r="V1388" s="16" t="s">
        <v>9700</v>
      </c>
      <c r="W1388" s="16">
        <v>26.507625680043628</v>
      </c>
    </row>
    <row r="1389" spans="1:23" ht="15" customHeight="1" x14ac:dyDescent="0.3">
      <c r="A1389" s="7" t="s">
        <v>4417</v>
      </c>
      <c r="B1389" s="7" t="s">
        <v>4418</v>
      </c>
      <c r="C1389" s="7" t="s">
        <v>4419</v>
      </c>
      <c r="D1389" s="7" t="s">
        <v>31</v>
      </c>
      <c r="E1389" s="7" t="s">
        <v>215</v>
      </c>
      <c r="F1389" s="9" t="s">
        <v>3009</v>
      </c>
      <c r="G1389" s="11">
        <v>2664.2016570000001</v>
      </c>
      <c r="H1389" s="11">
        <v>-86.534000000000006</v>
      </c>
      <c r="I1389" s="11">
        <v>0</v>
      </c>
      <c r="J1389" s="12">
        <v>2577.667657</v>
      </c>
      <c r="K1389" s="11">
        <v>89.332999999999998</v>
      </c>
      <c r="L1389" s="11">
        <v>48.523000000000003</v>
      </c>
      <c r="M1389" s="11">
        <v>351.54300000000001</v>
      </c>
      <c r="N1389" s="13">
        <v>0.22252617291925381</v>
      </c>
      <c r="O1389" s="13">
        <v>3.424656873296561E-2</v>
      </c>
      <c r="P1389" s="13">
        <v>0.12560676363279635</v>
      </c>
      <c r="Q1389" s="13">
        <v>3.7938721612027493E-2</v>
      </c>
      <c r="R1389" s="13">
        <v>0.14373309715010177</v>
      </c>
      <c r="S1389" s="14">
        <v>0.74698100000000001</v>
      </c>
      <c r="T1389" s="13">
        <v>-3.3570658251852369E-2</v>
      </c>
      <c r="U1389" s="15">
        <v>28.854596364165538</v>
      </c>
      <c r="V1389" s="16">
        <v>54.905955052243264</v>
      </c>
      <c r="W1389" s="16">
        <v>7.578593961478397</v>
      </c>
    </row>
    <row r="1390" spans="1:23" ht="15" customHeight="1" x14ac:dyDescent="0.3">
      <c r="A1390" s="7" t="s">
        <v>4420</v>
      </c>
      <c r="B1390" s="7" t="s">
        <v>4421</v>
      </c>
      <c r="C1390" s="7" t="s">
        <v>4422</v>
      </c>
      <c r="D1390" s="7" t="s">
        <v>10</v>
      </c>
      <c r="E1390" s="7" t="s">
        <v>62</v>
      </c>
      <c r="F1390" s="9" t="s">
        <v>3009</v>
      </c>
      <c r="G1390" s="11">
        <v>2486.3002310000002</v>
      </c>
      <c r="H1390" s="11">
        <v>-2083.067</v>
      </c>
      <c r="I1390" s="11">
        <v>0</v>
      </c>
      <c r="J1390" s="12">
        <v>403.23323100000016</v>
      </c>
      <c r="K1390" s="11">
        <v>1129.3679999999999</v>
      </c>
      <c r="L1390" s="11">
        <v>882.86800000000005</v>
      </c>
      <c r="M1390" s="11">
        <v>6118.7340000000004</v>
      </c>
      <c r="N1390" s="13">
        <v>0.17551051927717129</v>
      </c>
      <c r="O1390" s="13">
        <v>1.5815136628257953E-2</v>
      </c>
      <c r="P1390" s="13">
        <v>0.15930880795785335</v>
      </c>
      <c r="Q1390" s="13">
        <v>5.5473821990398076E-2</v>
      </c>
      <c r="R1390" s="13">
        <v>0.16873038514177355</v>
      </c>
      <c r="S1390" s="14">
        <v>1.483989</v>
      </c>
      <c r="T1390" s="13">
        <v>-5.1659110406999149</v>
      </c>
      <c r="U1390" s="15">
        <v>0.35704325870752507</v>
      </c>
      <c r="V1390" s="16">
        <v>2.8161630402279845</v>
      </c>
      <c r="W1390" s="16">
        <v>0.40634226475607538</v>
      </c>
    </row>
    <row r="1391" spans="1:23" ht="15" customHeight="1" x14ac:dyDescent="0.3">
      <c r="A1391" s="7" t="s">
        <v>4423</v>
      </c>
      <c r="B1391" s="7" t="s">
        <v>4424</v>
      </c>
      <c r="C1391" s="7" t="s">
        <v>4425</v>
      </c>
      <c r="D1391" s="7" t="s">
        <v>10</v>
      </c>
      <c r="E1391" s="7" t="s">
        <v>11</v>
      </c>
      <c r="F1391" s="9" t="s">
        <v>2030</v>
      </c>
      <c r="G1391" s="11">
        <v>2786.14086</v>
      </c>
      <c r="H1391" s="11">
        <v>-2290.0590000000002</v>
      </c>
      <c r="I1391" s="11">
        <v>0</v>
      </c>
      <c r="J1391" s="12">
        <v>496.08185999999978</v>
      </c>
      <c r="K1391" s="11">
        <v>0</v>
      </c>
      <c r="L1391" s="11">
        <v>-1236.5229999999999</v>
      </c>
      <c r="M1391" s="11">
        <v>3486.2310000000002</v>
      </c>
      <c r="N1391" s="13">
        <v>2.8897555246901407E-2</v>
      </c>
      <c r="O1391" s="13">
        <v>-3.2983598686994187E-3</v>
      </c>
      <c r="P1391" s="13">
        <v>0.2736697049806156</v>
      </c>
      <c r="Q1391" s="13" t="s">
        <v>9699</v>
      </c>
      <c r="R1391" s="13">
        <v>-0.29491625307996744</v>
      </c>
      <c r="S1391" s="14">
        <v>1.670866</v>
      </c>
      <c r="T1391" s="13">
        <v>-4.6162925610704679</v>
      </c>
      <c r="U1391" s="15" t="s">
        <v>9700</v>
      </c>
      <c r="V1391" s="16" t="s">
        <v>9700</v>
      </c>
      <c r="W1391" s="16">
        <v>0.79918423650067938</v>
      </c>
    </row>
    <row r="1392" spans="1:23" ht="15" customHeight="1" x14ac:dyDescent="0.3">
      <c r="A1392" s="7" t="s">
        <v>4426</v>
      </c>
      <c r="B1392" s="7" t="s">
        <v>4427</v>
      </c>
      <c r="C1392" s="7" t="s">
        <v>4428</v>
      </c>
      <c r="D1392" s="7" t="s">
        <v>20</v>
      </c>
      <c r="E1392" s="7" t="s">
        <v>47</v>
      </c>
      <c r="F1392" s="9" t="s">
        <v>2104</v>
      </c>
      <c r="G1392" s="11">
        <v>2794.8525709999999</v>
      </c>
      <c r="H1392" s="11">
        <v>-342.012</v>
      </c>
      <c r="I1392" s="11">
        <v>0</v>
      </c>
      <c r="J1392" s="12">
        <v>2452.8405709999997</v>
      </c>
      <c r="K1392" s="11">
        <v>-56.156999999999996</v>
      </c>
      <c r="L1392" s="11">
        <v>-52.319000000000003</v>
      </c>
      <c r="M1392" s="11">
        <v>357.25900000000001</v>
      </c>
      <c r="N1392" s="13" t="s">
        <v>9699</v>
      </c>
      <c r="O1392" s="13" t="s">
        <v>9699</v>
      </c>
      <c r="P1392" s="13" t="s">
        <v>9699</v>
      </c>
      <c r="Q1392" s="13" t="s">
        <v>9699</v>
      </c>
      <c r="R1392" s="13">
        <v>-0.20130860791590435</v>
      </c>
      <c r="S1392" s="14">
        <v>0</v>
      </c>
      <c r="T1392" s="13">
        <v>-0.13943507133876418</v>
      </c>
      <c r="U1392" s="15" t="s">
        <v>9700</v>
      </c>
      <c r="V1392" s="16" t="s">
        <v>9700</v>
      </c>
      <c r="W1392" s="16">
        <v>7.8230431451691906</v>
      </c>
    </row>
    <row r="1393" spans="1:23" ht="15" customHeight="1" x14ac:dyDescent="0.3">
      <c r="A1393" s="7" t="s">
        <v>4429</v>
      </c>
      <c r="B1393" s="7" t="s">
        <v>4430</v>
      </c>
      <c r="C1393" s="7" t="s">
        <v>4431</v>
      </c>
      <c r="D1393" s="7" t="s">
        <v>167</v>
      </c>
      <c r="E1393" s="7" t="s">
        <v>1310</v>
      </c>
      <c r="F1393" s="9" t="s">
        <v>1764</v>
      </c>
      <c r="G1393" s="11">
        <v>2781.112572</v>
      </c>
      <c r="H1393" s="11">
        <v>7873</v>
      </c>
      <c r="I1393" s="11">
        <v>857</v>
      </c>
      <c r="J1393" s="12">
        <v>11511.112572</v>
      </c>
      <c r="K1393" s="11">
        <v>2921</v>
      </c>
      <c r="L1393" s="11">
        <v>-334</v>
      </c>
      <c r="M1393" s="11">
        <v>832</v>
      </c>
      <c r="N1393" s="13">
        <v>0.43533470639002392</v>
      </c>
      <c r="O1393" s="13">
        <v>2.7301454827504124E-2</v>
      </c>
      <c r="P1393" s="13">
        <v>7.0358254967259781E-2</v>
      </c>
      <c r="Q1393" s="13">
        <v>1.2237383527065715E-2</v>
      </c>
      <c r="R1393" s="13">
        <v>-0.53914447134786114</v>
      </c>
      <c r="S1393" s="14">
        <v>1.376377</v>
      </c>
      <c r="T1393" s="13">
        <v>0.68394778964724379</v>
      </c>
      <c r="U1393" s="15">
        <v>3.9408122464909279</v>
      </c>
      <c r="V1393" s="16" t="s">
        <v>9700</v>
      </c>
      <c r="W1393" s="16">
        <v>3.3426833798076925</v>
      </c>
    </row>
    <row r="1394" spans="1:23" ht="15" customHeight="1" x14ac:dyDescent="0.3">
      <c r="A1394" s="7" t="s">
        <v>4432</v>
      </c>
      <c r="B1394" s="7" t="s">
        <v>4433</v>
      </c>
      <c r="C1394" s="7" t="s">
        <v>4434</v>
      </c>
      <c r="D1394" s="7" t="s">
        <v>31</v>
      </c>
      <c r="E1394" s="7" t="s">
        <v>63</v>
      </c>
      <c r="F1394" s="9" t="s">
        <v>2104</v>
      </c>
      <c r="G1394" s="11">
        <v>4082.518834</v>
      </c>
      <c r="H1394" s="11">
        <v>150.273</v>
      </c>
      <c r="I1394" s="11">
        <v>0</v>
      </c>
      <c r="J1394" s="12">
        <v>4232.7918339999997</v>
      </c>
      <c r="K1394" s="11">
        <v>64.509</v>
      </c>
      <c r="L1394" s="11">
        <v>-20.631</v>
      </c>
      <c r="M1394" s="11">
        <v>957.75599999999997</v>
      </c>
      <c r="N1394" s="13">
        <v>0.38373707129704482</v>
      </c>
      <c r="O1394" s="13">
        <v>0.12366430912961768</v>
      </c>
      <c r="P1394" s="13">
        <v>0.22910596110210196</v>
      </c>
      <c r="Q1394" s="13" t="s">
        <v>9699</v>
      </c>
      <c r="R1394" s="13">
        <v>-2.0367405043921566E-2</v>
      </c>
      <c r="S1394" s="14">
        <v>0</v>
      </c>
      <c r="T1394" s="13">
        <v>3.5502100243373323E-2</v>
      </c>
      <c r="U1394" s="15">
        <v>65.615523942395626</v>
      </c>
      <c r="V1394" s="16" t="s">
        <v>9700</v>
      </c>
      <c r="W1394" s="16">
        <v>4.2625875838940193</v>
      </c>
    </row>
    <row r="1395" spans="1:23" ht="15" customHeight="1" x14ac:dyDescent="0.3">
      <c r="A1395" s="7" t="s">
        <v>4435</v>
      </c>
      <c r="B1395" s="7" t="s">
        <v>4436</v>
      </c>
      <c r="C1395" s="7" t="s">
        <v>4437</v>
      </c>
      <c r="D1395" s="7" t="s">
        <v>10</v>
      </c>
      <c r="E1395" s="7" t="s">
        <v>11</v>
      </c>
      <c r="F1395" s="9" t="s">
        <v>4438</v>
      </c>
      <c r="G1395" s="11">
        <v>2974.1137760000001</v>
      </c>
      <c r="H1395" s="11">
        <v>-770.94899999999996</v>
      </c>
      <c r="I1395" s="11">
        <v>0</v>
      </c>
      <c r="J1395" s="12">
        <v>2203.1647760000001</v>
      </c>
      <c r="K1395" s="11">
        <v>0</v>
      </c>
      <c r="L1395" s="11">
        <v>191.851</v>
      </c>
      <c r="M1395" s="11">
        <v>2733.9340000000002</v>
      </c>
      <c r="N1395" s="13">
        <v>8.5726082486081295E-2</v>
      </c>
      <c r="O1395" s="13">
        <v>-4.0426352253487896E-2</v>
      </c>
      <c r="P1395" s="13">
        <v>0.36200935555269975</v>
      </c>
      <c r="Q1395" s="13" t="s">
        <v>9699</v>
      </c>
      <c r="R1395" s="13">
        <v>7.1207677398426122E-2</v>
      </c>
      <c r="S1395" s="14">
        <v>1.318511</v>
      </c>
      <c r="T1395" s="13">
        <v>-0.34992798014849885</v>
      </c>
      <c r="U1395" s="15" t="s">
        <v>9700</v>
      </c>
      <c r="V1395" s="16">
        <v>15.502206274661066</v>
      </c>
      <c r="W1395" s="16">
        <v>1.0878513438875994</v>
      </c>
    </row>
    <row r="1396" spans="1:23" ht="15" customHeight="1" x14ac:dyDescent="0.3">
      <c r="A1396" s="7" t="s">
        <v>4439</v>
      </c>
      <c r="B1396" s="7" t="s">
        <v>4440</v>
      </c>
      <c r="C1396" s="7" t="s">
        <v>4441</v>
      </c>
      <c r="D1396" s="7" t="s">
        <v>20</v>
      </c>
      <c r="E1396" s="7" t="s">
        <v>52</v>
      </c>
      <c r="F1396" s="9" t="s">
        <v>2104</v>
      </c>
      <c r="G1396" s="11">
        <v>3573.6379379999998</v>
      </c>
      <c r="H1396" s="11">
        <v>-104.96</v>
      </c>
      <c r="I1396" s="11">
        <v>0</v>
      </c>
      <c r="J1396" s="12">
        <v>3468.6779379999998</v>
      </c>
      <c r="K1396" s="11">
        <v>12.784000000000001</v>
      </c>
      <c r="L1396" s="11">
        <v>3.2</v>
      </c>
      <c r="M1396" s="11">
        <v>127.268</v>
      </c>
      <c r="N1396" s="13">
        <v>0.17452108116576667</v>
      </c>
      <c r="O1396" s="13">
        <v>0.35933534278301194</v>
      </c>
      <c r="P1396" s="13">
        <v>0.1081524785844247</v>
      </c>
      <c r="Q1396" s="13" t="s">
        <v>9699</v>
      </c>
      <c r="R1396" s="13">
        <v>5.0287582110192665E-2</v>
      </c>
      <c r="S1396" s="14">
        <v>0</v>
      </c>
      <c r="T1396" s="13">
        <v>-3.0259367365918881E-2</v>
      </c>
      <c r="U1396" s="15">
        <v>271.3296259386733</v>
      </c>
      <c r="V1396" s="16">
        <v>1116.761855625</v>
      </c>
      <c r="W1396" s="16">
        <v>28.079626756136655</v>
      </c>
    </row>
    <row r="1397" spans="1:23" ht="15" customHeight="1" x14ac:dyDescent="0.3">
      <c r="A1397" s="7" t="s">
        <v>4442</v>
      </c>
      <c r="B1397" s="7" t="s">
        <v>4443</v>
      </c>
      <c r="C1397" s="7" t="s">
        <v>4444</v>
      </c>
      <c r="D1397" s="7" t="s">
        <v>26</v>
      </c>
      <c r="E1397" s="7" t="s">
        <v>115</v>
      </c>
      <c r="F1397" s="9" t="s">
        <v>2037</v>
      </c>
      <c r="G1397" s="11">
        <v>3025.281234</v>
      </c>
      <c r="H1397" s="11">
        <v>4956.7</v>
      </c>
      <c r="I1397" s="11">
        <v>276.3</v>
      </c>
      <c r="J1397" s="12">
        <v>8258.281234</v>
      </c>
      <c r="K1397" s="11">
        <v>574.4</v>
      </c>
      <c r="L1397" s="11">
        <v>1.5</v>
      </c>
      <c r="M1397" s="11">
        <v>2093.6</v>
      </c>
      <c r="N1397" s="13">
        <v>0.32348937055003257</v>
      </c>
      <c r="O1397" s="13">
        <v>4.0485889940452102E-2</v>
      </c>
      <c r="P1397" s="13">
        <v>5.2155697163128865E-2</v>
      </c>
      <c r="Q1397" s="13">
        <v>2.4110022512921159E-2</v>
      </c>
      <c r="R1397" s="13">
        <v>1.1711092441253597E-3</v>
      </c>
      <c r="S1397" s="14">
        <v>1.538057</v>
      </c>
      <c r="T1397" s="13">
        <v>0.6002096392155879</v>
      </c>
      <c r="U1397" s="15">
        <v>14.377230560584959</v>
      </c>
      <c r="V1397" s="16">
        <v>2016.8541560000001</v>
      </c>
      <c r="W1397" s="16">
        <v>1.4450139635078334</v>
      </c>
    </row>
    <row r="1398" spans="1:23" ht="15" customHeight="1" x14ac:dyDescent="0.3">
      <c r="A1398" s="7" t="s">
        <v>4445</v>
      </c>
      <c r="B1398" s="7" t="s">
        <v>4446</v>
      </c>
      <c r="C1398" s="7" t="s">
        <v>4447</v>
      </c>
      <c r="D1398" s="7" t="s">
        <v>26</v>
      </c>
      <c r="E1398" s="7" t="s">
        <v>33</v>
      </c>
      <c r="F1398" s="9" t="s">
        <v>1941</v>
      </c>
      <c r="G1398" s="11">
        <v>2387.8152660000001</v>
      </c>
      <c r="H1398" s="11">
        <v>1377.1880000000001</v>
      </c>
      <c r="I1398" s="11">
        <v>0</v>
      </c>
      <c r="J1398" s="12">
        <v>3765.0032660000002</v>
      </c>
      <c r="K1398" s="11">
        <v>352.92500000000001</v>
      </c>
      <c r="L1398" s="11">
        <v>56.143000000000001</v>
      </c>
      <c r="M1398" s="11">
        <v>893.31</v>
      </c>
      <c r="N1398" s="13">
        <v>0.11984521858491293</v>
      </c>
      <c r="O1398" s="13">
        <v>6.9364040159904716E-2</v>
      </c>
      <c r="P1398" s="13">
        <v>4.6508464047843652E-2</v>
      </c>
      <c r="Q1398" s="13">
        <v>0.15128691003133521</v>
      </c>
      <c r="R1398" s="13">
        <v>6.707405947218141E-2</v>
      </c>
      <c r="S1398" s="14">
        <v>2.5821879999999999</v>
      </c>
      <c r="T1398" s="13">
        <v>0.36578666808519045</v>
      </c>
      <c r="U1398" s="15">
        <v>10.667998203584331</v>
      </c>
      <c r="V1398" s="16">
        <v>42.530952496304081</v>
      </c>
      <c r="W1398" s="16">
        <v>2.6729973536622227</v>
      </c>
    </row>
    <row r="1399" spans="1:23" ht="15" customHeight="1" x14ac:dyDescent="0.3">
      <c r="A1399" s="7" t="s">
        <v>4448</v>
      </c>
      <c r="B1399" s="7" t="s">
        <v>4449</v>
      </c>
      <c r="C1399" s="7" t="s">
        <v>4450</v>
      </c>
      <c r="D1399" s="7" t="s">
        <v>26</v>
      </c>
      <c r="E1399" s="7" t="s">
        <v>27</v>
      </c>
      <c r="F1399" s="9" t="s">
        <v>1775</v>
      </c>
      <c r="G1399" s="11">
        <v>3157.6233229999998</v>
      </c>
      <c r="H1399" s="11">
        <v>624.05499999999995</v>
      </c>
      <c r="I1399" s="11">
        <v>0</v>
      </c>
      <c r="J1399" s="12">
        <v>3781.6783229999996</v>
      </c>
      <c r="K1399" s="11">
        <v>-72.387</v>
      </c>
      <c r="L1399" s="11">
        <v>-427.07499999999999</v>
      </c>
      <c r="M1399" s="11">
        <v>1475.1559999999999</v>
      </c>
      <c r="N1399" s="13">
        <v>0.32744489549882955</v>
      </c>
      <c r="O1399" s="13">
        <v>0.12055019355795182</v>
      </c>
      <c r="P1399" s="13">
        <v>0.10661938628107841</v>
      </c>
      <c r="Q1399" s="13">
        <v>0.14045158470106078</v>
      </c>
      <c r="R1399" s="13">
        <v>-0.24806015593099445</v>
      </c>
      <c r="S1399" s="14">
        <v>1.6635169999999999</v>
      </c>
      <c r="T1399" s="13">
        <v>0.16502064604610212</v>
      </c>
      <c r="U1399" s="15" t="s">
        <v>9700</v>
      </c>
      <c r="V1399" s="16" t="s">
        <v>9700</v>
      </c>
      <c r="W1399" s="16">
        <v>2.1405351861091302</v>
      </c>
    </row>
    <row r="1400" spans="1:23" ht="15" customHeight="1" x14ac:dyDescent="0.3">
      <c r="A1400" s="7" t="s">
        <v>4451</v>
      </c>
      <c r="B1400" s="7" t="s">
        <v>4452</v>
      </c>
      <c r="C1400" s="7" t="s">
        <v>4453</v>
      </c>
      <c r="D1400" s="7" t="s">
        <v>83</v>
      </c>
      <c r="E1400" s="7" t="s">
        <v>282</v>
      </c>
      <c r="F1400" s="9" t="s">
        <v>1941</v>
      </c>
      <c r="G1400" s="11">
        <v>2503.5060867568</v>
      </c>
      <c r="H1400" s="11">
        <v>1495.1</v>
      </c>
      <c r="I1400" s="11">
        <v>0</v>
      </c>
      <c r="J1400" s="12">
        <v>3998.6060867567999</v>
      </c>
      <c r="K1400" s="11">
        <v>350.9</v>
      </c>
      <c r="L1400" s="11">
        <v>-102.4</v>
      </c>
      <c r="M1400" s="11">
        <v>1361.6</v>
      </c>
      <c r="N1400" s="13">
        <v>0.18643384316105599</v>
      </c>
      <c r="O1400" s="13">
        <v>4.2204399346786658E-2</v>
      </c>
      <c r="P1400" s="13">
        <v>4.1638146991332274E-2</v>
      </c>
      <c r="Q1400" s="13" t="s">
        <v>9699</v>
      </c>
      <c r="R1400" s="13">
        <v>-9.9221090473337326E-2</v>
      </c>
      <c r="S1400" s="14">
        <v>1.345029</v>
      </c>
      <c r="T1400" s="13">
        <v>0.3739052978866067</v>
      </c>
      <c r="U1400" s="15">
        <v>11.395286653624394</v>
      </c>
      <c r="V1400" s="16" t="s">
        <v>9700</v>
      </c>
      <c r="W1400" s="16">
        <v>1.8386501812256171</v>
      </c>
    </row>
    <row r="1401" spans="1:23" ht="15" customHeight="1" x14ac:dyDescent="0.3">
      <c r="A1401" s="7" t="s">
        <v>4454</v>
      </c>
      <c r="B1401" s="7" t="s">
        <v>4455</v>
      </c>
      <c r="C1401" s="7" t="s">
        <v>4456</v>
      </c>
      <c r="D1401" s="7" t="s">
        <v>116</v>
      </c>
      <c r="E1401" s="7" t="s">
        <v>117</v>
      </c>
      <c r="F1401" s="9" t="s">
        <v>2037</v>
      </c>
      <c r="G1401" s="11">
        <v>2480.213139</v>
      </c>
      <c r="H1401" s="11">
        <v>1068</v>
      </c>
      <c r="I1401" s="11">
        <v>123</v>
      </c>
      <c r="J1401" s="12">
        <v>3671.213139</v>
      </c>
      <c r="K1401" s="11">
        <v>374</v>
      </c>
      <c r="L1401" s="11">
        <v>-238</v>
      </c>
      <c r="M1401" s="11">
        <v>814</v>
      </c>
      <c r="N1401" s="13">
        <v>0.18183807364955989</v>
      </c>
      <c r="O1401" s="13">
        <v>5.5265196890071921E-2</v>
      </c>
      <c r="P1401" s="13">
        <v>7.2577325633405534E-2</v>
      </c>
      <c r="Q1401" s="13" t="s">
        <v>9699</v>
      </c>
      <c r="R1401" s="13">
        <v>-0.2818235642391948</v>
      </c>
      <c r="S1401" s="14">
        <v>1.5989500000000001</v>
      </c>
      <c r="T1401" s="13">
        <v>0.29091201179643633</v>
      </c>
      <c r="U1401" s="15">
        <v>9.8160779117647063</v>
      </c>
      <c r="V1401" s="16" t="s">
        <v>9700</v>
      </c>
      <c r="W1401" s="16">
        <v>3.0469448882063883</v>
      </c>
    </row>
    <row r="1402" spans="1:23" ht="15" customHeight="1" x14ac:dyDescent="0.3">
      <c r="A1402" s="7" t="s">
        <v>4457</v>
      </c>
      <c r="B1402" s="7" t="s">
        <v>4458</v>
      </c>
      <c r="C1402" s="7" t="s">
        <v>4459</v>
      </c>
      <c r="D1402" s="7" t="s">
        <v>29</v>
      </c>
      <c r="E1402" s="7" t="s">
        <v>86</v>
      </c>
      <c r="F1402" s="9" t="s">
        <v>2477</v>
      </c>
      <c r="G1402" s="11">
        <v>3260.9236510000001</v>
      </c>
      <c r="H1402" s="11">
        <v>2955</v>
      </c>
      <c r="I1402" s="11">
        <v>365</v>
      </c>
      <c r="J1402" s="12">
        <v>6580.9236510000001</v>
      </c>
      <c r="K1402" s="11">
        <v>367</v>
      </c>
      <c r="L1402" s="11">
        <v>-547</v>
      </c>
      <c r="M1402" s="11">
        <v>1578</v>
      </c>
      <c r="N1402" s="13">
        <v>7.8501328570106915E-2</v>
      </c>
      <c r="O1402" s="13">
        <v>0.14444011552537184</v>
      </c>
      <c r="P1402" s="13">
        <v>2.4708927542127383E-2</v>
      </c>
      <c r="Q1402" s="13" t="s">
        <v>9699</v>
      </c>
      <c r="R1402" s="13">
        <v>-0.35739954263312645</v>
      </c>
      <c r="S1402" s="14">
        <v>3.3331759999999999</v>
      </c>
      <c r="T1402" s="13">
        <v>0.44902511512209609</v>
      </c>
      <c r="U1402" s="15">
        <v>17.931672073569484</v>
      </c>
      <c r="V1402" s="16" t="s">
        <v>9700</v>
      </c>
      <c r="W1402" s="16">
        <v>2.066491540557668</v>
      </c>
    </row>
    <row r="1403" spans="1:23" ht="15" customHeight="1" x14ac:dyDescent="0.3">
      <c r="A1403" s="7" t="s">
        <v>4460</v>
      </c>
      <c r="B1403" s="7" t="s">
        <v>4461</v>
      </c>
      <c r="C1403" s="7" t="s">
        <v>4462</v>
      </c>
      <c r="D1403" s="7" t="s">
        <v>20</v>
      </c>
      <c r="E1403" s="7" t="s">
        <v>47</v>
      </c>
      <c r="F1403" s="9" t="s">
        <v>2104</v>
      </c>
      <c r="G1403" s="11">
        <v>2866.2966040000001</v>
      </c>
      <c r="H1403" s="11">
        <v>-432.762</v>
      </c>
      <c r="I1403" s="11">
        <v>0</v>
      </c>
      <c r="J1403" s="12">
        <v>2433.5346039999999</v>
      </c>
      <c r="K1403" s="11">
        <v>-93.677999999999997</v>
      </c>
      <c r="L1403" s="11">
        <v>-88.551000000000002</v>
      </c>
      <c r="M1403" s="11">
        <v>505.07</v>
      </c>
      <c r="N1403" s="13">
        <v>-0.6776674964124989</v>
      </c>
      <c r="O1403" s="13" t="s">
        <v>9699</v>
      </c>
      <c r="P1403" s="13">
        <v>-0.63958041702541979</v>
      </c>
      <c r="Q1403" s="13" t="s">
        <v>9699</v>
      </c>
      <c r="R1403" s="13">
        <v>-0.37626863603064925</v>
      </c>
      <c r="S1403" s="14">
        <v>0</v>
      </c>
      <c r="T1403" s="13">
        <v>-0.17783268801218988</v>
      </c>
      <c r="U1403" s="15" t="s">
        <v>9700</v>
      </c>
      <c r="V1403" s="16" t="s">
        <v>9700</v>
      </c>
      <c r="W1403" s="16">
        <v>5.6750482190587448</v>
      </c>
    </row>
    <row r="1404" spans="1:23" ht="15" customHeight="1" x14ac:dyDescent="0.3">
      <c r="A1404" s="7" t="s">
        <v>90</v>
      </c>
      <c r="B1404" s="7" t="s">
        <v>91</v>
      </c>
      <c r="C1404" s="7" t="s">
        <v>92</v>
      </c>
      <c r="D1404" s="7" t="s">
        <v>31</v>
      </c>
      <c r="E1404" s="7" t="s">
        <v>69</v>
      </c>
      <c r="F1404" s="9" t="s">
        <v>2037</v>
      </c>
      <c r="G1404" s="11">
        <v>3359.5018100000002</v>
      </c>
      <c r="H1404" s="11">
        <v>14515.3</v>
      </c>
      <c r="I1404" s="11">
        <v>0</v>
      </c>
      <c r="J1404" s="12">
        <v>17874.801810000001</v>
      </c>
      <c r="K1404" s="11">
        <v>705.5</v>
      </c>
      <c r="L1404" s="11">
        <v>299.2</v>
      </c>
      <c r="M1404" s="11">
        <v>1322.6</v>
      </c>
      <c r="N1404" s="13">
        <v>0.29950138469277399</v>
      </c>
      <c r="O1404" s="13">
        <v>3.5660736615012789E-2</v>
      </c>
      <c r="P1404" s="13">
        <v>0.14207418269558353</v>
      </c>
      <c r="Q1404" s="13">
        <v>3.8593981851894776E-2</v>
      </c>
      <c r="R1404" s="13">
        <v>0.23486433764851924</v>
      </c>
      <c r="S1404" s="14">
        <v>2.5826769999999999</v>
      </c>
      <c r="T1404" s="13">
        <v>0.8120537589333976</v>
      </c>
      <c r="U1404" s="15">
        <v>25.336359759036146</v>
      </c>
      <c r="V1404" s="16">
        <v>11.228281450534761</v>
      </c>
      <c r="W1404" s="16">
        <v>2.5400739528202028</v>
      </c>
    </row>
    <row r="1405" spans="1:23" ht="15" customHeight="1" x14ac:dyDescent="0.3">
      <c r="A1405" s="7" t="s">
        <v>4463</v>
      </c>
      <c r="B1405" s="7" t="s">
        <v>4464</v>
      </c>
      <c r="C1405" s="7" t="s">
        <v>4465</v>
      </c>
      <c r="D1405" s="7" t="s">
        <v>6</v>
      </c>
      <c r="E1405" s="7" t="s">
        <v>7</v>
      </c>
      <c r="F1405" s="9" t="s">
        <v>1941</v>
      </c>
      <c r="G1405" s="11">
        <v>3387.682065</v>
      </c>
      <c r="H1405" s="11">
        <v>2674.0439999999999</v>
      </c>
      <c r="I1405" s="11">
        <v>128.31</v>
      </c>
      <c r="J1405" s="12">
        <v>6190.0360650000002</v>
      </c>
      <c r="K1405" s="11">
        <v>72.891999999999996</v>
      </c>
      <c r="L1405" s="11">
        <v>-293.01299999999998</v>
      </c>
      <c r="M1405" s="11">
        <v>400.23599999999999</v>
      </c>
      <c r="N1405" s="13">
        <v>0.30381677313383637</v>
      </c>
      <c r="O1405" s="13">
        <v>9.0988410884902837E-2</v>
      </c>
      <c r="P1405" s="13">
        <v>-0.11383794029068386</v>
      </c>
      <c r="Q1405" s="13" t="s">
        <v>9699</v>
      </c>
      <c r="R1405" s="13">
        <v>-1.0044943126889769</v>
      </c>
      <c r="S1405" s="14">
        <v>1.8125979999999999</v>
      </c>
      <c r="T1405" s="13">
        <v>0.43199166724079496</v>
      </c>
      <c r="U1405" s="15">
        <v>84.920650620095486</v>
      </c>
      <c r="V1405" s="16" t="s">
        <v>9700</v>
      </c>
      <c r="W1405" s="16">
        <v>8.4642112778460703</v>
      </c>
    </row>
    <row r="1406" spans="1:23" ht="15" customHeight="1" x14ac:dyDescent="0.3">
      <c r="A1406" s="7" t="s">
        <v>4466</v>
      </c>
      <c r="B1406" s="7" t="s">
        <v>4467</v>
      </c>
      <c r="C1406" s="7" t="s">
        <v>4468</v>
      </c>
      <c r="D1406" s="7" t="s">
        <v>29</v>
      </c>
      <c r="E1406" s="7" t="s">
        <v>86</v>
      </c>
      <c r="F1406" s="9" t="s">
        <v>2477</v>
      </c>
      <c r="G1406" s="11">
        <v>2846.4768760000002</v>
      </c>
      <c r="H1406" s="11">
        <v>2163</v>
      </c>
      <c r="I1406" s="11">
        <v>242</v>
      </c>
      <c r="J1406" s="12">
        <v>5251.4768760000006</v>
      </c>
      <c r="K1406" s="11">
        <v>569</v>
      </c>
      <c r="L1406" s="11">
        <v>14</v>
      </c>
      <c r="M1406" s="11">
        <v>1945</v>
      </c>
      <c r="N1406" s="13">
        <v>0.10966947686957255</v>
      </c>
      <c r="O1406" s="13">
        <v>2.0027338044740439E-2</v>
      </c>
      <c r="P1406" s="13">
        <v>4.0283218001313036E-2</v>
      </c>
      <c r="Q1406" s="13">
        <v>7.1371564610905214E-2</v>
      </c>
      <c r="R1406" s="13">
        <v>8.0137378362907848E-3</v>
      </c>
      <c r="S1406" s="14">
        <v>2.6215220000000001</v>
      </c>
      <c r="T1406" s="13">
        <v>0.41188413299222909</v>
      </c>
      <c r="U1406" s="15">
        <v>9.2293090966608098</v>
      </c>
      <c r="V1406" s="16">
        <v>203.31977685714287</v>
      </c>
      <c r="W1406" s="16">
        <v>1.4634842550128535</v>
      </c>
    </row>
    <row r="1407" spans="1:23" ht="15" customHeight="1" x14ac:dyDescent="0.3">
      <c r="A1407" s="7" t="s">
        <v>4469</v>
      </c>
      <c r="B1407" s="7" t="s">
        <v>4470</v>
      </c>
      <c r="C1407" s="7" t="s">
        <v>4471</v>
      </c>
      <c r="D1407" s="7" t="s">
        <v>26</v>
      </c>
      <c r="E1407" s="7" t="s">
        <v>65</v>
      </c>
      <c r="F1407" s="9" t="s">
        <v>2477</v>
      </c>
      <c r="G1407" s="11">
        <v>2294.5578569999998</v>
      </c>
      <c r="H1407" s="11">
        <v>608.23199999999997</v>
      </c>
      <c r="I1407" s="11">
        <v>0</v>
      </c>
      <c r="J1407" s="12">
        <v>2902.7898569999998</v>
      </c>
      <c r="K1407" s="11">
        <v>299.53800000000001</v>
      </c>
      <c r="L1407" s="11">
        <v>27.343</v>
      </c>
      <c r="M1407" s="11">
        <v>913.12400000000002</v>
      </c>
      <c r="N1407" s="13">
        <v>0.10949372896424325</v>
      </c>
      <c r="O1407" s="13">
        <v>3.9817497601925655E-2</v>
      </c>
      <c r="P1407" s="13">
        <v>3.7438493084319582E-2</v>
      </c>
      <c r="Q1407" s="13">
        <v>0.10707522434306416</v>
      </c>
      <c r="R1407" s="13">
        <v>3.04950609890067E-2</v>
      </c>
      <c r="S1407" s="14">
        <v>1.6325449999999999</v>
      </c>
      <c r="T1407" s="13">
        <v>0.20953359697508411</v>
      </c>
      <c r="U1407" s="15">
        <v>9.6908901608477045</v>
      </c>
      <c r="V1407" s="16">
        <v>83.917560509088247</v>
      </c>
      <c r="W1407" s="16">
        <v>2.5128655659034256</v>
      </c>
    </row>
    <row r="1408" spans="1:23" ht="15" customHeight="1" x14ac:dyDescent="0.3">
      <c r="A1408" s="7" t="s">
        <v>4472</v>
      </c>
      <c r="B1408" s="7" t="s">
        <v>4473</v>
      </c>
      <c r="C1408" s="7" t="s">
        <v>4474</v>
      </c>
      <c r="D1408" s="7" t="s">
        <v>116</v>
      </c>
      <c r="E1408" s="7" t="s">
        <v>141</v>
      </c>
      <c r="F1408" s="9" t="s">
        <v>2477</v>
      </c>
      <c r="G1408" s="11">
        <v>3720.423166</v>
      </c>
      <c r="H1408" s="11">
        <v>3428</v>
      </c>
      <c r="I1408" s="11">
        <v>55</v>
      </c>
      <c r="J1408" s="12">
        <v>7203.4231660000005</v>
      </c>
      <c r="K1408" s="11">
        <v>-257</v>
      </c>
      <c r="L1408" s="11">
        <v>-1882</v>
      </c>
      <c r="M1408" s="11">
        <v>3504</v>
      </c>
      <c r="N1408" s="13">
        <v>5.837706452062387E-2</v>
      </c>
      <c r="O1408" s="13">
        <v>7.5005898322501707E-2</v>
      </c>
      <c r="P1408" s="13">
        <v>-2.2770893846874883E-2</v>
      </c>
      <c r="Q1408" s="13" t="s">
        <v>9699</v>
      </c>
      <c r="R1408" s="13">
        <v>-0.49215481171548114</v>
      </c>
      <c r="S1408" s="14">
        <v>2.4629919999999998</v>
      </c>
      <c r="T1408" s="13">
        <v>0.47588485654710455</v>
      </c>
      <c r="U1408" s="15" t="s">
        <v>9700</v>
      </c>
      <c r="V1408" s="16" t="s">
        <v>9700</v>
      </c>
      <c r="W1408" s="16">
        <v>1.0617646021689497</v>
      </c>
    </row>
    <row r="1409" spans="1:23" ht="15" customHeight="1" x14ac:dyDescent="0.3">
      <c r="A1409" s="7" t="s">
        <v>4475</v>
      </c>
      <c r="B1409" s="7" t="s">
        <v>4476</v>
      </c>
      <c r="C1409" s="7" t="s">
        <v>4477</v>
      </c>
      <c r="D1409" s="7" t="s">
        <v>26</v>
      </c>
      <c r="E1409" s="7" t="s">
        <v>33</v>
      </c>
      <c r="F1409" s="9" t="s">
        <v>3002</v>
      </c>
      <c r="G1409" s="11">
        <v>2312.6492330000001</v>
      </c>
      <c r="H1409" s="11">
        <v>-156.50200000000001</v>
      </c>
      <c r="I1409" s="11">
        <v>0</v>
      </c>
      <c r="J1409" s="12">
        <v>2156.1472330000001</v>
      </c>
      <c r="K1409" s="11">
        <v>144.53399999999999</v>
      </c>
      <c r="L1409" s="11">
        <v>87.468000000000004</v>
      </c>
      <c r="M1409" s="11">
        <v>746.07500000000005</v>
      </c>
      <c r="N1409" s="13">
        <v>0.1555619393438252</v>
      </c>
      <c r="O1409" s="13">
        <v>7.5826329799731473E-2</v>
      </c>
      <c r="P1409" s="13">
        <v>9.781094019873246E-2</v>
      </c>
      <c r="Q1409" s="13">
        <v>9.1390329658462832E-2</v>
      </c>
      <c r="R1409" s="13">
        <v>0.12466150925540588</v>
      </c>
      <c r="S1409" s="14">
        <v>1.241994</v>
      </c>
      <c r="T1409" s="13">
        <v>-7.2584097043432286E-2</v>
      </c>
      <c r="U1409" s="15">
        <v>14.91792403863451</v>
      </c>
      <c r="V1409" s="16">
        <v>26.439946414688801</v>
      </c>
      <c r="W1409" s="16">
        <v>3.0997543584760243</v>
      </c>
    </row>
    <row r="1410" spans="1:23" ht="15" customHeight="1" x14ac:dyDescent="0.3">
      <c r="A1410" s="7" t="s">
        <v>4478</v>
      </c>
      <c r="B1410" s="7" t="s">
        <v>4479</v>
      </c>
      <c r="C1410" s="7" t="s">
        <v>4480</v>
      </c>
      <c r="D1410" s="7" t="s">
        <v>29</v>
      </c>
      <c r="E1410" s="7" t="s">
        <v>287</v>
      </c>
      <c r="F1410" s="9" t="s">
        <v>3009</v>
      </c>
      <c r="G1410" s="11">
        <v>1638.7783059999999</v>
      </c>
      <c r="H1410" s="11">
        <v>1346.5820000000001</v>
      </c>
      <c r="I1410" s="11">
        <v>0</v>
      </c>
      <c r="J1410" s="12">
        <v>2985.360306</v>
      </c>
      <c r="K1410" s="11">
        <v>490.42599999999999</v>
      </c>
      <c r="L1410" s="11">
        <v>624.96900000000005</v>
      </c>
      <c r="M1410" s="11">
        <v>1256.3019999999999</v>
      </c>
      <c r="N1410" s="13">
        <v>7.7954209559087828E-2</v>
      </c>
      <c r="O1410" s="13">
        <v>3.7950359349052443E-2</v>
      </c>
      <c r="P1410" s="13">
        <v>3.7701851186951074E-2</v>
      </c>
      <c r="Q1410" s="13">
        <v>-1.4754967718250578E-2</v>
      </c>
      <c r="R1410" s="13">
        <v>0.61920236834361608</v>
      </c>
      <c r="S1410" s="14">
        <v>2.487139</v>
      </c>
      <c r="T1410" s="13">
        <v>0.45106180225335923</v>
      </c>
      <c r="U1410" s="15">
        <v>6.0872798465007971</v>
      </c>
      <c r="V1410" s="16">
        <v>2.6221753494973346</v>
      </c>
      <c r="W1410" s="16">
        <v>1.3044461490947241</v>
      </c>
    </row>
    <row r="1411" spans="1:23" ht="15" customHeight="1" x14ac:dyDescent="0.3">
      <c r="A1411" s="7" t="s">
        <v>4481</v>
      </c>
      <c r="B1411" s="7" t="s">
        <v>4482</v>
      </c>
      <c r="C1411" s="7" t="s">
        <v>4483</v>
      </c>
      <c r="D1411" s="7" t="s">
        <v>29</v>
      </c>
      <c r="E1411" s="7" t="s">
        <v>30</v>
      </c>
      <c r="F1411" s="9" t="s">
        <v>3009</v>
      </c>
      <c r="G1411" s="11">
        <v>2653.8842599999998</v>
      </c>
      <c r="H1411" s="11">
        <v>2344.1</v>
      </c>
      <c r="I1411" s="11">
        <v>0</v>
      </c>
      <c r="J1411" s="12">
        <v>4997.9842599999993</v>
      </c>
      <c r="K1411" s="11">
        <v>395.4</v>
      </c>
      <c r="L1411" s="11">
        <v>208.9</v>
      </c>
      <c r="M1411" s="11">
        <v>811.9</v>
      </c>
      <c r="N1411" s="13">
        <v>5.4350327583811565E-2</v>
      </c>
      <c r="O1411" s="13">
        <v>4.5874251665606325E-2</v>
      </c>
      <c r="P1411" s="13">
        <v>3.1965935512676041E-2</v>
      </c>
      <c r="Q1411" s="13">
        <v>6.3491235382865385E-2</v>
      </c>
      <c r="R1411" s="13">
        <v>0.29591330830795382</v>
      </c>
      <c r="S1411" s="14">
        <v>1.7165349999999999</v>
      </c>
      <c r="T1411" s="13">
        <v>0.46900908007261316</v>
      </c>
      <c r="U1411" s="15">
        <v>12.640324380374304</v>
      </c>
      <c r="V1411" s="16">
        <v>12.704089325035902</v>
      </c>
      <c r="W1411" s="16">
        <v>3.2687329227737405</v>
      </c>
    </row>
    <row r="1412" spans="1:23" ht="15" customHeight="1" x14ac:dyDescent="0.3">
      <c r="A1412" s="7" t="s">
        <v>4484</v>
      </c>
      <c r="B1412" s="7" t="s">
        <v>4485</v>
      </c>
      <c r="C1412" s="7" t="s">
        <v>4486</v>
      </c>
      <c r="D1412" s="7" t="s">
        <v>10</v>
      </c>
      <c r="E1412" s="7" t="s">
        <v>1814</v>
      </c>
      <c r="F1412" s="9" t="s">
        <v>3002</v>
      </c>
      <c r="G1412" s="11">
        <v>2764.6741040000002</v>
      </c>
      <c r="H1412" s="11">
        <v>15724</v>
      </c>
      <c r="I1412" s="11">
        <v>1</v>
      </c>
      <c r="J1412" s="12">
        <v>18489.674104000002</v>
      </c>
      <c r="K1412" s="11">
        <v>1294</v>
      </c>
      <c r="L1412" s="11">
        <v>577</v>
      </c>
      <c r="M1412" s="11">
        <v>2341</v>
      </c>
      <c r="N1412" s="13">
        <v>0.12683601778433509</v>
      </c>
      <c r="O1412" s="13">
        <v>-7.302688511565758E-2</v>
      </c>
      <c r="P1412" s="13">
        <v>0.16153628624746227</v>
      </c>
      <c r="Q1412" s="13">
        <v>3.3319928417143041E-2</v>
      </c>
      <c r="R1412" s="13">
        <v>0.27959084266926448</v>
      </c>
      <c r="S1412" s="14">
        <v>1.5139100000000001</v>
      </c>
      <c r="T1412" s="13">
        <v>0.85042061377373424</v>
      </c>
      <c r="U1412" s="15">
        <v>14.288774423493045</v>
      </c>
      <c r="V1412" s="16">
        <v>4.7914629185441946</v>
      </c>
      <c r="W1412" s="16">
        <v>1.1809799675352415</v>
      </c>
    </row>
    <row r="1413" spans="1:23" ht="15" customHeight="1" x14ac:dyDescent="0.3">
      <c r="A1413" s="7" t="s">
        <v>4487</v>
      </c>
      <c r="B1413" s="7" t="s">
        <v>4488</v>
      </c>
      <c r="C1413" s="7" t="s">
        <v>4489</v>
      </c>
      <c r="D1413" s="7" t="s">
        <v>29</v>
      </c>
      <c r="E1413" s="7" t="s">
        <v>428</v>
      </c>
      <c r="F1413" s="9" t="s">
        <v>3002</v>
      </c>
      <c r="G1413" s="11">
        <v>2867.6171060000001</v>
      </c>
      <c r="H1413" s="11">
        <v>-112.967</v>
      </c>
      <c r="I1413" s="11">
        <v>11.62</v>
      </c>
      <c r="J1413" s="12">
        <v>2766.2701059999999</v>
      </c>
      <c r="K1413" s="11">
        <v>67.396000000000001</v>
      </c>
      <c r="L1413" s="11">
        <v>-23.236999999999998</v>
      </c>
      <c r="M1413" s="11">
        <v>767.74</v>
      </c>
      <c r="N1413" s="13">
        <v>0.12248527337307824</v>
      </c>
      <c r="O1413" s="13">
        <v>2.6365977642869964E-2</v>
      </c>
      <c r="P1413" s="13">
        <v>8.4362578424790585E-2</v>
      </c>
      <c r="Q1413" s="13">
        <v>2.8099068132119598E-2</v>
      </c>
      <c r="R1413" s="13">
        <v>-2.9139898348316897E-2</v>
      </c>
      <c r="S1413" s="14">
        <v>1.212073</v>
      </c>
      <c r="T1413" s="13">
        <v>-4.0837299204794286E-2</v>
      </c>
      <c r="U1413" s="15">
        <v>41.045019081251112</v>
      </c>
      <c r="V1413" s="16" t="s">
        <v>9700</v>
      </c>
      <c r="W1413" s="16">
        <v>3.7351409409435488</v>
      </c>
    </row>
    <row r="1414" spans="1:23" ht="15" customHeight="1" x14ac:dyDescent="0.3">
      <c r="A1414" s="7" t="s">
        <v>4490</v>
      </c>
      <c r="B1414" s="7" t="s">
        <v>4491</v>
      </c>
      <c r="C1414" s="7" t="s">
        <v>4492</v>
      </c>
      <c r="D1414" s="7" t="s">
        <v>10</v>
      </c>
      <c r="E1414" s="7" t="s">
        <v>11</v>
      </c>
      <c r="F1414" s="9" t="s">
        <v>2037</v>
      </c>
      <c r="G1414" s="11">
        <v>2475.2244420000002</v>
      </c>
      <c r="H1414" s="11">
        <v>2205.2220000000002</v>
      </c>
      <c r="I1414" s="11">
        <v>0</v>
      </c>
      <c r="J1414" s="12">
        <v>4680.4464420000004</v>
      </c>
      <c r="K1414" s="11">
        <v>0</v>
      </c>
      <c r="L1414" s="11">
        <v>311.87299999999999</v>
      </c>
      <c r="M1414" s="11">
        <v>4045.433</v>
      </c>
      <c r="N1414" s="13">
        <v>7.0977929226609754E-2</v>
      </c>
      <c r="O1414" s="13">
        <v>-2.1504928174034266E-3</v>
      </c>
      <c r="P1414" s="13">
        <v>0.18016696367190466</v>
      </c>
      <c r="Q1414" s="13">
        <v>-3.8391316216151328E-2</v>
      </c>
      <c r="R1414" s="13">
        <v>7.961897433840838E-2</v>
      </c>
      <c r="S1414" s="14">
        <v>1.2167969999999999</v>
      </c>
      <c r="T1414" s="13">
        <v>0.47115633675698837</v>
      </c>
      <c r="U1414" s="15" t="s">
        <v>9700</v>
      </c>
      <c r="V1414" s="16">
        <v>7.9366422934976741</v>
      </c>
      <c r="W1414" s="16">
        <v>0.61185649150535926</v>
      </c>
    </row>
    <row r="1415" spans="1:23" ht="15" customHeight="1" x14ac:dyDescent="0.3">
      <c r="A1415" s="7" t="s">
        <v>4493</v>
      </c>
      <c r="B1415" s="7" t="s">
        <v>4494</v>
      </c>
      <c r="C1415" s="7" t="s">
        <v>4495</v>
      </c>
      <c r="D1415" s="7" t="s">
        <v>20</v>
      </c>
      <c r="E1415" s="7" t="s">
        <v>47</v>
      </c>
      <c r="F1415" s="9" t="s">
        <v>2104</v>
      </c>
      <c r="G1415" s="11">
        <v>3309.9898410000001</v>
      </c>
      <c r="H1415" s="11">
        <v>-332.45100000000002</v>
      </c>
      <c r="I1415" s="11">
        <v>0</v>
      </c>
      <c r="J1415" s="12">
        <v>2977.538841</v>
      </c>
      <c r="K1415" s="11">
        <v>-29.483000000000001</v>
      </c>
      <c r="L1415" s="11">
        <v>-34.323</v>
      </c>
      <c r="M1415" s="11">
        <v>422.72500000000002</v>
      </c>
      <c r="N1415" s="13">
        <v>3.9175734714332708E-2</v>
      </c>
      <c r="O1415" s="13" t="s">
        <v>9699</v>
      </c>
      <c r="P1415" s="13">
        <v>-1.0298098594870015E-2</v>
      </c>
      <c r="Q1415" s="13" t="s">
        <v>9699</v>
      </c>
      <c r="R1415" s="13">
        <v>-0.10500360229996528</v>
      </c>
      <c r="S1415" s="14">
        <v>0.82204699999999997</v>
      </c>
      <c r="T1415" s="13">
        <v>-0.11165295156598094</v>
      </c>
      <c r="U1415" s="15" t="s">
        <v>9700</v>
      </c>
      <c r="V1415" s="16" t="s">
        <v>9700</v>
      </c>
      <c r="W1415" s="16">
        <v>7.8301255922881303</v>
      </c>
    </row>
    <row r="1416" spans="1:23" ht="15" customHeight="1" x14ac:dyDescent="0.3">
      <c r="A1416" s="7" t="s">
        <v>4496</v>
      </c>
      <c r="B1416" s="7" t="s">
        <v>4497</v>
      </c>
      <c r="C1416" s="7" t="s">
        <v>4498</v>
      </c>
      <c r="D1416" s="7" t="s">
        <v>20</v>
      </c>
      <c r="E1416" s="7" t="s">
        <v>52</v>
      </c>
      <c r="F1416" s="9" t="s">
        <v>3002</v>
      </c>
      <c r="G1416" s="11">
        <v>2733.4005470000002</v>
      </c>
      <c r="H1416" s="11">
        <v>539</v>
      </c>
      <c r="I1416" s="11">
        <v>0</v>
      </c>
      <c r="J1416" s="12">
        <v>3272.4005470000002</v>
      </c>
      <c r="K1416" s="11">
        <v>194</v>
      </c>
      <c r="L1416" s="11">
        <v>46.3</v>
      </c>
      <c r="M1416" s="11">
        <v>308.2</v>
      </c>
      <c r="N1416" s="13">
        <v>0.22403486124451061</v>
      </c>
      <c r="O1416" s="13">
        <v>0.12852419279211214</v>
      </c>
      <c r="P1416" s="13">
        <v>0.14101444532106369</v>
      </c>
      <c r="Q1416" s="13" t="s">
        <v>9699</v>
      </c>
      <c r="R1416" s="13">
        <v>0.34928848641655885</v>
      </c>
      <c r="S1416" s="14">
        <v>0.75065599999999999</v>
      </c>
      <c r="T1416" s="13">
        <v>0.16471088800365</v>
      </c>
      <c r="U1416" s="15">
        <v>16.868044056701031</v>
      </c>
      <c r="V1416" s="16">
        <v>59.036728876889853</v>
      </c>
      <c r="W1416" s="16">
        <v>8.8689180629461397</v>
      </c>
    </row>
    <row r="1417" spans="1:23" ht="15" customHeight="1" x14ac:dyDescent="0.3">
      <c r="A1417" s="7" t="s">
        <v>4499</v>
      </c>
      <c r="B1417" s="7" t="s">
        <v>4500</v>
      </c>
      <c r="C1417" s="7" t="s">
        <v>4501</v>
      </c>
      <c r="D1417" s="7" t="s">
        <v>10</v>
      </c>
      <c r="E1417" s="7" t="s">
        <v>62</v>
      </c>
      <c r="F1417" s="9" t="s">
        <v>1775</v>
      </c>
      <c r="G1417" s="11">
        <v>2453.6303109999999</v>
      </c>
      <c r="H1417" s="11">
        <v>1047</v>
      </c>
      <c r="I1417" s="11">
        <v>68</v>
      </c>
      <c r="J1417" s="12">
        <v>3568.6303109999999</v>
      </c>
      <c r="K1417" s="11">
        <v>0</v>
      </c>
      <c r="L1417" s="11">
        <v>351</v>
      </c>
      <c r="M1417" s="11">
        <v>6617</v>
      </c>
      <c r="N1417" s="13">
        <v>0.6130323288920233</v>
      </c>
      <c r="O1417" s="13">
        <v>-1.0726075636037002E-2</v>
      </c>
      <c r="P1417" s="13">
        <v>0.2503244098438942</v>
      </c>
      <c r="Q1417" s="13">
        <v>-6.9630201944790304E-2</v>
      </c>
      <c r="R1417" s="13">
        <v>5.3026285887432772E-2</v>
      </c>
      <c r="S1417" s="14">
        <v>1.1343829999999999</v>
      </c>
      <c r="T1417" s="13">
        <v>0.29338987475746969</v>
      </c>
      <c r="U1417" s="15" t="s">
        <v>9700</v>
      </c>
      <c r="V1417" s="16">
        <v>6.9903997464387464</v>
      </c>
      <c r="W1417" s="16">
        <v>0.37080705924134805</v>
      </c>
    </row>
    <row r="1418" spans="1:23" ht="15" customHeight="1" x14ac:dyDescent="0.3">
      <c r="A1418" s="7" t="s">
        <v>4502</v>
      </c>
      <c r="B1418" s="7" t="s">
        <v>4503</v>
      </c>
      <c r="C1418" s="7" t="s">
        <v>4504</v>
      </c>
      <c r="D1418" s="7" t="s">
        <v>26</v>
      </c>
      <c r="E1418" s="7" t="s">
        <v>125</v>
      </c>
      <c r="F1418" s="9" t="s">
        <v>3009</v>
      </c>
      <c r="G1418" s="11">
        <v>2508.7217989999999</v>
      </c>
      <c r="H1418" s="11">
        <v>935.21100000000001</v>
      </c>
      <c r="I1418" s="11">
        <v>0</v>
      </c>
      <c r="J1418" s="12">
        <v>3443.9327990000002</v>
      </c>
      <c r="K1418" s="11">
        <v>306.625</v>
      </c>
      <c r="L1418" s="11">
        <v>9.2050000000000001</v>
      </c>
      <c r="M1418" s="11">
        <v>1243.0830000000001</v>
      </c>
      <c r="N1418" s="13">
        <v>0.11722056050470872</v>
      </c>
      <c r="O1418" s="13">
        <v>3.0482547698204021E-2</v>
      </c>
      <c r="P1418" s="13">
        <v>5.4999797923886852E-2</v>
      </c>
      <c r="Q1418" s="13">
        <v>0.3576051857282696</v>
      </c>
      <c r="R1418" s="13">
        <v>7.1758100752894868E-3</v>
      </c>
      <c r="S1418" s="14">
        <v>1.5674539999999999</v>
      </c>
      <c r="T1418" s="13">
        <v>0.27155320808569589</v>
      </c>
      <c r="U1418" s="15">
        <v>11.231741700774561</v>
      </c>
      <c r="V1418" s="16">
        <v>272.53903302552959</v>
      </c>
      <c r="W1418" s="16">
        <v>2.0181450466300319</v>
      </c>
    </row>
    <row r="1419" spans="1:23" ht="15" customHeight="1" x14ac:dyDescent="0.3">
      <c r="A1419" s="7" t="s">
        <v>4505</v>
      </c>
      <c r="B1419" s="7" t="s">
        <v>4506</v>
      </c>
      <c r="C1419" s="7" t="s">
        <v>4507</v>
      </c>
      <c r="D1419" s="7" t="s">
        <v>20</v>
      </c>
      <c r="E1419" s="7" t="s">
        <v>57</v>
      </c>
      <c r="F1419" s="9" t="s">
        <v>1764</v>
      </c>
      <c r="G1419" s="11">
        <v>2305.8329939999999</v>
      </c>
      <c r="H1419" s="11">
        <v>-305.47199999999998</v>
      </c>
      <c r="I1419" s="11">
        <v>0</v>
      </c>
      <c r="J1419" s="12">
        <v>2000.3609939999999</v>
      </c>
      <c r="K1419" s="11">
        <v>-102.821</v>
      </c>
      <c r="L1419" s="11">
        <v>-108.895</v>
      </c>
      <c r="M1419" s="11">
        <v>354.33300000000003</v>
      </c>
      <c r="N1419" s="13">
        <v>-0.2736677817194601</v>
      </c>
      <c r="O1419" s="13" t="s">
        <v>9699</v>
      </c>
      <c r="P1419" s="13">
        <v>-0.46250954420369894</v>
      </c>
      <c r="Q1419" s="13" t="s">
        <v>9699</v>
      </c>
      <c r="R1419" s="13">
        <v>-0.18832002664160546</v>
      </c>
      <c r="S1419" s="14">
        <v>0</v>
      </c>
      <c r="T1419" s="13">
        <v>-0.15270843658532166</v>
      </c>
      <c r="U1419" s="15" t="s">
        <v>9700</v>
      </c>
      <c r="V1419" s="16" t="s">
        <v>9700</v>
      </c>
      <c r="W1419" s="16">
        <v>6.5075310343659769</v>
      </c>
    </row>
    <row r="1420" spans="1:23" ht="15" customHeight="1" x14ac:dyDescent="0.3">
      <c r="A1420" s="7" t="s">
        <v>4508</v>
      </c>
      <c r="B1420" s="7" t="s">
        <v>4509</v>
      </c>
      <c r="C1420" s="7" t="s">
        <v>4510</v>
      </c>
      <c r="D1420" s="7" t="s">
        <v>20</v>
      </c>
      <c r="E1420" s="7" t="s">
        <v>57</v>
      </c>
      <c r="F1420" s="9" t="s">
        <v>2104</v>
      </c>
      <c r="G1420" s="11">
        <v>2100.7002750000001</v>
      </c>
      <c r="H1420" s="11">
        <v>-104.85</v>
      </c>
      <c r="I1420" s="11">
        <v>0</v>
      </c>
      <c r="J1420" s="12">
        <v>1995.8502750000002</v>
      </c>
      <c r="K1420" s="11">
        <v>-34.427999999999997</v>
      </c>
      <c r="L1420" s="11">
        <v>-38.899000000000001</v>
      </c>
      <c r="M1420" s="11">
        <v>119.738</v>
      </c>
      <c r="N1420" s="13">
        <v>-1.6651183866765132E-3</v>
      </c>
      <c r="O1420" s="13" t="s">
        <v>9699</v>
      </c>
      <c r="P1420" s="13">
        <v>0.51893772225648893</v>
      </c>
      <c r="Q1420" s="13" t="s">
        <v>9699</v>
      </c>
      <c r="R1420" s="13">
        <v>-0.39455119915204817</v>
      </c>
      <c r="S1420" s="14">
        <v>0</v>
      </c>
      <c r="T1420" s="13">
        <v>-5.2534000828293584E-2</v>
      </c>
      <c r="U1420" s="15" t="s">
        <v>9700</v>
      </c>
      <c r="V1420" s="16" t="s">
        <v>9700</v>
      </c>
      <c r="W1420" s="16">
        <v>17.544140331390203</v>
      </c>
    </row>
    <row r="1421" spans="1:23" ht="15" customHeight="1" x14ac:dyDescent="0.3">
      <c r="A1421" s="7" t="s">
        <v>4511</v>
      </c>
      <c r="B1421" s="7" t="s">
        <v>4512</v>
      </c>
      <c r="C1421" s="7" t="s">
        <v>4513</v>
      </c>
      <c r="D1421" s="7" t="s">
        <v>6</v>
      </c>
      <c r="E1421" s="7" t="s">
        <v>7</v>
      </c>
      <c r="F1421" s="9" t="s">
        <v>2037</v>
      </c>
      <c r="G1421" s="11">
        <v>2654.1900500000002</v>
      </c>
      <c r="H1421" s="11">
        <v>3908.2249999999999</v>
      </c>
      <c r="I1421" s="11">
        <v>-201.20500000000001</v>
      </c>
      <c r="J1421" s="12">
        <v>6361.2100499999997</v>
      </c>
      <c r="K1421" s="11">
        <v>324.93700000000001</v>
      </c>
      <c r="L1421" s="11">
        <v>-53.923000000000002</v>
      </c>
      <c r="M1421" s="11">
        <v>-297.95100000000002</v>
      </c>
      <c r="N1421" s="13">
        <v>0.52854777325680569</v>
      </c>
      <c r="O1421" s="13">
        <v>-7.0347216805699553E-3</v>
      </c>
      <c r="P1421" s="13">
        <v>-7.7452208576873877E-2</v>
      </c>
      <c r="Q1421" s="13" t="s">
        <v>9699</v>
      </c>
      <c r="R1421" s="13">
        <v>-2.7084563475326866</v>
      </c>
      <c r="S1421" s="14">
        <v>0.100262</v>
      </c>
      <c r="T1421" s="13">
        <v>0.61438389383164604</v>
      </c>
      <c r="U1421" s="15">
        <v>19.57674887747471</v>
      </c>
      <c r="V1421" s="16" t="s">
        <v>9700</v>
      </c>
      <c r="W1421" s="16" t="s">
        <v>9700</v>
      </c>
    </row>
    <row r="1422" spans="1:23" ht="15" customHeight="1" x14ac:dyDescent="0.3">
      <c r="A1422" s="7" t="s">
        <v>4514</v>
      </c>
      <c r="B1422" s="7" t="s">
        <v>4515</v>
      </c>
      <c r="C1422" s="7" t="s">
        <v>4516</v>
      </c>
      <c r="D1422" s="7" t="s">
        <v>31</v>
      </c>
      <c r="E1422" s="7" t="s">
        <v>63</v>
      </c>
      <c r="F1422" s="9" t="s">
        <v>2037</v>
      </c>
      <c r="G1422" s="11">
        <v>2474.5520000000001</v>
      </c>
      <c r="H1422" s="11">
        <v>150</v>
      </c>
      <c r="I1422" s="11">
        <v>0</v>
      </c>
      <c r="J1422" s="12">
        <v>2624.5520000000001</v>
      </c>
      <c r="K1422" s="11">
        <v>147</v>
      </c>
      <c r="L1422" s="11">
        <v>105</v>
      </c>
      <c r="M1422" s="11">
        <v>384</v>
      </c>
      <c r="N1422" s="13">
        <v>0.21814063866921501</v>
      </c>
      <c r="O1422" s="13">
        <v>0.14512602815406606</v>
      </c>
      <c r="P1422" s="13">
        <v>9.2846469912572061E-2</v>
      </c>
      <c r="Q1422" s="13" t="s">
        <v>9699</v>
      </c>
      <c r="R1422" s="13">
        <v>0.2949438202247191</v>
      </c>
      <c r="S1422" s="14">
        <v>1.204199</v>
      </c>
      <c r="T1422" s="13">
        <v>5.7152611188499979E-2</v>
      </c>
      <c r="U1422" s="15">
        <v>17.85409523809524</v>
      </c>
      <c r="V1422" s="16">
        <v>23.567161904761907</v>
      </c>
      <c r="W1422" s="16">
        <v>6.4441458333333337</v>
      </c>
    </row>
    <row r="1423" spans="1:23" ht="15" customHeight="1" x14ac:dyDescent="0.3">
      <c r="A1423" s="7" t="s">
        <v>4517</v>
      </c>
      <c r="B1423" s="7" t="s">
        <v>4518</v>
      </c>
      <c r="C1423" s="7" t="s">
        <v>4519</v>
      </c>
      <c r="D1423" s="7" t="s">
        <v>31</v>
      </c>
      <c r="E1423" s="7" t="s">
        <v>63</v>
      </c>
      <c r="F1423" s="9" t="s">
        <v>1941</v>
      </c>
      <c r="G1423" s="11">
        <v>2084.6454610000001</v>
      </c>
      <c r="H1423" s="11">
        <v>-78.543999999999997</v>
      </c>
      <c r="I1423" s="11">
        <v>0</v>
      </c>
      <c r="J1423" s="12">
        <v>2006.101461</v>
      </c>
      <c r="K1423" s="11">
        <v>-98.68</v>
      </c>
      <c r="L1423" s="11">
        <v>-106.958</v>
      </c>
      <c r="M1423" s="11">
        <v>200.66300000000001</v>
      </c>
      <c r="N1423" s="13">
        <v>2.3871016257095388E-2</v>
      </c>
      <c r="O1423" s="13" t="s">
        <v>9699</v>
      </c>
      <c r="P1423" s="13">
        <v>2.2355440887016916E-2</v>
      </c>
      <c r="Q1423" s="13" t="s">
        <v>9699</v>
      </c>
      <c r="R1423" s="13">
        <v>-0.51793258905764628</v>
      </c>
      <c r="S1423" s="14">
        <v>1.593736</v>
      </c>
      <c r="T1423" s="13">
        <v>-3.915255610294379E-2</v>
      </c>
      <c r="U1423" s="15" t="s">
        <v>9700</v>
      </c>
      <c r="V1423" s="16" t="s">
        <v>9700</v>
      </c>
      <c r="W1423" s="16">
        <v>10.388788471217913</v>
      </c>
    </row>
    <row r="1424" spans="1:23" ht="15" customHeight="1" x14ac:dyDescent="0.3">
      <c r="A1424" s="7" t="s">
        <v>4520</v>
      </c>
      <c r="B1424" s="7" t="s">
        <v>4521</v>
      </c>
      <c r="C1424" s="7" t="s">
        <v>4522</v>
      </c>
      <c r="D1424" s="7" t="s">
        <v>20</v>
      </c>
      <c r="E1424" s="7" t="s">
        <v>47</v>
      </c>
      <c r="F1424" s="9" t="s">
        <v>2104</v>
      </c>
      <c r="G1424" s="11">
        <v>1804.9439970000001</v>
      </c>
      <c r="H1424" s="11">
        <v>-201.411</v>
      </c>
      <c r="I1424" s="11">
        <v>0</v>
      </c>
      <c r="J1424" s="12">
        <v>1603.532997</v>
      </c>
      <c r="K1424" s="11">
        <v>-64.721999999999994</v>
      </c>
      <c r="L1424" s="11">
        <v>-69.566000000000003</v>
      </c>
      <c r="M1424" s="11">
        <v>261.39</v>
      </c>
      <c r="N1424" s="13" t="s">
        <v>9699</v>
      </c>
      <c r="O1424" s="13" t="s">
        <v>9699</v>
      </c>
      <c r="P1424" s="13" t="s">
        <v>9699</v>
      </c>
      <c r="Q1424" s="13" t="s">
        <v>9699</v>
      </c>
      <c r="R1424" s="13">
        <v>-0.36419034057445598</v>
      </c>
      <c r="S1424" s="14">
        <v>2.740469</v>
      </c>
      <c r="T1424" s="13">
        <v>-0.12560452474430747</v>
      </c>
      <c r="U1424" s="15" t="s">
        <v>9700</v>
      </c>
      <c r="V1424" s="16" t="s">
        <v>9700</v>
      </c>
      <c r="W1424" s="16">
        <v>6.9051761620566978</v>
      </c>
    </row>
    <row r="1425" spans="1:23" ht="15" customHeight="1" x14ac:dyDescent="0.3">
      <c r="A1425" s="7" t="s">
        <v>4523</v>
      </c>
      <c r="B1425" s="7" t="s">
        <v>4524</v>
      </c>
      <c r="C1425" s="7" t="s">
        <v>4525</v>
      </c>
      <c r="D1425" s="7" t="s">
        <v>83</v>
      </c>
      <c r="E1425" s="7" t="s">
        <v>362</v>
      </c>
      <c r="F1425" s="9" t="s">
        <v>3009</v>
      </c>
      <c r="G1425" s="11">
        <v>1922.16392</v>
      </c>
      <c r="H1425" s="11">
        <v>161.352</v>
      </c>
      <c r="I1425" s="11">
        <v>0.871</v>
      </c>
      <c r="J1425" s="12">
        <v>2084.3869199999999</v>
      </c>
      <c r="K1425" s="11">
        <v>253.33600000000001</v>
      </c>
      <c r="L1425" s="11">
        <v>120.676</v>
      </c>
      <c r="M1425" s="11">
        <v>1077.674</v>
      </c>
      <c r="N1425" s="13">
        <v>9.2594690144565936E-2</v>
      </c>
      <c r="O1425" s="13">
        <v>1.5993916598417979E-2</v>
      </c>
      <c r="P1425" s="13">
        <v>4.3402547930290629E-2</v>
      </c>
      <c r="Q1425" s="13">
        <v>1.463355997125193E-2</v>
      </c>
      <c r="R1425" s="13">
        <v>0.11643710711546162</v>
      </c>
      <c r="S1425" s="14">
        <v>0.67559000000000002</v>
      </c>
      <c r="T1425" s="13">
        <v>7.7409812185925644E-2</v>
      </c>
      <c r="U1425" s="15">
        <v>8.2277564973000281</v>
      </c>
      <c r="V1425" s="16">
        <v>15.928303225164903</v>
      </c>
      <c r="W1425" s="16">
        <v>1.7836228024430394</v>
      </c>
    </row>
    <row r="1426" spans="1:23" ht="15" customHeight="1" x14ac:dyDescent="0.3">
      <c r="A1426" s="7" t="s">
        <v>4526</v>
      </c>
      <c r="B1426" s="7" t="s">
        <v>4527</v>
      </c>
      <c r="C1426" s="7" t="s">
        <v>4528</v>
      </c>
      <c r="D1426" s="7" t="s">
        <v>10</v>
      </c>
      <c r="E1426" s="7" t="s">
        <v>15</v>
      </c>
      <c r="F1426" s="9" t="s">
        <v>1941</v>
      </c>
      <c r="G1426" s="11">
        <v>2578.0366260000001</v>
      </c>
      <c r="H1426" s="11">
        <v>107.931</v>
      </c>
      <c r="I1426" s="11">
        <v>-53.442</v>
      </c>
      <c r="J1426" s="12">
        <v>2632.5256260000001</v>
      </c>
      <c r="K1426" s="11">
        <v>0</v>
      </c>
      <c r="L1426" s="11">
        <v>73.8</v>
      </c>
      <c r="M1426" s="11">
        <v>414.64299999999997</v>
      </c>
      <c r="N1426" s="13">
        <v>0.35970021645021649</v>
      </c>
      <c r="O1426" s="13">
        <v>0.56422991441027204</v>
      </c>
      <c r="P1426" s="13">
        <v>0.19373917154246556</v>
      </c>
      <c r="Q1426" s="13">
        <v>8.5178651114277582E-2</v>
      </c>
      <c r="R1426" s="13">
        <v>0.1673429544194526</v>
      </c>
      <c r="S1426" s="14">
        <v>1.321259</v>
      </c>
      <c r="T1426" s="13">
        <v>4.0999031095471657E-2</v>
      </c>
      <c r="U1426" s="15" t="s">
        <v>9700</v>
      </c>
      <c r="V1426" s="16">
        <v>34.932745609756097</v>
      </c>
      <c r="W1426" s="16">
        <v>6.2174849834677062</v>
      </c>
    </row>
    <row r="1427" spans="1:23" ht="15" customHeight="1" x14ac:dyDescent="0.3">
      <c r="A1427" s="7" t="s">
        <v>4529</v>
      </c>
      <c r="B1427" s="7" t="s">
        <v>4530</v>
      </c>
      <c r="C1427" s="7" t="s">
        <v>4531</v>
      </c>
      <c r="D1427" s="7" t="s">
        <v>31</v>
      </c>
      <c r="E1427" s="7" t="s">
        <v>215</v>
      </c>
      <c r="F1427" s="9" t="s">
        <v>3002</v>
      </c>
      <c r="G1427" s="11">
        <v>2212.548432</v>
      </c>
      <c r="H1427" s="11">
        <v>-6.5</v>
      </c>
      <c r="I1427" s="11">
        <v>0</v>
      </c>
      <c r="J1427" s="12">
        <v>2206.048432</v>
      </c>
      <c r="K1427" s="11">
        <v>216.065</v>
      </c>
      <c r="L1427" s="11">
        <v>117.479</v>
      </c>
      <c r="M1427" s="11">
        <v>977.48</v>
      </c>
      <c r="N1427" s="13">
        <v>6.7210192098982033E-2</v>
      </c>
      <c r="O1427" s="13">
        <v>3.3261009234366368E-2</v>
      </c>
      <c r="P1427" s="13">
        <v>3.9093904187984523E-2</v>
      </c>
      <c r="Q1427" s="13">
        <v>4.0376985965696832E-2</v>
      </c>
      <c r="R1427" s="13">
        <v>0.12748283286020609</v>
      </c>
      <c r="S1427" s="14">
        <v>1.187926</v>
      </c>
      <c r="T1427" s="13">
        <v>-2.946444831271048E-3</v>
      </c>
      <c r="U1427" s="15">
        <v>10.21011469696619</v>
      </c>
      <c r="V1427" s="16">
        <v>18.83356542020276</v>
      </c>
      <c r="W1427" s="16">
        <v>2.2635229692679135</v>
      </c>
    </row>
    <row r="1428" spans="1:23" ht="15" customHeight="1" x14ac:dyDescent="0.3">
      <c r="A1428" s="7" t="s">
        <v>4532</v>
      </c>
      <c r="B1428" s="7" t="s">
        <v>4533</v>
      </c>
      <c r="C1428" s="7" t="s">
        <v>4534</v>
      </c>
      <c r="D1428" s="7" t="s">
        <v>29</v>
      </c>
      <c r="E1428" s="7" t="s">
        <v>211</v>
      </c>
      <c r="F1428" s="9" t="s">
        <v>2160</v>
      </c>
      <c r="G1428" s="11">
        <v>2251.9889370000001</v>
      </c>
      <c r="H1428" s="11">
        <v>-667.38199999999995</v>
      </c>
      <c r="I1428" s="11">
        <v>0</v>
      </c>
      <c r="J1428" s="12">
        <v>1584.606937</v>
      </c>
      <c r="K1428" s="11">
        <v>262.98399999999998</v>
      </c>
      <c r="L1428" s="11">
        <v>108.88800000000001</v>
      </c>
      <c r="M1428" s="11">
        <v>1705.058</v>
      </c>
      <c r="N1428" s="13">
        <v>0.25076973441652289</v>
      </c>
      <c r="O1428" s="13">
        <v>4.6801822711925567E-2</v>
      </c>
      <c r="P1428" s="13">
        <v>0.13938717703898942</v>
      </c>
      <c r="Q1428" s="13">
        <v>9.5941605204210134E-2</v>
      </c>
      <c r="R1428" s="13">
        <v>6.9141449850891365E-2</v>
      </c>
      <c r="S1428" s="14">
        <v>0.56220400000000004</v>
      </c>
      <c r="T1428" s="13">
        <v>-0.42116564330047479</v>
      </c>
      <c r="U1428" s="15">
        <v>6.0254880030724305</v>
      </c>
      <c r="V1428" s="16">
        <v>20.681699884284768</v>
      </c>
      <c r="W1428" s="16">
        <v>1.3207696963974247</v>
      </c>
    </row>
    <row r="1429" spans="1:23" ht="15" customHeight="1" x14ac:dyDescent="0.3">
      <c r="A1429" s="7" t="s">
        <v>4535</v>
      </c>
      <c r="B1429" s="7" t="s">
        <v>4536</v>
      </c>
      <c r="C1429" s="7" t="s">
        <v>4537</v>
      </c>
      <c r="D1429" s="7" t="s">
        <v>26</v>
      </c>
      <c r="E1429" s="7" t="s">
        <v>126</v>
      </c>
      <c r="F1429" s="9" t="s">
        <v>1941</v>
      </c>
      <c r="G1429" s="11">
        <v>3791.7450009999998</v>
      </c>
      <c r="H1429" s="11">
        <v>4974.4369999999999</v>
      </c>
      <c r="I1429" s="11">
        <v>-7.6369999999999996</v>
      </c>
      <c r="J1429" s="12">
        <v>8758.5450009999986</v>
      </c>
      <c r="K1429" s="11">
        <v>552.25800000000004</v>
      </c>
      <c r="L1429" s="11">
        <v>133.67500000000001</v>
      </c>
      <c r="M1429" s="11">
        <v>3213.2240000000002</v>
      </c>
      <c r="N1429" s="13">
        <v>6.0447701277987501E-2</v>
      </c>
      <c r="O1429" s="13">
        <v>0.11756820878564977</v>
      </c>
      <c r="P1429" s="13">
        <v>2.3041917238100409E-2</v>
      </c>
      <c r="Q1429" s="13">
        <v>7.7420252627228736E-2</v>
      </c>
      <c r="R1429" s="13">
        <v>4.3549485507793813E-2</v>
      </c>
      <c r="S1429" s="14">
        <v>2.4656159999999998</v>
      </c>
      <c r="T1429" s="13">
        <v>0.5679524395241502</v>
      </c>
      <c r="U1429" s="15">
        <v>15.859516749417841</v>
      </c>
      <c r="V1429" s="16">
        <v>28.365401167009534</v>
      </c>
      <c r="W1429" s="16">
        <v>1.1800437818838647</v>
      </c>
    </row>
    <row r="1430" spans="1:23" ht="15" customHeight="1" x14ac:dyDescent="0.3">
      <c r="A1430" s="7" t="s">
        <v>4538</v>
      </c>
      <c r="B1430" s="7" t="s">
        <v>4539</v>
      </c>
      <c r="C1430" s="7" t="s">
        <v>4540</v>
      </c>
      <c r="D1430" s="7" t="s">
        <v>29</v>
      </c>
      <c r="E1430" s="7" t="s">
        <v>211</v>
      </c>
      <c r="F1430" s="9" t="s">
        <v>1764</v>
      </c>
      <c r="G1430" s="11">
        <v>2072.4653269999999</v>
      </c>
      <c r="H1430" s="11">
        <v>-1106.288</v>
      </c>
      <c r="I1430" s="11">
        <v>0</v>
      </c>
      <c r="J1430" s="12">
        <v>966.17732699999988</v>
      </c>
      <c r="K1430" s="11">
        <v>220.816</v>
      </c>
      <c r="L1430" s="11">
        <v>35.091999999999999</v>
      </c>
      <c r="M1430" s="11">
        <v>2177.2150000000001</v>
      </c>
      <c r="N1430" s="13">
        <v>0.38951544193298149</v>
      </c>
      <c r="O1430" s="13">
        <v>0.23176992465333202</v>
      </c>
      <c r="P1430" s="13">
        <v>0.26493430402374596</v>
      </c>
      <c r="Q1430" s="13" t="s">
        <v>9699</v>
      </c>
      <c r="R1430" s="13">
        <v>2.1907887857235384E-2</v>
      </c>
      <c r="S1430" s="14">
        <v>1.0344629999999999</v>
      </c>
      <c r="T1430" s="13">
        <v>-1.1450154843056053</v>
      </c>
      <c r="U1430" s="15">
        <v>4.3754860472067234</v>
      </c>
      <c r="V1430" s="16">
        <v>59.058056736578138</v>
      </c>
      <c r="W1430" s="16">
        <v>0.9518882273914151</v>
      </c>
    </row>
    <row r="1431" spans="1:23" ht="15" customHeight="1" x14ac:dyDescent="0.3">
      <c r="A1431" s="7" t="s">
        <v>4541</v>
      </c>
      <c r="B1431" s="7" t="s">
        <v>4542</v>
      </c>
      <c r="C1431" s="7" t="s">
        <v>4543</v>
      </c>
      <c r="D1431" s="7" t="s">
        <v>116</v>
      </c>
      <c r="E1431" s="7" t="s">
        <v>141</v>
      </c>
      <c r="F1431" s="9" t="s">
        <v>2477</v>
      </c>
      <c r="G1431" s="11">
        <v>2072.961174</v>
      </c>
      <c r="H1431" s="11">
        <v>1376.1</v>
      </c>
      <c r="I1431" s="11">
        <v>0</v>
      </c>
      <c r="J1431" s="12">
        <v>3449.0611739999999</v>
      </c>
      <c r="K1431" s="11">
        <v>314.39999999999998</v>
      </c>
      <c r="L1431" s="11">
        <v>83.3</v>
      </c>
      <c r="M1431" s="11">
        <v>324.10000000000002</v>
      </c>
      <c r="N1431" s="13">
        <v>0.24364477047867145</v>
      </c>
      <c r="O1431" s="13">
        <v>2.6052192954644671E-2</v>
      </c>
      <c r="P1431" s="13">
        <v>7.4274732947991293E-2</v>
      </c>
      <c r="Q1431" s="13">
        <v>6.8409790373316515E-2</v>
      </c>
      <c r="R1431" s="13">
        <v>0.20826952526799386</v>
      </c>
      <c r="S1431" s="14">
        <v>1.5721780000000001</v>
      </c>
      <c r="T1431" s="13">
        <v>0.39897813653565539</v>
      </c>
      <c r="U1431" s="15">
        <v>10.970296354961834</v>
      </c>
      <c r="V1431" s="16">
        <v>24.885488283313325</v>
      </c>
      <c r="W1431" s="16">
        <v>6.3960542240049367</v>
      </c>
    </row>
    <row r="1432" spans="1:23" ht="15" customHeight="1" x14ac:dyDescent="0.3">
      <c r="A1432" s="7" t="s">
        <v>4544</v>
      </c>
      <c r="B1432" s="7" t="s">
        <v>4545</v>
      </c>
      <c r="C1432" s="7" t="s">
        <v>4546</v>
      </c>
      <c r="D1432" s="7" t="s">
        <v>116</v>
      </c>
      <c r="E1432" s="7" t="s">
        <v>231</v>
      </c>
      <c r="F1432" s="9" t="s">
        <v>2477</v>
      </c>
      <c r="G1432" s="11">
        <v>2284.9125319999998</v>
      </c>
      <c r="H1432" s="11">
        <v>2747.4</v>
      </c>
      <c r="I1432" s="11">
        <v>68.5</v>
      </c>
      <c r="J1432" s="12">
        <v>5100.8125319999999</v>
      </c>
      <c r="K1432" s="11">
        <v>640.1</v>
      </c>
      <c r="L1432" s="11">
        <v>108.8</v>
      </c>
      <c r="M1432" s="11">
        <v>1220.7</v>
      </c>
      <c r="N1432" s="13">
        <v>0.15106341065745754</v>
      </c>
      <c r="O1432" s="13">
        <v>2.8384931287988913E-2</v>
      </c>
      <c r="P1432" s="13">
        <v>4.8919845819763941E-2</v>
      </c>
      <c r="Q1432" s="13">
        <v>9.6753750245285985E-2</v>
      </c>
      <c r="R1432" s="13">
        <v>9.5217258128035692E-2</v>
      </c>
      <c r="S1432" s="14">
        <v>1.218372</v>
      </c>
      <c r="T1432" s="13">
        <v>0.53862006940348384</v>
      </c>
      <c r="U1432" s="15">
        <v>7.9687744602405868</v>
      </c>
      <c r="V1432" s="16">
        <v>21.001034301470586</v>
      </c>
      <c r="W1432" s="16">
        <v>1.8718051380355532</v>
      </c>
    </row>
    <row r="1433" spans="1:23" ht="15" customHeight="1" x14ac:dyDescent="0.3">
      <c r="A1433" s="7" t="s">
        <v>4547</v>
      </c>
      <c r="B1433" s="7" t="s">
        <v>4548</v>
      </c>
      <c r="C1433" s="7" t="s">
        <v>4549</v>
      </c>
      <c r="D1433" s="7" t="s">
        <v>20</v>
      </c>
      <c r="E1433" s="7" t="s">
        <v>57</v>
      </c>
      <c r="F1433" s="9" t="s">
        <v>3009</v>
      </c>
      <c r="G1433" s="11">
        <v>2663.5459489999998</v>
      </c>
      <c r="H1433" s="11">
        <v>794.51900000000001</v>
      </c>
      <c r="I1433" s="11">
        <v>0</v>
      </c>
      <c r="J1433" s="12">
        <v>3458.0649489999996</v>
      </c>
      <c r="K1433" s="11">
        <v>176.95500000000001</v>
      </c>
      <c r="L1433" s="11">
        <v>72.855000000000004</v>
      </c>
      <c r="M1433" s="11">
        <v>1232.9970000000001</v>
      </c>
      <c r="N1433" s="13">
        <v>0.20940436303376408</v>
      </c>
      <c r="O1433" s="13">
        <v>2.7864252682355595E-2</v>
      </c>
      <c r="P1433" s="13">
        <v>0.11727307792159698</v>
      </c>
      <c r="Q1433" s="13">
        <v>7.2714859091479234E-2</v>
      </c>
      <c r="R1433" s="13">
        <v>6.1717286133195014E-2</v>
      </c>
      <c r="S1433" s="14">
        <v>1.3711279999999999</v>
      </c>
      <c r="T1433" s="13">
        <v>0.22975826414994269</v>
      </c>
      <c r="U1433" s="15">
        <v>19.54205842728377</v>
      </c>
      <c r="V1433" s="16">
        <v>36.559549090659523</v>
      </c>
      <c r="W1433" s="16">
        <v>2.1602209486316672</v>
      </c>
    </row>
    <row r="1434" spans="1:23" ht="15" customHeight="1" x14ac:dyDescent="0.3">
      <c r="A1434" s="7" t="s">
        <v>4550</v>
      </c>
      <c r="B1434" s="7" t="s">
        <v>4551</v>
      </c>
      <c r="C1434" s="7" t="s">
        <v>4552</v>
      </c>
      <c r="D1434" s="7" t="s">
        <v>20</v>
      </c>
      <c r="E1434" s="7" t="s">
        <v>47</v>
      </c>
      <c r="F1434" s="9" t="s">
        <v>1764</v>
      </c>
      <c r="G1434" s="11">
        <v>1702.1274721934999</v>
      </c>
      <c r="H1434" s="11">
        <v>-383.74400000000003</v>
      </c>
      <c r="I1434" s="11">
        <v>0</v>
      </c>
      <c r="J1434" s="12">
        <v>1318.3834721935</v>
      </c>
      <c r="K1434" s="11">
        <v>-108.3</v>
      </c>
      <c r="L1434" s="11">
        <v>-156.60400000000001</v>
      </c>
      <c r="M1434" s="11">
        <v>398.84300000000002</v>
      </c>
      <c r="N1434" s="13">
        <v>-25.655292004262982</v>
      </c>
      <c r="O1434" s="13" t="s">
        <v>9699</v>
      </c>
      <c r="P1434" s="13">
        <v>-103.88323692015972</v>
      </c>
      <c r="Q1434" s="13" t="s">
        <v>9699</v>
      </c>
      <c r="R1434" s="13">
        <v>-0.59934479432971544</v>
      </c>
      <c r="S1434" s="14">
        <v>0.65886900000000004</v>
      </c>
      <c r="T1434" s="13">
        <v>-0.2910716101147221</v>
      </c>
      <c r="U1434" s="15" t="s">
        <v>9700</v>
      </c>
      <c r="V1434" s="16" t="s">
        <v>9700</v>
      </c>
      <c r="W1434" s="16">
        <v>4.2676628954087192</v>
      </c>
    </row>
    <row r="1435" spans="1:23" ht="15" customHeight="1" x14ac:dyDescent="0.3">
      <c r="A1435" s="7" t="s">
        <v>4553</v>
      </c>
      <c r="B1435" s="7" t="s">
        <v>4554</v>
      </c>
      <c r="C1435" s="7" t="s">
        <v>4555</v>
      </c>
      <c r="D1435" s="7" t="s">
        <v>26</v>
      </c>
      <c r="E1435" s="7" t="s">
        <v>53</v>
      </c>
      <c r="F1435" s="9" t="s">
        <v>3009</v>
      </c>
      <c r="G1435" s="11">
        <v>2508.6462160000001</v>
      </c>
      <c r="H1435" s="11">
        <v>-210.285</v>
      </c>
      <c r="I1435" s="11">
        <v>0</v>
      </c>
      <c r="J1435" s="12">
        <v>2298.3612160000002</v>
      </c>
      <c r="K1435" s="11">
        <v>176.57900000000001</v>
      </c>
      <c r="L1435" s="11">
        <v>108.352</v>
      </c>
      <c r="M1435" s="11">
        <v>880.40099999999995</v>
      </c>
      <c r="N1435" s="13">
        <v>0.18299260796149558</v>
      </c>
      <c r="O1435" s="13">
        <v>3.4801287603971387E-2</v>
      </c>
      <c r="P1435" s="13">
        <v>0.11893901612602882</v>
      </c>
      <c r="Q1435" s="13">
        <v>3.684598944636619E-2</v>
      </c>
      <c r="R1435" s="13">
        <v>0.12241766347778178</v>
      </c>
      <c r="S1435" s="14">
        <v>0.77165300000000003</v>
      </c>
      <c r="T1435" s="13">
        <v>-9.149345130613272E-2</v>
      </c>
      <c r="U1435" s="15">
        <v>13.016050696855233</v>
      </c>
      <c r="V1435" s="16">
        <v>23.152744905493208</v>
      </c>
      <c r="W1435" s="16">
        <v>2.8494359002318266</v>
      </c>
    </row>
    <row r="1436" spans="1:23" ht="15" customHeight="1" x14ac:dyDescent="0.3">
      <c r="A1436" s="7" t="s">
        <v>4556</v>
      </c>
      <c r="B1436" s="7" t="s">
        <v>4557</v>
      </c>
      <c r="C1436" s="7" t="s">
        <v>4558</v>
      </c>
      <c r="D1436" s="7" t="s">
        <v>20</v>
      </c>
      <c r="E1436" s="7" t="s">
        <v>47</v>
      </c>
      <c r="F1436" s="9" t="s">
        <v>2104</v>
      </c>
      <c r="G1436" s="11">
        <v>1824.4225590000001</v>
      </c>
      <c r="H1436" s="11">
        <v>-335.07400000000001</v>
      </c>
      <c r="I1436" s="11">
        <v>0</v>
      </c>
      <c r="J1436" s="12">
        <v>1489.348559</v>
      </c>
      <c r="K1436" s="11">
        <v>-176.68899999999999</v>
      </c>
      <c r="L1436" s="11">
        <v>-170.86099999999999</v>
      </c>
      <c r="M1436" s="11">
        <v>289.70400000000001</v>
      </c>
      <c r="N1436" s="13">
        <v>-10.670989673913049</v>
      </c>
      <c r="O1436" s="13" t="s">
        <v>9699</v>
      </c>
      <c r="P1436" s="13">
        <v>-8.0295720387374381</v>
      </c>
      <c r="Q1436" s="13" t="s">
        <v>9699</v>
      </c>
      <c r="R1436" s="13">
        <v>-0.46807834499687007</v>
      </c>
      <c r="S1436" s="14">
        <v>1.1732279999999999</v>
      </c>
      <c r="T1436" s="13">
        <v>-0.2249802425195753</v>
      </c>
      <c r="U1436" s="15" t="s">
        <v>9700</v>
      </c>
      <c r="V1436" s="16" t="s">
        <v>9700</v>
      </c>
      <c r="W1436" s="16">
        <v>6.2975401064534839</v>
      </c>
    </row>
    <row r="1437" spans="1:23" ht="15" customHeight="1" x14ac:dyDescent="0.3">
      <c r="A1437" s="7" t="s">
        <v>4559</v>
      </c>
      <c r="B1437" s="7" t="s">
        <v>4560</v>
      </c>
      <c r="C1437" s="7" t="s">
        <v>4561</v>
      </c>
      <c r="D1437" s="7" t="s">
        <v>26</v>
      </c>
      <c r="E1437" s="7" t="s">
        <v>53</v>
      </c>
      <c r="F1437" s="9" t="s">
        <v>2104</v>
      </c>
      <c r="G1437" s="11">
        <v>2275.5793229999999</v>
      </c>
      <c r="H1437" s="11">
        <v>1499.3910000000001</v>
      </c>
      <c r="I1437" s="11">
        <v>71.209000000000003</v>
      </c>
      <c r="J1437" s="12">
        <v>3846.1793229999998</v>
      </c>
      <c r="K1437" s="11">
        <v>304.13</v>
      </c>
      <c r="L1437" s="11">
        <v>52.579000000000001</v>
      </c>
      <c r="M1437" s="11">
        <v>-343.21800000000002</v>
      </c>
      <c r="N1437" s="13">
        <v>0.17713890875550861</v>
      </c>
      <c r="O1437" s="13">
        <v>7.0096255973287169E-2</v>
      </c>
      <c r="P1437" s="13">
        <v>0.13589676234820064</v>
      </c>
      <c r="Q1437" s="13">
        <v>0.18355223476510374</v>
      </c>
      <c r="R1437" s="13" t="s">
        <v>9699</v>
      </c>
      <c r="S1437" s="14">
        <v>1.596325</v>
      </c>
      <c r="T1437" s="13">
        <v>0.38983907771374604</v>
      </c>
      <c r="U1437" s="15">
        <v>12.64649762601519</v>
      </c>
      <c r="V1437" s="16">
        <v>43.279243100857755</v>
      </c>
      <c r="W1437" s="16" t="s">
        <v>9700</v>
      </c>
    </row>
    <row r="1438" spans="1:23" ht="15" customHeight="1" x14ac:dyDescent="0.3">
      <c r="A1438" s="7" t="s">
        <v>4562</v>
      </c>
      <c r="B1438" s="7" t="s">
        <v>4563</v>
      </c>
      <c r="C1438" s="7" t="s">
        <v>4564</v>
      </c>
      <c r="D1438" s="7" t="s">
        <v>31</v>
      </c>
      <c r="E1438" s="7" t="s">
        <v>69</v>
      </c>
      <c r="F1438" s="9" t="s">
        <v>2030</v>
      </c>
      <c r="G1438" s="11">
        <v>3521.6848340000001</v>
      </c>
      <c r="H1438" s="11">
        <v>3122.3139999999999</v>
      </c>
      <c r="I1438" s="11">
        <v>9.4250000000000007</v>
      </c>
      <c r="J1438" s="12">
        <v>6653.4238340000002</v>
      </c>
      <c r="K1438" s="11">
        <v>-513.65599999999995</v>
      </c>
      <c r="L1438" s="11">
        <v>-956.93799999999999</v>
      </c>
      <c r="M1438" s="11">
        <v>641.42399999999998</v>
      </c>
      <c r="N1438" s="13">
        <v>0.19560114521804342</v>
      </c>
      <c r="O1438" s="13">
        <v>0.1095847116086639</v>
      </c>
      <c r="P1438" s="13">
        <v>-5.1197693027516734E-2</v>
      </c>
      <c r="Q1438" s="13">
        <v>-1.650722409005867E-2</v>
      </c>
      <c r="R1438" s="13">
        <v>-1.2084518344414532</v>
      </c>
      <c r="S1438" s="14">
        <v>2.1837270000000002</v>
      </c>
      <c r="T1438" s="13">
        <v>0.46927928806286229</v>
      </c>
      <c r="U1438" s="15" t="s">
        <v>9700</v>
      </c>
      <c r="V1438" s="16" t="s">
        <v>9700</v>
      </c>
      <c r="W1438" s="16">
        <v>5.4904163766868725</v>
      </c>
    </row>
    <row r="1439" spans="1:23" ht="15" customHeight="1" x14ac:dyDescent="0.3">
      <c r="A1439" s="7" t="s">
        <v>4565</v>
      </c>
      <c r="B1439" s="7" t="s">
        <v>4566</v>
      </c>
      <c r="C1439" s="7" t="s">
        <v>4567</v>
      </c>
      <c r="D1439" s="7" t="s">
        <v>20</v>
      </c>
      <c r="E1439" s="7" t="s">
        <v>47</v>
      </c>
      <c r="F1439" s="9" t="s">
        <v>2104</v>
      </c>
      <c r="G1439" s="11">
        <v>4999.0597129999996</v>
      </c>
      <c r="H1439" s="11">
        <v>-167.88900000000001</v>
      </c>
      <c r="I1439" s="11">
        <v>0</v>
      </c>
      <c r="J1439" s="12">
        <v>4831.1707129999995</v>
      </c>
      <c r="K1439" s="11">
        <v>-113.867</v>
      </c>
      <c r="L1439" s="11">
        <v>-126.97799999999999</v>
      </c>
      <c r="M1439" s="11">
        <v>200.071</v>
      </c>
      <c r="N1439" s="13">
        <v>-5239.6098333333348</v>
      </c>
      <c r="O1439" s="13" t="s">
        <v>9699</v>
      </c>
      <c r="P1439" s="13">
        <v>-5517.8587113265357</v>
      </c>
      <c r="Q1439" s="13" t="s">
        <v>9699</v>
      </c>
      <c r="R1439" s="13">
        <v>-1.3147132767867407</v>
      </c>
      <c r="S1439" s="14">
        <v>0</v>
      </c>
      <c r="T1439" s="13">
        <v>-3.475120420568753E-2</v>
      </c>
      <c r="U1439" s="15" t="s">
        <v>9700</v>
      </c>
      <c r="V1439" s="16" t="s">
        <v>9700</v>
      </c>
      <c r="W1439" s="16">
        <v>24.986428382924061</v>
      </c>
    </row>
    <row r="1440" spans="1:23" ht="15" customHeight="1" x14ac:dyDescent="0.3">
      <c r="A1440" s="7" t="s">
        <v>4568</v>
      </c>
      <c r="B1440" s="7" t="s">
        <v>4569</v>
      </c>
      <c r="C1440" s="7" t="s">
        <v>4570</v>
      </c>
      <c r="D1440" s="7" t="s">
        <v>20</v>
      </c>
      <c r="E1440" s="7" t="s">
        <v>71</v>
      </c>
      <c r="F1440" s="9" t="s">
        <v>3002</v>
      </c>
      <c r="G1440" s="11">
        <v>3142.4776750000001</v>
      </c>
      <c r="H1440" s="11">
        <v>-441.18700000000001</v>
      </c>
      <c r="I1440" s="11">
        <v>0</v>
      </c>
      <c r="J1440" s="12">
        <v>2701.2906750000002</v>
      </c>
      <c r="K1440" s="11">
        <v>133.38399999999999</v>
      </c>
      <c r="L1440" s="11">
        <v>109.398</v>
      </c>
      <c r="M1440" s="11">
        <v>489.68</v>
      </c>
      <c r="N1440" s="13">
        <v>0.44428876053694993</v>
      </c>
      <c r="O1440" s="13">
        <v>9.0374125389544702E-2</v>
      </c>
      <c r="P1440" s="13">
        <v>0.34864078087677103</v>
      </c>
      <c r="Q1440" s="13">
        <v>7.8072488443891697E-2</v>
      </c>
      <c r="R1440" s="13">
        <v>0.26551108177114174</v>
      </c>
      <c r="S1440" s="14">
        <v>1.029396</v>
      </c>
      <c r="T1440" s="13">
        <v>-0.16332451893574909</v>
      </c>
      <c r="U1440" s="15">
        <v>20.251984308462788</v>
      </c>
      <c r="V1440" s="16">
        <v>28.725183961315565</v>
      </c>
      <c r="W1440" s="16">
        <v>6.4174107069923219</v>
      </c>
    </row>
    <row r="1441" spans="1:23" ht="15" customHeight="1" x14ac:dyDescent="0.3">
      <c r="A1441" s="7" t="s">
        <v>4571</v>
      </c>
      <c r="B1441" s="7" t="s">
        <v>4572</v>
      </c>
      <c r="C1441" s="7" t="s">
        <v>4573</v>
      </c>
      <c r="D1441" s="7" t="s">
        <v>26</v>
      </c>
      <c r="E1441" s="7" t="s">
        <v>27</v>
      </c>
      <c r="F1441" s="9" t="s">
        <v>3002</v>
      </c>
      <c r="G1441" s="11">
        <v>2819.142922</v>
      </c>
      <c r="H1441" s="11">
        <v>955.72299999999996</v>
      </c>
      <c r="I1441" s="11">
        <v>0</v>
      </c>
      <c r="J1441" s="12">
        <v>3774.865922</v>
      </c>
      <c r="K1441" s="11">
        <v>80.468999999999994</v>
      </c>
      <c r="L1441" s="11">
        <v>-94.733999999999995</v>
      </c>
      <c r="M1441" s="11">
        <v>711.69799999999998</v>
      </c>
      <c r="N1441" s="13">
        <v>0.31585265672012275</v>
      </c>
      <c r="O1441" s="13">
        <v>8.4477613122235784E-2</v>
      </c>
      <c r="P1441" s="13">
        <v>0.11007476371211697</v>
      </c>
      <c r="Q1441" s="13">
        <v>6.9935228620801704E-2</v>
      </c>
      <c r="R1441" s="13">
        <v>-0.12473721093202522</v>
      </c>
      <c r="S1441" s="14">
        <v>1.6908129999999999</v>
      </c>
      <c r="T1441" s="13">
        <v>0.2531806479350765</v>
      </c>
      <c r="U1441" s="15">
        <v>46.91080940486399</v>
      </c>
      <c r="V1441" s="16" t="s">
        <v>9700</v>
      </c>
      <c r="W1441" s="16">
        <v>3.9611505470016777</v>
      </c>
    </row>
    <row r="1442" spans="1:23" ht="15" customHeight="1" x14ac:dyDescent="0.3">
      <c r="A1442" s="7" t="s">
        <v>4574</v>
      </c>
      <c r="B1442" s="7" t="s">
        <v>4575</v>
      </c>
      <c r="C1442" s="7" t="s">
        <v>4576</v>
      </c>
      <c r="D1442" s="7" t="s">
        <v>6</v>
      </c>
      <c r="E1442" s="7" t="s">
        <v>7</v>
      </c>
      <c r="F1442" s="9" t="s">
        <v>2037</v>
      </c>
      <c r="G1442" s="11">
        <v>2730.7324010000002</v>
      </c>
      <c r="H1442" s="11">
        <v>1679.9380000000001</v>
      </c>
      <c r="I1442" s="11">
        <v>182.02799999999999</v>
      </c>
      <c r="J1442" s="12">
        <v>4592.6984010000006</v>
      </c>
      <c r="K1442" s="11">
        <v>250.946</v>
      </c>
      <c r="L1442" s="11">
        <v>164.297</v>
      </c>
      <c r="M1442" s="11">
        <v>1837.829</v>
      </c>
      <c r="N1442" s="13">
        <v>0.61486474227833665</v>
      </c>
      <c r="O1442" s="13">
        <v>8.9909052910361886E-3</v>
      </c>
      <c r="P1442" s="13">
        <v>0.13712348318197104</v>
      </c>
      <c r="Q1442" s="13">
        <v>-0.14023457189503896</v>
      </c>
      <c r="R1442" s="13">
        <v>9.8690746927796447E-2</v>
      </c>
      <c r="S1442" s="14">
        <v>1.517585</v>
      </c>
      <c r="T1442" s="13">
        <v>0.36578452432979602</v>
      </c>
      <c r="U1442" s="15">
        <v>18.301540574466223</v>
      </c>
      <c r="V1442" s="16">
        <v>16.620707627041273</v>
      </c>
      <c r="W1442" s="16">
        <v>1.4858468339546282</v>
      </c>
    </row>
    <row r="1443" spans="1:23" ht="15" customHeight="1" x14ac:dyDescent="0.3">
      <c r="A1443" s="7" t="s">
        <v>4577</v>
      </c>
      <c r="B1443" s="7" t="s">
        <v>4578</v>
      </c>
      <c r="C1443" s="7" t="s">
        <v>4579</v>
      </c>
      <c r="D1443" s="7" t="s">
        <v>29</v>
      </c>
      <c r="E1443" s="7" t="s">
        <v>211</v>
      </c>
      <c r="F1443" s="9" t="s">
        <v>2037</v>
      </c>
      <c r="G1443" s="11">
        <v>2483.3107369999998</v>
      </c>
      <c r="H1443" s="11">
        <v>283.012</v>
      </c>
      <c r="I1443" s="11">
        <v>19.510000000000002</v>
      </c>
      <c r="J1443" s="12">
        <v>2785.8327370000002</v>
      </c>
      <c r="K1443" s="11">
        <v>419.45299999999997</v>
      </c>
      <c r="L1443" s="11">
        <v>209.10499999999999</v>
      </c>
      <c r="M1443" s="11">
        <v>3259.3229999999999</v>
      </c>
      <c r="N1443" s="13">
        <v>0.14975917961320828</v>
      </c>
      <c r="O1443" s="13">
        <v>2.2311881511967835E-2</v>
      </c>
      <c r="P1443" s="13">
        <v>0.11196463972309993</v>
      </c>
      <c r="Q1443" s="13">
        <v>2.2189591450780588E-2</v>
      </c>
      <c r="R1443" s="13">
        <v>6.610643687846908E-2</v>
      </c>
      <c r="S1443" s="14">
        <v>1.086614</v>
      </c>
      <c r="T1443" s="13">
        <v>0.1015897315876793</v>
      </c>
      <c r="U1443" s="15">
        <v>6.6415849618431633</v>
      </c>
      <c r="V1443" s="16">
        <v>11.875903192176178</v>
      </c>
      <c r="W1443" s="16">
        <v>0.76190998468086779</v>
      </c>
    </row>
    <row r="1444" spans="1:23" ht="15" customHeight="1" x14ac:dyDescent="0.3">
      <c r="A1444" s="7" t="s">
        <v>4580</v>
      </c>
      <c r="B1444" s="7" t="s">
        <v>4581</v>
      </c>
      <c r="C1444" s="7" t="s">
        <v>4582</v>
      </c>
      <c r="D1444" s="7" t="s">
        <v>83</v>
      </c>
      <c r="E1444" s="7" t="s">
        <v>84</v>
      </c>
      <c r="F1444" s="9" t="s">
        <v>2477</v>
      </c>
      <c r="G1444" s="11">
        <v>1960.22578</v>
      </c>
      <c r="H1444" s="11">
        <v>-157.03399999999999</v>
      </c>
      <c r="I1444" s="11">
        <v>-0.22700000000000001</v>
      </c>
      <c r="J1444" s="12">
        <v>1802.96478</v>
      </c>
      <c r="K1444" s="11">
        <v>90.61</v>
      </c>
      <c r="L1444" s="11">
        <v>58.597999999999999</v>
      </c>
      <c r="M1444" s="11">
        <v>760.73800000000006</v>
      </c>
      <c r="N1444" s="13">
        <v>0.18339774201689005</v>
      </c>
      <c r="O1444" s="13">
        <v>-4.1496977378377986E-3</v>
      </c>
      <c r="P1444" s="13">
        <v>0.11673971219290327</v>
      </c>
      <c r="Q1444" s="13">
        <v>-5.3406179617947469E-3</v>
      </c>
      <c r="R1444" s="13">
        <v>7.7138460363826891E-2</v>
      </c>
      <c r="S1444" s="14">
        <v>2.0990000000000002E-3</v>
      </c>
      <c r="T1444" s="13">
        <v>-8.709765256756706E-2</v>
      </c>
      <c r="U1444" s="15">
        <v>19.898077254166207</v>
      </c>
      <c r="V1444" s="16">
        <v>33.452093586811834</v>
      </c>
      <c r="W1444" s="16">
        <v>2.5767422949819778</v>
      </c>
    </row>
    <row r="1445" spans="1:23" ht="15" customHeight="1" x14ac:dyDescent="0.3">
      <c r="A1445" s="7" t="s">
        <v>4583</v>
      </c>
      <c r="B1445" s="7" t="s">
        <v>4584</v>
      </c>
      <c r="C1445" s="7" t="s">
        <v>4585</v>
      </c>
      <c r="D1445" s="7" t="s">
        <v>10</v>
      </c>
      <c r="E1445" s="7" t="s">
        <v>11</v>
      </c>
      <c r="F1445" s="9" t="s">
        <v>3002</v>
      </c>
      <c r="G1445" s="11">
        <v>2492.320894</v>
      </c>
      <c r="H1445" s="11">
        <v>191.48400000000001</v>
      </c>
      <c r="I1445" s="11">
        <v>0</v>
      </c>
      <c r="J1445" s="12">
        <v>2683.8048939999999</v>
      </c>
      <c r="K1445" s="11">
        <v>0</v>
      </c>
      <c r="L1445" s="11">
        <v>228.95099999999999</v>
      </c>
      <c r="M1445" s="11">
        <v>2564.683</v>
      </c>
      <c r="N1445" s="13">
        <v>0.11822654306340055</v>
      </c>
      <c r="O1445" s="13">
        <v>0.13962623713231137</v>
      </c>
      <c r="P1445" s="13">
        <v>0.25616913457731949</v>
      </c>
      <c r="Q1445" s="13">
        <v>4.4884095112883271E-2</v>
      </c>
      <c r="R1445" s="13">
        <v>9.1848487364920725E-2</v>
      </c>
      <c r="S1445" s="14">
        <v>1.447244</v>
      </c>
      <c r="T1445" s="13">
        <v>7.1347958425773711E-2</v>
      </c>
      <c r="U1445" s="15" t="s">
        <v>9700</v>
      </c>
      <c r="V1445" s="16">
        <v>10.885826635393599</v>
      </c>
      <c r="W1445" s="16">
        <v>0.97178516565205131</v>
      </c>
    </row>
    <row r="1446" spans="1:23" ht="15" customHeight="1" x14ac:dyDescent="0.3">
      <c r="A1446" s="7" t="s">
        <v>4586</v>
      </c>
      <c r="B1446" s="7" t="s">
        <v>4587</v>
      </c>
      <c r="C1446" s="7" t="s">
        <v>4588</v>
      </c>
      <c r="D1446" s="7" t="s">
        <v>26</v>
      </c>
      <c r="E1446" s="7" t="s">
        <v>115</v>
      </c>
      <c r="F1446" s="9" t="s">
        <v>3009</v>
      </c>
      <c r="G1446" s="11">
        <v>2402.1748710000002</v>
      </c>
      <c r="H1446" s="11">
        <v>393.2</v>
      </c>
      <c r="I1446" s="11">
        <v>0</v>
      </c>
      <c r="J1446" s="12">
        <v>2795.374871</v>
      </c>
      <c r="K1446" s="11">
        <v>180</v>
      </c>
      <c r="L1446" s="11">
        <v>103.6</v>
      </c>
      <c r="M1446" s="11">
        <v>583.1</v>
      </c>
      <c r="N1446" s="13">
        <v>0.15139037281185325</v>
      </c>
      <c r="O1446" s="13">
        <v>7.9458189994030981E-2</v>
      </c>
      <c r="P1446" s="13">
        <v>9.3932001576213148E-2</v>
      </c>
      <c r="Q1446" s="13">
        <v>9.1698805220501001E-2</v>
      </c>
      <c r="R1446" s="13">
        <v>0.20662581386441975</v>
      </c>
      <c r="S1446" s="14">
        <v>1.4057740000000001</v>
      </c>
      <c r="T1446" s="13">
        <v>0.14066091960658539</v>
      </c>
      <c r="U1446" s="15">
        <v>15.529860394444444</v>
      </c>
      <c r="V1446" s="16">
        <v>23.187016129343633</v>
      </c>
      <c r="W1446" s="16">
        <v>4.1196619293431658</v>
      </c>
    </row>
    <row r="1447" spans="1:23" ht="15" customHeight="1" x14ac:dyDescent="0.3">
      <c r="A1447" s="7" t="s">
        <v>4589</v>
      </c>
      <c r="B1447" s="7" t="s">
        <v>4590</v>
      </c>
      <c r="C1447" s="7" t="s">
        <v>4591</v>
      </c>
      <c r="D1447" s="7" t="s">
        <v>20</v>
      </c>
      <c r="E1447" s="7" t="s">
        <v>47</v>
      </c>
      <c r="F1447" s="9" t="s">
        <v>2104</v>
      </c>
      <c r="G1447" s="11">
        <v>5011.4809999999998</v>
      </c>
      <c r="H1447" s="11">
        <v>-514.58100000000002</v>
      </c>
      <c r="I1447" s="11">
        <v>0</v>
      </c>
      <c r="J1447" s="12">
        <v>4496.8999999999996</v>
      </c>
      <c r="K1447" s="11">
        <v>-104.83199999999999</v>
      </c>
      <c r="L1447" s="11">
        <v>-91.247</v>
      </c>
      <c r="M1447" s="11">
        <v>441.15199999999999</v>
      </c>
      <c r="N1447" s="13">
        <v>-2.0360523744537806</v>
      </c>
      <c r="O1447" s="13" t="s">
        <v>9699</v>
      </c>
      <c r="P1447" s="13">
        <v>-2.2930370274377885</v>
      </c>
      <c r="Q1447" s="13" t="s">
        <v>9699</v>
      </c>
      <c r="R1447" s="13">
        <v>-0.28026759140095397</v>
      </c>
      <c r="S1447" s="14">
        <v>1.8197909999999999</v>
      </c>
      <c r="T1447" s="13">
        <v>-0.1144301630011786</v>
      </c>
      <c r="U1447" s="15" t="s">
        <v>9700</v>
      </c>
      <c r="V1447" s="16" t="s">
        <v>9700</v>
      </c>
      <c r="W1447" s="16">
        <v>11.359987033947483</v>
      </c>
    </row>
    <row r="1448" spans="1:23" ht="15" customHeight="1" x14ac:dyDescent="0.3">
      <c r="A1448" s="7" t="s">
        <v>4592</v>
      </c>
      <c r="B1448" s="7" t="s">
        <v>4593</v>
      </c>
      <c r="C1448" s="7" t="s">
        <v>4594</v>
      </c>
      <c r="D1448" s="7" t="s">
        <v>10</v>
      </c>
      <c r="E1448" s="7" t="s">
        <v>11</v>
      </c>
      <c r="F1448" s="9" t="s">
        <v>3002</v>
      </c>
      <c r="G1448" s="11">
        <v>2146.9050550000002</v>
      </c>
      <c r="H1448" s="11">
        <v>521.60199999999998</v>
      </c>
      <c r="I1448" s="11">
        <v>0.5</v>
      </c>
      <c r="J1448" s="12">
        <v>2669.007055</v>
      </c>
      <c r="K1448" s="11">
        <v>0</v>
      </c>
      <c r="L1448" s="11">
        <v>159.625</v>
      </c>
      <c r="M1448" s="11">
        <v>949.58900000000006</v>
      </c>
      <c r="N1448" s="13">
        <v>6.358940994612601E-2</v>
      </c>
      <c r="O1448" s="13">
        <v>0.1958187255880699</v>
      </c>
      <c r="P1448" s="13">
        <v>0.45254056033787721</v>
      </c>
      <c r="Q1448" s="13">
        <v>1.325682208152279E-2</v>
      </c>
      <c r="R1448" s="13">
        <v>0.18141074762211193</v>
      </c>
      <c r="S1448" s="14">
        <v>1.2556430000000001</v>
      </c>
      <c r="T1448" s="13">
        <v>0.19542923238919649</v>
      </c>
      <c r="U1448" s="15" t="s">
        <v>9700</v>
      </c>
      <c r="V1448" s="16">
        <v>13.449679279561474</v>
      </c>
      <c r="W1448" s="16">
        <v>2.2608781851938051</v>
      </c>
    </row>
    <row r="1449" spans="1:23" ht="15" customHeight="1" x14ac:dyDescent="0.3">
      <c r="A1449" s="7" t="s">
        <v>4595</v>
      </c>
      <c r="B1449" s="7" t="s">
        <v>4596</v>
      </c>
      <c r="C1449" s="7" t="s">
        <v>4597</v>
      </c>
      <c r="D1449" s="7" t="s">
        <v>26</v>
      </c>
      <c r="E1449" s="7" t="s">
        <v>126</v>
      </c>
      <c r="F1449" s="9" t="s">
        <v>2104</v>
      </c>
      <c r="G1449" s="11">
        <v>2167.7799949999999</v>
      </c>
      <c r="H1449" s="11">
        <v>1086.421</v>
      </c>
      <c r="I1449" s="11">
        <v>0</v>
      </c>
      <c r="J1449" s="12">
        <v>3254.2009950000001</v>
      </c>
      <c r="K1449" s="11">
        <v>316.73899999999998</v>
      </c>
      <c r="L1449" s="11">
        <v>97.616</v>
      </c>
      <c r="M1449" s="11">
        <v>1227.0730000000001</v>
      </c>
      <c r="N1449" s="13">
        <v>5.628133237555024E-2</v>
      </c>
      <c r="O1449" s="13">
        <v>-3.6527833324517811E-3</v>
      </c>
      <c r="P1449" s="13">
        <v>2.565197413935728E-2</v>
      </c>
      <c r="Q1449" s="13">
        <v>2.1456838401233691E-2</v>
      </c>
      <c r="R1449" s="13">
        <v>8.2574061275813904E-2</v>
      </c>
      <c r="S1449" s="14">
        <v>1.3181099999999999</v>
      </c>
      <c r="T1449" s="13">
        <v>0.33385184310042904</v>
      </c>
      <c r="U1449" s="15">
        <v>10.274077379167077</v>
      </c>
      <c r="V1449" s="16">
        <v>22.207220076626783</v>
      </c>
      <c r="W1449" s="16">
        <v>1.7666267573322856</v>
      </c>
    </row>
    <row r="1450" spans="1:23" ht="15" customHeight="1" x14ac:dyDescent="0.3">
      <c r="A1450" s="7" t="s">
        <v>4598</v>
      </c>
      <c r="B1450" s="7" t="s">
        <v>4599</v>
      </c>
      <c r="C1450" s="7" t="s">
        <v>4600</v>
      </c>
      <c r="D1450" s="7" t="s">
        <v>100</v>
      </c>
      <c r="E1450" s="7" t="s">
        <v>230</v>
      </c>
      <c r="F1450" s="9" t="s">
        <v>3009</v>
      </c>
      <c r="G1450" s="11">
        <v>2137.216077</v>
      </c>
      <c r="H1450" s="11">
        <v>3285.6729999999998</v>
      </c>
      <c r="I1450" s="11">
        <v>4.2359999999999998</v>
      </c>
      <c r="J1450" s="12">
        <v>5427.1250769999997</v>
      </c>
      <c r="K1450" s="11">
        <v>406.54399999999998</v>
      </c>
      <c r="L1450" s="11">
        <v>127.48399999999999</v>
      </c>
      <c r="M1450" s="11">
        <v>1631.953</v>
      </c>
      <c r="N1450" s="13">
        <v>0.33409929258489596</v>
      </c>
      <c r="O1450" s="13">
        <v>4.6721522613942579E-2</v>
      </c>
      <c r="P1450" s="13">
        <v>0.11800216827900359</v>
      </c>
      <c r="Q1450" s="13">
        <v>9.4040737084586157E-2</v>
      </c>
      <c r="R1450" s="13">
        <v>8.3900694497363121E-2</v>
      </c>
      <c r="S1450" s="14">
        <v>0.86981600000000003</v>
      </c>
      <c r="T1450" s="13">
        <v>0.60541685577223703</v>
      </c>
      <c r="U1450" s="15">
        <v>13.34941624276831</v>
      </c>
      <c r="V1450" s="16">
        <v>16.764582826080137</v>
      </c>
      <c r="W1450" s="16">
        <v>1.3096063900124575</v>
      </c>
    </row>
    <row r="1451" spans="1:23" ht="15" customHeight="1" x14ac:dyDescent="0.3">
      <c r="A1451" s="7" t="s">
        <v>878</v>
      </c>
      <c r="B1451" s="7" t="s">
        <v>879</v>
      </c>
      <c r="C1451" s="7" t="s">
        <v>880</v>
      </c>
      <c r="D1451" s="7" t="s">
        <v>29</v>
      </c>
      <c r="E1451" s="7" t="s">
        <v>287</v>
      </c>
      <c r="F1451" s="9" t="s">
        <v>2037</v>
      </c>
      <c r="G1451" s="11">
        <v>4624.8575819999996</v>
      </c>
      <c r="H1451" s="11">
        <v>4572</v>
      </c>
      <c r="I1451" s="11">
        <v>0</v>
      </c>
      <c r="J1451" s="12">
        <v>9196.8575820000005</v>
      </c>
      <c r="K1451" s="11">
        <v>22</v>
      </c>
      <c r="L1451" s="11">
        <v>-531</v>
      </c>
      <c r="M1451" s="11">
        <v>252</v>
      </c>
      <c r="N1451" s="13">
        <v>7.2773122034564972E-2</v>
      </c>
      <c r="O1451" s="13">
        <v>-2.6153451380410586E-2</v>
      </c>
      <c r="P1451" s="13">
        <v>1.2322910219547735E-2</v>
      </c>
      <c r="Q1451" s="13">
        <v>-6.3039612672655232E-2</v>
      </c>
      <c r="R1451" s="13">
        <v>-0.96282864913871258</v>
      </c>
      <c r="S1451" s="14">
        <v>2.4346450000000002</v>
      </c>
      <c r="T1451" s="13">
        <v>0.49712632377261917</v>
      </c>
      <c r="U1451" s="15">
        <v>418.03898100000004</v>
      </c>
      <c r="V1451" s="16" t="s">
        <v>9700</v>
      </c>
      <c r="W1451" s="16">
        <v>18.35260945238095</v>
      </c>
    </row>
    <row r="1452" spans="1:23" ht="15" customHeight="1" x14ac:dyDescent="0.3">
      <c r="A1452" s="7" t="s">
        <v>4601</v>
      </c>
      <c r="B1452" s="7" t="s">
        <v>4602</v>
      </c>
      <c r="C1452" s="7" t="s">
        <v>4603</v>
      </c>
      <c r="D1452" s="7" t="s">
        <v>10</v>
      </c>
      <c r="E1452" s="7" t="s">
        <v>2233</v>
      </c>
      <c r="F1452" s="9" t="s">
        <v>1941</v>
      </c>
      <c r="G1452" s="11">
        <v>2421.4493160000002</v>
      </c>
      <c r="H1452" s="11">
        <v>13320.314</v>
      </c>
      <c r="I1452" s="11">
        <v>0</v>
      </c>
      <c r="J1452" s="12">
        <v>15741.763316</v>
      </c>
      <c r="K1452" s="11">
        <v>0</v>
      </c>
      <c r="L1452" s="11">
        <v>71.936999999999998</v>
      </c>
      <c r="M1452" s="11">
        <v>3696.5419999999999</v>
      </c>
      <c r="N1452" s="13">
        <v>4.4999999999999998E-2</v>
      </c>
      <c r="O1452" s="13" t="s">
        <v>9699</v>
      </c>
      <c r="P1452" s="13">
        <v>0.61969345025219025</v>
      </c>
      <c r="Q1452" s="13">
        <v>-1.4008380779545471E-2</v>
      </c>
      <c r="R1452" s="13">
        <v>-4.7146983386214407E-4</v>
      </c>
      <c r="S1452" s="14">
        <v>1.014173</v>
      </c>
      <c r="T1452" s="13">
        <v>0.84617674224978168</v>
      </c>
      <c r="U1452" s="15" t="s">
        <v>9700</v>
      </c>
      <c r="V1452" s="16">
        <v>33.660693606906044</v>
      </c>
      <c r="W1452" s="16">
        <v>0.65505797472340377</v>
      </c>
    </row>
    <row r="1453" spans="1:23" ht="15" customHeight="1" x14ac:dyDescent="0.3">
      <c r="A1453" s="7" t="s">
        <v>4604</v>
      </c>
      <c r="B1453" s="7" t="s">
        <v>4605</v>
      </c>
      <c r="C1453" s="7" t="s">
        <v>4606</v>
      </c>
      <c r="D1453" s="7" t="s">
        <v>29</v>
      </c>
      <c r="E1453" s="7" t="s">
        <v>291</v>
      </c>
      <c r="F1453" s="9" t="s">
        <v>1785</v>
      </c>
      <c r="G1453" s="11">
        <v>2445.009943</v>
      </c>
      <c r="H1453" s="11">
        <v>2318.02</v>
      </c>
      <c r="I1453" s="11">
        <v>0</v>
      </c>
      <c r="J1453" s="12">
        <v>4763.0299429999995</v>
      </c>
      <c r="K1453" s="11">
        <v>379.17599999999999</v>
      </c>
      <c r="L1453" s="11">
        <v>54.412999999999997</v>
      </c>
      <c r="M1453" s="11">
        <v>1134.1410000000001</v>
      </c>
      <c r="N1453" s="13">
        <v>0.41422600772509177</v>
      </c>
      <c r="O1453" s="13">
        <v>1.2818547482739584E-2</v>
      </c>
      <c r="P1453" s="13">
        <v>0.11043552862762784</v>
      </c>
      <c r="Q1453" s="13">
        <v>3.6936336431503403E-3</v>
      </c>
      <c r="R1453" s="13">
        <v>4.5332606851919421E-2</v>
      </c>
      <c r="S1453" s="14">
        <v>1.91916</v>
      </c>
      <c r="T1453" s="13">
        <v>0.48666920589207813</v>
      </c>
      <c r="U1453" s="15">
        <v>12.56152800546448</v>
      </c>
      <c r="V1453" s="16">
        <v>44.93429774134858</v>
      </c>
      <c r="W1453" s="16">
        <v>2.1558253718012135</v>
      </c>
    </row>
    <row r="1454" spans="1:23" ht="15" customHeight="1" x14ac:dyDescent="0.3">
      <c r="A1454" s="7" t="s">
        <v>4607</v>
      </c>
      <c r="B1454" s="7" t="s">
        <v>4608</v>
      </c>
      <c r="C1454" s="7" t="s">
        <v>4609</v>
      </c>
      <c r="D1454" s="7" t="s">
        <v>20</v>
      </c>
      <c r="E1454" s="7" t="s">
        <v>47</v>
      </c>
      <c r="F1454" s="9" t="s">
        <v>2104</v>
      </c>
      <c r="G1454" s="11">
        <v>1879.0072849999999</v>
      </c>
      <c r="H1454" s="11">
        <v>-384.346</v>
      </c>
      <c r="I1454" s="11">
        <v>0</v>
      </c>
      <c r="J1454" s="12">
        <v>1494.6612849999999</v>
      </c>
      <c r="K1454" s="11">
        <v>-116.095</v>
      </c>
      <c r="L1454" s="11">
        <v>-66.481999999999999</v>
      </c>
      <c r="M1454" s="11">
        <v>415.60199999999998</v>
      </c>
      <c r="N1454" s="13">
        <v>-57.689508835784657</v>
      </c>
      <c r="O1454" s="13" t="s">
        <v>9699</v>
      </c>
      <c r="P1454" s="13">
        <v>-55.71689169980904</v>
      </c>
      <c r="Q1454" s="13" t="s">
        <v>9699</v>
      </c>
      <c r="R1454" s="13">
        <v>-0.17894524087949532</v>
      </c>
      <c r="S1454" s="14">
        <v>0</v>
      </c>
      <c r="T1454" s="13">
        <v>-0.25714588573156227</v>
      </c>
      <c r="U1454" s="15" t="s">
        <v>9700</v>
      </c>
      <c r="V1454" s="16" t="s">
        <v>9700</v>
      </c>
      <c r="W1454" s="16">
        <v>4.5211699775265757</v>
      </c>
    </row>
    <row r="1455" spans="1:23" ht="15" customHeight="1" x14ac:dyDescent="0.3">
      <c r="A1455" s="7" t="s">
        <v>4610</v>
      </c>
      <c r="B1455" s="7" t="s">
        <v>4611</v>
      </c>
      <c r="C1455" s="7" t="s">
        <v>4612</v>
      </c>
      <c r="D1455" s="7" t="s">
        <v>26</v>
      </c>
      <c r="E1455" s="7" t="s">
        <v>172</v>
      </c>
      <c r="F1455" s="9" t="s">
        <v>1941</v>
      </c>
      <c r="G1455" s="11">
        <v>5039.134881</v>
      </c>
      <c r="H1455" s="11">
        <v>726.51599999999996</v>
      </c>
      <c r="I1455" s="11">
        <v>65.097999999999999</v>
      </c>
      <c r="J1455" s="12">
        <v>5830.7488809999995</v>
      </c>
      <c r="K1455" s="11">
        <v>-55.271999999999998</v>
      </c>
      <c r="L1455" s="11">
        <v>-196.24799999999999</v>
      </c>
      <c r="M1455" s="11">
        <v>42.68</v>
      </c>
      <c r="N1455" s="13">
        <v>0.18789866221651913</v>
      </c>
      <c r="O1455" s="13" t="s">
        <v>9699</v>
      </c>
      <c r="P1455" s="13">
        <v>8.1810532564948552E-2</v>
      </c>
      <c r="Q1455" s="13" t="s">
        <v>9699</v>
      </c>
      <c r="R1455" s="13" t="s">
        <v>9699</v>
      </c>
      <c r="S1455" s="14">
        <v>3.764516</v>
      </c>
      <c r="T1455" s="13">
        <v>0.12460080425816576</v>
      </c>
      <c r="U1455" s="15" t="s">
        <v>9700</v>
      </c>
      <c r="V1455" s="16" t="s">
        <v>9700</v>
      </c>
      <c r="W1455" s="16">
        <v>118.06782757731959</v>
      </c>
    </row>
    <row r="1456" spans="1:23" ht="15" customHeight="1" x14ac:dyDescent="0.3">
      <c r="A1456" s="7" t="s">
        <v>4613</v>
      </c>
      <c r="B1456" s="7" t="s">
        <v>4614</v>
      </c>
      <c r="C1456" s="7" t="s">
        <v>4615</v>
      </c>
      <c r="D1456" s="7" t="s">
        <v>20</v>
      </c>
      <c r="E1456" s="7" t="s">
        <v>57</v>
      </c>
      <c r="F1456" s="9" t="s">
        <v>2477</v>
      </c>
      <c r="G1456" s="11">
        <v>3177.0553709999999</v>
      </c>
      <c r="H1456" s="11">
        <v>798.947</v>
      </c>
      <c r="I1456" s="11">
        <v>0</v>
      </c>
      <c r="J1456" s="12">
        <v>3976.002371</v>
      </c>
      <c r="K1456" s="11">
        <v>188.91900000000001</v>
      </c>
      <c r="L1456" s="11">
        <v>32.405000000000001</v>
      </c>
      <c r="M1456" s="11">
        <v>758.38099999999997</v>
      </c>
      <c r="N1456" s="13">
        <v>0.21425140121130934</v>
      </c>
      <c r="O1456" s="13">
        <v>6.6357317662607551E-2</v>
      </c>
      <c r="P1456" s="13">
        <v>0.10211218237687358</v>
      </c>
      <c r="Q1456" s="13">
        <v>0.26992367578826792</v>
      </c>
      <c r="R1456" s="13">
        <v>4.3481294429252658E-2</v>
      </c>
      <c r="S1456" s="14">
        <v>1.4692909999999999</v>
      </c>
      <c r="T1456" s="13">
        <v>0.20094228459905514</v>
      </c>
      <c r="U1456" s="15">
        <v>21.046069326007441</v>
      </c>
      <c r="V1456" s="16">
        <v>98.042134577997217</v>
      </c>
      <c r="W1456" s="16">
        <v>4.1892602412243978</v>
      </c>
    </row>
    <row r="1457" spans="1:23" ht="15" customHeight="1" x14ac:dyDescent="0.3">
      <c r="A1457" s="7" t="s">
        <v>4616</v>
      </c>
      <c r="B1457" s="7" t="s">
        <v>4617</v>
      </c>
      <c r="C1457" s="7" t="s">
        <v>4618</v>
      </c>
      <c r="D1457" s="7" t="s">
        <v>20</v>
      </c>
      <c r="E1457" s="7" t="s">
        <v>57</v>
      </c>
      <c r="F1457" s="9" t="s">
        <v>2104</v>
      </c>
      <c r="G1457" s="11">
        <v>1948.670717</v>
      </c>
      <c r="H1457" s="11">
        <v>-238.41499999999999</v>
      </c>
      <c r="I1457" s="11">
        <v>0</v>
      </c>
      <c r="J1457" s="12">
        <v>1710.255717</v>
      </c>
      <c r="K1457" s="11">
        <v>-63.978000000000002</v>
      </c>
      <c r="L1457" s="11">
        <v>-66.317999999999998</v>
      </c>
      <c r="M1457" s="11">
        <v>293.89800000000002</v>
      </c>
      <c r="N1457" s="13">
        <v>1.1815046593047862E-2</v>
      </c>
      <c r="O1457" s="13" t="s">
        <v>9699</v>
      </c>
      <c r="P1457" s="13">
        <v>-0.14815600854297048</v>
      </c>
      <c r="Q1457" s="13" t="s">
        <v>9699</v>
      </c>
      <c r="R1457" s="13">
        <v>-0.34354004030190161</v>
      </c>
      <c r="S1457" s="14">
        <v>-1.4120000000000001E-3</v>
      </c>
      <c r="T1457" s="13">
        <v>-0.13940312997065105</v>
      </c>
      <c r="U1457" s="15" t="s">
        <v>9700</v>
      </c>
      <c r="V1457" s="16" t="s">
        <v>9700</v>
      </c>
      <c r="W1457" s="16">
        <v>6.6304320444507949</v>
      </c>
    </row>
    <row r="1458" spans="1:23" ht="15" customHeight="1" x14ac:dyDescent="0.3">
      <c r="A1458" s="7" t="s">
        <v>4619</v>
      </c>
      <c r="B1458" s="7" t="s">
        <v>4620</v>
      </c>
      <c r="C1458" s="7" t="s">
        <v>4621</v>
      </c>
      <c r="D1458" s="7" t="s">
        <v>20</v>
      </c>
      <c r="E1458" s="7" t="s">
        <v>47</v>
      </c>
      <c r="F1458" s="9" t="s">
        <v>2104</v>
      </c>
      <c r="G1458" s="11">
        <v>1472.446647</v>
      </c>
      <c r="H1458" s="11">
        <v>-397.048</v>
      </c>
      <c r="I1458" s="11">
        <v>0</v>
      </c>
      <c r="J1458" s="12">
        <v>1075.398647</v>
      </c>
      <c r="K1458" s="11">
        <v>-84.561999999999998</v>
      </c>
      <c r="L1458" s="11">
        <v>-83.100999999999999</v>
      </c>
      <c r="M1458" s="11">
        <v>364.07499999999999</v>
      </c>
      <c r="N1458" s="13">
        <v>-5.7151133333333313</v>
      </c>
      <c r="O1458" s="13" t="s">
        <v>9699</v>
      </c>
      <c r="P1458" s="13">
        <v>-6.6616836282899285</v>
      </c>
      <c r="Q1458" s="13" t="s">
        <v>9699</v>
      </c>
      <c r="R1458" s="13">
        <v>-0.22825242051775047</v>
      </c>
      <c r="S1458" s="14">
        <v>0</v>
      </c>
      <c r="T1458" s="13">
        <v>-0.3692100609458922</v>
      </c>
      <c r="U1458" s="15" t="s">
        <v>9700</v>
      </c>
      <c r="V1458" s="16" t="s">
        <v>9700</v>
      </c>
      <c r="W1458" s="16">
        <v>4.04434978232507</v>
      </c>
    </row>
    <row r="1459" spans="1:23" ht="15" customHeight="1" x14ac:dyDescent="0.3">
      <c r="A1459" s="7" t="s">
        <v>4622</v>
      </c>
      <c r="B1459" s="7" t="s">
        <v>4623</v>
      </c>
      <c r="C1459" s="7" t="s">
        <v>4624</v>
      </c>
      <c r="D1459" s="7" t="s">
        <v>6</v>
      </c>
      <c r="E1459" s="7" t="s">
        <v>7</v>
      </c>
      <c r="F1459" s="9" t="s">
        <v>1775</v>
      </c>
      <c r="G1459" s="11">
        <v>2767.2625899999998</v>
      </c>
      <c r="H1459" s="11">
        <v>3446.7</v>
      </c>
      <c r="I1459" s="11">
        <v>27.4</v>
      </c>
      <c r="J1459" s="12">
        <v>6241.3625899999988</v>
      </c>
      <c r="K1459" s="11">
        <v>270.89999999999998</v>
      </c>
      <c r="L1459" s="11">
        <v>-20.3</v>
      </c>
      <c r="M1459" s="11">
        <v>1375.4</v>
      </c>
      <c r="N1459" s="13">
        <v>0.26327763581828012</v>
      </c>
      <c r="O1459" s="13">
        <v>1.0123955807717522E-2</v>
      </c>
      <c r="P1459" s="13">
        <v>6.3813367148171221E-2</v>
      </c>
      <c r="Q1459" s="13">
        <v>9.3379387217948917E-3</v>
      </c>
      <c r="R1459" s="13">
        <v>-3.2659409020217731E-2</v>
      </c>
      <c r="S1459" s="14">
        <v>1.815223</v>
      </c>
      <c r="T1459" s="13">
        <v>0.55223518106804947</v>
      </c>
      <c r="U1459" s="15">
        <v>23.03935987449243</v>
      </c>
      <c r="V1459" s="16" t="s">
        <v>9700</v>
      </c>
      <c r="W1459" s="16">
        <v>2.0119693107459646</v>
      </c>
    </row>
    <row r="1460" spans="1:23" ht="15" customHeight="1" x14ac:dyDescent="0.3">
      <c r="A1460" s="7" t="s">
        <v>4625</v>
      </c>
      <c r="B1460" s="7" t="s">
        <v>4626</v>
      </c>
      <c r="C1460" s="7" t="s">
        <v>4627</v>
      </c>
      <c r="D1460" s="7" t="s">
        <v>10</v>
      </c>
      <c r="E1460" s="7" t="s">
        <v>11</v>
      </c>
      <c r="F1460" s="9" t="s">
        <v>2104</v>
      </c>
      <c r="G1460" s="11">
        <v>2492.2338829999999</v>
      </c>
      <c r="H1460" s="11">
        <v>868.70299999999997</v>
      </c>
      <c r="I1460" s="11">
        <v>0</v>
      </c>
      <c r="J1460" s="12">
        <v>3360.9368829999999</v>
      </c>
      <c r="K1460" s="11">
        <v>0</v>
      </c>
      <c r="L1460" s="11">
        <v>154.63399999999999</v>
      </c>
      <c r="M1460" s="11">
        <v>2660.8850000000002</v>
      </c>
      <c r="N1460" s="13">
        <v>8.8378947366475683E-2</v>
      </c>
      <c r="O1460" s="13">
        <v>-1.1677022476774823E-3</v>
      </c>
      <c r="P1460" s="13">
        <v>0.26202400051875901</v>
      </c>
      <c r="Q1460" s="13" t="s">
        <v>9699</v>
      </c>
      <c r="R1460" s="13">
        <v>5.8616479837122669E-2</v>
      </c>
      <c r="S1460" s="14">
        <v>1.397375</v>
      </c>
      <c r="T1460" s="13">
        <v>0.25847048910498688</v>
      </c>
      <c r="U1460" s="15" t="s">
        <v>9700</v>
      </c>
      <c r="V1460" s="16">
        <v>16.116985158503304</v>
      </c>
      <c r="W1460" s="16">
        <v>0.93661841191934248</v>
      </c>
    </row>
    <row r="1461" spans="1:23" ht="15" customHeight="1" x14ac:dyDescent="0.3">
      <c r="A1461" s="7" t="s">
        <v>4628</v>
      </c>
      <c r="B1461" s="7" t="s">
        <v>4629</v>
      </c>
      <c r="C1461" s="7" t="s">
        <v>4630</v>
      </c>
      <c r="D1461" s="7" t="s">
        <v>20</v>
      </c>
      <c r="E1461" s="7" t="s">
        <v>71</v>
      </c>
      <c r="F1461" s="9" t="s">
        <v>1764</v>
      </c>
      <c r="G1461" s="11">
        <v>2646.1248593514001</v>
      </c>
      <c r="H1461" s="11">
        <v>-1290.8430000000001</v>
      </c>
      <c r="I1461" s="11">
        <v>-2.5030000000000001</v>
      </c>
      <c r="J1461" s="12">
        <v>1352.7788593514001</v>
      </c>
      <c r="K1461" s="11">
        <v>-176.93</v>
      </c>
      <c r="L1461" s="11">
        <v>100.101</v>
      </c>
      <c r="M1461" s="11">
        <v>1764.4870000000001</v>
      </c>
      <c r="N1461" s="13">
        <v>-0.28728810196079452</v>
      </c>
      <c r="O1461" s="13" t="s">
        <v>9699</v>
      </c>
      <c r="P1461" s="13">
        <v>-5.9648623254807541E-2</v>
      </c>
      <c r="Q1461" s="13">
        <v>-0.55921154859579181</v>
      </c>
      <c r="R1461" s="13">
        <v>5.9342318830045607E-2</v>
      </c>
      <c r="S1461" s="14">
        <v>2.177387</v>
      </c>
      <c r="T1461" s="13">
        <v>-0.95421582846061359</v>
      </c>
      <c r="U1461" s="15" t="s">
        <v>9700</v>
      </c>
      <c r="V1461" s="16">
        <v>26.434549698318701</v>
      </c>
      <c r="W1461" s="16">
        <v>1.4996567610593901</v>
      </c>
    </row>
    <row r="1462" spans="1:23" ht="15" customHeight="1" x14ac:dyDescent="0.3">
      <c r="A1462" s="7" t="s">
        <v>4631</v>
      </c>
      <c r="B1462" s="7" t="s">
        <v>4632</v>
      </c>
      <c r="C1462" s="7" t="s">
        <v>4633</v>
      </c>
      <c r="D1462" s="7" t="s">
        <v>10</v>
      </c>
      <c r="E1462" s="7" t="s">
        <v>11</v>
      </c>
      <c r="F1462" s="9" t="s">
        <v>1941</v>
      </c>
      <c r="G1462" s="11">
        <v>2413.8781359999998</v>
      </c>
      <c r="H1462" s="11">
        <v>398.61</v>
      </c>
      <c r="I1462" s="11">
        <v>27.361000000000001</v>
      </c>
      <c r="J1462" s="12">
        <v>2839.8491359999998</v>
      </c>
      <c r="K1462" s="11">
        <v>0</v>
      </c>
      <c r="L1462" s="11">
        <v>380.66699999999997</v>
      </c>
      <c r="M1462" s="11">
        <v>2438.7330000000002</v>
      </c>
      <c r="N1462" s="13">
        <v>5.3147302118569398E-2</v>
      </c>
      <c r="O1462" s="13">
        <v>0.54055279281504642</v>
      </c>
      <c r="P1462" s="13">
        <v>0.1239286825701396</v>
      </c>
      <c r="Q1462" s="13">
        <v>-1.7411230303813197E-2</v>
      </c>
      <c r="R1462" s="13">
        <v>0.15856843983666699</v>
      </c>
      <c r="S1462" s="14">
        <v>1.1984250000000001</v>
      </c>
      <c r="T1462" s="13">
        <v>0.14036309004831587</v>
      </c>
      <c r="U1462" s="15" t="s">
        <v>9700</v>
      </c>
      <c r="V1462" s="16">
        <v>6.3411804437999617</v>
      </c>
      <c r="W1462" s="16">
        <v>0.98980828815618582</v>
      </c>
    </row>
    <row r="1463" spans="1:23" ht="15" customHeight="1" x14ac:dyDescent="0.3">
      <c r="A1463" s="7" t="s">
        <v>4634</v>
      </c>
      <c r="B1463" s="7" t="s">
        <v>4635</v>
      </c>
      <c r="C1463" s="7" t="s">
        <v>4636</v>
      </c>
      <c r="D1463" s="7" t="s">
        <v>29</v>
      </c>
      <c r="E1463" s="7" t="s">
        <v>30</v>
      </c>
      <c r="F1463" s="9" t="s">
        <v>3009</v>
      </c>
      <c r="G1463" s="11">
        <v>2111.8609190000002</v>
      </c>
      <c r="H1463" s="11">
        <v>2673.3</v>
      </c>
      <c r="I1463" s="11">
        <v>0</v>
      </c>
      <c r="J1463" s="12">
        <v>4785.1609189999999</v>
      </c>
      <c r="K1463" s="11">
        <v>545.1</v>
      </c>
      <c r="L1463" s="11">
        <v>234.5</v>
      </c>
      <c r="M1463" s="11">
        <v>1356.9</v>
      </c>
      <c r="N1463" s="13">
        <v>4.6765817577899126E-2</v>
      </c>
      <c r="O1463" s="13">
        <v>3.2087351475392989E-2</v>
      </c>
      <c r="P1463" s="13">
        <v>2.8046543787041651E-2</v>
      </c>
      <c r="Q1463" s="13">
        <v>8.9638940638632869E-2</v>
      </c>
      <c r="R1463" s="13">
        <v>0.17780748663101606</v>
      </c>
      <c r="S1463" s="14">
        <v>2.1343830000000001</v>
      </c>
      <c r="T1463" s="13">
        <v>0.55866459775372923</v>
      </c>
      <c r="U1463" s="15">
        <v>8.7785010438451661</v>
      </c>
      <c r="V1463" s="16">
        <v>9.0058034925373143</v>
      </c>
      <c r="W1463" s="16">
        <v>1.556386556857543</v>
      </c>
    </row>
    <row r="1464" spans="1:23" ht="15" customHeight="1" x14ac:dyDescent="0.3">
      <c r="A1464" s="7" t="s">
        <v>4637</v>
      </c>
      <c r="B1464" s="7" t="s">
        <v>4638</v>
      </c>
      <c r="C1464" s="7" t="s">
        <v>4639</v>
      </c>
      <c r="D1464" s="7" t="s">
        <v>26</v>
      </c>
      <c r="E1464" s="7" t="s">
        <v>125</v>
      </c>
      <c r="F1464" s="9" t="s">
        <v>1775</v>
      </c>
      <c r="G1464" s="11">
        <v>3882.1697089999998</v>
      </c>
      <c r="H1464" s="11">
        <v>1604.3</v>
      </c>
      <c r="I1464" s="11">
        <v>0.5</v>
      </c>
      <c r="J1464" s="12">
        <v>5486.969709</v>
      </c>
      <c r="K1464" s="11">
        <v>-156.1</v>
      </c>
      <c r="L1464" s="11">
        <v>-506.7</v>
      </c>
      <c r="M1464" s="11">
        <v>1172</v>
      </c>
      <c r="N1464" s="13">
        <v>0.12764242646682625</v>
      </c>
      <c r="O1464" s="13">
        <v>3.9402435509607647E-2</v>
      </c>
      <c r="P1464" s="13">
        <v>-1.752012004029312E-2</v>
      </c>
      <c r="Q1464" s="13">
        <v>-0.2165219299110861</v>
      </c>
      <c r="R1464" s="13">
        <v>-0.36355810616929701</v>
      </c>
      <c r="S1464" s="14">
        <v>2.0125980000000001</v>
      </c>
      <c r="T1464" s="13">
        <v>0.29238360790812229</v>
      </c>
      <c r="U1464" s="15" t="s">
        <v>9700</v>
      </c>
      <c r="V1464" s="16" t="s">
        <v>9700</v>
      </c>
      <c r="W1464" s="16">
        <v>3.3124314923208189</v>
      </c>
    </row>
    <row r="1465" spans="1:23" ht="15" customHeight="1" x14ac:dyDescent="0.3">
      <c r="A1465" s="7" t="s">
        <v>4640</v>
      </c>
      <c r="B1465" s="7" t="s">
        <v>4641</v>
      </c>
      <c r="C1465" s="7" t="s">
        <v>4642</v>
      </c>
      <c r="D1465" s="7" t="s">
        <v>31</v>
      </c>
      <c r="E1465" s="7" t="s">
        <v>215</v>
      </c>
      <c r="F1465" s="9" t="s">
        <v>3002</v>
      </c>
      <c r="G1465" s="11">
        <v>2590.2165329999998</v>
      </c>
      <c r="H1465" s="11">
        <v>676.88099999999997</v>
      </c>
      <c r="I1465" s="11">
        <v>0</v>
      </c>
      <c r="J1465" s="12">
        <v>3267.0975329999997</v>
      </c>
      <c r="K1465" s="11">
        <v>340.19</v>
      </c>
      <c r="L1465" s="11">
        <v>162.202</v>
      </c>
      <c r="M1465" s="11">
        <v>1262.8910000000001</v>
      </c>
      <c r="N1465" s="13">
        <v>4.4284195646410784E-2</v>
      </c>
      <c r="O1465" s="13">
        <v>4.0969275460518872E-2</v>
      </c>
      <c r="P1465" s="13">
        <v>2.9306807940394468E-2</v>
      </c>
      <c r="Q1465" s="13">
        <v>6.7175046131611849E-2</v>
      </c>
      <c r="R1465" s="13">
        <v>0.13713803550918208</v>
      </c>
      <c r="S1465" s="14">
        <v>1.811023</v>
      </c>
      <c r="T1465" s="13">
        <v>0.20718114263900062</v>
      </c>
      <c r="U1465" s="15">
        <v>9.6037435932861044</v>
      </c>
      <c r="V1465" s="16">
        <v>15.969078883121046</v>
      </c>
      <c r="W1465" s="16">
        <v>2.0510214523660393</v>
      </c>
    </row>
    <row r="1466" spans="1:23" ht="15" customHeight="1" x14ac:dyDescent="0.3">
      <c r="A1466" s="7" t="s">
        <v>4643</v>
      </c>
      <c r="B1466" s="7" t="s">
        <v>4644</v>
      </c>
      <c r="C1466" s="7" t="s">
        <v>4645</v>
      </c>
      <c r="D1466" s="7" t="s">
        <v>10</v>
      </c>
      <c r="E1466" s="7" t="s">
        <v>62</v>
      </c>
      <c r="F1466" s="9" t="s">
        <v>3002</v>
      </c>
      <c r="G1466" s="11">
        <v>1863.5707150000001</v>
      </c>
      <c r="H1466" s="11">
        <v>-150.25299999999999</v>
      </c>
      <c r="I1466" s="11">
        <v>0</v>
      </c>
      <c r="J1466" s="12">
        <v>1713.3177150000001</v>
      </c>
      <c r="K1466" s="11">
        <v>111.23399999999999</v>
      </c>
      <c r="L1466" s="11">
        <v>74.400999999999996</v>
      </c>
      <c r="M1466" s="11">
        <v>775.68600000000004</v>
      </c>
      <c r="N1466" s="13">
        <v>0.32252974911507237</v>
      </c>
      <c r="O1466" s="13">
        <v>0.18892747363763585</v>
      </c>
      <c r="P1466" s="13">
        <v>0.23775849112908407</v>
      </c>
      <c r="Q1466" s="13">
        <v>0.2132600087564267</v>
      </c>
      <c r="R1466" s="13">
        <v>0.12325627434754985</v>
      </c>
      <c r="S1466" s="14">
        <v>-0.22519600000000001</v>
      </c>
      <c r="T1466" s="13">
        <v>-8.7697102927579304E-2</v>
      </c>
      <c r="U1466" s="15">
        <v>15.402823911753602</v>
      </c>
      <c r="V1466" s="16">
        <v>25.047656819128779</v>
      </c>
      <c r="W1466" s="16">
        <v>2.4024807911964379</v>
      </c>
    </row>
    <row r="1467" spans="1:23" ht="15" customHeight="1" x14ac:dyDescent="0.3">
      <c r="A1467" s="7" t="s">
        <v>4646</v>
      </c>
      <c r="B1467" s="7" t="s">
        <v>4647</v>
      </c>
      <c r="C1467" s="7" t="s">
        <v>4648</v>
      </c>
      <c r="D1467" s="7" t="s">
        <v>167</v>
      </c>
      <c r="E1467" s="7" t="s">
        <v>1310</v>
      </c>
      <c r="F1467" s="9" t="s">
        <v>2037</v>
      </c>
      <c r="G1467" s="11">
        <v>2034.98678</v>
      </c>
      <c r="H1467" s="11">
        <v>2960</v>
      </c>
      <c r="I1467" s="11">
        <v>795</v>
      </c>
      <c r="J1467" s="12">
        <v>5789.9867800000002</v>
      </c>
      <c r="K1467" s="11">
        <v>1188</v>
      </c>
      <c r="L1467" s="11">
        <v>223</v>
      </c>
      <c r="M1467" s="11">
        <v>5599</v>
      </c>
      <c r="N1467" s="13">
        <v>0.25008158566811078</v>
      </c>
      <c r="O1467" s="13">
        <v>1.8505853304048525E-2</v>
      </c>
      <c r="P1467" s="13">
        <v>2.9508168234038724E-2</v>
      </c>
      <c r="Q1467" s="13">
        <v>2.4608273874664022E-2</v>
      </c>
      <c r="R1467" s="13">
        <v>4.7195767195767194E-2</v>
      </c>
      <c r="S1467" s="14">
        <v>1.2047239999999999</v>
      </c>
      <c r="T1467" s="13">
        <v>0.51122741941735483</v>
      </c>
      <c r="U1467" s="15">
        <v>4.8737262457912456</v>
      </c>
      <c r="V1467" s="16">
        <v>9.1255012556053803</v>
      </c>
      <c r="W1467" s="16">
        <v>0.36345539917842473</v>
      </c>
    </row>
    <row r="1468" spans="1:23" ht="15" customHeight="1" x14ac:dyDescent="0.3">
      <c r="A1468" s="7" t="s">
        <v>4649</v>
      </c>
      <c r="B1468" s="7" t="s">
        <v>4650</v>
      </c>
      <c r="C1468" s="7" t="s">
        <v>4651</v>
      </c>
      <c r="D1468" s="7" t="s">
        <v>29</v>
      </c>
      <c r="E1468" s="7" t="s">
        <v>291</v>
      </c>
      <c r="F1468" s="9" t="s">
        <v>3009</v>
      </c>
      <c r="G1468" s="11">
        <v>2630.8638599999999</v>
      </c>
      <c r="H1468" s="11">
        <v>2280.1999999999998</v>
      </c>
      <c r="I1468" s="11">
        <v>0</v>
      </c>
      <c r="J1468" s="12">
        <v>4911.0638600000002</v>
      </c>
      <c r="K1468" s="11">
        <v>269.89999999999998</v>
      </c>
      <c r="L1468" s="11">
        <v>20.2</v>
      </c>
      <c r="M1468" s="11">
        <v>-465.1</v>
      </c>
      <c r="N1468" s="13">
        <v>0.11590910702616444</v>
      </c>
      <c r="O1468" s="13">
        <v>6.1978369442429182E-2</v>
      </c>
      <c r="P1468" s="13">
        <v>4.9959899244919677E-2</v>
      </c>
      <c r="Q1468" s="13">
        <v>0.24442573987087512</v>
      </c>
      <c r="R1468" s="13" t="s">
        <v>9699</v>
      </c>
      <c r="S1468" s="14">
        <v>2.6383200000000002</v>
      </c>
      <c r="T1468" s="13">
        <v>0.46429858478769603</v>
      </c>
      <c r="U1468" s="15">
        <v>18.195864616524641</v>
      </c>
      <c r="V1468" s="16">
        <v>130.24078514851485</v>
      </c>
      <c r="W1468" s="16" t="s">
        <v>9700</v>
      </c>
    </row>
    <row r="1469" spans="1:23" ht="15" customHeight="1" x14ac:dyDescent="0.3">
      <c r="A1469" s="7" t="s">
        <v>4652</v>
      </c>
      <c r="B1469" s="7" t="s">
        <v>4653</v>
      </c>
      <c r="C1469" s="7" t="s">
        <v>4654</v>
      </c>
      <c r="D1469" s="7" t="s">
        <v>83</v>
      </c>
      <c r="E1469" s="7" t="s">
        <v>84</v>
      </c>
      <c r="F1469" s="9" t="s">
        <v>3002</v>
      </c>
      <c r="G1469" s="11">
        <v>1811.384652</v>
      </c>
      <c r="H1469" s="11">
        <v>-190.19399999999999</v>
      </c>
      <c r="I1469" s="11">
        <v>0</v>
      </c>
      <c r="J1469" s="12">
        <v>1621.190652</v>
      </c>
      <c r="K1469" s="11">
        <v>98.977999999999994</v>
      </c>
      <c r="L1469" s="11">
        <v>44.752000000000002</v>
      </c>
      <c r="M1469" s="11">
        <v>991.94500000000005</v>
      </c>
      <c r="N1469" s="13">
        <v>0.10578548860304782</v>
      </c>
      <c r="O1469" s="13">
        <v>0.11678884977724624</v>
      </c>
      <c r="P1469" s="13">
        <v>4.5699304566484973E-2</v>
      </c>
      <c r="Q1469" s="13">
        <v>0.16621284800204617</v>
      </c>
      <c r="R1469" s="13">
        <v>4.6297263772949744E-2</v>
      </c>
      <c r="S1469" s="14">
        <v>-0.183727</v>
      </c>
      <c r="T1469" s="13">
        <v>-0.11731747883283501</v>
      </c>
      <c r="U1469" s="15">
        <v>16.379302996625512</v>
      </c>
      <c r="V1469" s="16">
        <v>40.476060332499102</v>
      </c>
      <c r="W1469" s="16">
        <v>1.8260938378639944</v>
      </c>
    </row>
    <row r="1470" spans="1:23" ht="15" customHeight="1" x14ac:dyDescent="0.3">
      <c r="A1470" s="7" t="s">
        <v>4655</v>
      </c>
      <c r="B1470" s="7" t="s">
        <v>4656</v>
      </c>
      <c r="C1470" s="7" t="s">
        <v>4657</v>
      </c>
      <c r="D1470" s="7" t="s">
        <v>10</v>
      </c>
      <c r="E1470" s="7" t="s">
        <v>11</v>
      </c>
      <c r="F1470" s="9" t="s">
        <v>2160</v>
      </c>
      <c r="G1470" s="11">
        <v>2817.917136</v>
      </c>
      <c r="H1470" s="11">
        <v>1050.873</v>
      </c>
      <c r="I1470" s="11">
        <v>0</v>
      </c>
      <c r="J1470" s="12">
        <v>3868.7901360000001</v>
      </c>
      <c r="K1470" s="11">
        <v>0</v>
      </c>
      <c r="L1470" s="11">
        <v>-56.616999999999997</v>
      </c>
      <c r="M1470" s="11">
        <v>3375.6439999999998</v>
      </c>
      <c r="N1470" s="13">
        <v>5.6135887441733132E-2</v>
      </c>
      <c r="O1470" s="13">
        <v>2.9740242769947356E-2</v>
      </c>
      <c r="P1470" s="13">
        <v>0.19271111978618816</v>
      </c>
      <c r="Q1470" s="13">
        <v>-1.6069807336663522E-2</v>
      </c>
      <c r="R1470" s="13">
        <v>-1.7081526866325081E-2</v>
      </c>
      <c r="S1470" s="14">
        <v>1.604724</v>
      </c>
      <c r="T1470" s="13">
        <v>0.27162832902756345</v>
      </c>
      <c r="U1470" s="15" t="s">
        <v>9700</v>
      </c>
      <c r="V1470" s="16" t="s">
        <v>9700</v>
      </c>
      <c r="W1470" s="16">
        <v>0.83477912244300645</v>
      </c>
    </row>
    <row r="1471" spans="1:23" ht="15" customHeight="1" x14ac:dyDescent="0.3">
      <c r="A1471" s="7" t="s">
        <v>4658</v>
      </c>
      <c r="B1471" s="7" t="s">
        <v>4659</v>
      </c>
      <c r="C1471" s="7" t="s">
        <v>4660</v>
      </c>
      <c r="D1471" s="7" t="s">
        <v>31</v>
      </c>
      <c r="E1471" s="7" t="s">
        <v>215</v>
      </c>
      <c r="F1471" s="9" t="s">
        <v>1941</v>
      </c>
      <c r="G1471" s="11">
        <v>1871.8575780000001</v>
      </c>
      <c r="H1471" s="11">
        <v>-335.00400000000002</v>
      </c>
      <c r="I1471" s="11">
        <v>0</v>
      </c>
      <c r="J1471" s="12">
        <v>1536.8535780000002</v>
      </c>
      <c r="K1471" s="11">
        <v>-311.02</v>
      </c>
      <c r="L1471" s="11">
        <v>-259.08999999999997</v>
      </c>
      <c r="M1471" s="11">
        <v>388.892</v>
      </c>
      <c r="N1471" s="13">
        <v>5.504835153787789E-2</v>
      </c>
      <c r="O1471" s="13" t="s">
        <v>9699</v>
      </c>
      <c r="P1471" s="13">
        <v>2.7078682450557535E-3</v>
      </c>
      <c r="Q1471" s="13" t="s">
        <v>9699</v>
      </c>
      <c r="R1471" s="13">
        <v>-0.52990900593741874</v>
      </c>
      <c r="S1471" s="14">
        <v>0.68083899999999997</v>
      </c>
      <c r="T1471" s="13">
        <v>-0.2179804275407686</v>
      </c>
      <c r="U1471" s="15" t="s">
        <v>9700</v>
      </c>
      <c r="V1471" s="16" t="s">
        <v>9700</v>
      </c>
      <c r="W1471" s="16">
        <v>4.8133095512378761</v>
      </c>
    </row>
    <row r="1472" spans="1:23" ht="15" customHeight="1" x14ac:dyDescent="0.3">
      <c r="A1472" s="7" t="s">
        <v>4661</v>
      </c>
      <c r="B1472" s="7" t="s">
        <v>4662</v>
      </c>
      <c r="C1472" s="7" t="s">
        <v>4663</v>
      </c>
      <c r="D1472" s="7" t="s">
        <v>29</v>
      </c>
      <c r="E1472" s="7" t="s">
        <v>287</v>
      </c>
      <c r="F1472" s="9" t="s">
        <v>3009</v>
      </c>
      <c r="G1472" s="11">
        <v>3145.1412180000002</v>
      </c>
      <c r="H1472" s="11">
        <v>7103</v>
      </c>
      <c r="I1472" s="11">
        <v>0</v>
      </c>
      <c r="J1472" s="12">
        <v>10248.141218000001</v>
      </c>
      <c r="K1472" s="11">
        <v>20</v>
      </c>
      <c r="L1472" s="11">
        <v>-3764</v>
      </c>
      <c r="M1472" s="11">
        <v>2243</v>
      </c>
      <c r="N1472" s="13">
        <v>6.1542027064574935E-2</v>
      </c>
      <c r="O1472" s="13">
        <v>-1.0791356790569306E-2</v>
      </c>
      <c r="P1472" s="13">
        <v>7.3590205613587537E-3</v>
      </c>
      <c r="Q1472" s="13">
        <v>-4.6809800889567099E-2</v>
      </c>
      <c r="R1472" s="13">
        <v>-0.90698795180722891</v>
      </c>
      <c r="S1472" s="14">
        <v>2.012073</v>
      </c>
      <c r="T1472" s="13">
        <v>0.69310129992394875</v>
      </c>
      <c r="U1472" s="15">
        <v>512.40706090000003</v>
      </c>
      <c r="V1472" s="16" t="s">
        <v>9700</v>
      </c>
      <c r="W1472" s="16">
        <v>1.4022029505127063</v>
      </c>
    </row>
    <row r="1473" spans="1:23" ht="15" customHeight="1" x14ac:dyDescent="0.3">
      <c r="A1473" s="7" t="s">
        <v>4664</v>
      </c>
      <c r="B1473" s="7" t="s">
        <v>4665</v>
      </c>
      <c r="C1473" s="7" t="s">
        <v>4666</v>
      </c>
      <c r="D1473" s="7" t="s">
        <v>26</v>
      </c>
      <c r="E1473" s="7" t="s">
        <v>53</v>
      </c>
      <c r="F1473" s="9" t="s">
        <v>2160</v>
      </c>
      <c r="G1473" s="11">
        <v>1956.096929</v>
      </c>
      <c r="H1473" s="11">
        <v>147.80000000000001</v>
      </c>
      <c r="I1473" s="11">
        <v>56.5</v>
      </c>
      <c r="J1473" s="12">
        <v>2160.396929</v>
      </c>
      <c r="K1473" s="11">
        <v>312.7</v>
      </c>
      <c r="L1473" s="11">
        <v>-11.7</v>
      </c>
      <c r="M1473" s="11">
        <v>854.8</v>
      </c>
      <c r="N1473" s="13">
        <v>0.12933555037459507</v>
      </c>
      <c r="O1473" s="13">
        <v>3.7454514736140476E-2</v>
      </c>
      <c r="P1473" s="13">
        <v>7.2936128681440407E-2</v>
      </c>
      <c r="Q1473" s="13" t="s">
        <v>9699</v>
      </c>
      <c r="R1473" s="13">
        <v>-1.4243106701564305E-2</v>
      </c>
      <c r="S1473" s="14">
        <v>1.458267</v>
      </c>
      <c r="T1473" s="13">
        <v>6.8413354053605963E-2</v>
      </c>
      <c r="U1473" s="15">
        <v>6.9088485097537582</v>
      </c>
      <c r="V1473" s="16" t="s">
        <v>9700</v>
      </c>
      <c r="W1473" s="16">
        <v>2.2883679562470753</v>
      </c>
    </row>
    <row r="1474" spans="1:23" ht="15" customHeight="1" x14ac:dyDescent="0.3">
      <c r="A1474" s="7" t="s">
        <v>4667</v>
      </c>
      <c r="B1474" s="7" t="s">
        <v>4668</v>
      </c>
      <c r="C1474" s="7" t="s">
        <v>4669</v>
      </c>
      <c r="D1474" s="7" t="s">
        <v>31</v>
      </c>
      <c r="E1474" s="7" t="s">
        <v>215</v>
      </c>
      <c r="F1474" s="9" t="s">
        <v>3009</v>
      </c>
      <c r="G1474" s="11">
        <v>2821.7263189999999</v>
      </c>
      <c r="H1474" s="11">
        <v>-117.532</v>
      </c>
      <c r="I1474" s="11">
        <v>0</v>
      </c>
      <c r="J1474" s="12">
        <v>2704.1943189999997</v>
      </c>
      <c r="K1474" s="11">
        <v>80.489999999999995</v>
      </c>
      <c r="L1474" s="11">
        <v>6.0250000000000004</v>
      </c>
      <c r="M1474" s="11">
        <v>987.024</v>
      </c>
      <c r="N1474" s="13">
        <v>0.23149701494720124</v>
      </c>
      <c r="O1474" s="13">
        <v>8.8998372146033677E-2</v>
      </c>
      <c r="P1474" s="13">
        <v>0.15410595236505584</v>
      </c>
      <c r="Q1474" s="13">
        <v>0.14037654684001</v>
      </c>
      <c r="R1474" s="13">
        <v>6.3365757670411828E-3</v>
      </c>
      <c r="S1474" s="14">
        <v>1.83517</v>
      </c>
      <c r="T1474" s="13">
        <v>-4.3462852937085843E-2</v>
      </c>
      <c r="U1474" s="15">
        <v>33.596649509255805</v>
      </c>
      <c r="V1474" s="16">
        <v>468.33631850622402</v>
      </c>
      <c r="W1474" s="16">
        <v>2.8588223984421859</v>
      </c>
    </row>
    <row r="1475" spans="1:23" ht="15" customHeight="1" x14ac:dyDescent="0.3">
      <c r="A1475" s="7" t="s">
        <v>4670</v>
      </c>
      <c r="B1475" s="7" t="s">
        <v>4671</v>
      </c>
      <c r="C1475" s="7" t="s">
        <v>4672</v>
      </c>
      <c r="D1475" s="7" t="s">
        <v>10</v>
      </c>
      <c r="E1475" s="7" t="s">
        <v>62</v>
      </c>
      <c r="F1475" s="9" t="s">
        <v>2104</v>
      </c>
      <c r="G1475" s="11">
        <v>2249.6787690000001</v>
      </c>
      <c r="H1475" s="11">
        <v>63.375</v>
      </c>
      <c r="I1475" s="11">
        <v>-37.296999999999997</v>
      </c>
      <c r="J1475" s="12">
        <v>2275.7567690000001</v>
      </c>
      <c r="K1475" s="11">
        <v>14.782</v>
      </c>
      <c r="L1475" s="11">
        <v>5.6840000000000002</v>
      </c>
      <c r="M1475" s="11">
        <v>-49.432000000000002</v>
      </c>
      <c r="N1475" s="13">
        <v>0.35284682729132105</v>
      </c>
      <c r="O1475" s="13">
        <v>0.236944447333991</v>
      </c>
      <c r="P1475" s="13">
        <v>0.1618367076434383</v>
      </c>
      <c r="Q1475" s="13">
        <v>0.32324272957591837</v>
      </c>
      <c r="R1475" s="13" t="s">
        <v>9699</v>
      </c>
      <c r="S1475" s="14">
        <v>0.64154500000000003</v>
      </c>
      <c r="T1475" s="13">
        <v>2.7847879379415349E-2</v>
      </c>
      <c r="U1475" s="15">
        <v>153.95459132728996</v>
      </c>
      <c r="V1475" s="16">
        <v>395.79147941590429</v>
      </c>
      <c r="W1475" s="16" t="s">
        <v>9700</v>
      </c>
    </row>
    <row r="1476" spans="1:23" ht="15" customHeight="1" x14ac:dyDescent="0.3">
      <c r="A1476" s="7" t="s">
        <v>4673</v>
      </c>
      <c r="B1476" s="7" t="s">
        <v>4674</v>
      </c>
      <c r="C1476" s="7" t="s">
        <v>4675</v>
      </c>
      <c r="D1476" s="7" t="s">
        <v>29</v>
      </c>
      <c r="E1476" s="7" t="s">
        <v>186</v>
      </c>
      <c r="F1476" s="9" t="s">
        <v>1764</v>
      </c>
      <c r="G1476" s="11">
        <v>2792.01017</v>
      </c>
      <c r="H1476" s="11">
        <v>-179.63200000000001</v>
      </c>
      <c r="I1476" s="11">
        <v>3.7189999999999999</v>
      </c>
      <c r="J1476" s="12">
        <v>2616.09717</v>
      </c>
      <c r="K1476" s="11">
        <v>-92.688000000000002</v>
      </c>
      <c r="L1476" s="11">
        <v>-423.64299999999997</v>
      </c>
      <c r="M1476" s="11">
        <v>840.11699999999996</v>
      </c>
      <c r="N1476" s="13">
        <v>0.1729892284588202</v>
      </c>
      <c r="O1476" s="13" t="s">
        <v>9699</v>
      </c>
      <c r="P1476" s="13">
        <v>0.18590304825500525</v>
      </c>
      <c r="Q1476" s="13" t="s">
        <v>9699</v>
      </c>
      <c r="R1476" s="13">
        <v>-0.40365501289878442</v>
      </c>
      <c r="S1476" s="14">
        <v>1.2446189999999999</v>
      </c>
      <c r="T1476" s="13">
        <v>-6.8664116172718462E-2</v>
      </c>
      <c r="U1476" s="15" t="s">
        <v>9700</v>
      </c>
      <c r="V1476" s="16" t="s">
        <v>9700</v>
      </c>
      <c r="W1476" s="16">
        <v>3.3233587345572109</v>
      </c>
    </row>
    <row r="1477" spans="1:23" ht="15" customHeight="1" x14ac:dyDescent="0.3">
      <c r="A1477" s="7" t="s">
        <v>4676</v>
      </c>
      <c r="B1477" s="7" t="s">
        <v>4677</v>
      </c>
      <c r="C1477" s="7" t="s">
        <v>4678</v>
      </c>
      <c r="D1477" s="7" t="s">
        <v>10</v>
      </c>
      <c r="E1477" s="7" t="s">
        <v>11</v>
      </c>
      <c r="F1477" s="9" t="s">
        <v>2104</v>
      </c>
      <c r="G1477" s="11">
        <v>2374.7125780000001</v>
      </c>
      <c r="H1477" s="11">
        <v>3900.9850000000001</v>
      </c>
      <c r="I1477" s="11">
        <v>0</v>
      </c>
      <c r="J1477" s="12">
        <v>6275.6975780000002</v>
      </c>
      <c r="K1477" s="11">
        <v>0</v>
      </c>
      <c r="L1477" s="11">
        <v>195.16499999999999</v>
      </c>
      <c r="M1477" s="11">
        <v>2669.7570000000001</v>
      </c>
      <c r="N1477" s="13">
        <v>7.0999916764440313E-2</v>
      </c>
      <c r="O1477" s="13">
        <v>0.13526691667841217</v>
      </c>
      <c r="P1477" s="13">
        <v>0.29944140790983614</v>
      </c>
      <c r="Q1477" s="13">
        <v>4.6135891122177863E-2</v>
      </c>
      <c r="R1477" s="13">
        <v>6.9687798377611354E-2</v>
      </c>
      <c r="S1477" s="14">
        <v>1.1228340000000001</v>
      </c>
      <c r="T1477" s="13">
        <v>0.62160181422304983</v>
      </c>
      <c r="U1477" s="15" t="s">
        <v>9700</v>
      </c>
      <c r="V1477" s="16">
        <v>12.16771745958548</v>
      </c>
      <c r="W1477" s="16">
        <v>0.88948641318292265</v>
      </c>
    </row>
    <row r="1478" spans="1:23" ht="15" customHeight="1" x14ac:dyDescent="0.3">
      <c r="A1478" s="7" t="s">
        <v>4679</v>
      </c>
      <c r="B1478" s="7" t="s">
        <v>4680</v>
      </c>
      <c r="C1478" s="7" t="s">
        <v>4681</v>
      </c>
      <c r="D1478" s="7" t="s">
        <v>31</v>
      </c>
      <c r="E1478" s="7" t="s">
        <v>64</v>
      </c>
      <c r="F1478" s="9" t="s">
        <v>3009</v>
      </c>
      <c r="G1478" s="11">
        <v>2630.756198</v>
      </c>
      <c r="H1478" s="11">
        <v>299.303</v>
      </c>
      <c r="I1478" s="11">
        <v>0</v>
      </c>
      <c r="J1478" s="12">
        <v>2930.0591979999999</v>
      </c>
      <c r="K1478" s="11">
        <v>46.429000000000002</v>
      </c>
      <c r="L1478" s="11">
        <v>-82.025000000000006</v>
      </c>
      <c r="M1478" s="11">
        <v>396.80799999999999</v>
      </c>
      <c r="N1478" s="13">
        <v>0.25182975254199202</v>
      </c>
      <c r="O1478" s="13">
        <v>0.17875172372297321</v>
      </c>
      <c r="P1478" s="13">
        <v>0.18703667931397611</v>
      </c>
      <c r="Q1478" s="13" t="s">
        <v>9699</v>
      </c>
      <c r="R1478" s="13">
        <v>-0.20249111594143868</v>
      </c>
      <c r="S1478" s="14">
        <v>1.941732</v>
      </c>
      <c r="T1478" s="13">
        <v>0.10214913070845062</v>
      </c>
      <c r="U1478" s="15">
        <v>63.108384802601819</v>
      </c>
      <c r="V1478" s="16" t="s">
        <v>9700</v>
      </c>
      <c r="W1478" s="16">
        <v>6.6297962692284429</v>
      </c>
    </row>
    <row r="1479" spans="1:23" ht="15" customHeight="1" x14ac:dyDescent="0.3">
      <c r="A1479" s="7" t="s">
        <v>4682</v>
      </c>
      <c r="B1479" s="7" t="s">
        <v>4683</v>
      </c>
      <c r="C1479" s="7" t="s">
        <v>4684</v>
      </c>
      <c r="D1479" s="7" t="s">
        <v>10</v>
      </c>
      <c r="E1479" s="7" t="s">
        <v>254</v>
      </c>
      <c r="F1479" s="9" t="s">
        <v>1764</v>
      </c>
      <c r="G1479" s="11">
        <v>1629.114679</v>
      </c>
      <c r="H1479" s="11">
        <v>-4615.6170000000002</v>
      </c>
      <c r="I1479" s="11">
        <v>0.95699999999999996</v>
      </c>
      <c r="J1479" s="12">
        <v>-2985.5453210000001</v>
      </c>
      <c r="K1479" s="11">
        <v>2821.5825</v>
      </c>
      <c r="L1479" s="11">
        <v>2721.7130000000002</v>
      </c>
      <c r="M1479" s="11">
        <v>8230.8250000000007</v>
      </c>
      <c r="N1479" s="13">
        <v>0.40021439240325984</v>
      </c>
      <c r="O1479" s="13">
        <v>9.6676283990698719E-2</v>
      </c>
      <c r="P1479" s="13">
        <v>0.26769762895534749</v>
      </c>
      <c r="Q1479" s="13">
        <v>6.9683974361554268E-2</v>
      </c>
      <c r="R1479" s="13">
        <v>0.36356421873004663</v>
      </c>
      <c r="S1479" s="14">
        <v>0.72436400000000001</v>
      </c>
      <c r="T1479" s="13">
        <v>1.5459879197057416</v>
      </c>
      <c r="U1479" s="15" t="s">
        <v>9700</v>
      </c>
      <c r="V1479" s="16">
        <v>0.59856225803381913</v>
      </c>
      <c r="W1479" s="16">
        <v>0.19792847970889915</v>
      </c>
    </row>
    <row r="1480" spans="1:23" ht="15" customHeight="1" x14ac:dyDescent="0.3">
      <c r="A1480" s="7" t="s">
        <v>4685</v>
      </c>
      <c r="B1480" s="7" t="s">
        <v>4686</v>
      </c>
      <c r="C1480" s="7" t="s">
        <v>4687</v>
      </c>
      <c r="D1480" s="7" t="s">
        <v>6</v>
      </c>
      <c r="E1480" s="7" t="s">
        <v>679</v>
      </c>
      <c r="F1480" s="9" t="s">
        <v>1941</v>
      </c>
      <c r="G1480" s="11">
        <v>2501.5274039999999</v>
      </c>
      <c r="H1480" s="11">
        <v>4421.3</v>
      </c>
      <c r="I1480" s="11">
        <v>27.7</v>
      </c>
      <c r="J1480" s="12">
        <v>6950.5274039999995</v>
      </c>
      <c r="K1480" s="11">
        <v>186.9</v>
      </c>
      <c r="L1480" s="11">
        <v>96.3</v>
      </c>
      <c r="M1480" s="11">
        <v>1516.6</v>
      </c>
      <c r="N1480" s="13">
        <v>0.7985637656613559</v>
      </c>
      <c r="O1480" s="13">
        <v>0.11033994474875608</v>
      </c>
      <c r="P1480" s="13">
        <v>0.41952157245369948</v>
      </c>
      <c r="Q1480" s="13">
        <v>4.9569397776679791E-2</v>
      </c>
      <c r="R1480" s="13">
        <v>6.6452569169960465E-2</v>
      </c>
      <c r="S1480" s="14">
        <v>1.2351700000000001</v>
      </c>
      <c r="T1480" s="13">
        <v>0.63611000187634115</v>
      </c>
      <c r="U1480" s="15">
        <v>37.188482632423749</v>
      </c>
      <c r="V1480" s="16">
        <v>25.976400872274144</v>
      </c>
      <c r="W1480" s="16">
        <v>1.6494312303837533</v>
      </c>
    </row>
    <row r="1481" spans="1:23" ht="15" customHeight="1" x14ac:dyDescent="0.3">
      <c r="A1481" s="7" t="s">
        <v>4688</v>
      </c>
      <c r="B1481" s="7" t="s">
        <v>4689</v>
      </c>
      <c r="C1481" s="7" t="s">
        <v>4690</v>
      </c>
      <c r="D1481" s="7" t="s">
        <v>31</v>
      </c>
      <c r="E1481" s="7" t="s">
        <v>63</v>
      </c>
      <c r="F1481" s="9" t="s">
        <v>1785</v>
      </c>
      <c r="G1481" s="11">
        <v>2440.3444509999999</v>
      </c>
      <c r="H1481" s="11">
        <v>169.97300000000001</v>
      </c>
      <c r="I1481" s="11">
        <v>37.134</v>
      </c>
      <c r="J1481" s="12">
        <v>2647.4514509999999</v>
      </c>
      <c r="K1481" s="11">
        <v>-126.336</v>
      </c>
      <c r="L1481" s="11">
        <v>-124.586</v>
      </c>
      <c r="M1481" s="11">
        <v>211.50800000000001</v>
      </c>
      <c r="N1481" s="13">
        <v>6.1593752277753863E-2</v>
      </c>
      <c r="O1481" s="13" t="s">
        <v>9699</v>
      </c>
      <c r="P1481" s="13">
        <v>-1.239246228724058E-2</v>
      </c>
      <c r="Q1481" s="13" t="s">
        <v>9699</v>
      </c>
      <c r="R1481" s="13">
        <v>-0.68546496913410437</v>
      </c>
      <c r="S1481" s="14">
        <v>2.2359550000000001</v>
      </c>
      <c r="T1481" s="13">
        <v>6.4202499326587281E-2</v>
      </c>
      <c r="U1481" s="15" t="s">
        <v>9700</v>
      </c>
      <c r="V1481" s="16" t="s">
        <v>9700</v>
      </c>
      <c r="W1481" s="16">
        <v>11.53783521663483</v>
      </c>
    </row>
    <row r="1482" spans="1:23" ht="15" customHeight="1" x14ac:dyDescent="0.3">
      <c r="A1482" s="7" t="s">
        <v>4691</v>
      </c>
      <c r="B1482" s="7" t="s">
        <v>4692</v>
      </c>
      <c r="C1482" s="7" t="s">
        <v>4693</v>
      </c>
      <c r="D1482" s="7" t="s">
        <v>8</v>
      </c>
      <c r="E1482" s="7" t="s">
        <v>9</v>
      </c>
      <c r="F1482" s="9" t="s">
        <v>3009</v>
      </c>
      <c r="G1482" s="11">
        <v>1618.8366289999999</v>
      </c>
      <c r="H1482" s="11">
        <v>3119.1869999999999</v>
      </c>
      <c r="I1482" s="11">
        <v>0</v>
      </c>
      <c r="J1482" s="12">
        <v>4738.0236289999993</v>
      </c>
      <c r="K1482" s="11">
        <v>358.51600000000002</v>
      </c>
      <c r="L1482" s="11">
        <v>-2486.962</v>
      </c>
      <c r="M1482" s="11">
        <v>1662.5039999999999</v>
      </c>
      <c r="N1482" s="13">
        <v>0.36780135342847931</v>
      </c>
      <c r="O1482" s="13">
        <v>-9.4947157382856417E-3</v>
      </c>
      <c r="P1482" s="13">
        <v>7.5567508931365962E-2</v>
      </c>
      <c r="Q1482" s="13" t="s">
        <v>9699</v>
      </c>
      <c r="R1482" s="13">
        <v>-0.85423049064922829</v>
      </c>
      <c r="S1482" s="14">
        <v>2.7774269999999999</v>
      </c>
      <c r="T1482" s="13">
        <v>0.65833082403988163</v>
      </c>
      <c r="U1482" s="15">
        <v>13.215654612346448</v>
      </c>
      <c r="V1482" s="16" t="s">
        <v>9700</v>
      </c>
      <c r="W1482" s="16">
        <v>0.97373397537690132</v>
      </c>
    </row>
    <row r="1483" spans="1:23" ht="15" customHeight="1" x14ac:dyDescent="0.3">
      <c r="A1483" s="7" t="s">
        <v>4694</v>
      </c>
      <c r="B1483" s="7" t="s">
        <v>4695</v>
      </c>
      <c r="C1483" s="7" t="s">
        <v>4696</v>
      </c>
      <c r="D1483" s="7" t="s">
        <v>29</v>
      </c>
      <c r="E1483" s="7" t="s">
        <v>291</v>
      </c>
      <c r="F1483" s="9" t="s">
        <v>2160</v>
      </c>
      <c r="G1483" s="11">
        <v>2125.9583590000002</v>
      </c>
      <c r="H1483" s="11">
        <v>2133.163</v>
      </c>
      <c r="I1483" s="11">
        <v>0</v>
      </c>
      <c r="J1483" s="12">
        <v>4259.1213590000007</v>
      </c>
      <c r="K1483" s="11">
        <v>233.06399999999999</v>
      </c>
      <c r="L1483" s="11">
        <v>89.763999999999996</v>
      </c>
      <c r="M1483" s="11">
        <v>-793.36099999999999</v>
      </c>
      <c r="N1483" s="13">
        <v>0.26832631134035456</v>
      </c>
      <c r="O1483" s="13">
        <v>2.4192642163466171E-2</v>
      </c>
      <c r="P1483" s="13">
        <v>0.11532010759284402</v>
      </c>
      <c r="Q1483" s="13">
        <v>3.6074163487889166E-2</v>
      </c>
      <c r="R1483" s="13" t="s">
        <v>9699</v>
      </c>
      <c r="S1483" s="14">
        <v>1.670866</v>
      </c>
      <c r="T1483" s="13">
        <v>0.5008457895881242</v>
      </c>
      <c r="U1483" s="15">
        <v>18.274471213915493</v>
      </c>
      <c r="V1483" s="16">
        <v>23.683863898667621</v>
      </c>
      <c r="W1483" s="16" t="s">
        <v>9700</v>
      </c>
    </row>
    <row r="1484" spans="1:23" ht="15" customHeight="1" x14ac:dyDescent="0.3">
      <c r="A1484" s="7" t="s">
        <v>4697</v>
      </c>
      <c r="B1484" s="7" t="s">
        <v>4698</v>
      </c>
      <c r="C1484" s="7" t="s">
        <v>4699</v>
      </c>
      <c r="D1484" s="7" t="s">
        <v>31</v>
      </c>
      <c r="E1484" s="7" t="s">
        <v>63</v>
      </c>
      <c r="F1484" s="9" t="s">
        <v>2160</v>
      </c>
      <c r="G1484" s="11">
        <v>2634.1141990000001</v>
      </c>
      <c r="H1484" s="11">
        <v>-373.86099999999999</v>
      </c>
      <c r="I1484" s="11">
        <v>0</v>
      </c>
      <c r="J1484" s="12">
        <v>2260.2531990000002</v>
      </c>
      <c r="K1484" s="11">
        <v>28.346</v>
      </c>
      <c r="L1484" s="11">
        <v>-30.603000000000002</v>
      </c>
      <c r="M1484" s="11">
        <v>419.476</v>
      </c>
      <c r="N1484" s="13">
        <v>0.20389050444636539</v>
      </c>
      <c r="O1484" s="13">
        <v>0.30201523386236317</v>
      </c>
      <c r="P1484" s="13">
        <v>0.13179025046891946</v>
      </c>
      <c r="Q1484" s="13" t="s">
        <v>9699</v>
      </c>
      <c r="R1484" s="13">
        <v>-7.7320329968796994E-2</v>
      </c>
      <c r="S1484" s="14">
        <v>0.77060300000000004</v>
      </c>
      <c r="T1484" s="13">
        <v>-0.16540668990775309</v>
      </c>
      <c r="U1484" s="15">
        <v>79.737994743526428</v>
      </c>
      <c r="V1484" s="16" t="s">
        <v>9700</v>
      </c>
      <c r="W1484" s="16">
        <v>6.2795349412123702</v>
      </c>
    </row>
    <row r="1485" spans="1:23" ht="15" customHeight="1" x14ac:dyDescent="0.3">
      <c r="A1485" s="7" t="s">
        <v>4700</v>
      </c>
      <c r="B1485" s="7" t="s">
        <v>4701</v>
      </c>
      <c r="C1485" s="7" t="s">
        <v>4702</v>
      </c>
      <c r="D1485" s="7" t="s">
        <v>31</v>
      </c>
      <c r="E1485" s="7" t="s">
        <v>64</v>
      </c>
      <c r="F1485" s="9" t="s">
        <v>2104</v>
      </c>
      <c r="G1485" s="11">
        <v>3234.4205219999999</v>
      </c>
      <c r="H1485" s="11">
        <v>-414.166</v>
      </c>
      <c r="I1485" s="11">
        <v>0</v>
      </c>
      <c r="J1485" s="12">
        <v>2820.2545219999997</v>
      </c>
      <c r="K1485" s="11">
        <v>-56.216999999999999</v>
      </c>
      <c r="L1485" s="11">
        <v>-60.277999999999999</v>
      </c>
      <c r="M1485" s="11">
        <v>462.65300000000002</v>
      </c>
      <c r="N1485" s="13">
        <v>0.1645496459896359</v>
      </c>
      <c r="O1485" s="13" t="s">
        <v>9699</v>
      </c>
      <c r="P1485" s="13">
        <v>0.10999773804766275</v>
      </c>
      <c r="Q1485" s="13" t="s">
        <v>9699</v>
      </c>
      <c r="R1485" s="13">
        <v>-0.13278657286706694</v>
      </c>
      <c r="S1485" s="14">
        <v>1.47664</v>
      </c>
      <c r="T1485" s="13">
        <v>-0.14685412141677617</v>
      </c>
      <c r="U1485" s="15" t="s">
        <v>9700</v>
      </c>
      <c r="V1485" s="16" t="s">
        <v>9700</v>
      </c>
      <c r="W1485" s="16">
        <v>6.9910289612301222</v>
      </c>
    </row>
    <row r="1486" spans="1:23" ht="15" customHeight="1" x14ac:dyDescent="0.3">
      <c r="A1486" s="7" t="s">
        <v>4703</v>
      </c>
      <c r="B1486" s="7" t="s">
        <v>4704</v>
      </c>
      <c r="C1486" s="7" t="s">
        <v>4705</v>
      </c>
      <c r="D1486" s="7" t="s">
        <v>6</v>
      </c>
      <c r="E1486" s="7" t="s">
        <v>7</v>
      </c>
      <c r="F1486" s="9" t="s">
        <v>3009</v>
      </c>
      <c r="G1486" s="11">
        <v>2153.4109469999999</v>
      </c>
      <c r="H1486" s="11">
        <v>752.62900000000002</v>
      </c>
      <c r="I1486" s="11">
        <v>3.91</v>
      </c>
      <c r="J1486" s="12">
        <v>2909.9499469999996</v>
      </c>
      <c r="K1486" s="11">
        <v>133.15799999999999</v>
      </c>
      <c r="L1486" s="11">
        <v>75.994</v>
      </c>
      <c r="M1486" s="11">
        <v>758.15099999999995</v>
      </c>
      <c r="N1486" s="13">
        <v>0.78904209985479534</v>
      </c>
      <c r="O1486" s="13">
        <v>4.1908544902652833E-2</v>
      </c>
      <c r="P1486" s="13">
        <v>0.45391980564287682</v>
      </c>
      <c r="Q1486" s="13">
        <v>4.145368844408015E-2</v>
      </c>
      <c r="R1486" s="13">
        <v>0.10650353521551151</v>
      </c>
      <c r="S1486" s="14">
        <v>0.969553</v>
      </c>
      <c r="T1486" s="13">
        <v>0.25863984388319794</v>
      </c>
      <c r="U1486" s="15">
        <v>21.8533617732318</v>
      </c>
      <c r="V1486" s="16">
        <v>28.336591665131454</v>
      </c>
      <c r="W1486" s="16">
        <v>2.8403457187288548</v>
      </c>
    </row>
    <row r="1487" spans="1:23" ht="15" customHeight="1" x14ac:dyDescent="0.3">
      <c r="A1487" s="7" t="s">
        <v>4706</v>
      </c>
      <c r="B1487" s="7" t="s">
        <v>4707</v>
      </c>
      <c r="C1487" s="7" t="s">
        <v>4708</v>
      </c>
      <c r="D1487" s="7" t="s">
        <v>20</v>
      </c>
      <c r="E1487" s="7" t="s">
        <v>52</v>
      </c>
      <c r="F1487" s="9" t="s">
        <v>3002</v>
      </c>
      <c r="G1487" s="11">
        <v>2037.312093</v>
      </c>
      <c r="H1487" s="11">
        <v>556.29600000000005</v>
      </c>
      <c r="I1487" s="11">
        <v>0</v>
      </c>
      <c r="J1487" s="12">
        <v>2593.6080929999998</v>
      </c>
      <c r="K1487" s="11">
        <v>186.83099999999999</v>
      </c>
      <c r="L1487" s="11">
        <v>133.98599999999999</v>
      </c>
      <c r="M1487" s="11">
        <v>1579.152</v>
      </c>
      <c r="N1487" s="13">
        <v>5.324966831011517E-2</v>
      </c>
      <c r="O1487" s="13">
        <v>5.9549472154276639E-2</v>
      </c>
      <c r="P1487" s="13">
        <v>2.1664487356171887E-2</v>
      </c>
      <c r="Q1487" s="13">
        <v>9.5865072427128828E-2</v>
      </c>
      <c r="R1487" s="13">
        <v>5.541088867917858E-2</v>
      </c>
      <c r="S1487" s="14">
        <v>1.2178469999999999</v>
      </c>
      <c r="T1487" s="13">
        <v>0.21448730110821723</v>
      </c>
      <c r="U1487" s="15">
        <v>13.88210785683318</v>
      </c>
      <c r="V1487" s="16">
        <v>15.205410214500024</v>
      </c>
      <c r="W1487" s="16">
        <v>1.290130457992644</v>
      </c>
    </row>
    <row r="1488" spans="1:23" ht="15" customHeight="1" x14ac:dyDescent="0.3">
      <c r="A1488" s="7" t="s">
        <v>4709</v>
      </c>
      <c r="B1488" s="7" t="s">
        <v>4710</v>
      </c>
      <c r="C1488" s="7" t="s">
        <v>4711</v>
      </c>
      <c r="D1488" s="7" t="s">
        <v>116</v>
      </c>
      <c r="E1488" s="7" t="s">
        <v>607</v>
      </c>
      <c r="F1488" s="9" t="s">
        <v>1941</v>
      </c>
      <c r="G1488" s="11">
        <v>2182.1200170000002</v>
      </c>
      <c r="H1488" s="11">
        <v>1701.6980000000001</v>
      </c>
      <c r="I1488" s="11">
        <v>18.253</v>
      </c>
      <c r="J1488" s="12">
        <v>3902.0710170000007</v>
      </c>
      <c r="K1488" s="11">
        <v>441.435</v>
      </c>
      <c r="L1488" s="11">
        <v>141.327</v>
      </c>
      <c r="M1488" s="11">
        <v>1569.4960000000001</v>
      </c>
      <c r="N1488" s="13">
        <v>0.22860887853530093</v>
      </c>
      <c r="O1488" s="13">
        <v>2.7679839974118492E-2</v>
      </c>
      <c r="P1488" s="13">
        <v>4.7948522510222857E-2</v>
      </c>
      <c r="Q1488" s="13">
        <v>7.6332208228928833E-2</v>
      </c>
      <c r="R1488" s="13">
        <v>9.4766479657875519E-2</v>
      </c>
      <c r="S1488" s="14">
        <v>1.382152</v>
      </c>
      <c r="T1488" s="13">
        <v>0.43610123767257919</v>
      </c>
      <c r="U1488" s="15">
        <v>8.839514349791024</v>
      </c>
      <c r="V1488" s="16">
        <v>15.440220318835044</v>
      </c>
      <c r="W1488" s="16">
        <v>1.3903316841839675</v>
      </c>
    </row>
    <row r="1489" spans="1:23" ht="15" customHeight="1" x14ac:dyDescent="0.3">
      <c r="A1489" s="7" t="s">
        <v>4712</v>
      </c>
      <c r="B1489" s="7" t="s">
        <v>4713</v>
      </c>
      <c r="C1489" s="7" t="s">
        <v>4714</v>
      </c>
      <c r="D1489" s="7" t="s">
        <v>20</v>
      </c>
      <c r="E1489" s="7" t="s">
        <v>366</v>
      </c>
      <c r="F1489" s="9" t="s">
        <v>2104</v>
      </c>
      <c r="G1489" s="11">
        <v>2973.215639</v>
      </c>
      <c r="H1489" s="11">
        <v>-222.11099999999999</v>
      </c>
      <c r="I1489" s="11">
        <v>0</v>
      </c>
      <c r="J1489" s="12">
        <v>2751.1046390000001</v>
      </c>
      <c r="K1489" s="11">
        <v>-39.718000000000004</v>
      </c>
      <c r="L1489" s="11">
        <v>-49.767000000000003</v>
      </c>
      <c r="M1489" s="11">
        <v>192.10400000000001</v>
      </c>
      <c r="N1489" s="13">
        <v>5.5818456875069734E-2</v>
      </c>
      <c r="O1489" s="13" t="s">
        <v>9699</v>
      </c>
      <c r="P1489" s="13">
        <v>2.9589042058264549E-2</v>
      </c>
      <c r="Q1489" s="13" t="s">
        <v>9699</v>
      </c>
      <c r="R1489" s="13">
        <v>-0.25906279931703663</v>
      </c>
      <c r="S1489" s="14">
        <v>0</v>
      </c>
      <c r="T1489" s="13">
        <v>-8.0735206088247954E-2</v>
      </c>
      <c r="U1489" s="15" t="s">
        <v>9700</v>
      </c>
      <c r="V1489" s="16" t="s">
        <v>9700</v>
      </c>
      <c r="W1489" s="16">
        <v>15.477114682671886</v>
      </c>
    </row>
    <row r="1490" spans="1:23" ht="15" customHeight="1" x14ac:dyDescent="0.3">
      <c r="A1490" s="7" t="s">
        <v>4715</v>
      </c>
      <c r="B1490" s="7" t="s">
        <v>4716</v>
      </c>
      <c r="C1490" s="7" t="s">
        <v>4717</v>
      </c>
      <c r="D1490" s="7" t="s">
        <v>31</v>
      </c>
      <c r="E1490" s="7" t="s">
        <v>63</v>
      </c>
      <c r="F1490" s="9" t="s">
        <v>1764</v>
      </c>
      <c r="G1490" s="11">
        <v>3441.9932629999998</v>
      </c>
      <c r="H1490" s="11">
        <v>-407.46899999999999</v>
      </c>
      <c r="I1490" s="11">
        <v>0</v>
      </c>
      <c r="J1490" s="12">
        <v>3034.5242629999998</v>
      </c>
      <c r="K1490" s="11">
        <v>-87.358000000000004</v>
      </c>
      <c r="L1490" s="11">
        <v>-94.224000000000004</v>
      </c>
      <c r="M1490" s="11">
        <v>438.29700000000003</v>
      </c>
      <c r="N1490" s="13">
        <v>2.8199862522060616E-2</v>
      </c>
      <c r="O1490" s="13" t="s">
        <v>9699</v>
      </c>
      <c r="P1490" s="13">
        <v>-9.8307594350260799E-4</v>
      </c>
      <c r="Q1490" s="13" t="s">
        <v>9699</v>
      </c>
      <c r="R1490" s="13">
        <v>-0.42995503049302186</v>
      </c>
      <c r="S1490" s="14">
        <v>0</v>
      </c>
      <c r="T1490" s="13">
        <v>-0.13427772022398227</v>
      </c>
      <c r="U1490" s="15" t="s">
        <v>9700</v>
      </c>
      <c r="V1490" s="16" t="s">
        <v>9700</v>
      </c>
      <c r="W1490" s="16">
        <v>7.8531070552616145</v>
      </c>
    </row>
    <row r="1491" spans="1:23" ht="15" customHeight="1" x14ac:dyDescent="0.3">
      <c r="A1491" s="7" t="s">
        <v>4718</v>
      </c>
      <c r="B1491" s="7" t="s">
        <v>4719</v>
      </c>
      <c r="C1491" s="7" t="s">
        <v>4720</v>
      </c>
      <c r="D1491" s="7" t="s">
        <v>20</v>
      </c>
      <c r="E1491" s="7" t="s">
        <v>71</v>
      </c>
      <c r="F1491" s="9" t="s">
        <v>2104</v>
      </c>
      <c r="G1491" s="11">
        <v>2404.7266199999999</v>
      </c>
      <c r="H1491" s="11">
        <v>-692.81067499999995</v>
      </c>
      <c r="I1491" s="11">
        <v>0</v>
      </c>
      <c r="J1491" s="12">
        <v>1711.915945</v>
      </c>
      <c r="K1491" s="11">
        <v>-211.119148</v>
      </c>
      <c r="L1491" s="11">
        <v>-206.88933599999999</v>
      </c>
      <c r="M1491" s="11">
        <v>709.395535</v>
      </c>
      <c r="N1491" s="13">
        <v>-1.1568684370105171</v>
      </c>
      <c r="O1491" s="13" t="s">
        <v>9699</v>
      </c>
      <c r="P1491" s="13">
        <v>-1.6457629788395924</v>
      </c>
      <c r="Q1491" s="13" t="s">
        <v>9699</v>
      </c>
      <c r="R1491" s="13">
        <v>-0.4419409998220396</v>
      </c>
      <c r="S1491" s="14">
        <v>1.4236219999999999</v>
      </c>
      <c r="T1491" s="13">
        <v>-0.40469900232163558</v>
      </c>
      <c r="U1491" s="15" t="s">
        <v>9700</v>
      </c>
      <c r="V1491" s="16" t="s">
        <v>9700</v>
      </c>
      <c r="W1491" s="16">
        <v>3.3898248598364802</v>
      </c>
    </row>
    <row r="1492" spans="1:23" ht="15" customHeight="1" x14ac:dyDescent="0.3">
      <c r="A1492" s="7" t="s">
        <v>4721</v>
      </c>
      <c r="B1492" s="7" t="s">
        <v>4722</v>
      </c>
      <c r="C1492" s="7" t="s">
        <v>4723</v>
      </c>
      <c r="D1492" s="7" t="s">
        <v>10</v>
      </c>
      <c r="E1492" s="7" t="s">
        <v>11</v>
      </c>
      <c r="F1492" s="9" t="s">
        <v>3002</v>
      </c>
      <c r="G1492" s="11">
        <v>2359.9730119999999</v>
      </c>
      <c r="H1492" s="11">
        <v>-1050.432</v>
      </c>
      <c r="I1492" s="11">
        <v>0</v>
      </c>
      <c r="J1492" s="12">
        <v>1309.5410119999999</v>
      </c>
      <c r="K1492" s="11">
        <v>0</v>
      </c>
      <c r="L1492" s="11">
        <v>134.00299999999999</v>
      </c>
      <c r="M1492" s="11">
        <v>1689.7239999999999</v>
      </c>
      <c r="N1492" s="13">
        <v>4.1412132714516478E-2</v>
      </c>
      <c r="O1492" s="13">
        <v>1.9906845674287021E-2</v>
      </c>
      <c r="P1492" s="13">
        <v>0.24529250268399688</v>
      </c>
      <c r="Q1492" s="13" t="s">
        <v>9699</v>
      </c>
      <c r="R1492" s="13">
        <v>7.9478702557021719E-2</v>
      </c>
      <c r="S1492" s="14">
        <v>1.0309710000000001</v>
      </c>
      <c r="T1492" s="13">
        <v>-0.8021375354985828</v>
      </c>
      <c r="U1492" s="15" t="s">
        <v>9700</v>
      </c>
      <c r="V1492" s="16">
        <v>17.611344611687798</v>
      </c>
      <c r="W1492" s="16">
        <v>1.3966618287957087</v>
      </c>
    </row>
    <row r="1493" spans="1:23" ht="15" customHeight="1" x14ac:dyDescent="0.3">
      <c r="A1493" s="7" t="s">
        <v>4724</v>
      </c>
      <c r="B1493" s="7" t="s">
        <v>4725</v>
      </c>
      <c r="C1493" s="7" t="s">
        <v>4726</v>
      </c>
      <c r="D1493" s="7" t="s">
        <v>10</v>
      </c>
      <c r="E1493" s="7" t="s">
        <v>11</v>
      </c>
      <c r="F1493" s="9" t="s">
        <v>2160</v>
      </c>
      <c r="G1493" s="11">
        <v>2417.7042780000002</v>
      </c>
      <c r="H1493" s="11">
        <v>-992.67</v>
      </c>
      <c r="I1493" s="11">
        <v>0</v>
      </c>
      <c r="J1493" s="12">
        <v>1425.0342780000001</v>
      </c>
      <c r="K1493" s="11">
        <v>0</v>
      </c>
      <c r="L1493" s="11">
        <v>225.34399999999999</v>
      </c>
      <c r="M1493" s="11">
        <v>2374.723</v>
      </c>
      <c r="N1493" s="13">
        <v>1.1899011164378278E-2</v>
      </c>
      <c r="O1493" s="13">
        <v>2.4410949616445743E-2</v>
      </c>
      <c r="P1493" s="13">
        <v>0.36640547480278418</v>
      </c>
      <c r="Q1493" s="13" t="s">
        <v>9699</v>
      </c>
      <c r="R1493" s="13">
        <v>9.7538488907433787E-2</v>
      </c>
      <c r="S1493" s="14">
        <v>1.5212589999999999</v>
      </c>
      <c r="T1493" s="13">
        <v>-0.69659376993596778</v>
      </c>
      <c r="U1493" s="15" t="s">
        <v>9700</v>
      </c>
      <c r="V1493" s="16">
        <v>10.72894897578813</v>
      </c>
      <c r="W1493" s="16">
        <v>1.0180994911827612</v>
      </c>
    </row>
    <row r="1494" spans="1:23" ht="15" customHeight="1" x14ac:dyDescent="0.3">
      <c r="A1494" s="7" t="s">
        <v>4727</v>
      </c>
      <c r="B1494" s="7" t="s">
        <v>4728</v>
      </c>
      <c r="C1494" s="7" t="s">
        <v>4729</v>
      </c>
      <c r="D1494" s="7" t="s">
        <v>20</v>
      </c>
      <c r="E1494" s="7" t="s">
        <v>52</v>
      </c>
      <c r="F1494" s="9" t="s">
        <v>3009</v>
      </c>
      <c r="G1494" s="11">
        <v>2221.5410710000001</v>
      </c>
      <c r="H1494" s="11">
        <v>1391.325</v>
      </c>
      <c r="I1494" s="11">
        <v>0</v>
      </c>
      <c r="J1494" s="12">
        <v>3612.8660710000004</v>
      </c>
      <c r="K1494" s="11">
        <v>241.648</v>
      </c>
      <c r="L1494" s="11">
        <v>-59.893999999999998</v>
      </c>
      <c r="M1494" s="11">
        <v>451.33499999999998</v>
      </c>
      <c r="N1494" s="13">
        <v>4.0054835985049386E-2</v>
      </c>
      <c r="O1494" s="13">
        <v>7.9987399583566487E-2</v>
      </c>
      <c r="P1494" s="13">
        <v>1.7022057122956853E-2</v>
      </c>
      <c r="Q1494" s="13" t="s">
        <v>9699</v>
      </c>
      <c r="R1494" s="13">
        <v>6.7856055454359313E-2</v>
      </c>
      <c r="S1494" s="14">
        <v>0.28766399999999998</v>
      </c>
      <c r="T1494" s="13">
        <v>0.38510284429527636</v>
      </c>
      <c r="U1494" s="15">
        <v>14.95094547027081</v>
      </c>
      <c r="V1494" s="16" t="s">
        <v>9700</v>
      </c>
      <c r="W1494" s="16">
        <v>4.9221555407845621</v>
      </c>
    </row>
    <row r="1495" spans="1:23" ht="15" customHeight="1" x14ac:dyDescent="0.3">
      <c r="A1495" s="7" t="s">
        <v>4730</v>
      </c>
      <c r="B1495" s="7" t="s">
        <v>4731</v>
      </c>
      <c r="C1495" s="7" t="s">
        <v>4732</v>
      </c>
      <c r="D1495" s="7" t="s">
        <v>20</v>
      </c>
      <c r="E1495" s="7" t="s">
        <v>47</v>
      </c>
      <c r="F1495" s="9" t="s">
        <v>2104</v>
      </c>
      <c r="G1495" s="11">
        <v>1678.842981</v>
      </c>
      <c r="H1495" s="11">
        <v>-262.61340100000001</v>
      </c>
      <c r="I1495" s="11">
        <v>9.6268999999999993E-2</v>
      </c>
      <c r="J1495" s="12">
        <v>1416.3258489999998</v>
      </c>
      <c r="K1495" s="11">
        <v>-119.411312</v>
      </c>
      <c r="L1495" s="11">
        <v>-179.734815</v>
      </c>
      <c r="M1495" s="11">
        <v>324.00011499999999</v>
      </c>
      <c r="N1495" s="13">
        <v>0.25700000000000001</v>
      </c>
      <c r="O1495" s="13" t="s">
        <v>9699</v>
      </c>
      <c r="P1495" s="13">
        <v>-6.4719294449336697</v>
      </c>
      <c r="Q1495" s="13" t="s">
        <v>9699</v>
      </c>
      <c r="R1495" s="13">
        <v>-1.0052355355945861</v>
      </c>
      <c r="S1495" s="14">
        <v>1.1811020000000001</v>
      </c>
      <c r="T1495" s="13">
        <v>-0.18541877293662246</v>
      </c>
      <c r="U1495" s="15" t="s">
        <v>9700</v>
      </c>
      <c r="V1495" s="16" t="s">
        <v>9700</v>
      </c>
      <c r="W1495" s="16">
        <v>5.1816122997363756</v>
      </c>
    </row>
    <row r="1496" spans="1:23" ht="15" customHeight="1" x14ac:dyDescent="0.3">
      <c r="A1496" s="7" t="s">
        <v>4733</v>
      </c>
      <c r="B1496" s="7" t="s">
        <v>4734</v>
      </c>
      <c r="C1496" s="7" t="s">
        <v>4735</v>
      </c>
      <c r="D1496" s="7" t="s">
        <v>116</v>
      </c>
      <c r="E1496" s="7" t="s">
        <v>117</v>
      </c>
      <c r="F1496" s="9" t="s">
        <v>2477</v>
      </c>
      <c r="G1496" s="11">
        <v>2049.4999480000001</v>
      </c>
      <c r="H1496" s="11">
        <v>640</v>
      </c>
      <c r="I1496" s="11">
        <v>35.799999999999997</v>
      </c>
      <c r="J1496" s="12">
        <v>2725.2999480000003</v>
      </c>
      <c r="K1496" s="11">
        <v>299.8</v>
      </c>
      <c r="L1496" s="11">
        <v>110.3</v>
      </c>
      <c r="M1496" s="11">
        <v>1473.9</v>
      </c>
      <c r="N1496" s="13">
        <v>0.18706382312102543</v>
      </c>
      <c r="O1496" s="13">
        <v>1.3834031686800641E-2</v>
      </c>
      <c r="P1496" s="13">
        <v>9.3323738022771163E-2</v>
      </c>
      <c r="Q1496" s="13">
        <v>3.9303981679131184E-2</v>
      </c>
      <c r="R1496" s="13">
        <v>7.7654181920585749E-2</v>
      </c>
      <c r="S1496" s="14">
        <v>1.528608</v>
      </c>
      <c r="T1496" s="13">
        <v>0.23483653623876263</v>
      </c>
      <c r="U1496" s="15">
        <v>9.0903934222815224</v>
      </c>
      <c r="V1496" s="16">
        <v>18.581141867633729</v>
      </c>
      <c r="W1496" s="16">
        <v>1.3905284944704526</v>
      </c>
    </row>
    <row r="1497" spans="1:23" ht="15" customHeight="1" x14ac:dyDescent="0.3">
      <c r="A1497" s="7" t="s">
        <v>4736</v>
      </c>
      <c r="B1497" s="7" t="s">
        <v>4737</v>
      </c>
      <c r="C1497" s="7" t="s">
        <v>4738</v>
      </c>
      <c r="D1497" s="7" t="s">
        <v>10</v>
      </c>
      <c r="E1497" s="7" t="s">
        <v>1814</v>
      </c>
      <c r="F1497" s="9" t="s">
        <v>3009</v>
      </c>
      <c r="G1497" s="11">
        <v>2807.3486539999999</v>
      </c>
      <c r="H1497" s="11">
        <v>3365.5940000000001</v>
      </c>
      <c r="I1497" s="11">
        <v>0</v>
      </c>
      <c r="J1497" s="12">
        <v>6172.9426540000004</v>
      </c>
      <c r="K1497" s="11">
        <v>0</v>
      </c>
      <c r="L1497" s="11">
        <v>205.994</v>
      </c>
      <c r="M1497" s="11">
        <v>1115.125</v>
      </c>
      <c r="N1497" s="13">
        <v>0.2626526458407954</v>
      </c>
      <c r="O1497" s="13">
        <v>9.0570935305116507E-2</v>
      </c>
      <c r="P1497" s="13">
        <v>0.23081420207894837</v>
      </c>
      <c r="Q1497" s="13">
        <v>6.6421026689272855E-2</v>
      </c>
      <c r="R1497" s="13">
        <v>0.18914204720947905</v>
      </c>
      <c r="S1497" s="14">
        <v>1.304986</v>
      </c>
      <c r="T1497" s="13">
        <v>0.54521711745031864</v>
      </c>
      <c r="U1497" s="15" t="s">
        <v>9700</v>
      </c>
      <c r="V1497" s="16">
        <v>13.62830302824354</v>
      </c>
      <c r="W1497" s="16">
        <v>2.5175192503082613</v>
      </c>
    </row>
    <row r="1498" spans="1:23" ht="15" customHeight="1" x14ac:dyDescent="0.3">
      <c r="A1498" s="7" t="s">
        <v>4739</v>
      </c>
      <c r="B1498" s="7" t="s">
        <v>4740</v>
      </c>
      <c r="C1498" s="7" t="s">
        <v>4741</v>
      </c>
      <c r="D1498" s="7" t="s">
        <v>10</v>
      </c>
      <c r="E1498" s="7" t="s">
        <v>62</v>
      </c>
      <c r="F1498" s="9" t="s">
        <v>1785</v>
      </c>
      <c r="G1498" s="11">
        <v>2488.82872</v>
      </c>
      <c r="H1498" s="11">
        <v>-229.29499999999999</v>
      </c>
      <c r="I1498" s="11">
        <v>6.3070000000000004</v>
      </c>
      <c r="J1498" s="12">
        <v>2265.8407199999997</v>
      </c>
      <c r="K1498" s="11">
        <v>452.52300000000002</v>
      </c>
      <c r="L1498" s="11">
        <v>332.27499999999998</v>
      </c>
      <c r="M1498" s="11">
        <v>6152.8140000000003</v>
      </c>
      <c r="N1498" s="13">
        <v>0.16733456190542956</v>
      </c>
      <c r="O1498" s="13">
        <v>2.8075564794431074E-2</v>
      </c>
      <c r="P1498" s="13">
        <v>0.13677195301083808</v>
      </c>
      <c r="Q1498" s="13">
        <v>2.6477367314380995E-2</v>
      </c>
      <c r="R1498" s="13">
        <v>5.5503642836334285E-2</v>
      </c>
      <c r="S1498" s="14">
        <v>0.77217800000000003</v>
      </c>
      <c r="T1498" s="13">
        <v>-0.10119643361339187</v>
      </c>
      <c r="U1498" s="15">
        <v>5.0071283006609599</v>
      </c>
      <c r="V1498" s="16">
        <v>7.4902677601384404</v>
      </c>
      <c r="W1498" s="16">
        <v>0.40450251218385602</v>
      </c>
    </row>
    <row r="1499" spans="1:23" ht="15" customHeight="1" x14ac:dyDescent="0.3">
      <c r="A1499" s="7" t="s">
        <v>4742</v>
      </c>
      <c r="B1499" s="7" t="s">
        <v>4743</v>
      </c>
      <c r="C1499" s="7" t="s">
        <v>4744</v>
      </c>
      <c r="D1499" s="7" t="s">
        <v>26</v>
      </c>
      <c r="E1499" s="7" t="s">
        <v>115</v>
      </c>
      <c r="F1499" s="9" t="s">
        <v>3009</v>
      </c>
      <c r="G1499" s="11">
        <v>2016.770998</v>
      </c>
      <c r="H1499" s="11">
        <v>986</v>
      </c>
      <c r="I1499" s="11">
        <v>33</v>
      </c>
      <c r="J1499" s="12">
        <v>3035.770998</v>
      </c>
      <c r="K1499" s="11">
        <v>210</v>
      </c>
      <c r="L1499" s="11">
        <v>245</v>
      </c>
      <c r="M1499" s="11">
        <v>495</v>
      </c>
      <c r="N1499" s="13">
        <v>0.14715212765264407</v>
      </c>
      <c r="O1499" s="13">
        <v>0.14939420054138886</v>
      </c>
      <c r="P1499" s="13">
        <v>7.7502716301293267E-2</v>
      </c>
      <c r="Q1499" s="13">
        <v>6.4889659441166536E-2</v>
      </c>
      <c r="R1499" s="13">
        <v>0.57615112160566706</v>
      </c>
      <c r="S1499" s="14">
        <v>2.246194</v>
      </c>
      <c r="T1499" s="13">
        <v>0.32479393229910553</v>
      </c>
      <c r="U1499" s="15">
        <v>14.456052371428571</v>
      </c>
      <c r="V1499" s="16">
        <v>8.2317183591836738</v>
      </c>
      <c r="W1499" s="16">
        <v>4.0742848444444446</v>
      </c>
    </row>
    <row r="1500" spans="1:23" ht="15" customHeight="1" x14ac:dyDescent="0.3">
      <c r="A1500" s="7" t="s">
        <v>4745</v>
      </c>
      <c r="B1500" s="7" t="s">
        <v>4746</v>
      </c>
      <c r="C1500" s="7" t="s">
        <v>4747</v>
      </c>
      <c r="D1500" s="7" t="s">
        <v>20</v>
      </c>
      <c r="E1500" s="7" t="s">
        <v>47</v>
      </c>
      <c r="F1500" s="9" t="s">
        <v>1764</v>
      </c>
      <c r="G1500" s="11">
        <v>1924.7055439999999</v>
      </c>
      <c r="H1500" s="11">
        <v>-541.83100000000002</v>
      </c>
      <c r="I1500" s="11">
        <v>0</v>
      </c>
      <c r="J1500" s="12">
        <v>1382.8745439999998</v>
      </c>
      <c r="K1500" s="11">
        <v>-19.474</v>
      </c>
      <c r="L1500" s="11">
        <v>-15.858000000000001</v>
      </c>
      <c r="M1500" s="11">
        <v>607.25699999999995</v>
      </c>
      <c r="N1500" s="13">
        <v>4.2788176127422674E-2</v>
      </c>
      <c r="O1500" s="13" t="s">
        <v>9699</v>
      </c>
      <c r="P1500" s="13">
        <v>-5.7114014706068271E-2</v>
      </c>
      <c r="Q1500" s="13" t="s">
        <v>9699</v>
      </c>
      <c r="R1500" s="13">
        <v>-2.6972392332819384E-2</v>
      </c>
      <c r="S1500" s="14">
        <v>2.6582669999999999</v>
      </c>
      <c r="T1500" s="13">
        <v>-0.39181500762371407</v>
      </c>
      <c r="U1500" s="15" t="s">
        <v>9700</v>
      </c>
      <c r="V1500" s="16" t="s">
        <v>9700</v>
      </c>
      <c r="W1500" s="16">
        <v>3.1695073815534447</v>
      </c>
    </row>
    <row r="1501" spans="1:23" ht="15" customHeight="1" x14ac:dyDescent="0.3">
      <c r="A1501" s="7" t="s">
        <v>4748</v>
      </c>
      <c r="B1501" s="7" t="s">
        <v>4749</v>
      </c>
      <c r="C1501" s="7" t="s">
        <v>4750</v>
      </c>
      <c r="D1501" s="7" t="s">
        <v>26</v>
      </c>
      <c r="E1501" s="7" t="s">
        <v>115</v>
      </c>
      <c r="F1501" s="9" t="s">
        <v>3009</v>
      </c>
      <c r="G1501" s="11">
        <v>2517.201959</v>
      </c>
      <c r="H1501" s="11">
        <v>642.66300000000001</v>
      </c>
      <c r="I1501" s="11">
        <v>0</v>
      </c>
      <c r="J1501" s="12">
        <v>3159.864959</v>
      </c>
      <c r="K1501" s="11">
        <v>265.315</v>
      </c>
      <c r="L1501" s="11">
        <v>86.631</v>
      </c>
      <c r="M1501" s="11">
        <v>1307.6559999999999</v>
      </c>
      <c r="N1501" s="13">
        <v>0.23176070744670135</v>
      </c>
      <c r="O1501" s="13">
        <v>1.1693736070972571E-2</v>
      </c>
      <c r="P1501" s="13">
        <v>9.8926311427410624E-2</v>
      </c>
      <c r="Q1501" s="13">
        <v>5.9857636126028346E-3</v>
      </c>
      <c r="R1501" s="13">
        <v>6.8799700121587343E-2</v>
      </c>
      <c r="S1501" s="14">
        <v>1.2750649999999999</v>
      </c>
      <c r="T1501" s="13">
        <v>0.20338305856063643</v>
      </c>
      <c r="U1501" s="15">
        <v>11.909861707781317</v>
      </c>
      <c r="V1501" s="16">
        <v>29.056595895233809</v>
      </c>
      <c r="W1501" s="16">
        <v>1.9249725914154794</v>
      </c>
    </row>
    <row r="1502" spans="1:23" ht="15" customHeight="1" x14ac:dyDescent="0.3">
      <c r="A1502" s="7" t="s">
        <v>4751</v>
      </c>
      <c r="B1502" s="7" t="s">
        <v>4752</v>
      </c>
      <c r="C1502" s="7" t="s">
        <v>4753</v>
      </c>
      <c r="D1502" s="7" t="s">
        <v>10</v>
      </c>
      <c r="E1502" s="7" t="s">
        <v>11</v>
      </c>
      <c r="F1502" s="9" t="s">
        <v>3002</v>
      </c>
      <c r="G1502" s="11">
        <v>2357.9375930000001</v>
      </c>
      <c r="H1502" s="11">
        <v>-895.90599999999995</v>
      </c>
      <c r="I1502" s="11">
        <v>0</v>
      </c>
      <c r="J1502" s="12">
        <v>1462.0315930000002</v>
      </c>
      <c r="K1502" s="11">
        <v>0</v>
      </c>
      <c r="L1502" s="11">
        <v>142.07300000000001</v>
      </c>
      <c r="M1502" s="11">
        <v>2301.9810000000002</v>
      </c>
      <c r="N1502" s="13">
        <v>3.6900499337888436E-2</v>
      </c>
      <c r="O1502" s="13">
        <v>-6.1726383366232929E-3</v>
      </c>
      <c r="P1502" s="13">
        <v>0.26556470113832009</v>
      </c>
      <c r="Q1502" s="13" t="s">
        <v>9699</v>
      </c>
      <c r="R1502" s="13">
        <v>6.3294797558360372E-2</v>
      </c>
      <c r="S1502" s="14">
        <v>0.96062899999999996</v>
      </c>
      <c r="T1502" s="13">
        <v>-0.6127815597757742</v>
      </c>
      <c r="U1502" s="15" t="s">
        <v>9700</v>
      </c>
      <c r="V1502" s="16">
        <v>16.59666222998036</v>
      </c>
      <c r="W1502" s="16">
        <v>1.0243080168776371</v>
      </c>
    </row>
    <row r="1503" spans="1:23" ht="15" customHeight="1" x14ac:dyDescent="0.3">
      <c r="A1503" s="7" t="s">
        <v>4754</v>
      </c>
      <c r="B1503" s="7" t="s">
        <v>4755</v>
      </c>
      <c r="C1503" s="7" t="s">
        <v>4756</v>
      </c>
      <c r="D1503" s="7" t="s">
        <v>83</v>
      </c>
      <c r="E1503" s="7" t="s">
        <v>84</v>
      </c>
      <c r="F1503" s="9" t="s">
        <v>2104</v>
      </c>
      <c r="G1503" s="11">
        <v>2739.5246299999999</v>
      </c>
      <c r="H1503" s="11">
        <v>528.39599999999996</v>
      </c>
      <c r="I1503" s="11">
        <v>0</v>
      </c>
      <c r="J1503" s="12">
        <v>3267.9206299999996</v>
      </c>
      <c r="K1503" s="11">
        <v>145.50200000000001</v>
      </c>
      <c r="L1503" s="11">
        <v>34.700000000000003</v>
      </c>
      <c r="M1503" s="11">
        <v>1232.971</v>
      </c>
      <c r="N1503" s="13">
        <v>0.19271047317785875</v>
      </c>
      <c r="O1503" s="13">
        <v>4.1816754620755958E-2</v>
      </c>
      <c r="P1503" s="13">
        <v>0.11324664251718111</v>
      </c>
      <c r="Q1503" s="13">
        <v>0.14077277366312013</v>
      </c>
      <c r="R1503" s="13">
        <v>3.351984988516795E-2</v>
      </c>
      <c r="S1503" s="14">
        <v>0.85721000000000003</v>
      </c>
      <c r="T1503" s="13">
        <v>0.1616918095100737</v>
      </c>
      <c r="U1503" s="15">
        <v>22.459626877981055</v>
      </c>
      <c r="V1503" s="16">
        <v>78.948836599423615</v>
      </c>
      <c r="W1503" s="16">
        <v>2.2218889414268461</v>
      </c>
    </row>
    <row r="1504" spans="1:23" ht="15" customHeight="1" x14ac:dyDescent="0.3">
      <c r="A1504" s="7" t="s">
        <v>4757</v>
      </c>
      <c r="B1504" s="7" t="s">
        <v>4758</v>
      </c>
      <c r="C1504" s="7" t="s">
        <v>4759</v>
      </c>
      <c r="D1504" s="7" t="s">
        <v>26</v>
      </c>
      <c r="E1504" s="7" t="s">
        <v>125</v>
      </c>
      <c r="F1504" s="9" t="s">
        <v>3009</v>
      </c>
      <c r="G1504" s="11">
        <v>1855.191401</v>
      </c>
      <c r="H1504" s="11">
        <v>794.44</v>
      </c>
      <c r="I1504" s="11">
        <v>27.402999999999999</v>
      </c>
      <c r="J1504" s="12">
        <v>2677.0344009999999</v>
      </c>
      <c r="K1504" s="11">
        <v>164.63</v>
      </c>
      <c r="L1504" s="11">
        <v>-3.2210000000000001</v>
      </c>
      <c r="M1504" s="11">
        <v>988.18</v>
      </c>
      <c r="N1504" s="13">
        <v>0.12188389502589905</v>
      </c>
      <c r="O1504" s="13">
        <v>3.6159458160824665E-2</v>
      </c>
      <c r="P1504" s="13">
        <v>7.4494361110467339E-2</v>
      </c>
      <c r="Q1504" s="13" t="s">
        <v>9699</v>
      </c>
      <c r="R1504" s="13">
        <v>-3.8045677700988233E-3</v>
      </c>
      <c r="S1504" s="14">
        <v>0.89081299999999997</v>
      </c>
      <c r="T1504" s="13">
        <v>0.29676122193395754</v>
      </c>
      <c r="U1504" s="15">
        <v>16.26091478466865</v>
      </c>
      <c r="V1504" s="16" t="s">
        <v>9700</v>
      </c>
      <c r="W1504" s="16">
        <v>1.8773820569127084</v>
      </c>
    </row>
    <row r="1505" spans="1:23" ht="15" customHeight="1" x14ac:dyDescent="0.3">
      <c r="A1505" s="7" t="s">
        <v>4760</v>
      </c>
      <c r="B1505" s="7" t="s">
        <v>4761</v>
      </c>
      <c r="C1505" s="7" t="s">
        <v>4762</v>
      </c>
      <c r="D1505" s="7" t="s">
        <v>26</v>
      </c>
      <c r="E1505" s="7" t="s">
        <v>65</v>
      </c>
      <c r="F1505" s="9" t="s">
        <v>1941</v>
      </c>
      <c r="G1505" s="11">
        <v>2547.432511</v>
      </c>
      <c r="H1505" s="11">
        <v>730.68200000000002</v>
      </c>
      <c r="I1505" s="11">
        <v>36.420999999999999</v>
      </c>
      <c r="J1505" s="12">
        <v>3314.5355109999996</v>
      </c>
      <c r="K1505" s="11">
        <v>106.087</v>
      </c>
      <c r="L1505" s="11">
        <v>52.771000000000001</v>
      </c>
      <c r="M1505" s="11">
        <v>499.47800000000001</v>
      </c>
      <c r="N1505" s="13">
        <v>0.13203907279177954</v>
      </c>
      <c r="O1505" s="13">
        <v>7.497403892134713E-2</v>
      </c>
      <c r="P1505" s="13">
        <v>6.1225403459490346E-2</v>
      </c>
      <c r="Q1505" s="13">
        <v>6.8211953651056589E-2</v>
      </c>
      <c r="R1505" s="13">
        <v>0.12179741353898015</v>
      </c>
      <c r="S1505" s="14">
        <v>0.54593100000000006</v>
      </c>
      <c r="T1505" s="13">
        <v>0.22044778146894928</v>
      </c>
      <c r="U1505" s="15">
        <v>31.243559635016538</v>
      </c>
      <c r="V1505" s="16">
        <v>48.27334162703</v>
      </c>
      <c r="W1505" s="16">
        <v>5.1001896199632411</v>
      </c>
    </row>
    <row r="1506" spans="1:23" ht="15" customHeight="1" x14ac:dyDescent="0.3">
      <c r="A1506" s="7" t="s">
        <v>4763</v>
      </c>
      <c r="B1506" s="7" t="s">
        <v>4764</v>
      </c>
      <c r="C1506" s="7" t="s">
        <v>4765</v>
      </c>
      <c r="D1506" s="7" t="s">
        <v>20</v>
      </c>
      <c r="E1506" s="7" t="s">
        <v>47</v>
      </c>
      <c r="F1506" s="9" t="s">
        <v>2104</v>
      </c>
      <c r="G1506" s="11">
        <v>1843.771154</v>
      </c>
      <c r="H1506" s="11">
        <v>147.73500000000001</v>
      </c>
      <c r="I1506" s="11">
        <v>-60.155999999999999</v>
      </c>
      <c r="J1506" s="12">
        <v>1931.3501540000002</v>
      </c>
      <c r="K1506" s="11">
        <v>-166.36799999999999</v>
      </c>
      <c r="L1506" s="11">
        <v>-289.779</v>
      </c>
      <c r="M1506" s="11">
        <v>145.28399999999999</v>
      </c>
      <c r="N1506" s="13">
        <v>-0.68034496872247074</v>
      </c>
      <c r="O1506" s="13" t="s">
        <v>9699</v>
      </c>
      <c r="P1506" s="13">
        <v>-1.0566653763564477</v>
      </c>
      <c r="Q1506" s="13" t="s">
        <v>9699</v>
      </c>
      <c r="R1506" s="13">
        <v>-2.3059183957666063</v>
      </c>
      <c r="S1506" s="14">
        <v>2.7396319999999998</v>
      </c>
      <c r="T1506" s="13">
        <v>7.6493120470168249E-2</v>
      </c>
      <c r="U1506" s="15" t="s">
        <v>9700</v>
      </c>
      <c r="V1506" s="16" t="s">
        <v>9700</v>
      </c>
      <c r="W1506" s="16">
        <v>12.690806654552464</v>
      </c>
    </row>
    <row r="1507" spans="1:23" ht="15" customHeight="1" x14ac:dyDescent="0.3">
      <c r="A1507" s="7" t="s">
        <v>4766</v>
      </c>
      <c r="B1507" s="7" t="s">
        <v>4767</v>
      </c>
      <c r="C1507" s="7" t="s">
        <v>4768</v>
      </c>
      <c r="D1507" s="7" t="s">
        <v>31</v>
      </c>
      <c r="E1507" s="7" t="s">
        <v>63</v>
      </c>
      <c r="F1507" s="9" t="s">
        <v>3002</v>
      </c>
      <c r="G1507" s="11">
        <v>2197.4830659999998</v>
      </c>
      <c r="H1507" s="11">
        <v>15.58</v>
      </c>
      <c r="I1507" s="11">
        <v>0</v>
      </c>
      <c r="J1507" s="12">
        <v>2213.0630659999997</v>
      </c>
      <c r="K1507" s="11">
        <v>42.302999999999997</v>
      </c>
      <c r="L1507" s="11">
        <v>-7.4710000000000001</v>
      </c>
      <c r="M1507" s="11">
        <v>422.416</v>
      </c>
      <c r="N1507" s="13">
        <v>0.22989800816715372</v>
      </c>
      <c r="O1507" s="13">
        <v>0.14813210090267903</v>
      </c>
      <c r="P1507" s="13">
        <v>0.12718513332312192</v>
      </c>
      <c r="Q1507" s="13" t="s">
        <v>9699</v>
      </c>
      <c r="R1507" s="13">
        <v>-1.8739527837140939E-2</v>
      </c>
      <c r="S1507" s="14">
        <v>1.2692909999999999</v>
      </c>
      <c r="T1507" s="13">
        <v>7.0400162739871971E-3</v>
      </c>
      <c r="U1507" s="15">
        <v>52.314565539087056</v>
      </c>
      <c r="V1507" s="16" t="s">
        <v>9700</v>
      </c>
      <c r="W1507" s="16">
        <v>5.2021776305821747</v>
      </c>
    </row>
    <row r="1508" spans="1:23" ht="15" customHeight="1" x14ac:dyDescent="0.3">
      <c r="A1508" s="7" t="s">
        <v>4769</v>
      </c>
      <c r="B1508" s="7" t="s">
        <v>4770</v>
      </c>
      <c r="C1508" s="7" t="s">
        <v>4771</v>
      </c>
      <c r="D1508" s="7" t="s">
        <v>26</v>
      </c>
      <c r="E1508" s="7" t="s">
        <v>125</v>
      </c>
      <c r="F1508" s="9" t="s">
        <v>3002</v>
      </c>
      <c r="G1508" s="11">
        <v>2136.6295460000001</v>
      </c>
      <c r="H1508" s="11">
        <v>-333.78399999999999</v>
      </c>
      <c r="I1508" s="11">
        <v>-5.8999999999999997E-2</v>
      </c>
      <c r="J1508" s="12">
        <v>1802.786546</v>
      </c>
      <c r="K1508" s="11">
        <v>56.645000000000003</v>
      </c>
      <c r="L1508" s="11">
        <v>28.637</v>
      </c>
      <c r="M1508" s="11">
        <v>523.84699999999998</v>
      </c>
      <c r="N1508" s="13">
        <v>0.16730076766503527</v>
      </c>
      <c r="O1508" s="13">
        <v>4.5364391393390546E-2</v>
      </c>
      <c r="P1508" s="13">
        <v>0.11660620447010532</v>
      </c>
      <c r="Q1508" s="13">
        <v>4.0363701401668228E-2</v>
      </c>
      <c r="R1508" s="13">
        <v>5.6990966866679947E-2</v>
      </c>
      <c r="S1508" s="14">
        <v>0.54803100000000005</v>
      </c>
      <c r="T1508" s="13">
        <v>-0.18514892999428895</v>
      </c>
      <c r="U1508" s="15">
        <v>31.826049006973253</v>
      </c>
      <c r="V1508" s="16">
        <v>74.610802318678637</v>
      </c>
      <c r="W1508" s="16">
        <v>4.0787282278986048</v>
      </c>
    </row>
    <row r="1509" spans="1:23" ht="15" customHeight="1" x14ac:dyDescent="0.3">
      <c r="A1509" s="7" t="s">
        <v>4772</v>
      </c>
      <c r="B1509" s="7" t="s">
        <v>4773</v>
      </c>
      <c r="C1509" s="7" t="s">
        <v>4774</v>
      </c>
      <c r="D1509" s="7" t="s">
        <v>10</v>
      </c>
      <c r="E1509" s="7" t="s">
        <v>11</v>
      </c>
      <c r="F1509" s="9" t="s">
        <v>3002</v>
      </c>
      <c r="G1509" s="11">
        <v>2231.3407649999999</v>
      </c>
      <c r="H1509" s="11">
        <v>-454.18599999999998</v>
      </c>
      <c r="I1509" s="11">
        <v>0</v>
      </c>
      <c r="J1509" s="12">
        <v>1777.154765</v>
      </c>
      <c r="K1509" s="11">
        <v>0</v>
      </c>
      <c r="L1509" s="11">
        <v>254.65799999999999</v>
      </c>
      <c r="M1509" s="11">
        <v>2942.241</v>
      </c>
      <c r="N1509" s="13">
        <v>7.0800361395431763E-2</v>
      </c>
      <c r="O1509" s="13">
        <v>4.5094753581283342E-2</v>
      </c>
      <c r="P1509" s="13">
        <v>0.24515359327397163</v>
      </c>
      <c r="Q1509" s="13">
        <v>-2.0149527034781123E-2</v>
      </c>
      <c r="R1509" s="13">
        <v>9.2777229666514527E-2</v>
      </c>
      <c r="S1509" s="14">
        <v>1.0194220000000001</v>
      </c>
      <c r="T1509" s="13">
        <v>-0.25556918786417565</v>
      </c>
      <c r="U1509" s="15" t="s">
        <v>9700</v>
      </c>
      <c r="V1509" s="16">
        <v>8.7621074735527653</v>
      </c>
      <c r="W1509" s="16">
        <v>0.75838137154638252</v>
      </c>
    </row>
    <row r="1510" spans="1:23" ht="15" customHeight="1" x14ac:dyDescent="0.3">
      <c r="A1510" s="7" t="s">
        <v>4775</v>
      </c>
      <c r="B1510" s="7" t="s">
        <v>4776</v>
      </c>
      <c r="C1510" s="7" t="s">
        <v>4777</v>
      </c>
      <c r="D1510" s="7" t="s">
        <v>29</v>
      </c>
      <c r="E1510" s="7" t="s">
        <v>428</v>
      </c>
      <c r="F1510" s="9" t="s">
        <v>3009</v>
      </c>
      <c r="G1510" s="11">
        <v>2360.2935659999998</v>
      </c>
      <c r="H1510" s="11">
        <v>828.32</v>
      </c>
      <c r="I1510" s="11">
        <v>0</v>
      </c>
      <c r="J1510" s="12">
        <v>3188.613566</v>
      </c>
      <c r="K1510" s="11">
        <v>165.47900000000001</v>
      </c>
      <c r="L1510" s="11">
        <v>53.564</v>
      </c>
      <c r="M1510" s="11">
        <v>26.027999999999999</v>
      </c>
      <c r="N1510" s="13">
        <v>0.13910724496813315</v>
      </c>
      <c r="O1510" s="13">
        <v>3.289542763368325E-2</v>
      </c>
      <c r="P1510" s="13">
        <v>8.4220875013361479E-2</v>
      </c>
      <c r="Q1510" s="13">
        <v>8.3908952745833432E-2</v>
      </c>
      <c r="R1510" s="13">
        <v>1.3128592262160077</v>
      </c>
      <c r="S1510" s="14">
        <v>0</v>
      </c>
      <c r="T1510" s="13">
        <v>0.25977434482256734</v>
      </c>
      <c r="U1510" s="15">
        <v>19.268992234664214</v>
      </c>
      <c r="V1510" s="16">
        <v>44.064923568068103</v>
      </c>
      <c r="W1510" s="16">
        <v>90.682863301060394</v>
      </c>
    </row>
    <row r="1511" spans="1:23" ht="15" customHeight="1" x14ac:dyDescent="0.3">
      <c r="A1511" s="7" t="s">
        <v>4778</v>
      </c>
      <c r="B1511" s="7" t="s">
        <v>4779</v>
      </c>
      <c r="C1511" s="7" t="s">
        <v>4780</v>
      </c>
      <c r="D1511" s="7" t="s">
        <v>10</v>
      </c>
      <c r="E1511" s="7" t="s">
        <v>1814</v>
      </c>
      <c r="F1511" s="9" t="s">
        <v>3002</v>
      </c>
      <c r="G1511" s="11">
        <v>1948.1629250000001</v>
      </c>
      <c r="H1511" s="11">
        <v>204.34299999999999</v>
      </c>
      <c r="I1511" s="11">
        <v>0</v>
      </c>
      <c r="J1511" s="12">
        <v>2152.5059249999999</v>
      </c>
      <c r="K1511" s="11">
        <v>247.096</v>
      </c>
      <c r="L1511" s="11">
        <v>173.49299999999999</v>
      </c>
      <c r="M1511" s="11">
        <v>1307.556</v>
      </c>
      <c r="N1511" s="13">
        <v>0.65418602757773858</v>
      </c>
      <c r="O1511" s="13">
        <v>7.2394368902913397E-2</v>
      </c>
      <c r="P1511" s="13">
        <v>0.44424113818964645</v>
      </c>
      <c r="Q1511" s="13">
        <v>7.0464948212326073E-2</v>
      </c>
      <c r="R1511" s="13">
        <v>0.15909177398153085</v>
      </c>
      <c r="S1511" s="14">
        <v>1.7427820000000001</v>
      </c>
      <c r="T1511" s="13">
        <v>9.4932607444506795E-2</v>
      </c>
      <c r="U1511" s="15">
        <v>8.7112131519733218</v>
      </c>
      <c r="V1511" s="16">
        <v>11.229057800602908</v>
      </c>
      <c r="W1511" s="16">
        <v>1.4899269515034155</v>
      </c>
    </row>
    <row r="1512" spans="1:23" ht="15" customHeight="1" x14ac:dyDescent="0.3">
      <c r="A1512" s="7" t="s">
        <v>4781</v>
      </c>
      <c r="B1512" s="7" t="s">
        <v>4782</v>
      </c>
      <c r="C1512" s="7" t="s">
        <v>4783</v>
      </c>
      <c r="D1512" s="7" t="s">
        <v>20</v>
      </c>
      <c r="E1512" s="7" t="s">
        <v>47</v>
      </c>
      <c r="F1512" s="9" t="s">
        <v>2104</v>
      </c>
      <c r="G1512" s="11">
        <v>1974.669819</v>
      </c>
      <c r="H1512" s="11">
        <v>-386.56299999999999</v>
      </c>
      <c r="I1512" s="11">
        <v>0</v>
      </c>
      <c r="J1512" s="12">
        <v>1588.1068190000001</v>
      </c>
      <c r="K1512" s="11">
        <v>-132.07300000000001</v>
      </c>
      <c r="L1512" s="11">
        <v>-128.84899999999999</v>
      </c>
      <c r="M1512" s="11">
        <v>406.15</v>
      </c>
      <c r="N1512" s="13">
        <v>-2.1337989343108292</v>
      </c>
      <c r="O1512" s="13" t="s">
        <v>9699</v>
      </c>
      <c r="P1512" s="13">
        <v>-2.1983945063337753</v>
      </c>
      <c r="Q1512" s="13" t="s">
        <v>9699</v>
      </c>
      <c r="R1512" s="13">
        <v>-0.63448972054659603</v>
      </c>
      <c r="S1512" s="14">
        <v>0</v>
      </c>
      <c r="T1512" s="13">
        <v>-0.24341120847488784</v>
      </c>
      <c r="U1512" s="15" t="s">
        <v>9700</v>
      </c>
      <c r="V1512" s="16" t="s">
        <v>9700</v>
      </c>
      <c r="W1512" s="16">
        <v>4.8619224892281174</v>
      </c>
    </row>
    <row r="1513" spans="1:23" ht="15" customHeight="1" x14ac:dyDescent="0.3">
      <c r="A1513" s="7" t="s">
        <v>4784</v>
      </c>
      <c r="B1513" s="7" t="s">
        <v>4785</v>
      </c>
      <c r="C1513" s="7" t="s">
        <v>4786</v>
      </c>
      <c r="D1513" s="7" t="s">
        <v>26</v>
      </c>
      <c r="E1513" s="7" t="s">
        <v>53</v>
      </c>
      <c r="F1513" s="9" t="s">
        <v>2477</v>
      </c>
      <c r="G1513" s="11">
        <v>2339.4530909999999</v>
      </c>
      <c r="H1513" s="11">
        <v>2082.6999999999998</v>
      </c>
      <c r="I1513" s="11">
        <v>0</v>
      </c>
      <c r="J1513" s="12">
        <v>4422.1530910000001</v>
      </c>
      <c r="K1513" s="11">
        <v>397.4</v>
      </c>
      <c r="L1513" s="11">
        <v>37.4</v>
      </c>
      <c r="M1513" s="11">
        <v>2147</v>
      </c>
      <c r="N1513" s="13">
        <v>0.21105781713043839</v>
      </c>
      <c r="O1513" s="13">
        <v>3.0278515254144045E-2</v>
      </c>
      <c r="P1513" s="13">
        <v>8.3768305155667508E-2</v>
      </c>
      <c r="Q1513" s="13">
        <v>0.11672155381504856</v>
      </c>
      <c r="R1513" s="13">
        <v>1.3013445170840014E-2</v>
      </c>
      <c r="S1513" s="14">
        <v>1.2656160000000001</v>
      </c>
      <c r="T1513" s="13">
        <v>0.47096967407996954</v>
      </c>
      <c r="U1513" s="15">
        <v>11.127712861097132</v>
      </c>
      <c r="V1513" s="16">
        <v>62.552221684491975</v>
      </c>
      <c r="W1513" s="16">
        <v>1.0896381420586865</v>
      </c>
    </row>
    <row r="1514" spans="1:23" ht="15" customHeight="1" x14ac:dyDescent="0.3">
      <c r="A1514" s="7" t="s">
        <v>4787</v>
      </c>
      <c r="B1514" s="7" t="s">
        <v>4788</v>
      </c>
      <c r="C1514" s="7" t="s">
        <v>4789</v>
      </c>
      <c r="D1514" s="7" t="s">
        <v>26</v>
      </c>
      <c r="E1514" s="7" t="s">
        <v>115</v>
      </c>
      <c r="F1514" s="9" t="s">
        <v>3009</v>
      </c>
      <c r="G1514" s="11">
        <v>2411.26962</v>
      </c>
      <c r="H1514" s="11">
        <v>105.1</v>
      </c>
      <c r="I1514" s="11">
        <v>4.3</v>
      </c>
      <c r="J1514" s="12">
        <v>2520.6696200000001</v>
      </c>
      <c r="K1514" s="11">
        <v>134.80000000000001</v>
      </c>
      <c r="L1514" s="11">
        <v>-163.9</v>
      </c>
      <c r="M1514" s="11">
        <v>1006.7</v>
      </c>
      <c r="N1514" s="13">
        <v>0.14073600215331541</v>
      </c>
      <c r="O1514" s="13">
        <v>4.3172479489727467E-2</v>
      </c>
      <c r="P1514" s="13">
        <v>6.8616831096060524E-2</v>
      </c>
      <c r="Q1514" s="13">
        <v>9.0003841132907159E-2</v>
      </c>
      <c r="R1514" s="13">
        <v>3.5534798720747246E-2</v>
      </c>
      <c r="S1514" s="14">
        <v>1.9868760000000001</v>
      </c>
      <c r="T1514" s="13">
        <v>4.169526984658941E-2</v>
      </c>
      <c r="U1514" s="15">
        <v>18.699329525222552</v>
      </c>
      <c r="V1514" s="16" t="s">
        <v>9700</v>
      </c>
      <c r="W1514" s="16">
        <v>2.3952216350451971</v>
      </c>
    </row>
    <row r="1515" spans="1:23" ht="15" customHeight="1" x14ac:dyDescent="0.3">
      <c r="A1515" s="7" t="s">
        <v>4790</v>
      </c>
      <c r="B1515" s="7" t="s">
        <v>4791</v>
      </c>
      <c r="C1515" s="7" t="s">
        <v>4792</v>
      </c>
      <c r="D1515" s="7" t="s">
        <v>100</v>
      </c>
      <c r="E1515" s="7" t="s">
        <v>250</v>
      </c>
      <c r="F1515" s="9" t="s">
        <v>1941</v>
      </c>
      <c r="G1515" s="11">
        <v>1899.2747240000001</v>
      </c>
      <c r="H1515" s="11">
        <v>1485.1469999999999</v>
      </c>
      <c r="I1515" s="11">
        <v>0</v>
      </c>
      <c r="J1515" s="12">
        <v>3384.4217239999998</v>
      </c>
      <c r="K1515" s="11">
        <v>198.18100000000001</v>
      </c>
      <c r="L1515" s="11">
        <v>42.744999999999997</v>
      </c>
      <c r="M1515" s="11">
        <v>913.06100000000004</v>
      </c>
      <c r="N1515" s="13">
        <v>0.41619008342044184</v>
      </c>
      <c r="O1515" s="13">
        <v>6.0780855814157597E-2</v>
      </c>
      <c r="P1515" s="13">
        <v>0.12408429042820926</v>
      </c>
      <c r="Q1515" s="13">
        <v>0.12441084639799982</v>
      </c>
      <c r="R1515" s="13">
        <v>4.7239221428670104E-2</v>
      </c>
      <c r="S1515" s="14">
        <v>0.30393700000000001</v>
      </c>
      <c r="T1515" s="13">
        <v>0.43881854009751653</v>
      </c>
      <c r="U1515" s="15">
        <v>17.077427826078178</v>
      </c>
      <c r="V1515" s="16">
        <v>44.432675728155345</v>
      </c>
      <c r="W1515" s="16">
        <v>2.0801181125905059</v>
      </c>
    </row>
    <row r="1516" spans="1:23" ht="15" customHeight="1" x14ac:dyDescent="0.3">
      <c r="A1516" s="7" t="s">
        <v>4793</v>
      </c>
      <c r="B1516" s="7" t="s">
        <v>4794</v>
      </c>
      <c r="C1516" s="7" t="s">
        <v>4795</v>
      </c>
      <c r="D1516" s="7" t="s">
        <v>10</v>
      </c>
      <c r="E1516" s="7" t="s">
        <v>15</v>
      </c>
      <c r="F1516" s="9" t="s">
        <v>2104</v>
      </c>
      <c r="G1516" s="11">
        <v>2287.0925160000002</v>
      </c>
      <c r="H1516" s="11">
        <v>1485.56</v>
      </c>
      <c r="I1516" s="11">
        <v>297.678</v>
      </c>
      <c r="J1516" s="12">
        <v>4070.330516</v>
      </c>
      <c r="K1516" s="11">
        <v>293.298</v>
      </c>
      <c r="L1516" s="11">
        <v>12.448</v>
      </c>
      <c r="M1516" s="11">
        <v>838.68600000000004</v>
      </c>
      <c r="N1516" s="13">
        <v>0.24344160677544613</v>
      </c>
      <c r="O1516" s="13">
        <v>7.8022826082571051E-2</v>
      </c>
      <c r="P1516" s="13">
        <v>0.1812092661743796</v>
      </c>
      <c r="Q1516" s="13" t="s">
        <v>9699</v>
      </c>
      <c r="R1516" s="13">
        <v>2.3961409195729758E-2</v>
      </c>
      <c r="S1516" s="14">
        <v>1.27214</v>
      </c>
      <c r="T1516" s="13">
        <v>0.36497281834004264</v>
      </c>
      <c r="U1516" s="15">
        <v>13.87779840298945</v>
      </c>
      <c r="V1516" s="16">
        <v>183.73172525706943</v>
      </c>
      <c r="W1516" s="16">
        <v>2.7269949850122694</v>
      </c>
    </row>
    <row r="1517" spans="1:23" ht="15" customHeight="1" x14ac:dyDescent="0.3">
      <c r="A1517" s="7" t="s">
        <v>4796</v>
      </c>
      <c r="B1517" s="7" t="s">
        <v>4797</v>
      </c>
      <c r="C1517" s="7" t="s">
        <v>4798</v>
      </c>
      <c r="D1517" s="7" t="s">
        <v>29</v>
      </c>
      <c r="E1517" s="7" t="s">
        <v>86</v>
      </c>
      <c r="F1517" s="9" t="s">
        <v>3009</v>
      </c>
      <c r="G1517" s="11">
        <v>1862.8276719999999</v>
      </c>
      <c r="H1517" s="11">
        <v>-73.864000000000004</v>
      </c>
      <c r="I1517" s="11">
        <v>20.523</v>
      </c>
      <c r="J1517" s="12">
        <v>1809.4866719999998</v>
      </c>
      <c r="K1517" s="11">
        <v>373.51600000000002</v>
      </c>
      <c r="L1517" s="11">
        <v>156.05600000000001</v>
      </c>
      <c r="M1517" s="11">
        <v>1348.63</v>
      </c>
      <c r="N1517" s="13">
        <v>0.15370848977145507</v>
      </c>
      <c r="O1517" s="13">
        <v>4.5220223956426553E-2</v>
      </c>
      <c r="P1517" s="13">
        <v>5.5181293931946263E-2</v>
      </c>
      <c r="Q1517" s="13">
        <v>6.7138650194302985E-2</v>
      </c>
      <c r="R1517" s="13">
        <v>0.12301352229627976</v>
      </c>
      <c r="S1517" s="14">
        <v>1.5501309999999999</v>
      </c>
      <c r="T1517" s="13">
        <v>-4.0820416719819869E-2</v>
      </c>
      <c r="U1517" s="15">
        <v>4.8444689705394142</v>
      </c>
      <c r="V1517" s="16">
        <v>11.936917978161684</v>
      </c>
      <c r="W1517" s="16">
        <v>1.3812740870364739</v>
      </c>
    </row>
    <row r="1518" spans="1:23" ht="15" customHeight="1" x14ac:dyDescent="0.3">
      <c r="A1518" s="7" t="s">
        <v>4799</v>
      </c>
      <c r="B1518" s="7" t="s">
        <v>4800</v>
      </c>
      <c r="C1518" s="7" t="s">
        <v>4801</v>
      </c>
      <c r="D1518" s="7" t="s">
        <v>20</v>
      </c>
      <c r="E1518" s="7" t="s">
        <v>47</v>
      </c>
      <c r="F1518" s="9" t="s">
        <v>2104</v>
      </c>
      <c r="G1518" s="11">
        <v>2480.2591619999998</v>
      </c>
      <c r="H1518" s="11">
        <v>-309.98700000000002</v>
      </c>
      <c r="I1518" s="11">
        <v>0</v>
      </c>
      <c r="J1518" s="12">
        <v>2170.2721619999998</v>
      </c>
      <c r="K1518" s="11">
        <v>-84.441500000000005</v>
      </c>
      <c r="L1518" s="11">
        <v>-81.331000000000003</v>
      </c>
      <c r="M1518" s="11">
        <v>306.495</v>
      </c>
      <c r="N1518" s="13">
        <v>-1.0353956228956234</v>
      </c>
      <c r="O1518" s="13" t="s">
        <v>9699</v>
      </c>
      <c r="P1518" s="13">
        <v>-1.1417936397526833</v>
      </c>
      <c r="Q1518" s="13" t="s">
        <v>9699</v>
      </c>
      <c r="R1518" s="13">
        <v>-0.30118186413469145</v>
      </c>
      <c r="S1518" s="14">
        <v>2.1753279999999999</v>
      </c>
      <c r="T1518" s="13">
        <v>-0.14283323788954358</v>
      </c>
      <c r="U1518" s="15" t="s">
        <v>9700</v>
      </c>
      <c r="V1518" s="16" t="s">
        <v>9700</v>
      </c>
      <c r="W1518" s="16">
        <v>8.0923315616894236</v>
      </c>
    </row>
    <row r="1519" spans="1:23" ht="15" customHeight="1" x14ac:dyDescent="0.3">
      <c r="A1519" s="7" t="s">
        <v>4802</v>
      </c>
      <c r="B1519" s="7" t="s">
        <v>4803</v>
      </c>
      <c r="C1519" s="7" t="s">
        <v>4804</v>
      </c>
      <c r="D1519" s="7" t="s">
        <v>29</v>
      </c>
      <c r="E1519" s="7" t="s">
        <v>86</v>
      </c>
      <c r="F1519" s="9" t="s">
        <v>2104</v>
      </c>
      <c r="G1519" s="11">
        <v>2808.329358</v>
      </c>
      <c r="H1519" s="11">
        <v>43.00526</v>
      </c>
      <c r="I1519" s="11">
        <v>0</v>
      </c>
      <c r="J1519" s="12">
        <v>2851.3346179999999</v>
      </c>
      <c r="K1519" s="11">
        <v>-21.832183000000001</v>
      </c>
      <c r="L1519" s="11">
        <v>-210.05080799999999</v>
      </c>
      <c r="M1519" s="11">
        <v>-12.186173999999999</v>
      </c>
      <c r="N1519" s="13">
        <v>-1.6873852449180409</v>
      </c>
      <c r="O1519" s="13" t="s">
        <v>9699</v>
      </c>
      <c r="P1519" s="13">
        <v>-3.1028845899747832</v>
      </c>
      <c r="Q1519" s="13" t="s">
        <v>9699</v>
      </c>
      <c r="R1519" s="13" t="s">
        <v>9699</v>
      </c>
      <c r="S1519" s="14">
        <v>3.485039</v>
      </c>
      <c r="T1519" s="13">
        <v>1.508250197241494E-2</v>
      </c>
      <c r="U1519" s="15" t="s">
        <v>9700</v>
      </c>
      <c r="V1519" s="16" t="s">
        <v>9700</v>
      </c>
      <c r="W1519" s="16" t="s">
        <v>9700</v>
      </c>
    </row>
    <row r="1520" spans="1:23" ht="15" customHeight="1" x14ac:dyDescent="0.3">
      <c r="A1520" s="7" t="s">
        <v>4805</v>
      </c>
      <c r="B1520" s="7" t="s">
        <v>4806</v>
      </c>
      <c r="C1520" s="7" t="s">
        <v>4807</v>
      </c>
      <c r="D1520" s="7" t="s">
        <v>26</v>
      </c>
      <c r="E1520" s="7" t="s">
        <v>172</v>
      </c>
      <c r="F1520" s="9" t="s">
        <v>1775</v>
      </c>
      <c r="G1520" s="11">
        <v>2297.821504</v>
      </c>
      <c r="H1520" s="11">
        <v>1419.076</v>
      </c>
      <c r="I1520" s="11">
        <v>0</v>
      </c>
      <c r="J1520" s="12">
        <v>3716.897504</v>
      </c>
      <c r="K1520" s="11">
        <v>706.53200000000004</v>
      </c>
      <c r="L1520" s="11">
        <v>484.2</v>
      </c>
      <c r="M1520" s="11">
        <v>-472.10700000000003</v>
      </c>
      <c r="N1520" s="13">
        <v>0.58212334304902336</v>
      </c>
      <c r="O1520" s="13">
        <v>-2.8790018329942768E-3</v>
      </c>
      <c r="P1520" s="13">
        <v>0.39835468931004958</v>
      </c>
      <c r="Q1520" s="13">
        <v>-7.08192579273903E-3</v>
      </c>
      <c r="R1520" s="13" t="s">
        <v>9699</v>
      </c>
      <c r="S1520" s="14">
        <v>0.99387999999999999</v>
      </c>
      <c r="T1520" s="13">
        <v>0.38179045789474642</v>
      </c>
      <c r="U1520" s="15">
        <v>5.2607631416552962</v>
      </c>
      <c r="V1520" s="16">
        <v>4.7456040974803804</v>
      </c>
      <c r="W1520" s="16" t="s">
        <v>9700</v>
      </c>
    </row>
    <row r="1521" spans="1:23" ht="15" customHeight="1" x14ac:dyDescent="0.3">
      <c r="A1521" s="7" t="s">
        <v>4808</v>
      </c>
      <c r="B1521" s="7" t="s">
        <v>4809</v>
      </c>
      <c r="C1521" s="7" t="s">
        <v>4810</v>
      </c>
      <c r="D1521" s="7" t="s">
        <v>29</v>
      </c>
      <c r="E1521" s="7" t="s">
        <v>291</v>
      </c>
      <c r="F1521" s="9" t="s">
        <v>1941</v>
      </c>
      <c r="G1521" s="11">
        <v>2560.0030080000001</v>
      </c>
      <c r="H1521" s="11">
        <v>1544</v>
      </c>
      <c r="I1521" s="11">
        <v>0</v>
      </c>
      <c r="J1521" s="12">
        <v>4104.0030079999997</v>
      </c>
      <c r="K1521" s="11">
        <v>120</v>
      </c>
      <c r="L1521" s="11">
        <v>25</v>
      </c>
      <c r="M1521" s="11">
        <v>522</v>
      </c>
      <c r="N1521" s="13">
        <v>0.24460891780841001</v>
      </c>
      <c r="O1521" s="13">
        <v>8.9901814293580129E-2</v>
      </c>
      <c r="P1521" s="13">
        <v>0.10018637836198092</v>
      </c>
      <c r="Q1521" s="13">
        <v>6.5779718390027497E-2</v>
      </c>
      <c r="R1521" s="13">
        <v>4.9212598425196853E-2</v>
      </c>
      <c r="S1521" s="14">
        <v>2.2542979999999999</v>
      </c>
      <c r="T1521" s="13">
        <v>0.37621804784018331</v>
      </c>
      <c r="U1521" s="15">
        <v>34.200025066666662</v>
      </c>
      <c r="V1521" s="16">
        <v>102.40012032</v>
      </c>
      <c r="W1521" s="16">
        <v>4.9042203218390803</v>
      </c>
    </row>
    <row r="1522" spans="1:23" ht="15" customHeight="1" x14ac:dyDescent="0.3">
      <c r="A1522" s="7" t="s">
        <v>4811</v>
      </c>
      <c r="B1522" s="7" t="s">
        <v>4812</v>
      </c>
      <c r="C1522" s="7" t="s">
        <v>4813</v>
      </c>
      <c r="D1522" s="7" t="s">
        <v>10</v>
      </c>
      <c r="E1522" s="7" t="s">
        <v>11</v>
      </c>
      <c r="F1522" s="9" t="s">
        <v>3002</v>
      </c>
      <c r="G1522" s="11">
        <v>2410.6406940000002</v>
      </c>
      <c r="H1522" s="11">
        <v>-754.83699999999999</v>
      </c>
      <c r="I1522" s="11">
        <v>0</v>
      </c>
      <c r="J1522" s="12">
        <v>1655.8036940000002</v>
      </c>
      <c r="K1522" s="11">
        <v>0</v>
      </c>
      <c r="L1522" s="11">
        <v>153.59899999999999</v>
      </c>
      <c r="M1522" s="11">
        <v>1967.2550000000001</v>
      </c>
      <c r="N1522" s="13">
        <v>7.6844880833515858E-2</v>
      </c>
      <c r="O1522" s="13">
        <v>8.0092811967909627E-2</v>
      </c>
      <c r="P1522" s="13">
        <v>0.2827827693716537</v>
      </c>
      <c r="Q1522" s="13">
        <v>5.6343266450584739E-3</v>
      </c>
      <c r="R1522" s="13">
        <v>8.6652371601877651E-2</v>
      </c>
      <c r="S1522" s="14">
        <v>1.3086610000000001</v>
      </c>
      <c r="T1522" s="13">
        <v>-0.45587348472239847</v>
      </c>
      <c r="U1522" s="15" t="s">
        <v>9700</v>
      </c>
      <c r="V1522" s="16">
        <v>15.694377528499537</v>
      </c>
      <c r="W1522" s="16">
        <v>1.2253829290051366</v>
      </c>
    </row>
    <row r="1523" spans="1:23" ht="15" customHeight="1" x14ac:dyDescent="0.3">
      <c r="A1523" s="7" t="s">
        <v>4814</v>
      </c>
      <c r="B1523" s="7" t="s">
        <v>4815</v>
      </c>
      <c r="C1523" s="7" t="s">
        <v>4816</v>
      </c>
      <c r="D1523" s="7" t="s">
        <v>26</v>
      </c>
      <c r="E1523" s="7" t="s">
        <v>115</v>
      </c>
      <c r="F1523" s="9" t="s">
        <v>3009</v>
      </c>
      <c r="G1523" s="11">
        <v>1941.5911209999999</v>
      </c>
      <c r="H1523" s="11">
        <v>200.4</v>
      </c>
      <c r="I1523" s="11">
        <v>0</v>
      </c>
      <c r="J1523" s="12">
        <v>2141.991121</v>
      </c>
      <c r="K1523" s="11">
        <v>181.4</v>
      </c>
      <c r="L1523" s="11">
        <v>99.9</v>
      </c>
      <c r="M1523" s="11">
        <v>679.8</v>
      </c>
      <c r="N1523" s="13">
        <v>0.16845211794941969</v>
      </c>
      <c r="O1523" s="13">
        <v>2.802681410424035E-2</v>
      </c>
      <c r="P1523" s="13">
        <v>9.512945209440149E-2</v>
      </c>
      <c r="Q1523" s="13">
        <v>2.7559060765730337E-2</v>
      </c>
      <c r="R1523" s="13">
        <v>0.15545171339563862</v>
      </c>
      <c r="S1523" s="14">
        <v>1.1133850000000001</v>
      </c>
      <c r="T1523" s="13">
        <v>9.3557810784221263E-2</v>
      </c>
      <c r="U1523" s="15">
        <v>11.808109818081588</v>
      </c>
      <c r="V1523" s="16">
        <v>19.435346556556556</v>
      </c>
      <c r="W1523" s="16">
        <v>2.8561210959105621</v>
      </c>
    </row>
    <row r="1524" spans="1:23" ht="15" customHeight="1" x14ac:dyDescent="0.3">
      <c r="A1524" s="7" t="s">
        <v>4817</v>
      </c>
      <c r="B1524" s="7" t="s">
        <v>4818</v>
      </c>
      <c r="C1524" s="7" t="s">
        <v>4819</v>
      </c>
      <c r="D1524" s="7" t="s">
        <v>83</v>
      </c>
      <c r="E1524" s="7" t="s">
        <v>243</v>
      </c>
      <c r="F1524" s="9" t="s">
        <v>3009</v>
      </c>
      <c r="G1524" s="11">
        <v>2280.8756090000002</v>
      </c>
      <c r="H1524" s="11">
        <v>-157.821</v>
      </c>
      <c r="I1524" s="11">
        <v>0</v>
      </c>
      <c r="J1524" s="12">
        <v>2123.0546090000003</v>
      </c>
      <c r="K1524" s="11">
        <v>118.447</v>
      </c>
      <c r="L1524" s="11">
        <v>94.745999999999995</v>
      </c>
      <c r="M1524" s="11">
        <v>140.01400000000001</v>
      </c>
      <c r="N1524" s="13">
        <v>0.16066902904286856</v>
      </c>
      <c r="O1524" s="13">
        <v>8.3696897015104188E-2</v>
      </c>
      <c r="P1524" s="13">
        <v>0.11786083208945022</v>
      </c>
      <c r="Q1524" s="13">
        <v>7.2297368557789898E-2</v>
      </c>
      <c r="R1524" s="13">
        <v>0.7543050944612959</v>
      </c>
      <c r="S1524" s="14">
        <v>1.561679</v>
      </c>
      <c r="T1524" s="13">
        <v>-7.4336759559066046E-2</v>
      </c>
      <c r="U1524" s="15">
        <v>17.924089331093235</v>
      </c>
      <c r="V1524" s="16">
        <v>24.073582093175439</v>
      </c>
      <c r="W1524" s="16">
        <v>16.290339601754109</v>
      </c>
    </row>
    <row r="1525" spans="1:23" ht="15" customHeight="1" x14ac:dyDescent="0.3">
      <c r="A1525" s="7" t="s">
        <v>4820</v>
      </c>
      <c r="B1525" s="7" t="s">
        <v>4821</v>
      </c>
      <c r="C1525" s="7" t="s">
        <v>4822</v>
      </c>
      <c r="D1525" s="7" t="s">
        <v>29</v>
      </c>
      <c r="E1525" s="7" t="s">
        <v>30</v>
      </c>
      <c r="F1525" s="9" t="s">
        <v>3002</v>
      </c>
      <c r="G1525" s="11">
        <v>2322.7057599999998</v>
      </c>
      <c r="H1525" s="11">
        <v>375.10599999999999</v>
      </c>
      <c r="I1525" s="11">
        <v>0</v>
      </c>
      <c r="J1525" s="12">
        <v>2697.8117599999996</v>
      </c>
      <c r="K1525" s="11">
        <v>206.03800000000001</v>
      </c>
      <c r="L1525" s="11">
        <v>101.923</v>
      </c>
      <c r="M1525" s="11">
        <v>-102.827</v>
      </c>
      <c r="N1525" s="13">
        <v>0.11581654591492152</v>
      </c>
      <c r="O1525" s="13">
        <v>4.3649214313590701E-2</v>
      </c>
      <c r="P1525" s="13">
        <v>6.3014409174197969E-2</v>
      </c>
      <c r="Q1525" s="13">
        <v>6.0041790149775398E-2</v>
      </c>
      <c r="R1525" s="13" t="s">
        <v>9699</v>
      </c>
      <c r="S1525" s="14">
        <v>2.0708660000000001</v>
      </c>
      <c r="T1525" s="13">
        <v>0.13904083508035417</v>
      </c>
      <c r="U1525" s="15">
        <v>13.093758238771485</v>
      </c>
      <c r="V1525" s="16">
        <v>22.788828429304473</v>
      </c>
      <c r="W1525" s="16" t="s">
        <v>9700</v>
      </c>
    </row>
    <row r="1526" spans="1:23" ht="15" customHeight="1" x14ac:dyDescent="0.3">
      <c r="A1526" s="7" t="s">
        <v>4823</v>
      </c>
      <c r="B1526" s="7" t="s">
        <v>4824</v>
      </c>
      <c r="C1526" s="7" t="s">
        <v>4825</v>
      </c>
      <c r="D1526" s="7" t="s">
        <v>6</v>
      </c>
      <c r="E1526" s="7" t="s">
        <v>7</v>
      </c>
      <c r="F1526" s="9" t="s">
        <v>3009</v>
      </c>
      <c r="G1526" s="11">
        <v>2177.3857870000002</v>
      </c>
      <c r="H1526" s="11">
        <v>665.94299999999998</v>
      </c>
      <c r="I1526" s="11">
        <v>7.26</v>
      </c>
      <c r="J1526" s="12">
        <v>2850.5887870000006</v>
      </c>
      <c r="K1526" s="11">
        <v>138.05099999999999</v>
      </c>
      <c r="L1526" s="11">
        <v>51.124000000000002</v>
      </c>
      <c r="M1526" s="11">
        <v>1561.7280000000001</v>
      </c>
      <c r="N1526" s="13">
        <v>0.82061220869352813</v>
      </c>
      <c r="O1526" s="13">
        <v>8.0734007270185426E-2</v>
      </c>
      <c r="P1526" s="13">
        <v>0.28951908151173145</v>
      </c>
      <c r="Q1526" s="13">
        <v>7.6723150317975053E-2</v>
      </c>
      <c r="R1526" s="13">
        <v>3.8300041921120319E-2</v>
      </c>
      <c r="S1526" s="14">
        <v>1.3527450000000001</v>
      </c>
      <c r="T1526" s="13">
        <v>0.23361594735691349</v>
      </c>
      <c r="U1526" s="15">
        <v>20.648809403771075</v>
      </c>
      <c r="V1526" s="16">
        <v>42.590286108285738</v>
      </c>
      <c r="W1526" s="16">
        <v>1.3942157578016148</v>
      </c>
    </row>
    <row r="1527" spans="1:23" ht="15" customHeight="1" x14ac:dyDescent="0.3">
      <c r="A1527" s="7" t="s">
        <v>4826</v>
      </c>
      <c r="B1527" s="7" t="s">
        <v>4827</v>
      </c>
      <c r="C1527" s="7" t="s">
        <v>4828</v>
      </c>
      <c r="D1527" s="7" t="s">
        <v>6</v>
      </c>
      <c r="E1527" s="7" t="s">
        <v>7</v>
      </c>
      <c r="F1527" s="9" t="s">
        <v>2037</v>
      </c>
      <c r="G1527" s="11">
        <v>2304.864454</v>
      </c>
      <c r="H1527" s="11">
        <v>3106.5790000000002</v>
      </c>
      <c r="I1527" s="11">
        <v>0</v>
      </c>
      <c r="J1527" s="12">
        <v>5411.4434540000002</v>
      </c>
      <c r="K1527" s="11">
        <v>360.06900000000002</v>
      </c>
      <c r="L1527" s="11">
        <v>-75.453999999999994</v>
      </c>
      <c r="M1527" s="11">
        <v>2656.1030000000001</v>
      </c>
      <c r="N1527" s="13">
        <v>0.83533719887954327</v>
      </c>
      <c r="O1527" s="13">
        <v>1.3201402363365311E-2</v>
      </c>
      <c r="P1527" s="13">
        <v>0.17806868144230553</v>
      </c>
      <c r="Q1527" s="13">
        <v>-5.4669907257213213E-3</v>
      </c>
      <c r="R1527" s="13">
        <v>-2.9882760467664762E-2</v>
      </c>
      <c r="S1527" s="14">
        <v>1.8246709999999999</v>
      </c>
      <c r="T1527" s="13">
        <v>0.57407584989245275</v>
      </c>
      <c r="U1527" s="15">
        <v>15.028906831746138</v>
      </c>
      <c r="V1527" s="16" t="s">
        <v>9700</v>
      </c>
      <c r="W1527" s="16">
        <v>0.86776169975336048</v>
      </c>
    </row>
    <row r="1528" spans="1:23" ht="15" customHeight="1" x14ac:dyDescent="0.3">
      <c r="A1528" s="7" t="s">
        <v>4829</v>
      </c>
      <c r="B1528" s="7" t="s">
        <v>4830</v>
      </c>
      <c r="C1528" s="7" t="s">
        <v>4831</v>
      </c>
      <c r="D1528" s="7" t="s">
        <v>167</v>
      </c>
      <c r="E1528" s="7" t="s">
        <v>168</v>
      </c>
      <c r="F1528" s="9" t="s">
        <v>2037</v>
      </c>
      <c r="G1528" s="11">
        <v>2490.3748449999998</v>
      </c>
      <c r="H1528" s="11">
        <v>925.10599999999999</v>
      </c>
      <c r="I1528" s="11">
        <v>0</v>
      </c>
      <c r="J1528" s="12">
        <v>3415.480845</v>
      </c>
      <c r="K1528" s="11">
        <v>311.03500000000003</v>
      </c>
      <c r="L1528" s="11">
        <v>-37.835000000000001</v>
      </c>
      <c r="M1528" s="11">
        <v>1020.213</v>
      </c>
      <c r="N1528" s="13">
        <v>0.21012844893068791</v>
      </c>
      <c r="O1528" s="13">
        <v>3.8148464764074186E-2</v>
      </c>
      <c r="P1528" s="13">
        <v>7.7307686353737554E-2</v>
      </c>
      <c r="Q1528" s="13" t="s">
        <v>9699</v>
      </c>
      <c r="R1528" s="13">
        <v>-3.4407825722793973E-2</v>
      </c>
      <c r="S1528" s="14">
        <v>0.74330700000000005</v>
      </c>
      <c r="T1528" s="13">
        <v>0.27085673788927367</v>
      </c>
      <c r="U1528" s="15">
        <v>10.981017715048145</v>
      </c>
      <c r="V1528" s="16" t="s">
        <v>9700</v>
      </c>
      <c r="W1528" s="16">
        <v>2.4410342203049753</v>
      </c>
    </row>
    <row r="1529" spans="1:23" ht="15" customHeight="1" x14ac:dyDescent="0.3">
      <c r="A1529" s="7" t="s">
        <v>4832</v>
      </c>
      <c r="B1529" s="7" t="s">
        <v>4833</v>
      </c>
      <c r="C1529" s="7" t="s">
        <v>4834</v>
      </c>
      <c r="D1529" s="7" t="s">
        <v>31</v>
      </c>
      <c r="E1529" s="7" t="s">
        <v>32</v>
      </c>
      <c r="F1529" s="9" t="s">
        <v>2160</v>
      </c>
      <c r="G1529" s="11">
        <v>1909.3907119999999</v>
      </c>
      <c r="H1529" s="11">
        <v>-555.86</v>
      </c>
      <c r="I1529" s="11">
        <v>19.405000000000001</v>
      </c>
      <c r="J1529" s="12">
        <v>1372.9357119999997</v>
      </c>
      <c r="K1529" s="11">
        <v>158.33799999999999</v>
      </c>
      <c r="L1529" s="11">
        <v>59.905000000000001</v>
      </c>
      <c r="M1529" s="11">
        <v>802.67600000000004</v>
      </c>
      <c r="N1529" s="13">
        <v>0.54274358771907738</v>
      </c>
      <c r="O1529" s="13">
        <v>8.6958111309949127E-2</v>
      </c>
      <c r="P1529" s="13">
        <v>0.27226768381996674</v>
      </c>
      <c r="Q1529" s="13">
        <v>0.20500738620740422</v>
      </c>
      <c r="R1529" s="13">
        <v>7.6537473081564375E-2</v>
      </c>
      <c r="S1529" s="14">
        <v>1.144881</v>
      </c>
      <c r="T1529" s="13">
        <v>-0.40486964913328738</v>
      </c>
      <c r="U1529" s="15">
        <v>8.6709173540148274</v>
      </c>
      <c r="V1529" s="16">
        <v>31.87364513813538</v>
      </c>
      <c r="W1529" s="16">
        <v>2.3787813663296271</v>
      </c>
    </row>
    <row r="1530" spans="1:23" ht="15" customHeight="1" x14ac:dyDescent="0.3">
      <c r="A1530" s="7" t="s">
        <v>4835</v>
      </c>
      <c r="B1530" s="7" t="s">
        <v>4836</v>
      </c>
      <c r="C1530" s="7" t="s">
        <v>4837</v>
      </c>
      <c r="D1530" s="7" t="s">
        <v>8</v>
      </c>
      <c r="E1530" s="7" t="s">
        <v>9</v>
      </c>
      <c r="F1530" s="9" t="s">
        <v>3009</v>
      </c>
      <c r="G1530" s="11">
        <v>2229.947142</v>
      </c>
      <c r="H1530" s="11">
        <v>2495</v>
      </c>
      <c r="I1530" s="11">
        <v>0</v>
      </c>
      <c r="J1530" s="12">
        <v>4724.947142</v>
      </c>
      <c r="K1530" s="11">
        <v>437</v>
      </c>
      <c r="L1530" s="11">
        <v>-2910</v>
      </c>
      <c r="M1530" s="11">
        <v>384</v>
      </c>
      <c r="N1530" s="13">
        <v>0.32870925178241056</v>
      </c>
      <c r="O1530" s="13">
        <v>7.4465960773546502E-3</v>
      </c>
      <c r="P1530" s="13">
        <v>0.12284836667592289</v>
      </c>
      <c r="Q1530" s="13">
        <v>-7.0785454882645538E-2</v>
      </c>
      <c r="R1530" s="13">
        <v>-1.6538789428815004</v>
      </c>
      <c r="S1530" s="14">
        <v>1.6</v>
      </c>
      <c r="T1530" s="13">
        <v>0.52804823525367595</v>
      </c>
      <c r="U1530" s="15">
        <v>10.812236022883296</v>
      </c>
      <c r="V1530" s="16" t="s">
        <v>9700</v>
      </c>
      <c r="W1530" s="16">
        <v>5.8071540156249997</v>
      </c>
    </row>
    <row r="1531" spans="1:23" ht="15" customHeight="1" x14ac:dyDescent="0.3">
      <c r="A1531" s="7" t="s">
        <v>4838</v>
      </c>
      <c r="B1531" s="7" t="s">
        <v>4839</v>
      </c>
      <c r="C1531" s="7" t="s">
        <v>4840</v>
      </c>
      <c r="D1531" s="7" t="s">
        <v>29</v>
      </c>
      <c r="E1531" s="7" t="s">
        <v>30</v>
      </c>
      <c r="F1531" s="9" t="s">
        <v>3002</v>
      </c>
      <c r="G1531" s="11">
        <v>2150.025795</v>
      </c>
      <c r="H1531" s="11">
        <v>246.98500000000001</v>
      </c>
      <c r="I1531" s="11">
        <v>0</v>
      </c>
      <c r="J1531" s="12">
        <v>2397.0107950000001</v>
      </c>
      <c r="K1531" s="11">
        <v>328.233</v>
      </c>
      <c r="L1531" s="11">
        <v>192.30600000000001</v>
      </c>
      <c r="M1531" s="11">
        <v>542.33699999999999</v>
      </c>
      <c r="N1531" s="13">
        <v>0.12591539525158116</v>
      </c>
      <c r="O1531" s="13">
        <v>7.4065100855459143E-2</v>
      </c>
      <c r="P1531" s="13">
        <v>7.7051738409100914E-2</v>
      </c>
      <c r="Q1531" s="13">
        <v>6.2350471840522559E-2</v>
      </c>
      <c r="R1531" s="13">
        <v>0.39484763524854816</v>
      </c>
      <c r="S1531" s="14">
        <v>1.683989</v>
      </c>
      <c r="T1531" s="13">
        <v>0.10303875164650646</v>
      </c>
      <c r="U1531" s="15">
        <v>7.3027721009161182</v>
      </c>
      <c r="V1531" s="16">
        <v>11.180232520046175</v>
      </c>
      <c r="W1531" s="16">
        <v>3.9643723275380438</v>
      </c>
    </row>
    <row r="1532" spans="1:23" ht="15" customHeight="1" x14ac:dyDescent="0.3">
      <c r="A1532" s="7" t="s">
        <v>4841</v>
      </c>
      <c r="B1532" s="7" t="s">
        <v>4842</v>
      </c>
      <c r="C1532" s="7" t="s">
        <v>4843</v>
      </c>
      <c r="D1532" s="7" t="s">
        <v>20</v>
      </c>
      <c r="E1532" s="7" t="s">
        <v>47</v>
      </c>
      <c r="F1532" s="9" t="s">
        <v>1764</v>
      </c>
      <c r="G1532" s="11">
        <v>1765.3188769999999</v>
      </c>
      <c r="H1532" s="11">
        <v>-208.114</v>
      </c>
      <c r="I1532" s="11">
        <v>0</v>
      </c>
      <c r="J1532" s="12">
        <v>1557.2048769999999</v>
      </c>
      <c r="K1532" s="11">
        <v>-140.04900000000001</v>
      </c>
      <c r="L1532" s="11">
        <v>-165.751</v>
      </c>
      <c r="M1532" s="11">
        <v>227.893</v>
      </c>
      <c r="N1532" s="13">
        <v>1.0126160950614431</v>
      </c>
      <c r="O1532" s="13" t="s">
        <v>9699</v>
      </c>
      <c r="P1532" s="13">
        <v>-3.0709933134851375</v>
      </c>
      <c r="Q1532" s="13" t="s">
        <v>9699</v>
      </c>
      <c r="R1532" s="13">
        <v>-0.57340886486486486</v>
      </c>
      <c r="S1532" s="14">
        <v>1.2866139999999999</v>
      </c>
      <c r="T1532" s="13">
        <v>-0.13364586964365127</v>
      </c>
      <c r="U1532" s="15" t="s">
        <v>9700</v>
      </c>
      <c r="V1532" s="16" t="s">
        <v>9700</v>
      </c>
      <c r="W1532" s="16">
        <v>7.7462619606569749</v>
      </c>
    </row>
    <row r="1533" spans="1:23" ht="15" customHeight="1" x14ac:dyDescent="0.3">
      <c r="A1533" s="7" t="s">
        <v>4844</v>
      </c>
      <c r="B1533" s="7" t="s">
        <v>4845</v>
      </c>
      <c r="C1533" s="7" t="s">
        <v>4846</v>
      </c>
      <c r="D1533" s="7" t="s">
        <v>83</v>
      </c>
      <c r="E1533" s="7" t="s">
        <v>84</v>
      </c>
      <c r="F1533" s="9" t="s">
        <v>3009</v>
      </c>
      <c r="G1533" s="11">
        <v>1991.8386290000001</v>
      </c>
      <c r="H1533" s="11">
        <v>1783.8589999999999</v>
      </c>
      <c r="I1533" s="11">
        <v>0</v>
      </c>
      <c r="J1533" s="12">
        <v>3775.6976290000002</v>
      </c>
      <c r="K1533" s="11">
        <v>354.99</v>
      </c>
      <c r="L1533" s="11">
        <v>130.07499999999999</v>
      </c>
      <c r="M1533" s="11">
        <v>843.37599999999998</v>
      </c>
      <c r="N1533" s="13">
        <v>0.17294026470047458</v>
      </c>
      <c r="O1533" s="13">
        <v>1.4313454016760652E-2</v>
      </c>
      <c r="P1533" s="13">
        <v>7.0591877070691159E-2</v>
      </c>
      <c r="Q1533" s="13">
        <v>6.3961105303311561E-2</v>
      </c>
      <c r="R1533" s="13">
        <v>0.15422776147133818</v>
      </c>
      <c r="S1533" s="14">
        <v>0.55118100000000003</v>
      </c>
      <c r="T1533" s="13">
        <v>0.47245811907678048</v>
      </c>
      <c r="U1533" s="15">
        <v>10.636067576551453</v>
      </c>
      <c r="V1533" s="16">
        <v>15.313001183932348</v>
      </c>
      <c r="W1533" s="16">
        <v>2.3617444994877732</v>
      </c>
    </row>
    <row r="1534" spans="1:23" ht="15" customHeight="1" x14ac:dyDescent="0.3">
      <c r="A1534" s="7" t="s">
        <v>4847</v>
      </c>
      <c r="B1534" s="7" t="s">
        <v>4848</v>
      </c>
      <c r="C1534" s="7" t="s">
        <v>4849</v>
      </c>
      <c r="D1534" s="7" t="s">
        <v>20</v>
      </c>
      <c r="E1534" s="7" t="s">
        <v>57</v>
      </c>
      <c r="F1534" s="9" t="s">
        <v>2477</v>
      </c>
      <c r="G1534" s="11">
        <v>2199.6919579999999</v>
      </c>
      <c r="H1534" s="11">
        <v>140.19999999999999</v>
      </c>
      <c r="I1534" s="11">
        <v>0</v>
      </c>
      <c r="J1534" s="12">
        <v>2339.8919579999997</v>
      </c>
      <c r="K1534" s="11">
        <v>56.1</v>
      </c>
      <c r="L1534" s="11">
        <v>13.9</v>
      </c>
      <c r="M1534" s="11">
        <v>1289.9000000000001</v>
      </c>
      <c r="N1534" s="13">
        <v>0.16512104252868104</v>
      </c>
      <c r="O1534" s="13" t="s">
        <v>9699</v>
      </c>
      <c r="P1534" s="13">
        <v>8.9325630553738405E-2</v>
      </c>
      <c r="Q1534" s="13" t="s">
        <v>9699</v>
      </c>
      <c r="R1534" s="13">
        <v>1.08729662077597E-2</v>
      </c>
      <c r="S1534" s="14">
        <v>1.090813</v>
      </c>
      <c r="T1534" s="13">
        <v>5.9917296403648741E-2</v>
      </c>
      <c r="U1534" s="15">
        <v>41.709304064171114</v>
      </c>
      <c r="V1534" s="16">
        <v>158.25121999999999</v>
      </c>
      <c r="W1534" s="16">
        <v>1.7053197596712921</v>
      </c>
    </row>
    <row r="1535" spans="1:23" ht="15" customHeight="1" x14ac:dyDescent="0.3">
      <c r="A1535" s="7" t="s">
        <v>4850</v>
      </c>
      <c r="B1535" s="7" t="s">
        <v>4851</v>
      </c>
      <c r="C1535" s="7" t="s">
        <v>4852</v>
      </c>
      <c r="D1535" s="7" t="s">
        <v>20</v>
      </c>
      <c r="E1535" s="7" t="s">
        <v>71</v>
      </c>
      <c r="F1535" s="9" t="s">
        <v>2104</v>
      </c>
      <c r="G1535" s="11">
        <v>1874.024739</v>
      </c>
      <c r="H1535" s="11">
        <v>-230.96100000000001</v>
      </c>
      <c r="I1535" s="11">
        <v>0</v>
      </c>
      <c r="J1535" s="12">
        <v>1643.0637389999999</v>
      </c>
      <c r="K1535" s="11">
        <v>-231.31899999999999</v>
      </c>
      <c r="L1535" s="11">
        <v>-249.10599999999999</v>
      </c>
      <c r="M1535" s="11">
        <v>372.85300000000001</v>
      </c>
      <c r="N1535" s="13">
        <v>-2.5246196879889253</v>
      </c>
      <c r="O1535" s="13" t="s">
        <v>9699</v>
      </c>
      <c r="P1535" s="13">
        <v>-3.6274295402751258</v>
      </c>
      <c r="Q1535" s="13" t="s">
        <v>9699</v>
      </c>
      <c r="R1535" s="13">
        <v>-0.95054318170544172</v>
      </c>
      <c r="S1535" s="14">
        <v>1.4152229999999999</v>
      </c>
      <c r="T1535" s="13">
        <v>-0.1405672795996139</v>
      </c>
      <c r="U1535" s="15" t="s">
        <v>9700</v>
      </c>
      <c r="V1535" s="16" t="s">
        <v>9700</v>
      </c>
      <c r="W1535" s="16">
        <v>5.0261758360533504</v>
      </c>
    </row>
    <row r="1536" spans="1:23" ht="15" customHeight="1" x14ac:dyDescent="0.3">
      <c r="A1536" s="7" t="s">
        <v>4853</v>
      </c>
      <c r="B1536" s="7" t="s">
        <v>4854</v>
      </c>
      <c r="C1536" s="7" t="s">
        <v>4855</v>
      </c>
      <c r="D1536" s="7" t="s">
        <v>10</v>
      </c>
      <c r="E1536" s="7" t="s">
        <v>1814</v>
      </c>
      <c r="F1536" s="9" t="s">
        <v>3009</v>
      </c>
      <c r="G1536" s="11">
        <v>2066.3038510000001</v>
      </c>
      <c r="H1536" s="11">
        <v>852</v>
      </c>
      <c r="I1536" s="11">
        <v>0</v>
      </c>
      <c r="J1536" s="12">
        <v>2918.3038510000001</v>
      </c>
      <c r="K1536" s="11">
        <v>0</v>
      </c>
      <c r="L1536" s="11">
        <v>442</v>
      </c>
      <c r="M1536" s="11">
        <v>2195</v>
      </c>
      <c r="N1536" s="13">
        <v>5.7540996087705132E-2</v>
      </c>
      <c r="O1536" s="13">
        <v>-6.1887411709086404E-2</v>
      </c>
      <c r="P1536" s="13">
        <v>0.51745183914463933</v>
      </c>
      <c r="Q1536" s="13" t="s">
        <v>9699</v>
      </c>
      <c r="R1536" s="13">
        <v>0.2249936370577755</v>
      </c>
      <c r="S1536" s="14">
        <v>1.7674540000000001</v>
      </c>
      <c r="T1536" s="13">
        <v>0.29195040801116362</v>
      </c>
      <c r="U1536" s="15" t="s">
        <v>9700</v>
      </c>
      <c r="V1536" s="16">
        <v>4.6748955904977381</v>
      </c>
      <c r="W1536" s="16">
        <v>0.94136849703872438</v>
      </c>
    </row>
    <row r="1537" spans="1:23" ht="15" customHeight="1" x14ac:dyDescent="0.3">
      <c r="A1537" s="7" t="s">
        <v>4856</v>
      </c>
      <c r="B1537" s="7" t="s">
        <v>4857</v>
      </c>
      <c r="C1537" s="7" t="s">
        <v>4858</v>
      </c>
      <c r="D1537" s="7" t="s">
        <v>29</v>
      </c>
      <c r="E1537" s="7" t="s">
        <v>620</v>
      </c>
      <c r="F1537" s="9" t="s">
        <v>3009</v>
      </c>
      <c r="G1537" s="11">
        <v>2212.9192750000002</v>
      </c>
      <c r="H1537" s="11">
        <v>270.08</v>
      </c>
      <c r="I1537" s="11">
        <v>0</v>
      </c>
      <c r="J1537" s="12">
        <v>2482.9992750000001</v>
      </c>
      <c r="K1537" s="11">
        <v>213.86699999999999</v>
      </c>
      <c r="L1537" s="11">
        <v>104.797</v>
      </c>
      <c r="M1537" s="11">
        <v>871.55799999999999</v>
      </c>
      <c r="N1537" s="13">
        <v>8.9393711077347268E-2</v>
      </c>
      <c r="O1537" s="13">
        <v>7.3382009551652416E-2</v>
      </c>
      <c r="P1537" s="13">
        <v>5.4895044337933276E-2</v>
      </c>
      <c r="Q1537" s="13">
        <v>0.12768616172752911</v>
      </c>
      <c r="R1537" s="13">
        <v>0.12647729528768073</v>
      </c>
      <c r="S1537" s="14">
        <v>2.1065610000000001</v>
      </c>
      <c r="T1537" s="13">
        <v>0.10877167896071978</v>
      </c>
      <c r="U1537" s="15">
        <v>11.61001592110985</v>
      </c>
      <c r="V1537" s="16">
        <v>21.116246409725473</v>
      </c>
      <c r="W1537" s="16">
        <v>2.5390384518299416</v>
      </c>
    </row>
    <row r="1538" spans="1:23" ht="15" customHeight="1" x14ac:dyDescent="0.3">
      <c r="A1538" s="7" t="s">
        <v>4859</v>
      </c>
      <c r="B1538" s="7" t="s">
        <v>4860</v>
      </c>
      <c r="C1538" s="7" t="s">
        <v>4861</v>
      </c>
      <c r="D1538" s="7" t="s">
        <v>10</v>
      </c>
      <c r="E1538" s="7" t="s">
        <v>11</v>
      </c>
      <c r="F1538" s="9" t="s">
        <v>2160</v>
      </c>
      <c r="G1538" s="11">
        <v>2008.655</v>
      </c>
      <c r="H1538" s="11">
        <v>630.44500000000005</v>
      </c>
      <c r="I1538" s="11">
        <v>0</v>
      </c>
      <c r="J1538" s="12">
        <v>2639.1</v>
      </c>
      <c r="K1538" s="11">
        <v>0</v>
      </c>
      <c r="L1538" s="11">
        <v>175.00200000000001</v>
      </c>
      <c r="M1538" s="11">
        <v>2390.261</v>
      </c>
      <c r="N1538" s="13">
        <v>4.2605494121840157E-2</v>
      </c>
      <c r="O1538" s="13">
        <v>-1.0035962433161405E-3</v>
      </c>
      <c r="P1538" s="13">
        <v>0.19533552158910411</v>
      </c>
      <c r="Q1538" s="13" t="s">
        <v>9699</v>
      </c>
      <c r="R1538" s="13">
        <v>7.4243409965091156E-2</v>
      </c>
      <c r="S1538" s="14">
        <v>0.84776899999999999</v>
      </c>
      <c r="T1538" s="13">
        <v>0.23888636277518854</v>
      </c>
      <c r="U1538" s="15" t="s">
        <v>9700</v>
      </c>
      <c r="V1538" s="16">
        <v>11.477897395458337</v>
      </c>
      <c r="W1538" s="16">
        <v>0.84034965219279401</v>
      </c>
    </row>
    <row r="1539" spans="1:23" ht="15" customHeight="1" x14ac:dyDescent="0.3">
      <c r="A1539" s="7" t="s">
        <v>4862</v>
      </c>
      <c r="B1539" s="7" t="s">
        <v>4863</v>
      </c>
      <c r="C1539" s="7" t="s">
        <v>4864</v>
      </c>
      <c r="D1539" s="7" t="s">
        <v>29</v>
      </c>
      <c r="E1539" s="7" t="s">
        <v>291</v>
      </c>
      <c r="F1539" s="9" t="s">
        <v>2037</v>
      </c>
      <c r="G1539" s="11">
        <v>2746.4591930000001</v>
      </c>
      <c r="H1539" s="11">
        <v>2641.8620000000001</v>
      </c>
      <c r="I1539" s="11">
        <v>544.02</v>
      </c>
      <c r="J1539" s="12">
        <v>5932.3411930000002</v>
      </c>
      <c r="K1539" s="11">
        <v>-99.24</v>
      </c>
      <c r="L1539" s="11">
        <v>-348.767</v>
      </c>
      <c r="M1539" s="11">
        <v>-532.68499999999995</v>
      </c>
      <c r="N1539" s="13">
        <v>0.31531367477025268</v>
      </c>
      <c r="O1539" s="13">
        <v>9.9516870282425396E-2</v>
      </c>
      <c r="P1539" s="13">
        <v>-4.2737292790202643E-2</v>
      </c>
      <c r="Q1539" s="13">
        <v>7.8376291576093049E-2</v>
      </c>
      <c r="R1539" s="13" t="s">
        <v>9699</v>
      </c>
      <c r="S1539" s="14">
        <v>2.424671</v>
      </c>
      <c r="T1539" s="13">
        <v>0.44533210650751592</v>
      </c>
      <c r="U1539" s="15" t="s">
        <v>9700</v>
      </c>
      <c r="V1539" s="16" t="s">
        <v>9700</v>
      </c>
      <c r="W1539" s="16" t="s">
        <v>9700</v>
      </c>
    </row>
    <row r="1540" spans="1:23" ht="15" customHeight="1" x14ac:dyDescent="0.3">
      <c r="A1540" s="7" t="s">
        <v>4865</v>
      </c>
      <c r="B1540" s="7" t="s">
        <v>4866</v>
      </c>
      <c r="C1540" s="7" t="s">
        <v>4867</v>
      </c>
      <c r="D1540" s="7" t="s">
        <v>20</v>
      </c>
      <c r="E1540" s="7" t="s">
        <v>47</v>
      </c>
      <c r="F1540" s="9" t="s">
        <v>2104</v>
      </c>
      <c r="G1540" s="11">
        <v>2678.1278000000002</v>
      </c>
      <c r="H1540" s="11">
        <v>-167.35599999999999</v>
      </c>
      <c r="I1540" s="11">
        <v>0</v>
      </c>
      <c r="J1540" s="12">
        <v>2510.7718000000004</v>
      </c>
      <c r="K1540" s="11">
        <v>-73.584000000000003</v>
      </c>
      <c r="L1540" s="11">
        <v>-71.548000000000002</v>
      </c>
      <c r="M1540" s="11">
        <v>188.17599999999999</v>
      </c>
      <c r="N1540" s="13" t="s">
        <v>9699</v>
      </c>
      <c r="O1540" s="13" t="s">
        <v>9699</v>
      </c>
      <c r="P1540" s="13" t="s">
        <v>9699</v>
      </c>
      <c r="Q1540" s="13" t="s">
        <v>9699</v>
      </c>
      <c r="R1540" s="13">
        <v>-0.32316315791850914</v>
      </c>
      <c r="S1540" s="14">
        <v>0</v>
      </c>
      <c r="T1540" s="13">
        <v>-6.6655201400621103E-2</v>
      </c>
      <c r="U1540" s="15" t="s">
        <v>9700</v>
      </c>
      <c r="V1540" s="16" t="s">
        <v>9700</v>
      </c>
      <c r="W1540" s="16">
        <v>14.232037029164189</v>
      </c>
    </row>
    <row r="1541" spans="1:23" ht="15" customHeight="1" x14ac:dyDescent="0.3">
      <c r="A1541" s="7" t="s">
        <v>4868</v>
      </c>
      <c r="B1541" s="7" t="s">
        <v>4869</v>
      </c>
      <c r="C1541" s="7" t="s">
        <v>4870</v>
      </c>
      <c r="D1541" s="7" t="s">
        <v>29</v>
      </c>
      <c r="E1541" s="7" t="s">
        <v>295</v>
      </c>
      <c r="F1541" s="9" t="s">
        <v>2104</v>
      </c>
      <c r="G1541" s="11">
        <v>2850.5417929999999</v>
      </c>
      <c r="H1541" s="11">
        <v>-320.91199999999998</v>
      </c>
      <c r="I1541" s="11">
        <v>0</v>
      </c>
      <c r="J1541" s="12">
        <v>2529.6297930000001</v>
      </c>
      <c r="K1541" s="11">
        <v>36.878</v>
      </c>
      <c r="L1541" s="11">
        <v>-20.114999999999998</v>
      </c>
      <c r="M1541" s="11">
        <v>297.839</v>
      </c>
      <c r="N1541" s="13">
        <v>0.12914975437338022</v>
      </c>
      <c r="O1541" s="13">
        <v>0.2092278399844838</v>
      </c>
      <c r="P1541" s="13">
        <v>0.10026582901553413</v>
      </c>
      <c r="Q1541" s="13" t="s">
        <v>9699</v>
      </c>
      <c r="R1541" s="13">
        <v>-6.9509837292036331E-2</v>
      </c>
      <c r="S1541" s="14">
        <v>1.930153</v>
      </c>
      <c r="T1541" s="13">
        <v>-0.12686125095776019</v>
      </c>
      <c r="U1541" s="15">
        <v>68.594549406150009</v>
      </c>
      <c r="V1541" s="16" t="s">
        <v>9700</v>
      </c>
      <c r="W1541" s="16">
        <v>9.5707472594253939</v>
      </c>
    </row>
    <row r="1542" spans="1:23" ht="15" customHeight="1" x14ac:dyDescent="0.3">
      <c r="A1542" s="7" t="s">
        <v>4871</v>
      </c>
      <c r="B1542" s="7" t="s">
        <v>4872</v>
      </c>
      <c r="C1542" s="7" t="s">
        <v>4873</v>
      </c>
      <c r="D1542" s="7" t="s">
        <v>83</v>
      </c>
      <c r="E1542" s="7" t="s">
        <v>243</v>
      </c>
      <c r="F1542" s="9" t="s">
        <v>3009</v>
      </c>
      <c r="G1542" s="11">
        <v>1628.5467799999999</v>
      </c>
      <c r="H1542" s="11">
        <v>-259.11399999999998</v>
      </c>
      <c r="I1542" s="11">
        <v>0</v>
      </c>
      <c r="J1542" s="12">
        <v>1369.4327799999999</v>
      </c>
      <c r="K1542" s="11">
        <v>182.59299999999999</v>
      </c>
      <c r="L1542" s="11">
        <v>115.789</v>
      </c>
      <c r="M1542" s="11">
        <v>389.11700000000002</v>
      </c>
      <c r="N1542" s="13">
        <v>0.16271085008484562</v>
      </c>
      <c r="O1542" s="13">
        <v>3.1313443184048051E-2</v>
      </c>
      <c r="P1542" s="13">
        <v>0.10111247808106245</v>
      </c>
      <c r="Q1542" s="13">
        <v>3.0601462672841473E-2</v>
      </c>
      <c r="R1542" s="13">
        <v>0.32922520944607858</v>
      </c>
      <c r="S1542" s="14">
        <v>0.99527500000000002</v>
      </c>
      <c r="T1542" s="13">
        <v>-0.18921264612929742</v>
      </c>
      <c r="U1542" s="15">
        <v>7.4999193835470139</v>
      </c>
      <c r="V1542" s="16">
        <v>14.064779728644343</v>
      </c>
      <c r="W1542" s="16">
        <v>4.1852367796832315</v>
      </c>
    </row>
    <row r="1543" spans="1:23" ht="15" customHeight="1" x14ac:dyDescent="0.3">
      <c r="A1543" s="7" t="s">
        <v>4874</v>
      </c>
      <c r="B1543" s="7" t="s">
        <v>4875</v>
      </c>
      <c r="C1543" s="7" t="s">
        <v>4876</v>
      </c>
      <c r="D1543" s="7" t="s">
        <v>20</v>
      </c>
      <c r="E1543" s="7" t="s">
        <v>47</v>
      </c>
      <c r="F1543" s="9" t="s">
        <v>2104</v>
      </c>
      <c r="G1543" s="11">
        <v>2195.0299359999999</v>
      </c>
      <c r="H1543" s="11">
        <v>-126.863</v>
      </c>
      <c r="I1543" s="11">
        <v>0</v>
      </c>
      <c r="J1543" s="12">
        <v>2068.1669360000001</v>
      </c>
      <c r="K1543" s="11">
        <v>-123.241</v>
      </c>
      <c r="L1543" s="11">
        <v>-122.54</v>
      </c>
      <c r="M1543" s="11">
        <v>116.512</v>
      </c>
      <c r="N1543" s="13">
        <v>-12.104341550431661</v>
      </c>
      <c r="O1543" s="13" t="s">
        <v>9699</v>
      </c>
      <c r="P1543" s="13">
        <v>-11.490733206131086</v>
      </c>
      <c r="Q1543" s="13" t="s">
        <v>9699</v>
      </c>
      <c r="R1543" s="13">
        <v>-1.2105645316644522</v>
      </c>
      <c r="S1543" s="14">
        <v>1.3312360000000001</v>
      </c>
      <c r="T1543" s="13">
        <v>-6.1340793043216893E-2</v>
      </c>
      <c r="U1543" s="15" t="s">
        <v>9700</v>
      </c>
      <c r="V1543" s="16" t="s">
        <v>9700</v>
      </c>
      <c r="W1543" s="16">
        <v>18.839518126888215</v>
      </c>
    </row>
    <row r="1544" spans="1:23" ht="15" customHeight="1" x14ac:dyDescent="0.3">
      <c r="A1544" s="7" t="s">
        <v>4877</v>
      </c>
      <c r="B1544" s="7" t="s">
        <v>4878</v>
      </c>
      <c r="C1544" s="7" t="s">
        <v>4879</v>
      </c>
      <c r="D1544" s="7" t="s">
        <v>26</v>
      </c>
      <c r="E1544" s="7" t="s">
        <v>43</v>
      </c>
      <c r="F1544" s="9" t="s">
        <v>3002</v>
      </c>
      <c r="G1544" s="11">
        <v>1926.7694059999999</v>
      </c>
      <c r="H1544" s="11">
        <v>89.352999999999994</v>
      </c>
      <c r="I1544" s="11">
        <v>0</v>
      </c>
      <c r="J1544" s="12">
        <v>2016.122406</v>
      </c>
      <c r="K1544" s="11">
        <v>230.684</v>
      </c>
      <c r="L1544" s="11">
        <v>79.126000000000005</v>
      </c>
      <c r="M1544" s="11">
        <v>1135.011</v>
      </c>
      <c r="N1544" s="13">
        <v>7.3378996720423029E-2</v>
      </c>
      <c r="O1544" s="13">
        <v>2.4335324277632076E-2</v>
      </c>
      <c r="P1544" s="13">
        <v>2.8857919780275069E-2</v>
      </c>
      <c r="Q1544" s="13">
        <v>2.5546144840062235E-2</v>
      </c>
      <c r="R1544" s="13">
        <v>7.2607082048865679E-2</v>
      </c>
      <c r="S1544" s="14">
        <v>1.026246</v>
      </c>
      <c r="T1544" s="13">
        <v>4.4319233660657008E-2</v>
      </c>
      <c r="U1544" s="15">
        <v>8.7397583100691847</v>
      </c>
      <c r="V1544" s="16">
        <v>24.350648408866867</v>
      </c>
      <c r="W1544" s="16">
        <v>1.6975777380131116</v>
      </c>
    </row>
    <row r="1545" spans="1:23" ht="15" customHeight="1" x14ac:dyDescent="0.3">
      <c r="A1545" s="7" t="s">
        <v>4880</v>
      </c>
      <c r="B1545" s="7" t="s">
        <v>4881</v>
      </c>
      <c r="C1545" s="7" t="s">
        <v>4882</v>
      </c>
      <c r="D1545" s="7" t="s">
        <v>10</v>
      </c>
      <c r="E1545" s="7" t="s">
        <v>11</v>
      </c>
      <c r="F1545" s="9" t="s">
        <v>2160</v>
      </c>
      <c r="G1545" s="11">
        <v>2320.940791</v>
      </c>
      <c r="H1545" s="11">
        <v>-302.53199999999998</v>
      </c>
      <c r="I1545" s="11">
        <v>0</v>
      </c>
      <c r="J1545" s="12">
        <v>2018.4087910000001</v>
      </c>
      <c r="K1545" s="11">
        <v>0</v>
      </c>
      <c r="L1545" s="11">
        <v>170.82400000000001</v>
      </c>
      <c r="M1545" s="11">
        <v>2141.0549999999998</v>
      </c>
      <c r="N1545" s="13">
        <v>4.8389766953382471E-2</v>
      </c>
      <c r="O1545" s="13">
        <v>-2.5306916542643387E-3</v>
      </c>
      <c r="P1545" s="13">
        <v>0.36008616618416184</v>
      </c>
      <c r="Q1545" s="13" t="s">
        <v>9699</v>
      </c>
      <c r="R1545" s="13">
        <v>8.1171229412168616E-2</v>
      </c>
      <c r="S1545" s="14">
        <v>1.3406819999999999</v>
      </c>
      <c r="T1545" s="13">
        <v>-0.14988638641933064</v>
      </c>
      <c r="U1545" s="15" t="s">
        <v>9700</v>
      </c>
      <c r="V1545" s="16">
        <v>13.586737173933404</v>
      </c>
      <c r="W1545" s="16">
        <v>1.0840173610673243</v>
      </c>
    </row>
    <row r="1546" spans="1:23" ht="15" customHeight="1" x14ac:dyDescent="0.3">
      <c r="A1546" s="7" t="s">
        <v>4883</v>
      </c>
      <c r="B1546" s="7" t="s">
        <v>4884</v>
      </c>
      <c r="C1546" s="7" t="s">
        <v>4885</v>
      </c>
      <c r="D1546" s="7" t="s">
        <v>26</v>
      </c>
      <c r="E1546" s="7" t="s">
        <v>115</v>
      </c>
      <c r="F1546" s="9" t="s">
        <v>2477</v>
      </c>
      <c r="G1546" s="11">
        <v>2430.3510000000001</v>
      </c>
      <c r="H1546" s="11">
        <v>670.4</v>
      </c>
      <c r="I1546" s="11">
        <v>0</v>
      </c>
      <c r="J1546" s="12">
        <v>3100.7510000000002</v>
      </c>
      <c r="K1546" s="11">
        <v>113.6</v>
      </c>
      <c r="L1546" s="11">
        <v>-3.8</v>
      </c>
      <c r="M1546" s="11">
        <v>852.7</v>
      </c>
      <c r="N1546" s="13">
        <v>8.5937438577829789E-2</v>
      </c>
      <c r="O1546" s="13">
        <v>1.1995413238866215E-2</v>
      </c>
      <c r="P1546" s="13">
        <v>3.7950850297810063E-2</v>
      </c>
      <c r="Q1546" s="13">
        <v>-2.6147193196242036E-3</v>
      </c>
      <c r="R1546" s="13">
        <v>1.4659685863874346E-2</v>
      </c>
      <c r="S1546" s="14">
        <v>1.565879</v>
      </c>
      <c r="T1546" s="13">
        <v>0.21620568694487236</v>
      </c>
      <c r="U1546" s="15">
        <v>27.29534330985916</v>
      </c>
      <c r="V1546" s="16" t="s">
        <v>9700</v>
      </c>
      <c r="W1546" s="16">
        <v>2.8501829482819279</v>
      </c>
    </row>
    <row r="1547" spans="1:23" ht="15" customHeight="1" x14ac:dyDescent="0.3">
      <c r="A1547" s="7" t="s">
        <v>4886</v>
      </c>
      <c r="B1547" s="7" t="s">
        <v>4887</v>
      </c>
      <c r="C1547" s="7" t="s">
        <v>4888</v>
      </c>
      <c r="D1547" s="7" t="s">
        <v>26</v>
      </c>
      <c r="E1547" s="7" t="s">
        <v>43</v>
      </c>
      <c r="F1547" s="9" t="s">
        <v>3002</v>
      </c>
      <c r="G1547" s="11">
        <v>2084.8123719999999</v>
      </c>
      <c r="H1547" s="11">
        <v>191.411</v>
      </c>
      <c r="I1547" s="11">
        <v>0</v>
      </c>
      <c r="J1547" s="12">
        <v>2276.2233719999999</v>
      </c>
      <c r="K1547" s="11">
        <v>128.67699999999999</v>
      </c>
      <c r="L1547" s="11">
        <v>52.343000000000004</v>
      </c>
      <c r="M1547" s="11">
        <v>552.19600000000003</v>
      </c>
      <c r="N1547" s="13">
        <v>0.11057511757019348</v>
      </c>
      <c r="O1547" s="13">
        <v>1.7481798463360843E-2</v>
      </c>
      <c r="P1547" s="13">
        <v>6.0879723553883491E-2</v>
      </c>
      <c r="Q1547" s="13">
        <v>2.1235909207691472E-2</v>
      </c>
      <c r="R1547" s="13">
        <v>0.11553153975286998</v>
      </c>
      <c r="S1547" s="14">
        <v>1.1679790000000001</v>
      </c>
      <c r="T1547" s="13">
        <v>8.409148344339204E-2</v>
      </c>
      <c r="U1547" s="15">
        <v>17.689434568726345</v>
      </c>
      <c r="V1547" s="16">
        <v>39.829821981926898</v>
      </c>
      <c r="W1547" s="16">
        <v>3.7754934334910062</v>
      </c>
    </row>
    <row r="1548" spans="1:23" ht="15" customHeight="1" x14ac:dyDescent="0.3">
      <c r="A1548" s="7" t="s">
        <v>4889</v>
      </c>
      <c r="B1548" s="7" t="s">
        <v>4890</v>
      </c>
      <c r="C1548" s="7" t="s">
        <v>4891</v>
      </c>
      <c r="D1548" s="7" t="s">
        <v>20</v>
      </c>
      <c r="E1548" s="7" t="s">
        <v>57</v>
      </c>
      <c r="F1548" s="9" t="s">
        <v>2104</v>
      </c>
      <c r="G1548" s="11">
        <v>1980.8797549999999</v>
      </c>
      <c r="H1548" s="11">
        <v>-83.115323000000004</v>
      </c>
      <c r="I1548" s="11">
        <v>0</v>
      </c>
      <c r="J1548" s="12">
        <v>1897.7644319999999</v>
      </c>
      <c r="K1548" s="11">
        <v>-10.051921999999999</v>
      </c>
      <c r="L1548" s="11">
        <v>-22.110999</v>
      </c>
      <c r="M1548" s="11">
        <v>120.036006</v>
      </c>
      <c r="N1548" s="13">
        <v>0.18982889783576637</v>
      </c>
      <c r="O1548" s="13" t="s">
        <v>9699</v>
      </c>
      <c r="P1548" s="13">
        <v>4.7597531808885526E-2</v>
      </c>
      <c r="Q1548" s="13" t="s">
        <v>9699</v>
      </c>
      <c r="R1548" s="13">
        <v>-0.19196480988216236</v>
      </c>
      <c r="S1548" s="14">
        <v>1.332808</v>
      </c>
      <c r="T1548" s="13">
        <v>-4.3796438376920752E-2</v>
      </c>
      <c r="U1548" s="15" t="s">
        <v>9700</v>
      </c>
      <c r="V1548" s="16" t="s">
        <v>9700</v>
      </c>
      <c r="W1548" s="16">
        <v>16.502379752621891</v>
      </c>
    </row>
    <row r="1549" spans="1:23" ht="15" customHeight="1" x14ac:dyDescent="0.3">
      <c r="A1549" s="7" t="s">
        <v>4892</v>
      </c>
      <c r="B1549" s="7" t="s">
        <v>4893</v>
      </c>
      <c r="C1549" s="7" t="s">
        <v>4894</v>
      </c>
      <c r="D1549" s="7" t="s">
        <v>26</v>
      </c>
      <c r="E1549" s="7" t="s">
        <v>221</v>
      </c>
      <c r="F1549" s="9" t="s">
        <v>3009</v>
      </c>
      <c r="G1549" s="11">
        <v>2354.0309099999999</v>
      </c>
      <c r="H1549" s="11">
        <v>22.934000000000001</v>
      </c>
      <c r="I1549" s="11">
        <v>1.55</v>
      </c>
      <c r="J1549" s="12">
        <v>2378.5149100000003</v>
      </c>
      <c r="K1549" s="11">
        <v>183.77799999999999</v>
      </c>
      <c r="L1549" s="11">
        <v>16.135999999999999</v>
      </c>
      <c r="M1549" s="11">
        <v>1221.5219999999999</v>
      </c>
      <c r="N1549" s="13">
        <v>0.1493163255828561</v>
      </c>
      <c r="O1549" s="13">
        <v>1.9188498203681403E-2</v>
      </c>
      <c r="P1549" s="13">
        <v>6.9038715455107605E-2</v>
      </c>
      <c r="Q1549" s="13">
        <v>3.8963238371684916E-2</v>
      </c>
      <c r="R1549" s="13">
        <v>1.2615195344890329E-2</v>
      </c>
      <c r="S1549" s="14">
        <v>1.618897</v>
      </c>
      <c r="T1549" s="13">
        <v>9.6421510344873122E-3</v>
      </c>
      <c r="U1549" s="15">
        <v>12.942326665868604</v>
      </c>
      <c r="V1549" s="16">
        <v>145.88689328210214</v>
      </c>
      <c r="W1549" s="16">
        <v>1.9271293599296615</v>
      </c>
    </row>
    <row r="1550" spans="1:23" ht="15" customHeight="1" x14ac:dyDescent="0.3">
      <c r="A1550" s="7" t="s">
        <v>4895</v>
      </c>
      <c r="B1550" s="7" t="s">
        <v>4896</v>
      </c>
      <c r="C1550" s="7" t="s">
        <v>4897</v>
      </c>
      <c r="D1550" s="7" t="s">
        <v>31</v>
      </c>
      <c r="E1550" s="7" t="s">
        <v>32</v>
      </c>
      <c r="F1550" s="9" t="s">
        <v>1785</v>
      </c>
      <c r="G1550" s="11">
        <v>2641.9735919999998</v>
      </c>
      <c r="H1550" s="11">
        <v>9230.9</v>
      </c>
      <c r="I1550" s="11">
        <v>0</v>
      </c>
      <c r="J1550" s="12">
        <v>11872.873592</v>
      </c>
      <c r="K1550" s="11">
        <v>1231.4000000000001</v>
      </c>
      <c r="L1550" s="11">
        <v>-1034</v>
      </c>
      <c r="M1550" s="11">
        <v>1295.9000000000001</v>
      </c>
      <c r="N1550" s="13">
        <v>0.15899995923604404</v>
      </c>
      <c r="O1550" s="13">
        <v>2.2190672329648109E-2</v>
      </c>
      <c r="P1550" s="13">
        <v>6.0689611600092619E-2</v>
      </c>
      <c r="Q1550" s="13" t="s">
        <v>9699</v>
      </c>
      <c r="R1550" s="13">
        <v>-1.4873054873054874</v>
      </c>
      <c r="S1550" s="14">
        <v>1.8524929999999999</v>
      </c>
      <c r="T1550" s="13">
        <v>0.77747816722480945</v>
      </c>
      <c r="U1550" s="15">
        <v>9.6417683872015587</v>
      </c>
      <c r="V1550" s="16" t="s">
        <v>9700</v>
      </c>
      <c r="W1550" s="16">
        <v>2.0387171787946596</v>
      </c>
    </row>
    <row r="1551" spans="1:23" ht="15" customHeight="1" x14ac:dyDescent="0.3">
      <c r="A1551" s="7" t="s">
        <v>4898</v>
      </c>
      <c r="B1551" s="7" t="s">
        <v>4899</v>
      </c>
      <c r="C1551" s="7" t="s">
        <v>4900</v>
      </c>
      <c r="D1551" s="7" t="s">
        <v>20</v>
      </c>
      <c r="E1551" s="7" t="s">
        <v>52</v>
      </c>
      <c r="F1551" s="9" t="s">
        <v>3002</v>
      </c>
      <c r="G1551" s="11">
        <v>1982.3046870000001</v>
      </c>
      <c r="H1551" s="11">
        <v>-163.434</v>
      </c>
      <c r="I1551" s="11">
        <v>0</v>
      </c>
      <c r="J1551" s="12">
        <v>1818.8706870000001</v>
      </c>
      <c r="K1551" s="11">
        <v>131.34200000000001</v>
      </c>
      <c r="L1551" s="11">
        <v>85.843000000000004</v>
      </c>
      <c r="M1551" s="11">
        <v>410.06700000000001</v>
      </c>
      <c r="N1551" s="13">
        <v>8.1196640144202956E-2</v>
      </c>
      <c r="O1551" s="13">
        <v>0.15320565117088791</v>
      </c>
      <c r="P1551" s="13">
        <v>4.3125035381393319E-2</v>
      </c>
      <c r="Q1551" s="13" t="s">
        <v>9699</v>
      </c>
      <c r="R1551" s="13">
        <v>6.3407708689062411E-2</v>
      </c>
      <c r="S1551" s="14">
        <v>0.71968500000000002</v>
      </c>
      <c r="T1551" s="13">
        <v>-8.9854656061099075E-2</v>
      </c>
      <c r="U1551" s="15">
        <v>13.848355339495363</v>
      </c>
      <c r="V1551" s="16">
        <v>23.092211211164567</v>
      </c>
      <c r="W1551" s="16">
        <v>4.8340995178836632</v>
      </c>
    </row>
    <row r="1552" spans="1:23" ht="15" customHeight="1" x14ac:dyDescent="0.3">
      <c r="A1552" s="7" t="s">
        <v>4901</v>
      </c>
      <c r="B1552" s="7" t="s">
        <v>4902</v>
      </c>
      <c r="C1552" s="7" t="s">
        <v>4903</v>
      </c>
      <c r="D1552" s="7" t="s">
        <v>6</v>
      </c>
      <c r="E1552" s="7" t="s">
        <v>7</v>
      </c>
      <c r="F1552" s="9" t="s">
        <v>1941</v>
      </c>
      <c r="G1552" s="11">
        <v>2310.5133810000002</v>
      </c>
      <c r="H1552" s="11">
        <v>6586.3919999999998</v>
      </c>
      <c r="I1552" s="11">
        <v>4543.7110000000002</v>
      </c>
      <c r="J1552" s="12">
        <v>13440.616381</v>
      </c>
      <c r="K1552" s="11">
        <v>732.4</v>
      </c>
      <c r="L1552" s="11">
        <v>-2557.9630000000002</v>
      </c>
      <c r="M1552" s="11">
        <v>7129.3050000000003</v>
      </c>
      <c r="N1552" s="13">
        <v>0.42731150283160291</v>
      </c>
      <c r="O1552" s="13">
        <v>-4.1690750119777298E-2</v>
      </c>
      <c r="P1552" s="13">
        <v>-0.14798434899946361</v>
      </c>
      <c r="Q1552" s="13" t="s">
        <v>9699</v>
      </c>
      <c r="R1552" s="13">
        <v>-0.96608790313470283</v>
      </c>
      <c r="S1552" s="14">
        <v>1.9707570000000001</v>
      </c>
      <c r="T1552" s="13">
        <v>0.49003645467559753</v>
      </c>
      <c r="U1552" s="15">
        <v>18.351469662752596</v>
      </c>
      <c r="V1552" s="16" t="s">
        <v>9700</v>
      </c>
      <c r="W1552" s="16">
        <v>0.32408676315573537</v>
      </c>
    </row>
    <row r="1553" spans="1:23" ht="15" customHeight="1" x14ac:dyDescent="0.3">
      <c r="A1553" s="7" t="s">
        <v>4904</v>
      </c>
      <c r="B1553" s="7" t="s">
        <v>4905</v>
      </c>
      <c r="C1553" s="7" t="s">
        <v>4906</v>
      </c>
      <c r="D1553" s="7" t="s">
        <v>6</v>
      </c>
      <c r="E1553" s="7" t="s">
        <v>7</v>
      </c>
      <c r="F1553" s="9" t="s">
        <v>3009</v>
      </c>
      <c r="G1553" s="11">
        <v>1798.9064780000001</v>
      </c>
      <c r="H1553" s="11">
        <v>907.274</v>
      </c>
      <c r="I1553" s="11">
        <v>147.30000000000001</v>
      </c>
      <c r="J1553" s="12">
        <v>2853.4804780000004</v>
      </c>
      <c r="K1553" s="11">
        <v>138.03800000000001</v>
      </c>
      <c r="L1553" s="11">
        <v>11.058999999999999</v>
      </c>
      <c r="M1553" s="11">
        <v>1300.155</v>
      </c>
      <c r="N1553" s="13">
        <v>0.59478978950214567</v>
      </c>
      <c r="O1553" s="13">
        <v>4.9284788646643429E-2</v>
      </c>
      <c r="P1553" s="13">
        <v>7.5740396376674082E-2</v>
      </c>
      <c r="Q1553" s="13">
        <v>0.14028289866806221</v>
      </c>
      <c r="R1553" s="13">
        <v>9.8312250292022212E-3</v>
      </c>
      <c r="S1553" s="14">
        <v>0.44671899999999998</v>
      </c>
      <c r="T1553" s="13">
        <v>0.31795346314613893</v>
      </c>
      <c r="U1553" s="15">
        <v>20.671702560164594</v>
      </c>
      <c r="V1553" s="16">
        <v>162.66447942851977</v>
      </c>
      <c r="W1553" s="16">
        <v>1.3836092450515516</v>
      </c>
    </row>
    <row r="1554" spans="1:23" ht="15" customHeight="1" x14ac:dyDescent="0.3">
      <c r="A1554" s="7" t="s">
        <v>4907</v>
      </c>
      <c r="B1554" s="7" t="s">
        <v>4908</v>
      </c>
      <c r="C1554" s="7" t="s">
        <v>4909</v>
      </c>
      <c r="D1554" s="7" t="s">
        <v>116</v>
      </c>
      <c r="E1554" s="7" t="s">
        <v>141</v>
      </c>
      <c r="F1554" s="9" t="s">
        <v>1941</v>
      </c>
      <c r="G1554" s="11">
        <v>2317.9114140000001</v>
      </c>
      <c r="H1554" s="11">
        <v>265.07</v>
      </c>
      <c r="I1554" s="11">
        <v>0</v>
      </c>
      <c r="J1554" s="12">
        <v>2582.9814140000003</v>
      </c>
      <c r="K1554" s="11">
        <v>189.86500000000001</v>
      </c>
      <c r="L1554" s="11">
        <v>-257.214</v>
      </c>
      <c r="M1554" s="11">
        <v>664.22699999999998</v>
      </c>
      <c r="N1554" s="13">
        <v>0.44581741337434355</v>
      </c>
      <c r="O1554" s="13">
        <v>0.1818359508253693</v>
      </c>
      <c r="P1554" s="13">
        <v>8.6070053496882598E-2</v>
      </c>
      <c r="Q1554" s="13" t="s">
        <v>9699</v>
      </c>
      <c r="R1554" s="13">
        <v>-0.32251851684666283</v>
      </c>
      <c r="S1554" s="14">
        <v>1.9081360000000001</v>
      </c>
      <c r="T1554" s="13">
        <v>0.10262172176822329</v>
      </c>
      <c r="U1554" s="15">
        <v>13.604305237932216</v>
      </c>
      <c r="V1554" s="16" t="s">
        <v>9700</v>
      </c>
      <c r="W1554" s="16">
        <v>3.4896374492455142</v>
      </c>
    </row>
    <row r="1555" spans="1:23" ht="15" customHeight="1" x14ac:dyDescent="0.3">
      <c r="A1555" s="7" t="s">
        <v>4910</v>
      </c>
      <c r="B1555" s="7" t="s">
        <v>4911</v>
      </c>
      <c r="C1555" s="7" t="s">
        <v>4912</v>
      </c>
      <c r="D1555" s="7" t="s">
        <v>26</v>
      </c>
      <c r="E1555" s="7" t="s">
        <v>43</v>
      </c>
      <c r="F1555" s="9" t="s">
        <v>2104</v>
      </c>
      <c r="G1555" s="11">
        <v>1832.9939199999999</v>
      </c>
      <c r="H1555" s="11">
        <v>1472.412</v>
      </c>
      <c r="I1555" s="11">
        <v>0</v>
      </c>
      <c r="J1555" s="12">
        <v>3305.4059200000002</v>
      </c>
      <c r="K1555" s="11">
        <v>497.40100000000001</v>
      </c>
      <c r="L1555" s="11">
        <v>-13.202</v>
      </c>
      <c r="M1555" s="11">
        <v>714.62</v>
      </c>
      <c r="N1555" s="13">
        <v>0.31123491581645524</v>
      </c>
      <c r="O1555" s="13">
        <v>4.0525071073292729E-2</v>
      </c>
      <c r="P1555" s="13">
        <v>7.900619176054588E-2</v>
      </c>
      <c r="Q1555" s="13">
        <v>0.10725881325139652</v>
      </c>
      <c r="R1555" s="13">
        <v>-3.0575034124668787E-2</v>
      </c>
      <c r="S1555" s="14">
        <v>0.69606199999999996</v>
      </c>
      <c r="T1555" s="13">
        <v>0.4454557278701794</v>
      </c>
      <c r="U1555" s="15">
        <v>6.6453543921302938</v>
      </c>
      <c r="V1555" s="16" t="s">
        <v>9700</v>
      </c>
      <c r="W1555" s="16">
        <v>2.5649910721782203</v>
      </c>
    </row>
    <row r="1556" spans="1:23" ht="15" customHeight="1" x14ac:dyDescent="0.3">
      <c r="A1556" s="7" t="s">
        <v>4913</v>
      </c>
      <c r="B1556" s="7" t="s">
        <v>4914</v>
      </c>
      <c r="C1556" s="7" t="s">
        <v>4915</v>
      </c>
      <c r="D1556" s="7" t="s">
        <v>10</v>
      </c>
      <c r="E1556" s="7" t="s">
        <v>15</v>
      </c>
      <c r="F1556" s="9" t="s">
        <v>1941</v>
      </c>
      <c r="G1556" s="11">
        <v>1855.7912779999999</v>
      </c>
      <c r="H1556" s="11">
        <v>35.923999999999999</v>
      </c>
      <c r="I1556" s="11">
        <v>526.279</v>
      </c>
      <c r="J1556" s="12">
        <v>2417.9942780000001</v>
      </c>
      <c r="K1556" s="11">
        <v>0</v>
      </c>
      <c r="L1556" s="11">
        <v>88.247</v>
      </c>
      <c r="M1556" s="11">
        <v>681.27099999999996</v>
      </c>
      <c r="N1556" s="13">
        <v>0.24716760321357029</v>
      </c>
      <c r="O1556" s="13">
        <v>0.36269723055916159</v>
      </c>
      <c r="P1556" s="13">
        <v>0.17315322519838344</v>
      </c>
      <c r="Q1556" s="13">
        <v>0.22512985959714271</v>
      </c>
      <c r="R1556" s="13">
        <v>1.0990602487723411</v>
      </c>
      <c r="S1556" s="14">
        <v>0.83411999999999997</v>
      </c>
      <c r="T1556" s="13">
        <v>1.4856941692067973E-2</v>
      </c>
      <c r="U1556" s="15" t="s">
        <v>9700</v>
      </c>
      <c r="V1556" s="16">
        <v>21.029511235509421</v>
      </c>
      <c r="W1556" s="16">
        <v>2.7240133192224532</v>
      </c>
    </row>
    <row r="1557" spans="1:23" ht="15" customHeight="1" x14ac:dyDescent="0.3">
      <c r="A1557" s="7" t="s">
        <v>4916</v>
      </c>
      <c r="B1557" s="7" t="s">
        <v>4917</v>
      </c>
      <c r="C1557" s="7" t="s">
        <v>4918</v>
      </c>
      <c r="D1557" s="7" t="s">
        <v>31</v>
      </c>
      <c r="E1557" s="7" t="s">
        <v>63</v>
      </c>
      <c r="F1557" s="9" t="s">
        <v>3009</v>
      </c>
      <c r="G1557" s="11">
        <v>3566.0210299999999</v>
      </c>
      <c r="H1557" s="11">
        <v>243.584</v>
      </c>
      <c r="I1557" s="11">
        <v>0</v>
      </c>
      <c r="J1557" s="12">
        <v>3809.6050299999997</v>
      </c>
      <c r="K1557" s="11">
        <v>-138.85900000000001</v>
      </c>
      <c r="L1557" s="11">
        <v>-177.49700000000001</v>
      </c>
      <c r="M1557" s="11">
        <v>174.459</v>
      </c>
      <c r="N1557" s="13">
        <v>6.2280638949351506E-2</v>
      </c>
      <c r="O1557" s="13" t="s">
        <v>9699</v>
      </c>
      <c r="P1557" s="13">
        <v>-5.0951451947172079E-2</v>
      </c>
      <c r="Q1557" s="13" t="s">
        <v>9699</v>
      </c>
      <c r="R1557" s="13">
        <v>-0.8588509106392862</v>
      </c>
      <c r="S1557" s="14">
        <v>0.82782100000000003</v>
      </c>
      <c r="T1557" s="13">
        <v>6.3939436787230408E-2</v>
      </c>
      <c r="U1557" s="15" t="s">
        <v>9700</v>
      </c>
      <c r="V1557" s="16" t="s">
        <v>9700</v>
      </c>
      <c r="W1557" s="16">
        <v>20.440453229698669</v>
      </c>
    </row>
    <row r="1558" spans="1:23" ht="15" customHeight="1" x14ac:dyDescent="0.3">
      <c r="A1558" s="7" t="s">
        <v>4919</v>
      </c>
      <c r="B1558" s="7" t="s">
        <v>4920</v>
      </c>
      <c r="C1558" s="7" t="s">
        <v>4921</v>
      </c>
      <c r="D1558" s="7" t="s">
        <v>20</v>
      </c>
      <c r="E1558" s="7" t="s">
        <v>366</v>
      </c>
      <c r="F1558" s="9" t="s">
        <v>1941</v>
      </c>
      <c r="G1558" s="11">
        <v>2550.4047030000002</v>
      </c>
      <c r="H1558" s="11">
        <v>-221.511</v>
      </c>
      <c r="I1558" s="11">
        <v>0</v>
      </c>
      <c r="J1558" s="12">
        <v>2328.8937030000002</v>
      </c>
      <c r="K1558" s="11">
        <v>-12.39</v>
      </c>
      <c r="L1558" s="11">
        <v>-22.864000000000001</v>
      </c>
      <c r="M1558" s="11">
        <v>269.67599999999999</v>
      </c>
      <c r="N1558" s="13">
        <v>0.10095182062767798</v>
      </c>
      <c r="O1558" s="13" t="s">
        <v>9699</v>
      </c>
      <c r="P1558" s="13">
        <v>-9.5037472696930594E-2</v>
      </c>
      <c r="Q1558" s="13" t="s">
        <v>9699</v>
      </c>
      <c r="R1558" s="13">
        <v>-0.12286891170409144</v>
      </c>
      <c r="S1558" s="14">
        <v>0</v>
      </c>
      <c r="T1558" s="13">
        <v>-9.5114259493534289E-2</v>
      </c>
      <c r="U1558" s="15" t="s">
        <v>9700</v>
      </c>
      <c r="V1558" s="16" t="s">
        <v>9700</v>
      </c>
      <c r="W1558" s="16">
        <v>9.4572920949583956</v>
      </c>
    </row>
    <row r="1559" spans="1:23" ht="15" customHeight="1" x14ac:dyDescent="0.3">
      <c r="A1559" s="7" t="s">
        <v>4922</v>
      </c>
      <c r="B1559" s="7" t="s">
        <v>4923</v>
      </c>
      <c r="C1559" s="7" t="s">
        <v>4924</v>
      </c>
      <c r="D1559" s="7" t="s">
        <v>26</v>
      </c>
      <c r="E1559" s="7" t="s">
        <v>53</v>
      </c>
      <c r="F1559" s="9" t="s">
        <v>2160</v>
      </c>
      <c r="G1559" s="11">
        <v>1990.8420000000001</v>
      </c>
      <c r="H1559" s="11">
        <v>-186.999</v>
      </c>
      <c r="I1559" s="11">
        <v>0</v>
      </c>
      <c r="J1559" s="12">
        <v>1803.8430000000001</v>
      </c>
      <c r="K1559" s="11">
        <v>125.19</v>
      </c>
      <c r="L1559" s="11">
        <v>89.83</v>
      </c>
      <c r="M1559" s="11">
        <v>464.75</v>
      </c>
      <c r="N1559" s="13">
        <v>7.7357126998878131E-2</v>
      </c>
      <c r="O1559" s="13">
        <v>6.0521214537050172E-2</v>
      </c>
      <c r="P1559" s="13">
        <v>5.392182921051094E-2</v>
      </c>
      <c r="Q1559" s="13">
        <v>5.9700196729501442E-2</v>
      </c>
      <c r="R1559" s="13">
        <v>0.19527220832803471</v>
      </c>
      <c r="S1559" s="14">
        <v>0.40052399999999999</v>
      </c>
      <c r="T1559" s="13">
        <v>-0.10366700427919724</v>
      </c>
      <c r="U1559" s="15">
        <v>14.40884255930985</v>
      </c>
      <c r="V1559" s="16">
        <v>22.162328843370812</v>
      </c>
      <c r="W1559" s="16">
        <v>4.2836837009144704</v>
      </c>
    </row>
    <row r="1560" spans="1:23" ht="15" customHeight="1" x14ac:dyDescent="0.3">
      <c r="A1560" s="7" t="s">
        <v>4925</v>
      </c>
      <c r="B1560" s="7" t="s">
        <v>4926</v>
      </c>
      <c r="C1560" s="7" t="s">
        <v>4927</v>
      </c>
      <c r="D1560" s="7" t="s">
        <v>29</v>
      </c>
      <c r="E1560" s="7" t="s">
        <v>291</v>
      </c>
      <c r="F1560" s="9" t="s">
        <v>1941</v>
      </c>
      <c r="G1560" s="11">
        <v>2370.2658430000001</v>
      </c>
      <c r="H1560" s="11">
        <v>1831.5319999999999</v>
      </c>
      <c r="I1560" s="11">
        <v>0</v>
      </c>
      <c r="J1560" s="12">
        <v>4201.7978430000003</v>
      </c>
      <c r="K1560" s="11">
        <v>-25.048999999999999</v>
      </c>
      <c r="L1560" s="11">
        <v>-290.96800000000002</v>
      </c>
      <c r="M1560" s="11">
        <v>-66.521000000000001</v>
      </c>
      <c r="N1560" s="13">
        <v>0.30731807982162901</v>
      </c>
      <c r="O1560" s="13">
        <v>7.3241617709219664E-2</v>
      </c>
      <c r="P1560" s="13">
        <v>5.6399497416702023E-4</v>
      </c>
      <c r="Q1560" s="13">
        <v>0.10306960914149998</v>
      </c>
      <c r="R1560" s="13">
        <v>-2.5115600574873871</v>
      </c>
      <c r="S1560" s="14">
        <v>2.314435</v>
      </c>
      <c r="T1560" s="13">
        <v>0.43589246042649266</v>
      </c>
      <c r="U1560" s="15" t="s">
        <v>9700</v>
      </c>
      <c r="V1560" s="16" t="s">
        <v>9700</v>
      </c>
      <c r="W1560" s="16" t="s">
        <v>9700</v>
      </c>
    </row>
    <row r="1561" spans="1:23" ht="15" customHeight="1" x14ac:dyDescent="0.3">
      <c r="A1561" s="7" t="s">
        <v>4928</v>
      </c>
      <c r="B1561" s="7" t="s">
        <v>4929</v>
      </c>
      <c r="C1561" s="7" t="s">
        <v>4930</v>
      </c>
      <c r="D1561" s="7" t="s">
        <v>26</v>
      </c>
      <c r="E1561" s="7" t="s">
        <v>115</v>
      </c>
      <c r="F1561" s="9" t="s">
        <v>3009</v>
      </c>
      <c r="G1561" s="11">
        <v>2328.921398</v>
      </c>
      <c r="H1561" s="11">
        <v>217.065</v>
      </c>
      <c r="I1561" s="11">
        <v>3.0489999999999999</v>
      </c>
      <c r="J1561" s="12">
        <v>2549.035398</v>
      </c>
      <c r="K1561" s="11">
        <v>248.12799999999999</v>
      </c>
      <c r="L1561" s="11">
        <v>100.197</v>
      </c>
      <c r="M1561" s="11">
        <v>749.85799999999995</v>
      </c>
      <c r="N1561" s="13">
        <v>0.26618081154040085</v>
      </c>
      <c r="O1561" s="13">
        <v>1.2580559196610386E-2</v>
      </c>
      <c r="P1561" s="13">
        <v>0.11708094199506913</v>
      </c>
      <c r="Q1561" s="13">
        <v>-7.1485410645655278E-4</v>
      </c>
      <c r="R1561" s="13">
        <v>0.14249338175219489</v>
      </c>
      <c r="S1561" s="14">
        <v>1.3978999999999999</v>
      </c>
      <c r="T1561" s="13">
        <v>8.5155741725011544E-2</v>
      </c>
      <c r="U1561" s="15">
        <v>10.273066312548362</v>
      </c>
      <c r="V1561" s="16">
        <v>23.243424433865286</v>
      </c>
      <c r="W1561" s="16">
        <v>3.1058165652696914</v>
      </c>
    </row>
    <row r="1562" spans="1:23" ht="15" customHeight="1" x14ac:dyDescent="0.3">
      <c r="A1562" s="7" t="s">
        <v>4931</v>
      </c>
      <c r="B1562" s="7" t="s">
        <v>4932</v>
      </c>
      <c r="C1562" s="7" t="s">
        <v>4933</v>
      </c>
      <c r="D1562" s="7" t="s">
        <v>26</v>
      </c>
      <c r="E1562" s="7" t="s">
        <v>115</v>
      </c>
      <c r="F1562" s="9" t="s">
        <v>1941</v>
      </c>
      <c r="G1562" s="11">
        <v>1891.8717180000001</v>
      </c>
      <c r="H1562" s="11">
        <v>266.2</v>
      </c>
      <c r="I1562" s="11">
        <v>0</v>
      </c>
      <c r="J1562" s="12">
        <v>2158.0717180000001</v>
      </c>
      <c r="K1562" s="11">
        <v>187.7</v>
      </c>
      <c r="L1562" s="11">
        <v>72</v>
      </c>
      <c r="M1562" s="11">
        <v>640.70000000000005</v>
      </c>
      <c r="N1562" s="13">
        <v>0.21412787119161977</v>
      </c>
      <c r="O1562" s="13">
        <v>3.5431597836687034E-2</v>
      </c>
      <c r="P1562" s="13">
        <v>9.7432695112560294E-2</v>
      </c>
      <c r="Q1562" s="13">
        <v>5.3876426765901986E-2</v>
      </c>
      <c r="R1562" s="13">
        <v>0.11699707507312315</v>
      </c>
      <c r="S1562" s="14">
        <v>1.3028869999999999</v>
      </c>
      <c r="T1562" s="13">
        <v>0.12335085890783171</v>
      </c>
      <c r="U1562" s="15">
        <v>11.497451880660631</v>
      </c>
      <c r="V1562" s="16">
        <v>26.275996083333336</v>
      </c>
      <c r="W1562" s="16">
        <v>2.9528199125955985</v>
      </c>
    </row>
    <row r="1563" spans="1:23" ht="15" customHeight="1" x14ac:dyDescent="0.3">
      <c r="A1563" s="7" t="s">
        <v>4934</v>
      </c>
      <c r="B1563" s="7" t="s">
        <v>4935</v>
      </c>
      <c r="C1563" s="7" t="s">
        <v>4936</v>
      </c>
      <c r="D1563" s="7" t="s">
        <v>31</v>
      </c>
      <c r="E1563" s="7" t="s">
        <v>69</v>
      </c>
      <c r="F1563" s="9" t="s">
        <v>2104</v>
      </c>
      <c r="G1563" s="11">
        <v>1985.5941190000001</v>
      </c>
      <c r="H1563" s="11">
        <v>75.777358000000007</v>
      </c>
      <c r="I1563" s="11">
        <v>42.403134999999999</v>
      </c>
      <c r="J1563" s="12">
        <v>2103.7746120000002</v>
      </c>
      <c r="K1563" s="11">
        <v>17.431676</v>
      </c>
      <c r="L1563" s="11">
        <v>-33.371777999999999</v>
      </c>
      <c r="M1563" s="11">
        <v>563.61802399999999</v>
      </c>
      <c r="N1563" s="13">
        <v>0.4605593787064689</v>
      </c>
      <c r="O1563" s="13" t="s">
        <v>9699</v>
      </c>
      <c r="P1563" s="13">
        <v>0.29657630446067496</v>
      </c>
      <c r="Q1563" s="13" t="s">
        <v>9699</v>
      </c>
      <c r="R1563" s="13">
        <v>-8.6073685091878349E-2</v>
      </c>
      <c r="S1563" s="14">
        <v>0</v>
      </c>
      <c r="T1563" s="13">
        <v>3.6019713123147057E-2</v>
      </c>
      <c r="U1563" s="15">
        <v>120.68688128439287</v>
      </c>
      <c r="V1563" s="16" t="s">
        <v>9700</v>
      </c>
      <c r="W1563" s="16">
        <v>3.5229429053887036</v>
      </c>
    </row>
    <row r="1564" spans="1:23" ht="15" customHeight="1" x14ac:dyDescent="0.3">
      <c r="A1564" s="7" t="s">
        <v>4937</v>
      </c>
      <c r="B1564" s="7" t="s">
        <v>4938</v>
      </c>
      <c r="C1564" s="7" t="s">
        <v>4939</v>
      </c>
      <c r="D1564" s="7" t="s">
        <v>20</v>
      </c>
      <c r="E1564" s="7" t="s">
        <v>71</v>
      </c>
      <c r="F1564" s="9" t="s">
        <v>2477</v>
      </c>
      <c r="G1564" s="11">
        <v>1733.591549</v>
      </c>
      <c r="H1564" s="11">
        <v>1565.0709999999999</v>
      </c>
      <c r="I1564" s="11">
        <v>0</v>
      </c>
      <c r="J1564" s="12">
        <v>3298.6625489999997</v>
      </c>
      <c r="K1564" s="11">
        <v>342.27300000000002</v>
      </c>
      <c r="L1564" s="11">
        <v>163.399</v>
      </c>
      <c r="M1564" s="11">
        <v>1278.2170000000001</v>
      </c>
      <c r="N1564" s="13">
        <v>0.35006907087496347</v>
      </c>
      <c r="O1564" s="13">
        <v>-5.0211983381476255E-4</v>
      </c>
      <c r="P1564" s="13">
        <v>0.17827554448396293</v>
      </c>
      <c r="Q1564" s="13">
        <v>1.6391102266649638E-2</v>
      </c>
      <c r="R1564" s="13">
        <v>0.1366779771033711</v>
      </c>
      <c r="S1564" s="14">
        <v>0.75538000000000005</v>
      </c>
      <c r="T1564" s="13">
        <v>0.47445623089711203</v>
      </c>
      <c r="U1564" s="15">
        <v>9.637519024287629</v>
      </c>
      <c r="V1564" s="16">
        <v>10.609560333906572</v>
      </c>
      <c r="W1564" s="16">
        <v>1.3562576221408413</v>
      </c>
    </row>
    <row r="1565" spans="1:23" ht="15" customHeight="1" x14ac:dyDescent="0.3">
      <c r="A1565" s="7" t="s">
        <v>4940</v>
      </c>
      <c r="B1565" s="7" t="s">
        <v>4941</v>
      </c>
      <c r="C1565" s="7" t="s">
        <v>4942</v>
      </c>
      <c r="D1565" s="7" t="s">
        <v>20</v>
      </c>
      <c r="E1565" s="7" t="s">
        <v>57</v>
      </c>
      <c r="F1565" s="9" t="s">
        <v>2104</v>
      </c>
      <c r="G1565" s="11">
        <v>2489.7837340000001</v>
      </c>
      <c r="H1565" s="11">
        <v>-158.518</v>
      </c>
      <c r="I1565" s="11">
        <v>0</v>
      </c>
      <c r="J1565" s="12">
        <v>2331.2657340000001</v>
      </c>
      <c r="K1565" s="11">
        <v>-34.658000000000001</v>
      </c>
      <c r="L1565" s="11">
        <v>-45.689</v>
      </c>
      <c r="M1565" s="11">
        <v>417.53199999999998</v>
      </c>
      <c r="N1565" s="13">
        <v>4.5979781264417666E-2</v>
      </c>
      <c r="O1565" s="13" t="s">
        <v>9699</v>
      </c>
      <c r="P1565" s="13">
        <v>9.781985354438523E-2</v>
      </c>
      <c r="Q1565" s="13" t="s">
        <v>9699</v>
      </c>
      <c r="R1565" s="13">
        <v>-0.13522396496944891</v>
      </c>
      <c r="S1565" s="14">
        <v>1.058792</v>
      </c>
      <c r="T1565" s="13">
        <v>-6.7996538398912523E-2</v>
      </c>
      <c r="U1565" s="15" t="s">
        <v>9700</v>
      </c>
      <c r="V1565" s="16" t="s">
        <v>9700</v>
      </c>
      <c r="W1565" s="16">
        <v>5.9630968021612718</v>
      </c>
    </row>
    <row r="1566" spans="1:23" ht="15" customHeight="1" x14ac:dyDescent="0.3">
      <c r="A1566" s="7" t="s">
        <v>4943</v>
      </c>
      <c r="B1566" s="7" t="s">
        <v>4944</v>
      </c>
      <c r="C1566" s="7" t="s">
        <v>4945</v>
      </c>
      <c r="D1566" s="7" t="s">
        <v>29</v>
      </c>
      <c r="E1566" s="7" t="s">
        <v>295</v>
      </c>
      <c r="F1566" s="9" t="s">
        <v>2104</v>
      </c>
      <c r="G1566" s="11">
        <v>1907.0478350000001</v>
      </c>
      <c r="H1566" s="11">
        <v>-52.052</v>
      </c>
      <c r="I1566" s="11">
        <v>4.3999999999999997E-2</v>
      </c>
      <c r="J1566" s="12">
        <v>1855.0398350000003</v>
      </c>
      <c r="K1566" s="11">
        <v>74.677000000000007</v>
      </c>
      <c r="L1566" s="11">
        <v>1.679</v>
      </c>
      <c r="M1566" s="11">
        <v>41.564</v>
      </c>
      <c r="N1566" s="13">
        <v>0.12945644861960784</v>
      </c>
      <c r="O1566" s="13">
        <v>0.2055876213213943</v>
      </c>
      <c r="P1566" s="13">
        <v>8.0983288559279484E-2</v>
      </c>
      <c r="Q1566" s="13" t="s">
        <v>9699</v>
      </c>
      <c r="R1566" s="13">
        <v>7.7953432226013877E-2</v>
      </c>
      <c r="S1566" s="14">
        <v>1.52077</v>
      </c>
      <c r="T1566" s="13">
        <v>-2.8059774791844291E-2</v>
      </c>
      <c r="U1566" s="15">
        <v>24.840845708852793</v>
      </c>
      <c r="V1566" s="16">
        <v>1135.8236063132817</v>
      </c>
      <c r="W1566" s="16">
        <v>45.882201785198731</v>
      </c>
    </row>
    <row r="1567" spans="1:23" ht="15" customHeight="1" x14ac:dyDescent="0.3">
      <c r="A1567" s="7" t="s">
        <v>4946</v>
      </c>
      <c r="B1567" s="7" t="s">
        <v>4947</v>
      </c>
      <c r="C1567" s="7" t="s">
        <v>4948</v>
      </c>
      <c r="D1567" s="7" t="s">
        <v>31</v>
      </c>
      <c r="E1567" s="7" t="s">
        <v>215</v>
      </c>
      <c r="F1567" s="9" t="s">
        <v>3002</v>
      </c>
      <c r="G1567" s="11">
        <v>2049.5669979999998</v>
      </c>
      <c r="H1567" s="11">
        <v>-49.853000000000002</v>
      </c>
      <c r="I1567" s="11">
        <v>0</v>
      </c>
      <c r="J1567" s="12">
        <v>1999.7139979999997</v>
      </c>
      <c r="K1567" s="11">
        <v>377.29700000000003</v>
      </c>
      <c r="L1567" s="11">
        <v>139.71299999999999</v>
      </c>
      <c r="M1567" s="11">
        <v>1629.9159999999999</v>
      </c>
      <c r="N1567" s="13">
        <v>5.7879752163593645E-2</v>
      </c>
      <c r="O1567" s="13">
        <v>3.6209128098967369E-2</v>
      </c>
      <c r="P1567" s="13">
        <v>3.2201970107354601E-2</v>
      </c>
      <c r="Q1567" s="13">
        <v>7.9732704163083534E-2</v>
      </c>
      <c r="R1567" s="13">
        <v>8.5386383269737492E-2</v>
      </c>
      <c r="S1567" s="14">
        <v>1.161154</v>
      </c>
      <c r="T1567" s="13">
        <v>-2.4930065024228534E-2</v>
      </c>
      <c r="U1567" s="15">
        <v>5.300105746931461</v>
      </c>
      <c r="V1567" s="16">
        <v>14.669837438176833</v>
      </c>
      <c r="W1567" s="16">
        <v>1.2574678682827827</v>
      </c>
    </row>
    <row r="1568" spans="1:23" ht="15" customHeight="1" x14ac:dyDescent="0.3">
      <c r="A1568" s="7" t="s">
        <v>4949</v>
      </c>
      <c r="B1568" s="7" t="s">
        <v>4950</v>
      </c>
      <c r="C1568" s="7" t="s">
        <v>4951</v>
      </c>
      <c r="D1568" s="7" t="s">
        <v>31</v>
      </c>
      <c r="E1568" s="7" t="s">
        <v>63</v>
      </c>
      <c r="F1568" s="9" t="s">
        <v>3002</v>
      </c>
      <c r="G1568" s="11">
        <v>1957.412564</v>
      </c>
      <c r="H1568" s="11">
        <v>90.715999999999994</v>
      </c>
      <c r="I1568" s="11">
        <v>0</v>
      </c>
      <c r="J1568" s="12">
        <v>2048.1285640000001</v>
      </c>
      <c r="K1568" s="11">
        <v>152.42500000000001</v>
      </c>
      <c r="L1568" s="11">
        <v>57.320999999999998</v>
      </c>
      <c r="M1568" s="11">
        <v>368.166</v>
      </c>
      <c r="N1568" s="13">
        <v>0.38347856365587069</v>
      </c>
      <c r="O1568" s="13">
        <v>4.2893573325720524E-2</v>
      </c>
      <c r="P1568" s="13">
        <v>0.30037472487397587</v>
      </c>
      <c r="Q1568" s="13">
        <v>0.19542371098986933</v>
      </c>
      <c r="R1568" s="13">
        <v>0.16351313188364869</v>
      </c>
      <c r="S1568" s="14">
        <v>1.096587</v>
      </c>
      <c r="T1568" s="13">
        <v>4.4292141418520829E-2</v>
      </c>
      <c r="U1568" s="15">
        <v>13.436959580121371</v>
      </c>
      <c r="V1568" s="16">
        <v>34.148262661153851</v>
      </c>
      <c r="W1568" s="16">
        <v>5.3166576055366326</v>
      </c>
    </row>
    <row r="1569" spans="1:23" ht="15" customHeight="1" x14ac:dyDescent="0.3">
      <c r="A1569" s="7" t="s">
        <v>4952</v>
      </c>
      <c r="B1569" s="7" t="s">
        <v>4953</v>
      </c>
      <c r="C1569" s="7" t="s">
        <v>4954</v>
      </c>
      <c r="D1569" s="7" t="s">
        <v>29</v>
      </c>
      <c r="E1569" s="7" t="s">
        <v>186</v>
      </c>
      <c r="F1569" s="9" t="s">
        <v>2104</v>
      </c>
      <c r="G1569" s="11">
        <v>1683.3219999999999</v>
      </c>
      <c r="H1569" s="11">
        <v>295.95</v>
      </c>
      <c r="I1569" s="11">
        <v>0</v>
      </c>
      <c r="J1569" s="12">
        <v>1979.2719999999999</v>
      </c>
      <c r="K1569" s="11">
        <v>121.574</v>
      </c>
      <c r="L1569" s="11">
        <v>64.507000000000005</v>
      </c>
      <c r="M1569" s="11">
        <v>391.53800000000001</v>
      </c>
      <c r="N1569" s="13">
        <v>9.2987526757560363E-2</v>
      </c>
      <c r="O1569" s="13">
        <v>5.6235477529537503E-2</v>
      </c>
      <c r="P1569" s="13">
        <v>4.7003384254617656E-2</v>
      </c>
      <c r="Q1569" s="13">
        <v>5.4000647473163133E-2</v>
      </c>
      <c r="R1569" s="13">
        <v>0.17895396804700572</v>
      </c>
      <c r="S1569" s="14">
        <v>1.670866</v>
      </c>
      <c r="T1569" s="13">
        <v>0.14952467371841768</v>
      </c>
      <c r="U1569" s="15">
        <v>16.280388898942206</v>
      </c>
      <c r="V1569" s="16">
        <v>26.095183468460782</v>
      </c>
      <c r="W1569" s="16">
        <v>4.2992557555077662</v>
      </c>
    </row>
    <row r="1570" spans="1:23" ht="15" customHeight="1" x14ac:dyDescent="0.3">
      <c r="A1570" s="7" t="s">
        <v>4955</v>
      </c>
      <c r="B1570" s="7" t="s">
        <v>4956</v>
      </c>
      <c r="C1570" s="7" t="s">
        <v>4957</v>
      </c>
      <c r="D1570" s="7" t="s">
        <v>10</v>
      </c>
      <c r="E1570" s="7" t="s">
        <v>15</v>
      </c>
      <c r="F1570" s="9" t="s">
        <v>1764</v>
      </c>
      <c r="G1570" s="11">
        <v>2916.1598530000001</v>
      </c>
      <c r="H1570" s="11">
        <v>-493.779</v>
      </c>
      <c r="I1570" s="11">
        <v>-1.976</v>
      </c>
      <c r="J1570" s="12">
        <v>2420.404853</v>
      </c>
      <c r="K1570" s="11">
        <v>0</v>
      </c>
      <c r="L1570" s="11">
        <v>55.401000000000003</v>
      </c>
      <c r="M1570" s="11">
        <v>175.71600000000001</v>
      </c>
      <c r="N1570" s="13">
        <v>0.17640400919361893</v>
      </c>
      <c r="O1570" s="13">
        <v>0.32831096241314128</v>
      </c>
      <c r="P1570" s="13">
        <v>0.3364149386539953</v>
      </c>
      <c r="Q1570" s="13">
        <v>0.13468213210802182</v>
      </c>
      <c r="R1570" s="13">
        <v>0.35569894544228825</v>
      </c>
      <c r="S1570" s="14">
        <v>0.89291299999999996</v>
      </c>
      <c r="T1570" s="13">
        <v>-0.20400677985254395</v>
      </c>
      <c r="U1570" s="15" t="s">
        <v>9700</v>
      </c>
      <c r="V1570" s="16">
        <v>52.63731436255663</v>
      </c>
      <c r="W1570" s="16">
        <v>16.595869772815224</v>
      </c>
    </row>
    <row r="1571" spans="1:23" ht="15" customHeight="1" x14ac:dyDescent="0.3">
      <c r="A1571" s="7" t="s">
        <v>4958</v>
      </c>
      <c r="B1571" s="7" t="s">
        <v>4959</v>
      </c>
      <c r="C1571" s="7" t="s">
        <v>4960</v>
      </c>
      <c r="D1571" s="7" t="s">
        <v>10</v>
      </c>
      <c r="E1571" s="7" t="s">
        <v>254</v>
      </c>
      <c r="F1571" s="9" t="s">
        <v>3002</v>
      </c>
      <c r="G1571" s="11">
        <v>1747.536548</v>
      </c>
      <c r="H1571" s="11">
        <v>2534.2069999999999</v>
      </c>
      <c r="I1571" s="11">
        <v>33.067999999999998</v>
      </c>
      <c r="J1571" s="12">
        <v>4314.8115480000006</v>
      </c>
      <c r="K1571" s="11">
        <v>347.887</v>
      </c>
      <c r="L1571" s="11">
        <v>146.88200000000001</v>
      </c>
      <c r="M1571" s="11">
        <v>1272.172</v>
      </c>
      <c r="N1571" s="13">
        <v>0.35221004577206128</v>
      </c>
      <c r="O1571" s="13">
        <v>8.3712782452805667E-2</v>
      </c>
      <c r="P1571" s="13">
        <v>0.17887990975265949</v>
      </c>
      <c r="Q1571" s="13">
        <v>0.13734002071968043</v>
      </c>
      <c r="R1571" s="13">
        <v>0.1258886241961189</v>
      </c>
      <c r="S1571" s="14">
        <v>1.564829</v>
      </c>
      <c r="T1571" s="13">
        <v>0.5873273888809013</v>
      </c>
      <c r="U1571" s="15">
        <v>12.40291114068649</v>
      </c>
      <c r="V1571" s="16">
        <v>11.897554145504554</v>
      </c>
      <c r="W1571" s="16">
        <v>1.3736637404376137</v>
      </c>
    </row>
    <row r="1572" spans="1:23" ht="15" customHeight="1" x14ac:dyDescent="0.3">
      <c r="A1572" s="7" t="s">
        <v>4961</v>
      </c>
      <c r="B1572" s="7" t="s">
        <v>4962</v>
      </c>
      <c r="C1572" s="7" t="s">
        <v>4963</v>
      </c>
      <c r="D1572" s="7" t="s">
        <v>20</v>
      </c>
      <c r="E1572" s="7" t="s">
        <v>52</v>
      </c>
      <c r="F1572" s="9" t="s">
        <v>3002</v>
      </c>
      <c r="G1572" s="11">
        <v>1865.635295</v>
      </c>
      <c r="H1572" s="11">
        <v>-10.317</v>
      </c>
      <c r="I1572" s="11">
        <v>0</v>
      </c>
      <c r="J1572" s="12">
        <v>1855.318295</v>
      </c>
      <c r="K1572" s="11">
        <v>75.896000000000001</v>
      </c>
      <c r="L1572" s="11">
        <v>41.265999999999998</v>
      </c>
      <c r="M1572" s="11">
        <v>202.4</v>
      </c>
      <c r="N1572" s="13">
        <v>0.13692338265066131</v>
      </c>
      <c r="O1572" s="13">
        <v>-2.5985124551607397E-3</v>
      </c>
      <c r="P1572" s="13">
        <v>7.6881092527997713E-2</v>
      </c>
      <c r="Q1572" s="13">
        <v>-3.9666671319221747E-3</v>
      </c>
      <c r="R1572" s="13">
        <v>0.20468433792309829</v>
      </c>
      <c r="S1572" s="14">
        <v>0.80839799999999995</v>
      </c>
      <c r="T1572" s="13">
        <v>-5.5607709080451881E-3</v>
      </c>
      <c r="U1572" s="15">
        <v>24.445534613154845</v>
      </c>
      <c r="V1572" s="16">
        <v>45.209986308341009</v>
      </c>
      <c r="W1572" s="16">
        <v>9.2175656867588938</v>
      </c>
    </row>
    <row r="1573" spans="1:23" ht="15" customHeight="1" x14ac:dyDescent="0.3">
      <c r="A1573" s="7" t="s">
        <v>4964</v>
      </c>
      <c r="B1573" s="7" t="s">
        <v>4965</v>
      </c>
      <c r="C1573" s="7" t="s">
        <v>4966</v>
      </c>
      <c r="D1573" s="7" t="s">
        <v>167</v>
      </c>
      <c r="E1573" s="7" t="s">
        <v>235</v>
      </c>
      <c r="F1573" s="9" t="s">
        <v>1775</v>
      </c>
      <c r="G1573" s="11">
        <v>2058.6505010000001</v>
      </c>
      <c r="H1573" s="11">
        <v>-714.78899999999999</v>
      </c>
      <c r="I1573" s="11">
        <v>29.071000000000002</v>
      </c>
      <c r="J1573" s="12">
        <v>1372.932501</v>
      </c>
      <c r="K1573" s="11">
        <v>-130.62700000000001</v>
      </c>
      <c r="L1573" s="11">
        <v>-16.643999999999998</v>
      </c>
      <c r="M1573" s="11">
        <v>2801.0039999999999</v>
      </c>
      <c r="N1573" s="13">
        <v>0.12781629385627483</v>
      </c>
      <c r="O1573" s="13" t="s">
        <v>9699</v>
      </c>
      <c r="P1573" s="13">
        <v>-7.5209386623464519E-2</v>
      </c>
      <c r="Q1573" s="13">
        <v>0.50133044531790971</v>
      </c>
      <c r="R1573" s="13">
        <v>-6.2290640629148941E-3</v>
      </c>
      <c r="S1573" s="14">
        <v>0</v>
      </c>
      <c r="T1573" s="13">
        <v>-0.5206293823471807</v>
      </c>
      <c r="U1573" s="15" t="s">
        <v>9700</v>
      </c>
      <c r="V1573" s="16" t="s">
        <v>9700</v>
      </c>
      <c r="W1573" s="16">
        <v>0.73496878297924606</v>
      </c>
    </row>
    <row r="1574" spans="1:23" ht="15" customHeight="1" x14ac:dyDescent="0.3">
      <c r="A1574" s="7" t="s">
        <v>4967</v>
      </c>
      <c r="B1574" s="7" t="s">
        <v>4968</v>
      </c>
      <c r="C1574" s="7" t="s">
        <v>4969</v>
      </c>
      <c r="D1574" s="7" t="s">
        <v>26</v>
      </c>
      <c r="E1574" s="7" t="s">
        <v>115</v>
      </c>
      <c r="F1574" s="9" t="s">
        <v>3009</v>
      </c>
      <c r="G1574" s="11">
        <v>1969.8385639999999</v>
      </c>
      <c r="H1574" s="11">
        <v>258.8</v>
      </c>
      <c r="I1574" s="11">
        <v>21.73</v>
      </c>
      <c r="J1574" s="12">
        <v>2250.3685639999999</v>
      </c>
      <c r="K1574" s="11">
        <v>250.83199999999999</v>
      </c>
      <c r="L1574" s="11">
        <v>131.24299999999999</v>
      </c>
      <c r="M1574" s="11">
        <v>739.351</v>
      </c>
      <c r="N1574" s="13">
        <v>9.9508846909995619E-2</v>
      </c>
      <c r="O1574" s="13">
        <v>2.1758601626685303E-2</v>
      </c>
      <c r="P1574" s="13">
        <v>4.3209442058146023E-2</v>
      </c>
      <c r="Q1574" s="13">
        <v>2.3793386391363525E-2</v>
      </c>
      <c r="R1574" s="13">
        <v>0.19806243109889388</v>
      </c>
      <c r="S1574" s="14">
        <v>1.2083980000000001</v>
      </c>
      <c r="T1574" s="13">
        <v>0.11500338395235422</v>
      </c>
      <c r="U1574" s="15">
        <v>8.9716167155705815</v>
      </c>
      <c r="V1574" s="16">
        <v>15.009094305982034</v>
      </c>
      <c r="W1574" s="16">
        <v>2.6642806515443951</v>
      </c>
    </row>
    <row r="1575" spans="1:23" ht="15" customHeight="1" x14ac:dyDescent="0.3">
      <c r="A1575" s="7" t="s">
        <v>4970</v>
      </c>
      <c r="B1575" s="7" t="s">
        <v>4971</v>
      </c>
      <c r="C1575" s="7" t="s">
        <v>4972</v>
      </c>
      <c r="D1575" s="7" t="s">
        <v>6</v>
      </c>
      <c r="E1575" s="7" t="s">
        <v>7</v>
      </c>
      <c r="F1575" s="9" t="s">
        <v>3002</v>
      </c>
      <c r="G1575" s="11">
        <v>2185.647766</v>
      </c>
      <c r="H1575" s="11">
        <v>476.25</v>
      </c>
      <c r="I1575" s="11">
        <v>0</v>
      </c>
      <c r="J1575" s="12">
        <v>2661.897766</v>
      </c>
      <c r="K1575" s="11">
        <v>156.57400000000001</v>
      </c>
      <c r="L1575" s="11">
        <v>80.474000000000004</v>
      </c>
      <c r="M1575" s="11">
        <v>916.03599999999994</v>
      </c>
      <c r="N1575" s="13">
        <v>0.82663171913272249</v>
      </c>
      <c r="O1575" s="13">
        <v>2.5722550741599681E-2</v>
      </c>
      <c r="P1575" s="13">
        <v>0.40827761299313242</v>
      </c>
      <c r="Q1575" s="13">
        <v>6.729259575291513E-2</v>
      </c>
      <c r="R1575" s="13">
        <v>8.6991096390496028E-2</v>
      </c>
      <c r="S1575" s="14">
        <v>1.111286</v>
      </c>
      <c r="T1575" s="13">
        <v>0.17891370813825613</v>
      </c>
      <c r="U1575" s="15">
        <v>17.000892651398061</v>
      </c>
      <c r="V1575" s="16">
        <v>27.159675994731217</v>
      </c>
      <c r="W1575" s="16">
        <v>2.3859845748420372</v>
      </c>
    </row>
    <row r="1576" spans="1:23" ht="15" customHeight="1" x14ac:dyDescent="0.3">
      <c r="A1576" s="7" t="s">
        <v>4973</v>
      </c>
      <c r="B1576" s="7" t="s">
        <v>4974</v>
      </c>
      <c r="C1576" s="7" t="s">
        <v>4975</v>
      </c>
      <c r="D1576" s="7" t="s">
        <v>10</v>
      </c>
      <c r="E1576" s="7" t="s">
        <v>1814</v>
      </c>
      <c r="F1576" s="9" t="s">
        <v>2160</v>
      </c>
      <c r="G1576" s="11">
        <v>1884.0382850000001</v>
      </c>
      <c r="H1576" s="11">
        <v>1072.2529999999999</v>
      </c>
      <c r="I1576" s="11">
        <v>0</v>
      </c>
      <c r="J1576" s="12">
        <v>2956.2912850000002</v>
      </c>
      <c r="K1576" s="11">
        <v>0</v>
      </c>
      <c r="L1576" s="11">
        <v>173.43799999999999</v>
      </c>
      <c r="M1576" s="11">
        <v>2014.133</v>
      </c>
      <c r="N1576" s="13">
        <v>7.396361400408244E-2</v>
      </c>
      <c r="O1576" s="13">
        <v>-6.529474229287735E-3</v>
      </c>
      <c r="P1576" s="13">
        <v>0.26102451297023382</v>
      </c>
      <c r="Q1576" s="13" t="s">
        <v>9699</v>
      </c>
      <c r="R1576" s="13">
        <v>8.5709174505970653E-2</v>
      </c>
      <c r="S1576" s="14">
        <v>0.92545900000000003</v>
      </c>
      <c r="T1576" s="13">
        <v>0.36270208062396658</v>
      </c>
      <c r="U1576" s="15" t="s">
        <v>9700</v>
      </c>
      <c r="V1576" s="16">
        <v>10.86289212859927</v>
      </c>
      <c r="W1576" s="16">
        <v>0.93540907427662423</v>
      </c>
    </row>
    <row r="1577" spans="1:23" ht="15" customHeight="1" x14ac:dyDescent="0.3">
      <c r="A1577" s="7" t="s">
        <v>4976</v>
      </c>
      <c r="B1577" s="7" t="s">
        <v>4977</v>
      </c>
      <c r="C1577" s="7" t="s">
        <v>4978</v>
      </c>
      <c r="D1577" s="7" t="s">
        <v>20</v>
      </c>
      <c r="E1577" s="7" t="s">
        <v>21</v>
      </c>
      <c r="F1577" s="9" t="s">
        <v>2104</v>
      </c>
      <c r="G1577" s="11">
        <v>3228.6665819999998</v>
      </c>
      <c r="H1577" s="11">
        <v>-29.666</v>
      </c>
      <c r="I1577" s="11">
        <v>0</v>
      </c>
      <c r="J1577" s="12">
        <v>3199.0005819999997</v>
      </c>
      <c r="K1577" s="11">
        <v>-86.102000000000004</v>
      </c>
      <c r="L1577" s="11">
        <v>-63.087000000000003</v>
      </c>
      <c r="M1577" s="11">
        <v>102.595</v>
      </c>
      <c r="N1577" s="13">
        <v>-7.0397856110431978E-2</v>
      </c>
      <c r="O1577" s="13" t="s">
        <v>9699</v>
      </c>
      <c r="P1577" s="13">
        <v>-0.12767517027552383</v>
      </c>
      <c r="Q1577" s="13" t="s">
        <v>9699</v>
      </c>
      <c r="R1577" s="13">
        <v>-0.72023700794593115</v>
      </c>
      <c r="S1577" s="14">
        <v>1.7133849999999999</v>
      </c>
      <c r="T1577" s="13">
        <v>-9.2735212887810614E-3</v>
      </c>
      <c r="U1577" s="15" t="s">
        <v>9700</v>
      </c>
      <c r="V1577" s="16" t="s">
        <v>9700</v>
      </c>
      <c r="W1577" s="16">
        <v>31.47001883132706</v>
      </c>
    </row>
    <row r="1578" spans="1:23" ht="15" customHeight="1" x14ac:dyDescent="0.3">
      <c r="A1578" s="7" t="s">
        <v>4979</v>
      </c>
      <c r="B1578" s="7" t="s">
        <v>4980</v>
      </c>
      <c r="C1578" s="7" t="s">
        <v>4981</v>
      </c>
      <c r="D1578" s="7" t="s">
        <v>29</v>
      </c>
      <c r="E1578" s="7" t="s">
        <v>291</v>
      </c>
      <c r="F1578" s="9" t="s">
        <v>1941</v>
      </c>
      <c r="G1578" s="11">
        <v>3306.3849420000001</v>
      </c>
      <c r="H1578" s="11">
        <v>7694.8419999999996</v>
      </c>
      <c r="I1578" s="11">
        <v>756.53300000000002</v>
      </c>
      <c r="J1578" s="12">
        <v>11757.759941999999</v>
      </c>
      <c r="K1578" s="11">
        <v>1038.652</v>
      </c>
      <c r="L1578" s="11">
        <v>-823.59199999999998</v>
      </c>
      <c r="M1578" s="11">
        <v>1720.683</v>
      </c>
      <c r="N1578" s="13">
        <v>0.36639609924951594</v>
      </c>
      <c r="O1578" s="13">
        <v>2.8714856068854377E-2</v>
      </c>
      <c r="P1578" s="13">
        <v>5.3861715385202104E-2</v>
      </c>
      <c r="Q1578" s="13" t="s">
        <v>9699</v>
      </c>
      <c r="R1578" s="13">
        <v>-0.45995398740028809</v>
      </c>
      <c r="S1578" s="14">
        <v>2.2834639999999999</v>
      </c>
      <c r="T1578" s="13">
        <v>0.65444795930160016</v>
      </c>
      <c r="U1578" s="15">
        <v>11.320211140978882</v>
      </c>
      <c r="V1578" s="16" t="s">
        <v>9700</v>
      </c>
      <c r="W1578" s="16">
        <v>1.9215537911399136</v>
      </c>
    </row>
    <row r="1579" spans="1:23" ht="15" customHeight="1" x14ac:dyDescent="0.3">
      <c r="A1579" s="7" t="s">
        <v>4982</v>
      </c>
      <c r="B1579" s="7" t="s">
        <v>4983</v>
      </c>
      <c r="C1579" s="7" t="s">
        <v>4984</v>
      </c>
      <c r="D1579" s="7" t="s">
        <v>6</v>
      </c>
      <c r="E1579" s="7" t="s">
        <v>7</v>
      </c>
      <c r="F1579" s="9" t="s">
        <v>2477</v>
      </c>
      <c r="G1579" s="11">
        <v>2329.016721</v>
      </c>
      <c r="H1579" s="11">
        <v>2517.09</v>
      </c>
      <c r="I1579" s="11">
        <v>7.3360000000000003</v>
      </c>
      <c r="J1579" s="12">
        <v>4853.4427210000003</v>
      </c>
      <c r="K1579" s="11">
        <v>28.167999999999999</v>
      </c>
      <c r="L1579" s="11">
        <v>-199.328</v>
      </c>
      <c r="M1579" s="11">
        <v>3360.1190000000001</v>
      </c>
      <c r="N1579" s="13">
        <v>0.29223369571771129</v>
      </c>
      <c r="O1579" s="13">
        <v>7.541346657603154E-2</v>
      </c>
      <c r="P1579" s="13">
        <v>-0.25834179495917897</v>
      </c>
      <c r="Q1579" s="13" t="s">
        <v>9699</v>
      </c>
      <c r="R1579" s="13">
        <v>-6.6293327769926441E-2</v>
      </c>
      <c r="S1579" s="14">
        <v>2.051968</v>
      </c>
      <c r="T1579" s="13">
        <v>0.51861949232634197</v>
      </c>
      <c r="U1579" s="15">
        <v>172.30341951860268</v>
      </c>
      <c r="V1579" s="16" t="s">
        <v>9700</v>
      </c>
      <c r="W1579" s="16">
        <v>0.69313518985488309</v>
      </c>
    </row>
    <row r="1580" spans="1:23" ht="15" customHeight="1" x14ac:dyDescent="0.3">
      <c r="A1580" s="7" t="s">
        <v>4985</v>
      </c>
      <c r="B1580" s="7" t="s">
        <v>4986</v>
      </c>
      <c r="C1580" s="7" t="s">
        <v>4987</v>
      </c>
      <c r="D1580" s="7" t="s">
        <v>20</v>
      </c>
      <c r="E1580" s="7" t="s">
        <v>47</v>
      </c>
      <c r="F1580" s="9" t="s">
        <v>1764</v>
      </c>
      <c r="G1580" s="11">
        <v>3427.7843509999998</v>
      </c>
      <c r="H1580" s="11">
        <v>-462.80099999999999</v>
      </c>
      <c r="I1580" s="11">
        <v>0</v>
      </c>
      <c r="J1580" s="12">
        <v>2964.9833509999999</v>
      </c>
      <c r="K1580" s="11">
        <v>-44.078000000000003</v>
      </c>
      <c r="L1580" s="11">
        <v>-44.420999999999999</v>
      </c>
      <c r="M1580" s="11">
        <v>294.685</v>
      </c>
      <c r="N1580" s="13">
        <v>6.0469659891411398E-2</v>
      </c>
      <c r="O1580" s="13" t="s">
        <v>9699</v>
      </c>
      <c r="P1580" s="13">
        <v>-0.78426241784543937</v>
      </c>
      <c r="Q1580" s="13" t="s">
        <v>9699</v>
      </c>
      <c r="R1580" s="13">
        <v>-0.18145138028742555</v>
      </c>
      <c r="S1580" s="14">
        <v>0</v>
      </c>
      <c r="T1580" s="13">
        <v>-0.15608890344828111</v>
      </c>
      <c r="U1580" s="15" t="s">
        <v>9700</v>
      </c>
      <c r="V1580" s="16" t="s">
        <v>9700</v>
      </c>
      <c r="W1580" s="16">
        <v>11.632028610210902</v>
      </c>
    </row>
    <row r="1581" spans="1:23" ht="15" customHeight="1" x14ac:dyDescent="0.3">
      <c r="A1581" s="7" t="s">
        <v>4988</v>
      </c>
      <c r="B1581" s="7" t="s">
        <v>4989</v>
      </c>
      <c r="C1581" s="7" t="s">
        <v>4990</v>
      </c>
      <c r="D1581" s="7" t="s">
        <v>26</v>
      </c>
      <c r="E1581" s="7" t="s">
        <v>65</v>
      </c>
      <c r="F1581" s="9" t="s">
        <v>3009</v>
      </c>
      <c r="G1581" s="11">
        <v>1948.0305229999999</v>
      </c>
      <c r="H1581" s="11">
        <v>249.749</v>
      </c>
      <c r="I1581" s="11">
        <v>0</v>
      </c>
      <c r="J1581" s="12">
        <v>2197.7795229999997</v>
      </c>
      <c r="K1581" s="11">
        <v>244.75200000000001</v>
      </c>
      <c r="L1581" s="11">
        <v>141.351</v>
      </c>
      <c r="M1581" s="11">
        <v>668.12599999999998</v>
      </c>
      <c r="N1581" s="13">
        <v>7.5487650604088824E-2</v>
      </c>
      <c r="O1581" s="13">
        <v>1.251852268478526E-2</v>
      </c>
      <c r="P1581" s="13">
        <v>4.0332123075605832E-2</v>
      </c>
      <c r="Q1581" s="13">
        <v>1.1543285371027112E-2</v>
      </c>
      <c r="R1581" s="13">
        <v>0.2306348082326336</v>
      </c>
      <c r="S1581" s="14">
        <v>1.070341</v>
      </c>
      <c r="T1581" s="13">
        <v>0.11363696739656994</v>
      </c>
      <c r="U1581" s="15">
        <v>8.9796182380532112</v>
      </c>
      <c r="V1581" s="16">
        <v>13.781512143529229</v>
      </c>
      <c r="W1581" s="16">
        <v>2.9156633973232595</v>
      </c>
    </row>
    <row r="1582" spans="1:23" ht="15" customHeight="1" x14ac:dyDescent="0.3">
      <c r="A1582" s="7" t="s">
        <v>4991</v>
      </c>
      <c r="B1582" s="7" t="s">
        <v>4992</v>
      </c>
      <c r="C1582" s="7" t="s">
        <v>4993</v>
      </c>
      <c r="D1582" s="7" t="s">
        <v>29</v>
      </c>
      <c r="E1582" s="7" t="s">
        <v>295</v>
      </c>
      <c r="F1582" s="9" t="s">
        <v>3002</v>
      </c>
      <c r="G1582" s="11">
        <v>1670.775378</v>
      </c>
      <c r="H1582" s="11">
        <v>-296.09800000000001</v>
      </c>
      <c r="I1582" s="11">
        <v>0</v>
      </c>
      <c r="J1582" s="12">
        <v>1374.6773780000001</v>
      </c>
      <c r="K1582" s="11">
        <v>79.497</v>
      </c>
      <c r="L1582" s="11">
        <v>64.622</v>
      </c>
      <c r="M1582" s="11">
        <v>640.68799999999999</v>
      </c>
      <c r="N1582" s="13">
        <v>9.127230977881165E-2</v>
      </c>
      <c r="O1582" s="13">
        <v>3.5621833783648693E-2</v>
      </c>
      <c r="P1582" s="13">
        <v>7.1025860723074735E-2</v>
      </c>
      <c r="Q1582" s="13">
        <v>2.2792361927080007E-2</v>
      </c>
      <c r="R1582" s="13">
        <v>0.10648830180968483</v>
      </c>
      <c r="S1582" s="14">
        <v>1.2330700000000001</v>
      </c>
      <c r="T1582" s="13">
        <v>-0.21539453892140792</v>
      </c>
      <c r="U1582" s="15">
        <v>17.292191881454649</v>
      </c>
      <c r="V1582" s="16">
        <v>25.854590975209682</v>
      </c>
      <c r="W1582" s="16">
        <v>2.6077831612266813</v>
      </c>
    </row>
    <row r="1583" spans="1:23" ht="15" customHeight="1" x14ac:dyDescent="0.3">
      <c r="A1583" s="7" t="s">
        <v>4994</v>
      </c>
      <c r="B1583" s="7" t="s">
        <v>4995</v>
      </c>
      <c r="C1583" s="7" t="s">
        <v>4996</v>
      </c>
      <c r="D1583" s="7" t="s">
        <v>10</v>
      </c>
      <c r="E1583" s="7" t="s">
        <v>15</v>
      </c>
      <c r="F1583" s="9" t="s">
        <v>1941</v>
      </c>
      <c r="G1583" s="11">
        <v>1725.741254</v>
      </c>
      <c r="H1583" s="11">
        <v>36.405999999999999</v>
      </c>
      <c r="I1583" s="11">
        <v>0</v>
      </c>
      <c r="J1583" s="12">
        <v>1762.147254</v>
      </c>
      <c r="K1583" s="11">
        <v>28.827999999999999</v>
      </c>
      <c r="L1583" s="11">
        <v>-0.68700000000000006</v>
      </c>
      <c r="M1583" s="11">
        <v>901.14200000000005</v>
      </c>
      <c r="N1583" s="13">
        <v>0.39930003108715317</v>
      </c>
      <c r="O1583" s="13">
        <v>0.17351165649940126</v>
      </c>
      <c r="P1583" s="13">
        <v>0.26290460001007621</v>
      </c>
      <c r="Q1583" s="13" t="s">
        <v>9699</v>
      </c>
      <c r="R1583" s="13">
        <v>-7.8569239285077106E-4</v>
      </c>
      <c r="S1583" s="14">
        <v>0</v>
      </c>
      <c r="T1583" s="13">
        <v>2.0660021412716736E-2</v>
      </c>
      <c r="U1583" s="15">
        <v>61.126240252532263</v>
      </c>
      <c r="V1583" s="16" t="s">
        <v>9700</v>
      </c>
      <c r="W1583" s="16">
        <v>1.9150602835069277</v>
      </c>
    </row>
    <row r="1584" spans="1:23" ht="15" customHeight="1" x14ac:dyDescent="0.3">
      <c r="A1584" s="7" t="s">
        <v>4997</v>
      </c>
      <c r="B1584" s="7" t="s">
        <v>4998</v>
      </c>
      <c r="C1584" s="7" t="s">
        <v>4999</v>
      </c>
      <c r="D1584" s="7" t="s">
        <v>83</v>
      </c>
      <c r="E1584" s="7" t="s">
        <v>84</v>
      </c>
      <c r="F1584" s="9" t="s">
        <v>2104</v>
      </c>
      <c r="G1584" s="11">
        <v>1753.0813599999999</v>
      </c>
      <c r="H1584" s="11">
        <v>982.33799999999997</v>
      </c>
      <c r="I1584" s="11">
        <v>59.4</v>
      </c>
      <c r="J1584" s="12">
        <v>2794.81936</v>
      </c>
      <c r="K1584" s="11">
        <v>192.352</v>
      </c>
      <c r="L1584" s="11">
        <v>62.843000000000004</v>
      </c>
      <c r="M1584" s="11">
        <v>1609.0150000000001</v>
      </c>
      <c r="N1584" s="13">
        <v>0.24125047797258786</v>
      </c>
      <c r="O1584" s="13">
        <v>5.5977177644383369E-2</v>
      </c>
      <c r="P1584" s="13">
        <v>0.10535943959556182</v>
      </c>
      <c r="Q1584" s="13">
        <v>7.7206895169051437E-2</v>
      </c>
      <c r="R1584" s="13">
        <v>4.1869848552181239E-2</v>
      </c>
      <c r="S1584" s="14">
        <v>0.70183700000000004</v>
      </c>
      <c r="T1584" s="13">
        <v>0.35148532819666739</v>
      </c>
      <c r="U1584" s="15">
        <v>14.529713026118781</v>
      </c>
      <c r="V1584" s="16">
        <v>27.896207373931858</v>
      </c>
      <c r="W1584" s="16">
        <v>1.0895369900218455</v>
      </c>
    </row>
    <row r="1585" spans="1:23" ht="15" customHeight="1" x14ac:dyDescent="0.3">
      <c r="A1585" s="7" t="s">
        <v>5000</v>
      </c>
      <c r="B1585" s="7" t="s">
        <v>5001</v>
      </c>
      <c r="C1585" s="7" t="s">
        <v>5002</v>
      </c>
      <c r="D1585" s="7" t="s">
        <v>26</v>
      </c>
      <c r="E1585" s="7" t="s">
        <v>125</v>
      </c>
      <c r="F1585" s="9" t="s">
        <v>1941</v>
      </c>
      <c r="G1585" s="11">
        <v>2045.2186349999999</v>
      </c>
      <c r="H1585" s="11">
        <v>2631</v>
      </c>
      <c r="I1585" s="11">
        <v>0</v>
      </c>
      <c r="J1585" s="12">
        <v>4676.2186350000002</v>
      </c>
      <c r="K1585" s="11">
        <v>352</v>
      </c>
      <c r="L1585" s="11">
        <v>386</v>
      </c>
      <c r="M1585" s="11">
        <v>998</v>
      </c>
      <c r="N1585" s="13">
        <v>0.25925303932231369</v>
      </c>
      <c r="O1585" s="13">
        <v>4.982488634428428E-2</v>
      </c>
      <c r="P1585" s="13">
        <v>9.9329221491400964E-3</v>
      </c>
      <c r="Q1585" s="13">
        <v>-6.3448074223023787E-2</v>
      </c>
      <c r="R1585" s="13">
        <v>6.9452619187757511E-2</v>
      </c>
      <c r="S1585" s="14">
        <v>1.188976</v>
      </c>
      <c r="T1585" s="13">
        <v>0.56263408650481117</v>
      </c>
      <c r="U1585" s="15">
        <v>13.284712031250001</v>
      </c>
      <c r="V1585" s="16">
        <v>5.2984938730569944</v>
      </c>
      <c r="W1585" s="16">
        <v>2.049317269539078</v>
      </c>
    </row>
    <row r="1586" spans="1:23" ht="15" customHeight="1" x14ac:dyDescent="0.3">
      <c r="A1586" s="7" t="s">
        <v>5003</v>
      </c>
      <c r="B1586" s="7" t="s">
        <v>5004</v>
      </c>
      <c r="C1586" s="7" t="s">
        <v>5005</v>
      </c>
      <c r="D1586" s="7" t="s">
        <v>10</v>
      </c>
      <c r="E1586" s="7" t="s">
        <v>11</v>
      </c>
      <c r="F1586" s="9" t="s">
        <v>2104</v>
      </c>
      <c r="G1586" s="11">
        <v>1796.562302</v>
      </c>
      <c r="H1586" s="11">
        <v>86.403999999999996</v>
      </c>
      <c r="I1586" s="11">
        <v>0</v>
      </c>
      <c r="J1586" s="12">
        <v>1882.966302</v>
      </c>
      <c r="K1586" s="11">
        <v>0</v>
      </c>
      <c r="L1586" s="11">
        <v>90.545000000000002</v>
      </c>
      <c r="M1586" s="11">
        <v>2104.3000000000002</v>
      </c>
      <c r="N1586" s="13">
        <v>7.4786666789528375E-2</v>
      </c>
      <c r="O1586" s="13">
        <v>3.9122835265096079E-2</v>
      </c>
      <c r="P1586" s="13">
        <v>0.17369735477383907</v>
      </c>
      <c r="Q1586" s="13">
        <v>-4.1146259045177547E-2</v>
      </c>
      <c r="R1586" s="13">
        <v>4.2872101741517843E-2</v>
      </c>
      <c r="S1586" s="14">
        <v>1.295013</v>
      </c>
      <c r="T1586" s="13">
        <v>4.5887172759398638E-2</v>
      </c>
      <c r="U1586" s="15" t="s">
        <v>9700</v>
      </c>
      <c r="V1586" s="16">
        <v>19.841651134794855</v>
      </c>
      <c r="W1586" s="16">
        <v>0.85375768759207327</v>
      </c>
    </row>
    <row r="1587" spans="1:23" ht="15" customHeight="1" x14ac:dyDescent="0.3">
      <c r="A1587" s="7" t="s">
        <v>5006</v>
      </c>
      <c r="B1587" s="7" t="s">
        <v>5007</v>
      </c>
      <c r="C1587" s="7" t="s">
        <v>5008</v>
      </c>
      <c r="D1587" s="7" t="s">
        <v>10</v>
      </c>
      <c r="E1587" s="7" t="s">
        <v>62</v>
      </c>
      <c r="F1587" s="9" t="s">
        <v>3002</v>
      </c>
      <c r="G1587" s="11">
        <v>1508.468339</v>
      </c>
      <c r="H1587" s="11">
        <v>181.386</v>
      </c>
      <c r="I1587" s="11">
        <v>0</v>
      </c>
      <c r="J1587" s="12">
        <v>1689.854339</v>
      </c>
      <c r="K1587" s="11">
        <v>74.456000000000003</v>
      </c>
      <c r="L1587" s="11">
        <v>45.552999999999997</v>
      </c>
      <c r="M1587" s="11">
        <v>821.40599999999995</v>
      </c>
      <c r="N1587" s="13">
        <v>0.136556563267486</v>
      </c>
      <c r="O1587" s="13">
        <v>5.7155951959973361E-2</v>
      </c>
      <c r="P1587" s="13">
        <v>0.12610979141948625</v>
      </c>
      <c r="Q1587" s="13">
        <v>0.10980111237280266</v>
      </c>
      <c r="R1587" s="13">
        <v>5.7285860253084964E-2</v>
      </c>
      <c r="S1587" s="14">
        <v>0.45984199999999997</v>
      </c>
      <c r="T1587" s="13">
        <v>0.10733824555987366</v>
      </c>
      <c r="U1587" s="15">
        <v>22.696012933813257</v>
      </c>
      <c r="V1587" s="16">
        <v>33.114577283603715</v>
      </c>
      <c r="W1587" s="16">
        <v>1.8364467011441359</v>
      </c>
    </row>
    <row r="1588" spans="1:23" ht="15" customHeight="1" x14ac:dyDescent="0.3">
      <c r="A1588" s="7" t="s">
        <v>5009</v>
      </c>
      <c r="B1588" s="7" t="s">
        <v>5010</v>
      </c>
      <c r="C1588" s="7" t="s">
        <v>5011</v>
      </c>
      <c r="D1588" s="7" t="s">
        <v>20</v>
      </c>
      <c r="E1588" s="7" t="s">
        <v>366</v>
      </c>
      <c r="F1588" s="9" t="s">
        <v>3002</v>
      </c>
      <c r="G1588" s="11">
        <v>2248.0793199999998</v>
      </c>
      <c r="H1588" s="11">
        <v>976.82299999999998</v>
      </c>
      <c r="I1588" s="11">
        <v>0</v>
      </c>
      <c r="J1588" s="12">
        <v>3224.9023199999997</v>
      </c>
      <c r="K1588" s="11">
        <v>69.778999999999996</v>
      </c>
      <c r="L1588" s="11">
        <v>-46.387</v>
      </c>
      <c r="M1588" s="11">
        <v>1208.3869999999999</v>
      </c>
      <c r="N1588" s="13">
        <v>0.17592657269688664</v>
      </c>
      <c r="O1588" s="13">
        <v>0.12851079530720821</v>
      </c>
      <c r="P1588" s="13">
        <v>6.7854159798691124E-2</v>
      </c>
      <c r="Q1588" s="13" t="s">
        <v>9699</v>
      </c>
      <c r="R1588" s="13">
        <v>-3.7266941025007584E-2</v>
      </c>
      <c r="S1588" s="14">
        <v>1.1727030000000001</v>
      </c>
      <c r="T1588" s="13">
        <v>0.30290002706190494</v>
      </c>
      <c r="U1588" s="15">
        <v>46.215943478697028</v>
      </c>
      <c r="V1588" s="16" t="s">
        <v>9700</v>
      </c>
      <c r="W1588" s="16">
        <v>1.8603968099623713</v>
      </c>
    </row>
    <row r="1589" spans="1:23" ht="15" customHeight="1" x14ac:dyDescent="0.3">
      <c r="A1589" s="7" t="s">
        <v>5012</v>
      </c>
      <c r="B1589" s="7" t="s">
        <v>5013</v>
      </c>
      <c r="C1589" s="7" t="s">
        <v>5014</v>
      </c>
      <c r="D1589" s="7" t="s">
        <v>31</v>
      </c>
      <c r="E1589" s="7" t="s">
        <v>69</v>
      </c>
      <c r="F1589" s="9" t="s">
        <v>1775</v>
      </c>
      <c r="G1589" s="11">
        <v>1948.952088</v>
      </c>
      <c r="H1589" s="11">
        <v>954.56399999999996</v>
      </c>
      <c r="I1589" s="11">
        <v>366.13299999999998</v>
      </c>
      <c r="J1589" s="12">
        <v>3269.6490879999997</v>
      </c>
      <c r="K1589" s="11">
        <v>225.91499999999999</v>
      </c>
      <c r="L1589" s="11">
        <v>13.135</v>
      </c>
      <c r="M1589" s="11">
        <v>609.08299999999997</v>
      </c>
      <c r="N1589" s="13">
        <v>0.51550807053148096</v>
      </c>
      <c r="O1589" s="13">
        <v>7.3521895778683621E-2</v>
      </c>
      <c r="P1589" s="13">
        <v>7.6854530589342024E-2</v>
      </c>
      <c r="Q1589" s="13">
        <v>0.21979393302530226</v>
      </c>
      <c r="R1589" s="13">
        <v>5.7918037268614463E-2</v>
      </c>
      <c r="S1589" s="14">
        <v>0.71067800000000003</v>
      </c>
      <c r="T1589" s="13">
        <v>0.29194692589592053</v>
      </c>
      <c r="U1589" s="15">
        <v>14.472917194520061</v>
      </c>
      <c r="V1589" s="16">
        <v>148.37853734297678</v>
      </c>
      <c r="W1589" s="16">
        <v>3.1998136345949568</v>
      </c>
    </row>
    <row r="1590" spans="1:23" ht="15" customHeight="1" x14ac:dyDescent="0.3">
      <c r="A1590" s="7" t="s">
        <v>5015</v>
      </c>
      <c r="B1590" s="7" t="s">
        <v>5016</v>
      </c>
      <c r="C1590" s="7" t="s">
        <v>5017</v>
      </c>
      <c r="D1590" s="7" t="s">
        <v>116</v>
      </c>
      <c r="E1590" s="7" t="s">
        <v>117</v>
      </c>
      <c r="F1590" s="9" t="s">
        <v>1941</v>
      </c>
      <c r="G1590" s="11">
        <v>1865.1044280000001</v>
      </c>
      <c r="H1590" s="11">
        <v>1824.3889999999999</v>
      </c>
      <c r="I1590" s="11">
        <v>3.6989999999999998</v>
      </c>
      <c r="J1590" s="12">
        <v>3693.1924279999998</v>
      </c>
      <c r="K1590" s="11">
        <v>340.72300000000001</v>
      </c>
      <c r="L1590" s="11">
        <v>42.762999999999998</v>
      </c>
      <c r="M1590" s="11">
        <v>1804.1859999999999</v>
      </c>
      <c r="N1590" s="13">
        <v>0.33545106331663477</v>
      </c>
      <c r="O1590" s="13">
        <v>3.1829688983626703E-2</v>
      </c>
      <c r="P1590" s="13">
        <v>0.11103471445814146</v>
      </c>
      <c r="Q1590" s="13">
        <v>7.8491588644438393E-2</v>
      </c>
      <c r="R1590" s="13">
        <v>2.4213697502330746E-2</v>
      </c>
      <c r="S1590" s="14">
        <v>0.83869700000000003</v>
      </c>
      <c r="T1590" s="13">
        <v>0.49398698702194999</v>
      </c>
      <c r="U1590" s="15">
        <v>10.839281257795921</v>
      </c>
      <c r="V1590" s="16">
        <v>43.614910740593508</v>
      </c>
      <c r="W1590" s="16">
        <v>1.0337650486147216</v>
      </c>
    </row>
    <row r="1591" spans="1:23" ht="15" customHeight="1" x14ac:dyDescent="0.3">
      <c r="A1591" s="7" t="s">
        <v>5018</v>
      </c>
      <c r="B1591" s="7" t="s">
        <v>5019</v>
      </c>
      <c r="C1591" s="7" t="s">
        <v>5020</v>
      </c>
      <c r="D1591" s="7" t="s">
        <v>10</v>
      </c>
      <c r="E1591" s="7" t="s">
        <v>11</v>
      </c>
      <c r="F1591" s="9" t="s">
        <v>2104</v>
      </c>
      <c r="G1591" s="11">
        <v>1920.4421440000001</v>
      </c>
      <c r="H1591" s="11">
        <v>611.82600000000002</v>
      </c>
      <c r="I1591" s="11">
        <v>0</v>
      </c>
      <c r="J1591" s="12">
        <v>2532.2681440000001</v>
      </c>
      <c r="K1591" s="11">
        <v>0</v>
      </c>
      <c r="L1591" s="11">
        <v>105.565</v>
      </c>
      <c r="M1591" s="11">
        <v>2732.9659999999999</v>
      </c>
      <c r="N1591" s="13">
        <v>8.3683800210854961E-2</v>
      </c>
      <c r="O1591" s="13">
        <v>0.14441921150002091</v>
      </c>
      <c r="P1591" s="13">
        <v>0.24467408051174938</v>
      </c>
      <c r="Q1591" s="13">
        <v>-7.8722527054393421E-3</v>
      </c>
      <c r="R1591" s="13">
        <v>4.5019879711009597E-2</v>
      </c>
      <c r="S1591" s="14">
        <v>1.087664</v>
      </c>
      <c r="T1591" s="13">
        <v>0.24161185356679984</v>
      </c>
      <c r="U1591" s="15" t="s">
        <v>9700</v>
      </c>
      <c r="V1591" s="16">
        <v>18.192034708473454</v>
      </c>
      <c r="W1591" s="16">
        <v>0.70269521977221827</v>
      </c>
    </row>
    <row r="1592" spans="1:23" ht="15" customHeight="1" x14ac:dyDescent="0.3">
      <c r="A1592" s="7" t="s">
        <v>5021</v>
      </c>
      <c r="B1592" s="7" t="s">
        <v>5022</v>
      </c>
      <c r="C1592" s="7" t="s">
        <v>5023</v>
      </c>
      <c r="D1592" s="7" t="s">
        <v>26</v>
      </c>
      <c r="E1592" s="7" t="s">
        <v>115</v>
      </c>
      <c r="F1592" s="9" t="s">
        <v>2104</v>
      </c>
      <c r="G1592" s="11">
        <v>1711.8960669999999</v>
      </c>
      <c r="H1592" s="11">
        <v>-18.042999999999999</v>
      </c>
      <c r="I1592" s="11">
        <v>0.222</v>
      </c>
      <c r="J1592" s="12">
        <v>1694.075067</v>
      </c>
      <c r="K1592" s="11">
        <v>24.786999999999999</v>
      </c>
      <c r="L1592" s="11">
        <v>18.285</v>
      </c>
      <c r="M1592" s="11">
        <v>41.798000000000002</v>
      </c>
      <c r="N1592" s="13">
        <v>0.22447154822783982</v>
      </c>
      <c r="O1592" s="13">
        <v>3.0148094917633372E-2</v>
      </c>
      <c r="P1592" s="13">
        <v>0.1724950288818044</v>
      </c>
      <c r="Q1592" s="13">
        <v>3.0816357405793138E-2</v>
      </c>
      <c r="R1592" s="13">
        <v>0.32848288870924275</v>
      </c>
      <c r="S1592" s="14">
        <v>0.54540599999999995</v>
      </c>
      <c r="T1592" s="13">
        <v>-1.0650649638538125E-2</v>
      </c>
      <c r="U1592" s="15">
        <v>68.345304675838136</v>
      </c>
      <c r="V1592" s="16">
        <v>93.622973311457471</v>
      </c>
      <c r="W1592" s="16">
        <v>40.956411000526337</v>
      </c>
    </row>
    <row r="1593" spans="1:23" ht="15" customHeight="1" x14ac:dyDescent="0.3">
      <c r="A1593" s="7" t="s">
        <v>5024</v>
      </c>
      <c r="B1593" s="7" t="s">
        <v>5025</v>
      </c>
      <c r="C1593" s="7" t="s">
        <v>5026</v>
      </c>
      <c r="D1593" s="7" t="s">
        <v>100</v>
      </c>
      <c r="E1593" s="7" t="s">
        <v>230</v>
      </c>
      <c r="F1593" s="9" t="s">
        <v>3009</v>
      </c>
      <c r="G1593" s="11">
        <v>1835.8396560000001</v>
      </c>
      <c r="H1593" s="11">
        <v>760.33</v>
      </c>
      <c r="I1593" s="11">
        <v>0</v>
      </c>
      <c r="J1593" s="12">
        <v>2596.169656</v>
      </c>
      <c r="K1593" s="11">
        <v>168.93199999999999</v>
      </c>
      <c r="L1593" s="11">
        <v>71.709999999999994</v>
      </c>
      <c r="M1593" s="11">
        <v>616.69000000000005</v>
      </c>
      <c r="N1593" s="13">
        <v>0.34149259819328526</v>
      </c>
      <c r="O1593" s="13">
        <v>5.2433474742544339E-2</v>
      </c>
      <c r="P1593" s="13">
        <v>0.14144363298944923</v>
      </c>
      <c r="Q1593" s="13">
        <v>5.9633288167397325E-2</v>
      </c>
      <c r="R1593" s="13">
        <v>0.11390725511688038</v>
      </c>
      <c r="S1593" s="14">
        <v>0.24356900000000001</v>
      </c>
      <c r="T1593" s="13">
        <v>0.29286606837993179</v>
      </c>
      <c r="U1593" s="15">
        <v>15.368134255203278</v>
      </c>
      <c r="V1593" s="16">
        <v>25.600887686515133</v>
      </c>
      <c r="W1593" s="16">
        <v>2.9769246396082307</v>
      </c>
    </row>
    <row r="1594" spans="1:23" ht="15" customHeight="1" x14ac:dyDescent="0.3">
      <c r="A1594" s="7" t="s">
        <v>5027</v>
      </c>
      <c r="B1594" s="7" t="s">
        <v>5028</v>
      </c>
      <c r="C1594" s="7" t="s">
        <v>5029</v>
      </c>
      <c r="D1594" s="7" t="s">
        <v>29</v>
      </c>
      <c r="E1594" s="7" t="s">
        <v>30</v>
      </c>
      <c r="F1594" s="9" t="s">
        <v>3009</v>
      </c>
      <c r="G1594" s="11">
        <v>1602.5242040000001</v>
      </c>
      <c r="H1594" s="11">
        <v>2087.5140000000001</v>
      </c>
      <c r="I1594" s="11">
        <v>0</v>
      </c>
      <c r="J1594" s="12">
        <v>3690.0382040000004</v>
      </c>
      <c r="K1594" s="11">
        <v>400.28199999999998</v>
      </c>
      <c r="L1594" s="11">
        <v>-62.417999999999999</v>
      </c>
      <c r="M1594" s="11">
        <v>774.10199999999998</v>
      </c>
      <c r="N1594" s="13">
        <v>4.5033990560996197E-2</v>
      </c>
      <c r="O1594" s="13">
        <v>5.7776015838707062E-2</v>
      </c>
      <c r="P1594" s="13">
        <v>2.1108471764294499E-2</v>
      </c>
      <c r="Q1594" s="13">
        <v>9.4607618371321589E-2</v>
      </c>
      <c r="R1594" s="13">
        <v>-7.3816884547639253E-2</v>
      </c>
      <c r="S1594" s="14">
        <v>2.6272959999999999</v>
      </c>
      <c r="T1594" s="13">
        <v>0.56571609414155533</v>
      </c>
      <c r="U1594" s="15">
        <v>9.2185963995383275</v>
      </c>
      <c r="V1594" s="16" t="s">
        <v>9700</v>
      </c>
      <c r="W1594" s="16">
        <v>2.0701718946598771</v>
      </c>
    </row>
    <row r="1595" spans="1:23" ht="15" customHeight="1" x14ac:dyDescent="0.3">
      <c r="A1595" s="7" t="s">
        <v>5030</v>
      </c>
      <c r="B1595" s="7" t="s">
        <v>5031</v>
      </c>
      <c r="C1595" s="7" t="s">
        <v>5032</v>
      </c>
      <c r="D1595" s="7" t="s">
        <v>20</v>
      </c>
      <c r="E1595" s="7" t="s">
        <v>47</v>
      </c>
      <c r="F1595" s="9" t="s">
        <v>1941</v>
      </c>
      <c r="G1595" s="11">
        <v>2151.722143</v>
      </c>
      <c r="H1595" s="11">
        <v>-365.53399999999999</v>
      </c>
      <c r="I1595" s="11">
        <v>24.777999999999999</v>
      </c>
      <c r="J1595" s="12">
        <v>1810.9661429999999</v>
      </c>
      <c r="K1595" s="11">
        <v>-93.278999999999996</v>
      </c>
      <c r="L1595" s="11">
        <v>-92.759</v>
      </c>
      <c r="M1595" s="11">
        <v>365.83300000000003</v>
      </c>
      <c r="N1595" s="13" t="s">
        <v>9699</v>
      </c>
      <c r="O1595" s="13" t="s">
        <v>9699</v>
      </c>
      <c r="P1595" s="13" t="s">
        <v>9699</v>
      </c>
      <c r="Q1595" s="13" t="s">
        <v>9699</v>
      </c>
      <c r="R1595" s="13">
        <v>-0.27197666065590592</v>
      </c>
      <c r="S1595" s="14">
        <v>0</v>
      </c>
      <c r="T1595" s="13">
        <v>-0.20184474536584421</v>
      </c>
      <c r="U1595" s="15" t="s">
        <v>9700</v>
      </c>
      <c r="V1595" s="16" t="s">
        <v>9700</v>
      </c>
      <c r="W1595" s="16">
        <v>5.8817059778642165</v>
      </c>
    </row>
    <row r="1596" spans="1:23" ht="15" customHeight="1" x14ac:dyDescent="0.3">
      <c r="A1596" s="7" t="s">
        <v>5033</v>
      </c>
      <c r="B1596" s="7" t="s">
        <v>5034</v>
      </c>
      <c r="C1596" s="7" t="s">
        <v>5035</v>
      </c>
      <c r="D1596" s="7" t="s">
        <v>20</v>
      </c>
      <c r="E1596" s="7" t="s">
        <v>52</v>
      </c>
      <c r="F1596" s="9" t="s">
        <v>2104</v>
      </c>
      <c r="G1596" s="11">
        <v>2750.6879090000002</v>
      </c>
      <c r="H1596" s="11">
        <v>497.52600000000001</v>
      </c>
      <c r="I1596" s="11">
        <v>-8.9149999999999991</v>
      </c>
      <c r="J1596" s="12">
        <v>3239.2989090000001</v>
      </c>
      <c r="K1596" s="11">
        <v>141.432198</v>
      </c>
      <c r="L1596" s="11">
        <v>-2.039895</v>
      </c>
      <c r="M1596" s="11">
        <v>439.71499999999997</v>
      </c>
      <c r="N1596" s="13">
        <v>0.24024521150497721</v>
      </c>
      <c r="O1596" s="13">
        <v>0.20992826635080508</v>
      </c>
      <c r="P1596" s="13">
        <v>0.10628159689767527</v>
      </c>
      <c r="Q1596" s="13" t="s">
        <v>9699</v>
      </c>
      <c r="R1596" s="13">
        <v>-9.9141829886164289E-3</v>
      </c>
      <c r="S1596" s="14">
        <v>0</v>
      </c>
      <c r="T1596" s="13">
        <v>0.15359064228919542</v>
      </c>
      <c r="U1596" s="15">
        <v>22.90354639754662</v>
      </c>
      <c r="V1596" s="16" t="s">
        <v>9700</v>
      </c>
      <c r="W1596" s="16">
        <v>6.2556153622232591</v>
      </c>
    </row>
    <row r="1597" spans="1:23" ht="15" customHeight="1" x14ac:dyDescent="0.3">
      <c r="A1597" s="7" t="s">
        <v>5036</v>
      </c>
      <c r="B1597" s="7" t="s">
        <v>5037</v>
      </c>
      <c r="C1597" s="7" t="s">
        <v>5038</v>
      </c>
      <c r="D1597" s="7" t="s">
        <v>31</v>
      </c>
      <c r="E1597" s="7" t="s">
        <v>64</v>
      </c>
      <c r="F1597" s="9" t="s">
        <v>5039</v>
      </c>
      <c r="G1597" s="11">
        <v>2037.6636209999999</v>
      </c>
      <c r="H1597" s="11">
        <v>-505.899</v>
      </c>
      <c r="I1597" s="11">
        <v>0</v>
      </c>
      <c r="J1597" s="12">
        <v>1531.7646209999998</v>
      </c>
      <c r="K1597" s="11">
        <v>73.748000000000005</v>
      </c>
      <c r="L1597" s="11">
        <v>52.3</v>
      </c>
      <c r="M1597" s="11">
        <v>757.99400000000003</v>
      </c>
      <c r="N1597" s="13">
        <v>0.1897361014994233</v>
      </c>
      <c r="O1597" s="13">
        <v>0.1017025020042519</v>
      </c>
      <c r="P1597" s="13">
        <v>9.9371613481994109E-2</v>
      </c>
      <c r="Q1597" s="13">
        <v>6.6312779297186042E-2</v>
      </c>
      <c r="R1597" s="13">
        <v>6.8497770548185163E-2</v>
      </c>
      <c r="S1597" s="14">
        <v>1.1916009999999999</v>
      </c>
      <c r="T1597" s="13">
        <v>-0.33027202291023544</v>
      </c>
      <c r="U1597" s="15">
        <v>20.770253037370502</v>
      </c>
      <c r="V1597" s="16">
        <v>38.961063499043981</v>
      </c>
      <c r="W1597" s="16">
        <v>2.6882318606743585</v>
      </c>
    </row>
    <row r="1598" spans="1:23" ht="15" customHeight="1" x14ac:dyDescent="0.3">
      <c r="A1598" s="7" t="s">
        <v>5040</v>
      </c>
      <c r="B1598" s="7" t="s">
        <v>5041</v>
      </c>
      <c r="C1598" s="7" t="s">
        <v>5042</v>
      </c>
      <c r="D1598" s="7" t="s">
        <v>6</v>
      </c>
      <c r="E1598" s="7" t="s">
        <v>7</v>
      </c>
      <c r="F1598" s="9" t="s">
        <v>1941</v>
      </c>
      <c r="G1598" s="11">
        <v>2352.58385</v>
      </c>
      <c r="H1598" s="11">
        <v>543.33900000000006</v>
      </c>
      <c r="I1598" s="11">
        <v>40.296999999999997</v>
      </c>
      <c r="J1598" s="12">
        <v>2936.21985</v>
      </c>
      <c r="K1598" s="11">
        <v>-10.374000000000001</v>
      </c>
      <c r="L1598" s="11">
        <v>-322.274</v>
      </c>
      <c r="M1598" s="11">
        <v>2128.0450000000001</v>
      </c>
      <c r="N1598" s="13">
        <v>0.26942723689351566</v>
      </c>
      <c r="O1598" s="13">
        <v>8.4840421390019793E-2</v>
      </c>
      <c r="P1598" s="13">
        <v>-0.17110590835262157</v>
      </c>
      <c r="Q1598" s="13" t="s">
        <v>9699</v>
      </c>
      <c r="R1598" s="13">
        <v>-0.15354207786438934</v>
      </c>
      <c r="S1598" s="14">
        <v>1.404199</v>
      </c>
      <c r="T1598" s="13">
        <v>0.18504711082857098</v>
      </c>
      <c r="U1598" s="15" t="s">
        <v>9700</v>
      </c>
      <c r="V1598" s="16" t="s">
        <v>9700</v>
      </c>
      <c r="W1598" s="16">
        <v>1.1055141456125221</v>
      </c>
    </row>
    <row r="1599" spans="1:23" ht="15" customHeight="1" x14ac:dyDescent="0.3">
      <c r="A1599" s="7" t="s">
        <v>5043</v>
      </c>
      <c r="B1599" s="7" t="s">
        <v>5044</v>
      </c>
      <c r="C1599" s="7" t="s">
        <v>5045</v>
      </c>
      <c r="D1599" s="7" t="s">
        <v>31</v>
      </c>
      <c r="E1599" s="7" t="s">
        <v>64</v>
      </c>
      <c r="F1599" s="9" t="s">
        <v>3002</v>
      </c>
      <c r="G1599" s="11">
        <v>2026.68163</v>
      </c>
      <c r="H1599" s="11">
        <v>-325.49</v>
      </c>
      <c r="I1599" s="11">
        <v>0</v>
      </c>
      <c r="J1599" s="12">
        <v>1701.19163</v>
      </c>
      <c r="K1599" s="11">
        <v>-0.14399999999999999</v>
      </c>
      <c r="L1599" s="11">
        <v>-41.075000000000003</v>
      </c>
      <c r="M1599" s="11">
        <v>958.24599999999998</v>
      </c>
      <c r="N1599" s="13">
        <v>0.47932163276155049</v>
      </c>
      <c r="O1599" s="13" t="s">
        <v>9699</v>
      </c>
      <c r="P1599" s="13">
        <v>0.33582475707174975</v>
      </c>
      <c r="Q1599" s="13" t="s">
        <v>9699</v>
      </c>
      <c r="R1599" s="13">
        <v>-4.2796956961838037E-2</v>
      </c>
      <c r="S1599" s="14">
        <v>1.0372699999999999</v>
      </c>
      <c r="T1599" s="13">
        <v>-0.19133059101636893</v>
      </c>
      <c r="U1599" s="15" t="s">
        <v>9700</v>
      </c>
      <c r="V1599" s="16" t="s">
        <v>9700</v>
      </c>
      <c r="W1599" s="16">
        <v>2.1149909626546837</v>
      </c>
    </row>
    <row r="1600" spans="1:23" ht="15" customHeight="1" x14ac:dyDescent="0.3">
      <c r="A1600" s="7" t="s">
        <v>5046</v>
      </c>
      <c r="B1600" s="7" t="s">
        <v>5047</v>
      </c>
      <c r="C1600" s="7" t="s">
        <v>5048</v>
      </c>
      <c r="D1600" s="7" t="s">
        <v>20</v>
      </c>
      <c r="E1600" s="7" t="s">
        <v>47</v>
      </c>
      <c r="F1600" s="9" t="s">
        <v>2104</v>
      </c>
      <c r="G1600" s="11">
        <v>1741.0415869999999</v>
      </c>
      <c r="H1600" s="11">
        <v>-588.32500000000005</v>
      </c>
      <c r="I1600" s="11">
        <v>0</v>
      </c>
      <c r="J1600" s="12">
        <v>1152.7165869999999</v>
      </c>
      <c r="K1600" s="11">
        <v>-120.931</v>
      </c>
      <c r="L1600" s="11">
        <v>-115.831</v>
      </c>
      <c r="M1600" s="11">
        <v>153.69999999999999</v>
      </c>
      <c r="N1600" s="13">
        <v>5.3495259771788262E-2</v>
      </c>
      <c r="O1600" s="13" t="s">
        <v>9699</v>
      </c>
      <c r="P1600" s="13">
        <v>-0.35864170836839449</v>
      </c>
      <c r="Q1600" s="13" t="s">
        <v>9699</v>
      </c>
      <c r="R1600" s="13">
        <v>-0.80419485744635799</v>
      </c>
      <c r="S1600" s="14">
        <v>1.3968499999999999</v>
      </c>
      <c r="T1600" s="13">
        <v>-0.51038130849764562</v>
      </c>
      <c r="U1600" s="15" t="s">
        <v>9700</v>
      </c>
      <c r="V1600" s="16" t="s">
        <v>9700</v>
      </c>
      <c r="W1600" s="16">
        <v>11.327531470396877</v>
      </c>
    </row>
    <row r="1601" spans="1:23" ht="15" customHeight="1" x14ac:dyDescent="0.3">
      <c r="A1601" s="7" t="s">
        <v>5049</v>
      </c>
      <c r="B1601" s="7" t="s">
        <v>5050</v>
      </c>
      <c r="C1601" s="7" t="s">
        <v>5051</v>
      </c>
      <c r="D1601" s="7" t="s">
        <v>29</v>
      </c>
      <c r="E1601" s="7" t="s">
        <v>295</v>
      </c>
      <c r="F1601" s="9" t="s">
        <v>3009</v>
      </c>
      <c r="G1601" s="11">
        <v>1858.6876910000001</v>
      </c>
      <c r="H1601" s="11">
        <v>-33.399000000000001</v>
      </c>
      <c r="I1601" s="11">
        <v>7.8730000000000002</v>
      </c>
      <c r="J1601" s="12">
        <v>1833.1616910000002</v>
      </c>
      <c r="K1601" s="11">
        <v>199.89</v>
      </c>
      <c r="L1601" s="11">
        <v>76.540000000000006</v>
      </c>
      <c r="M1601" s="11">
        <v>754.649</v>
      </c>
      <c r="N1601" s="13">
        <v>0.11583097998329801</v>
      </c>
      <c r="O1601" s="13">
        <v>3.2151986314939096E-2</v>
      </c>
      <c r="P1601" s="13">
        <v>7.2634346922822002E-2</v>
      </c>
      <c r="Q1601" s="13">
        <v>7.9423641361776154E-2</v>
      </c>
      <c r="R1601" s="13">
        <v>0.10606702612736005</v>
      </c>
      <c r="S1601" s="14">
        <v>1.1658790000000001</v>
      </c>
      <c r="T1601" s="13">
        <v>-1.8219342114759476E-2</v>
      </c>
      <c r="U1601" s="15">
        <v>9.1708524238331108</v>
      </c>
      <c r="V1601" s="16">
        <v>24.283873673896</v>
      </c>
      <c r="W1601" s="16">
        <v>2.4629830437726681</v>
      </c>
    </row>
    <row r="1602" spans="1:23" ht="15" customHeight="1" x14ac:dyDescent="0.3">
      <c r="A1602" s="7" t="s">
        <v>5052</v>
      </c>
      <c r="B1602" s="7" t="s">
        <v>5053</v>
      </c>
      <c r="C1602" s="7" t="s">
        <v>5054</v>
      </c>
      <c r="D1602" s="7" t="s">
        <v>100</v>
      </c>
      <c r="E1602" s="7" t="s">
        <v>106</v>
      </c>
      <c r="F1602" s="9" t="s">
        <v>2104</v>
      </c>
      <c r="G1602" s="11">
        <v>1725.922063</v>
      </c>
      <c r="H1602" s="11">
        <v>788.54399999999998</v>
      </c>
      <c r="I1602" s="11">
        <v>0</v>
      </c>
      <c r="J1602" s="12">
        <v>2514.4660629999998</v>
      </c>
      <c r="K1602" s="11">
        <v>224.97399999999999</v>
      </c>
      <c r="L1602" s="11">
        <v>97.534999999999997</v>
      </c>
      <c r="M1602" s="11">
        <v>852.07</v>
      </c>
      <c r="N1602" s="13">
        <v>0.27843816221952722</v>
      </c>
      <c r="O1602" s="13">
        <v>4.5408637263516516E-2</v>
      </c>
      <c r="P1602" s="13">
        <v>0.11023136781341081</v>
      </c>
      <c r="Q1602" s="13">
        <v>3.820688982740128E-2</v>
      </c>
      <c r="R1602" s="13">
        <v>0.12126882489159659</v>
      </c>
      <c r="S1602" s="14">
        <v>0.31128600000000001</v>
      </c>
      <c r="T1602" s="13">
        <v>0.31360295992986725</v>
      </c>
      <c r="U1602" s="15">
        <v>11.176696253789327</v>
      </c>
      <c r="V1602" s="16">
        <v>17.695412549341263</v>
      </c>
      <c r="W1602" s="16">
        <v>2.0255637013390917</v>
      </c>
    </row>
    <row r="1603" spans="1:23" ht="15" customHeight="1" x14ac:dyDescent="0.3">
      <c r="A1603" s="7" t="s">
        <v>5055</v>
      </c>
      <c r="B1603" s="7" t="s">
        <v>5056</v>
      </c>
      <c r="C1603" s="7" t="s">
        <v>5057</v>
      </c>
      <c r="D1603" s="7" t="s">
        <v>26</v>
      </c>
      <c r="E1603" s="7" t="s">
        <v>43</v>
      </c>
      <c r="F1603" s="9" t="s">
        <v>3002</v>
      </c>
      <c r="G1603" s="11">
        <v>1543.9955339999999</v>
      </c>
      <c r="H1603" s="11">
        <v>2072.6460000000002</v>
      </c>
      <c r="I1603" s="11">
        <v>0</v>
      </c>
      <c r="J1603" s="12">
        <v>3616.6415340000003</v>
      </c>
      <c r="K1603" s="11">
        <v>697.79399999999998</v>
      </c>
      <c r="L1603" s="11">
        <v>-233.92599999999999</v>
      </c>
      <c r="M1603" s="11">
        <v>2017.423</v>
      </c>
      <c r="N1603" s="13">
        <v>0.21817776763633817</v>
      </c>
      <c r="O1603" s="13">
        <v>5.5680990424810339E-2</v>
      </c>
      <c r="P1603" s="13">
        <v>8.2664330661862018E-2</v>
      </c>
      <c r="Q1603" s="13" t="s">
        <v>9699</v>
      </c>
      <c r="R1603" s="13">
        <v>-0.11110987088891078</v>
      </c>
      <c r="S1603" s="14">
        <v>1.35538</v>
      </c>
      <c r="T1603" s="13">
        <v>0.57308582576268119</v>
      </c>
      <c r="U1603" s="15">
        <v>5.1829645052837954</v>
      </c>
      <c r="V1603" s="16" t="s">
        <v>9700</v>
      </c>
      <c r="W1603" s="16">
        <v>0.76533058956896982</v>
      </c>
    </row>
    <row r="1604" spans="1:23" ht="15" customHeight="1" x14ac:dyDescent="0.3">
      <c r="A1604" s="7" t="s">
        <v>5058</v>
      </c>
      <c r="B1604" s="7" t="s">
        <v>5059</v>
      </c>
      <c r="C1604" s="7" t="s">
        <v>5060</v>
      </c>
      <c r="D1604" s="7" t="s">
        <v>10</v>
      </c>
      <c r="E1604" s="7" t="s">
        <v>1814</v>
      </c>
      <c r="F1604" s="9" t="s">
        <v>2104</v>
      </c>
      <c r="G1604" s="11">
        <v>1633.4489739999999</v>
      </c>
      <c r="H1604" s="11">
        <v>1678.578</v>
      </c>
      <c r="I1604" s="11">
        <v>0</v>
      </c>
      <c r="J1604" s="12">
        <v>3312.0269739999999</v>
      </c>
      <c r="K1604" s="11">
        <v>0</v>
      </c>
      <c r="L1604" s="11">
        <v>64.540000000000006</v>
      </c>
      <c r="M1604" s="11">
        <v>1284.8589999999999</v>
      </c>
      <c r="N1604" s="13">
        <v>6.2157324365929481E-2</v>
      </c>
      <c r="O1604" s="13">
        <v>2.8959946620062071E-2</v>
      </c>
      <c r="P1604" s="13">
        <v>0.33844977915189367</v>
      </c>
      <c r="Q1604" s="13">
        <v>2.2980792534025296E-2</v>
      </c>
      <c r="R1604" s="13">
        <v>4.9205225880660848E-2</v>
      </c>
      <c r="S1604" s="14">
        <v>0.31128600000000001</v>
      </c>
      <c r="T1604" s="13">
        <v>0.50681290133719792</v>
      </c>
      <c r="U1604" s="15" t="s">
        <v>9700</v>
      </c>
      <c r="V1604" s="16">
        <v>25.309094731949173</v>
      </c>
      <c r="W1604" s="16">
        <v>1.2713060141229504</v>
      </c>
    </row>
    <row r="1605" spans="1:23" ht="15" customHeight="1" x14ac:dyDescent="0.3">
      <c r="A1605" s="7" t="s">
        <v>5061</v>
      </c>
      <c r="B1605" s="7" t="s">
        <v>5062</v>
      </c>
      <c r="C1605" s="7" t="s">
        <v>5063</v>
      </c>
      <c r="D1605" s="7" t="s">
        <v>20</v>
      </c>
      <c r="E1605" s="7" t="s">
        <v>52</v>
      </c>
      <c r="F1605" s="9" t="s">
        <v>3002</v>
      </c>
      <c r="G1605" s="11">
        <v>1796.794895</v>
      </c>
      <c r="H1605" s="11">
        <v>-66.641000000000005</v>
      </c>
      <c r="I1605" s="11">
        <v>0</v>
      </c>
      <c r="J1605" s="12">
        <v>1730.1538949999999</v>
      </c>
      <c r="K1605" s="11">
        <v>64.902000000000001</v>
      </c>
      <c r="L1605" s="11">
        <v>35.420999999999999</v>
      </c>
      <c r="M1605" s="11">
        <v>507.6</v>
      </c>
      <c r="N1605" s="13">
        <v>0.10083020491675639</v>
      </c>
      <c r="O1605" s="13">
        <v>8.194578745422465E-2</v>
      </c>
      <c r="P1605" s="13">
        <v>6.8571271445313622E-2</v>
      </c>
      <c r="Q1605" s="13">
        <v>0.11280013103509701</v>
      </c>
      <c r="R1605" s="13">
        <v>7.2466110467804434E-2</v>
      </c>
      <c r="S1605" s="14">
        <v>0.60262400000000005</v>
      </c>
      <c r="T1605" s="13">
        <v>-3.8517382871308112E-2</v>
      </c>
      <c r="U1605" s="15">
        <v>26.657944208190809</v>
      </c>
      <c r="V1605" s="16">
        <v>50.726825753084327</v>
      </c>
      <c r="W1605" s="16">
        <v>3.5397850571315996</v>
      </c>
    </row>
    <row r="1606" spans="1:23" ht="15" customHeight="1" x14ac:dyDescent="0.3">
      <c r="A1606" s="7" t="s">
        <v>5064</v>
      </c>
      <c r="B1606" s="7" t="s">
        <v>5065</v>
      </c>
      <c r="C1606" s="7" t="s">
        <v>5066</v>
      </c>
      <c r="D1606" s="7" t="s">
        <v>10</v>
      </c>
      <c r="E1606" s="7" t="s">
        <v>1814</v>
      </c>
      <c r="F1606" s="9" t="s">
        <v>3009</v>
      </c>
      <c r="G1606" s="11">
        <v>2168.7324359999998</v>
      </c>
      <c r="H1606" s="11">
        <v>166.84800000000001</v>
      </c>
      <c r="I1606" s="11">
        <v>0</v>
      </c>
      <c r="J1606" s="12">
        <v>2335.5804359999997</v>
      </c>
      <c r="K1606" s="11">
        <v>0</v>
      </c>
      <c r="L1606" s="11">
        <v>195.67400000000001</v>
      </c>
      <c r="M1606" s="11">
        <v>1236.9649999999999</v>
      </c>
      <c r="N1606" s="13">
        <v>6.1756086695926152E-2</v>
      </c>
      <c r="O1606" s="13">
        <v>4.6822803286217685E-2</v>
      </c>
      <c r="P1606" s="13">
        <v>0.29569818821218224</v>
      </c>
      <c r="Q1606" s="13">
        <v>4.7460609713079194E-4</v>
      </c>
      <c r="R1606" s="13">
        <v>0.16675920871639413</v>
      </c>
      <c r="S1606" s="14">
        <v>1.788451</v>
      </c>
      <c r="T1606" s="13">
        <v>7.14374882698324E-2</v>
      </c>
      <c r="U1606" s="15" t="s">
        <v>9700</v>
      </c>
      <c r="V1606" s="16">
        <v>11.083396036264398</v>
      </c>
      <c r="W1606" s="16">
        <v>1.7532690383317231</v>
      </c>
    </row>
    <row r="1607" spans="1:23" ht="15" customHeight="1" x14ac:dyDescent="0.3">
      <c r="A1607" s="7" t="s">
        <v>5067</v>
      </c>
      <c r="B1607" s="7" t="s">
        <v>5068</v>
      </c>
      <c r="C1607" s="7" t="s">
        <v>5069</v>
      </c>
      <c r="D1607" s="7" t="s">
        <v>31</v>
      </c>
      <c r="E1607" s="7" t="s">
        <v>64</v>
      </c>
      <c r="F1607" s="9" t="s">
        <v>1764</v>
      </c>
      <c r="G1607" s="11">
        <v>1965.0901200000001</v>
      </c>
      <c r="H1607" s="11">
        <v>-199.12299999999999</v>
      </c>
      <c r="I1607" s="11">
        <v>0</v>
      </c>
      <c r="J1607" s="12">
        <v>1765.96712</v>
      </c>
      <c r="K1607" s="11">
        <v>59.054000000000002</v>
      </c>
      <c r="L1607" s="11">
        <v>46.634999999999998</v>
      </c>
      <c r="M1607" s="11">
        <v>351.7</v>
      </c>
      <c r="N1607" s="13">
        <v>0.29304240639269413</v>
      </c>
      <c r="O1607" s="13">
        <v>9.6033020897637433E-2</v>
      </c>
      <c r="P1607" s="13">
        <v>0.24401601416935903</v>
      </c>
      <c r="Q1607" s="13">
        <v>0.10211801307316537</v>
      </c>
      <c r="R1607" s="13">
        <v>0.1429784650854774</v>
      </c>
      <c r="S1607" s="14">
        <v>1.0729649999999999</v>
      </c>
      <c r="T1607" s="13">
        <v>-0.11275577996038794</v>
      </c>
      <c r="U1607" s="15">
        <v>29.904276086293901</v>
      </c>
      <c r="V1607" s="16">
        <v>42.137667417175948</v>
      </c>
      <c r="W1607" s="16">
        <v>5.5874043787318746</v>
      </c>
    </row>
    <row r="1608" spans="1:23" ht="15" customHeight="1" x14ac:dyDescent="0.3">
      <c r="A1608" s="7" t="s">
        <v>5070</v>
      </c>
      <c r="B1608" s="7" t="s">
        <v>5071</v>
      </c>
      <c r="C1608" s="7" t="s">
        <v>5072</v>
      </c>
      <c r="D1608" s="7" t="s">
        <v>31</v>
      </c>
      <c r="E1608" s="7" t="s">
        <v>69</v>
      </c>
      <c r="F1608" s="9" t="s">
        <v>2104</v>
      </c>
      <c r="G1608" s="11">
        <v>2174.402791</v>
      </c>
      <c r="H1608" s="11">
        <v>741.803</v>
      </c>
      <c r="I1608" s="11">
        <v>0</v>
      </c>
      <c r="J1608" s="12">
        <v>2916.2057909999999</v>
      </c>
      <c r="K1608" s="11">
        <v>167.66399999999999</v>
      </c>
      <c r="L1608" s="11">
        <v>7.1509999999999998</v>
      </c>
      <c r="M1608" s="11">
        <v>343.92200000000003</v>
      </c>
      <c r="N1608" s="13">
        <v>0.5784859348992637</v>
      </c>
      <c r="O1608" s="13">
        <v>6.1654420773370244E-2</v>
      </c>
      <c r="P1608" s="13">
        <v>0.32076055373704049</v>
      </c>
      <c r="Q1608" s="13">
        <v>0.20980410914583536</v>
      </c>
      <c r="R1608" s="13">
        <v>2.1298172931871757E-2</v>
      </c>
      <c r="S1608" s="14">
        <v>1.679853</v>
      </c>
      <c r="T1608" s="13">
        <v>0.25437265171386531</v>
      </c>
      <c r="U1608" s="15">
        <v>17.39315411179502</v>
      </c>
      <c r="V1608" s="16">
        <v>304.06975122360512</v>
      </c>
      <c r="W1608" s="16">
        <v>6.3223719070021689</v>
      </c>
    </row>
    <row r="1609" spans="1:23" ht="15" customHeight="1" x14ac:dyDescent="0.3">
      <c r="A1609" s="7" t="s">
        <v>5073</v>
      </c>
      <c r="B1609" s="7" t="s">
        <v>5074</v>
      </c>
      <c r="C1609" s="7" t="s">
        <v>5075</v>
      </c>
      <c r="D1609" s="7" t="s">
        <v>116</v>
      </c>
      <c r="E1609" s="7" t="s">
        <v>117</v>
      </c>
      <c r="F1609" s="9" t="s">
        <v>3009</v>
      </c>
      <c r="G1609" s="11">
        <v>1695.683119</v>
      </c>
      <c r="H1609" s="11">
        <v>-86.7</v>
      </c>
      <c r="I1609" s="11">
        <v>2.2999999999999998</v>
      </c>
      <c r="J1609" s="12">
        <v>1611.2831189999999</v>
      </c>
      <c r="K1609" s="11">
        <v>120.1</v>
      </c>
      <c r="L1609" s="11">
        <v>104.9</v>
      </c>
      <c r="M1609" s="11">
        <v>627.9</v>
      </c>
      <c r="N1609" s="13">
        <v>0.16163278944377868</v>
      </c>
      <c r="O1609" s="13">
        <v>3.7905976398302954E-2</v>
      </c>
      <c r="P1609" s="13">
        <v>7.0068114450966223E-2</v>
      </c>
      <c r="Q1609" s="13">
        <v>7.7898176308158984E-2</v>
      </c>
      <c r="R1609" s="13">
        <v>0.18518518518518517</v>
      </c>
      <c r="S1609" s="14">
        <v>0.92291599999999996</v>
      </c>
      <c r="T1609" s="13">
        <v>-5.3808048366948732E-2</v>
      </c>
      <c r="U1609" s="15">
        <v>13.416179175686928</v>
      </c>
      <c r="V1609" s="16">
        <v>16.164758045757864</v>
      </c>
      <c r="W1609" s="16">
        <v>2.7005623809523813</v>
      </c>
    </row>
    <row r="1610" spans="1:23" ht="15" customHeight="1" x14ac:dyDescent="0.3">
      <c r="A1610" s="7" t="s">
        <v>5076</v>
      </c>
      <c r="B1610" s="7" t="s">
        <v>5077</v>
      </c>
      <c r="C1610" s="7" t="s">
        <v>5078</v>
      </c>
      <c r="D1610" s="7" t="s">
        <v>116</v>
      </c>
      <c r="E1610" s="7" t="s">
        <v>117</v>
      </c>
      <c r="F1610" s="9" t="s">
        <v>3002</v>
      </c>
      <c r="G1610" s="11">
        <v>2136.4878629999998</v>
      </c>
      <c r="H1610" s="11">
        <v>-36.200000000000003</v>
      </c>
      <c r="I1610" s="11">
        <v>0.5</v>
      </c>
      <c r="J1610" s="12">
        <v>2100.787863</v>
      </c>
      <c r="K1610" s="11">
        <v>145</v>
      </c>
      <c r="L1610" s="11">
        <v>37.200000000000003</v>
      </c>
      <c r="M1610" s="11">
        <v>926</v>
      </c>
      <c r="N1610" s="13">
        <v>0.1335807819926273</v>
      </c>
      <c r="O1610" s="13">
        <v>1.8193683432243146E-2</v>
      </c>
      <c r="P1610" s="13">
        <v>8.3320156619847499E-2</v>
      </c>
      <c r="Q1610" s="13">
        <v>3.4017902266863187E-2</v>
      </c>
      <c r="R1610" s="13">
        <v>4.1166380789022301E-2</v>
      </c>
      <c r="S1610" s="14">
        <v>1.3322830000000001</v>
      </c>
      <c r="T1610" s="13">
        <v>-1.7231630398085559E-2</v>
      </c>
      <c r="U1610" s="15">
        <v>14.48819215862069</v>
      </c>
      <c r="V1610" s="16">
        <v>57.43246943548386</v>
      </c>
      <c r="W1610" s="16">
        <v>2.3072223142548594</v>
      </c>
    </row>
    <row r="1611" spans="1:23" ht="15" customHeight="1" x14ac:dyDescent="0.3">
      <c r="A1611" s="7" t="s">
        <v>5079</v>
      </c>
      <c r="B1611" s="7" t="s">
        <v>5080</v>
      </c>
      <c r="C1611" s="7" t="s">
        <v>5081</v>
      </c>
      <c r="D1611" s="7" t="s">
        <v>31</v>
      </c>
      <c r="E1611" s="7" t="s">
        <v>64</v>
      </c>
      <c r="F1611" s="9" t="s">
        <v>3009</v>
      </c>
      <c r="G1611" s="11">
        <v>2288.7234050000002</v>
      </c>
      <c r="H1611" s="11">
        <v>-318.90100000000001</v>
      </c>
      <c r="I1611" s="11">
        <v>0</v>
      </c>
      <c r="J1611" s="12">
        <v>1969.8224050000001</v>
      </c>
      <c r="K1611" s="11">
        <v>98.433000000000007</v>
      </c>
      <c r="L1611" s="11">
        <v>-6.641</v>
      </c>
      <c r="M1611" s="11">
        <v>1237.683</v>
      </c>
      <c r="N1611" s="13">
        <v>0.25191279340898493</v>
      </c>
      <c r="O1611" s="13">
        <v>0.15723104168136159</v>
      </c>
      <c r="P1611" s="13">
        <v>0.20151172211608973</v>
      </c>
      <c r="Q1611" s="13">
        <v>0.56328243435051251</v>
      </c>
      <c r="R1611" s="13">
        <v>-8.1828240785235679E-3</v>
      </c>
      <c r="S1611" s="14">
        <v>0</v>
      </c>
      <c r="T1611" s="13">
        <v>-0.16189327484068292</v>
      </c>
      <c r="U1611" s="15">
        <v>20.011809098574666</v>
      </c>
      <c r="V1611" s="16" t="s">
        <v>9700</v>
      </c>
      <c r="W1611" s="16">
        <v>1.849200001131146</v>
      </c>
    </row>
    <row r="1612" spans="1:23" ht="15" customHeight="1" x14ac:dyDescent="0.3">
      <c r="A1612" s="7" t="s">
        <v>5082</v>
      </c>
      <c r="B1612" s="7" t="s">
        <v>5083</v>
      </c>
      <c r="C1612" s="7" t="s">
        <v>5084</v>
      </c>
      <c r="D1612" s="7" t="s">
        <v>20</v>
      </c>
      <c r="E1612" s="7" t="s">
        <v>47</v>
      </c>
      <c r="F1612" s="9" t="s">
        <v>2104</v>
      </c>
      <c r="G1612" s="11">
        <v>3533.7419369999998</v>
      </c>
      <c r="H1612" s="11">
        <v>-159.88800000000001</v>
      </c>
      <c r="I1612" s="11">
        <v>0</v>
      </c>
      <c r="J1612" s="12">
        <v>3373.8539369999999</v>
      </c>
      <c r="K1612" s="11">
        <v>-94.097999999999999</v>
      </c>
      <c r="L1612" s="11">
        <v>-98.638999999999996</v>
      </c>
      <c r="M1612" s="11">
        <v>241.84100000000001</v>
      </c>
      <c r="N1612" s="13">
        <v>-0.96400869565217429</v>
      </c>
      <c r="O1612" s="13" t="s">
        <v>9699</v>
      </c>
      <c r="P1612" s="13">
        <v>-1.4103148334661495</v>
      </c>
      <c r="Q1612" s="13" t="s">
        <v>9699</v>
      </c>
      <c r="R1612" s="13">
        <v>-0.41641003126061982</v>
      </c>
      <c r="S1612" s="14">
        <v>1.494904</v>
      </c>
      <c r="T1612" s="13">
        <v>-4.7390314751494828E-2</v>
      </c>
      <c r="U1612" s="15" t="s">
        <v>9700</v>
      </c>
      <c r="V1612" s="16" t="s">
        <v>9700</v>
      </c>
      <c r="W1612" s="16">
        <v>14.611839750083732</v>
      </c>
    </row>
    <row r="1613" spans="1:23" ht="15" customHeight="1" x14ac:dyDescent="0.3">
      <c r="A1613" s="7" t="s">
        <v>5085</v>
      </c>
      <c r="B1613" s="7" t="s">
        <v>5086</v>
      </c>
      <c r="C1613" s="7" t="s">
        <v>5087</v>
      </c>
      <c r="D1613" s="7" t="s">
        <v>83</v>
      </c>
      <c r="E1613" s="7" t="s">
        <v>282</v>
      </c>
      <c r="F1613" s="9" t="s">
        <v>2104</v>
      </c>
      <c r="G1613" s="11">
        <v>2962.7918399999999</v>
      </c>
      <c r="H1613" s="11">
        <v>-42.095182000000001</v>
      </c>
      <c r="I1613" s="11">
        <v>0</v>
      </c>
      <c r="J1613" s="12">
        <v>2920.6966579999998</v>
      </c>
      <c r="K1613" s="11">
        <v>7.209416</v>
      </c>
      <c r="L1613" s="11">
        <v>5.6849059999999998</v>
      </c>
      <c r="M1613" s="11">
        <v>99.201991000000007</v>
      </c>
      <c r="N1613" s="13">
        <v>0.1626664758689928</v>
      </c>
      <c r="O1613" s="13">
        <v>1.2003110188002859</v>
      </c>
      <c r="P1613" s="13">
        <v>0.10201694923274078</v>
      </c>
      <c r="Q1613" s="13">
        <v>0.15675107541983868</v>
      </c>
      <c r="R1613" s="13">
        <v>6.9951282955427935E-2</v>
      </c>
      <c r="S1613" s="14">
        <v>2.0225719999999998</v>
      </c>
      <c r="T1613" s="13">
        <v>-1.4412719610815538E-2</v>
      </c>
      <c r="U1613" s="15">
        <v>405.12250340388181</v>
      </c>
      <c r="V1613" s="16">
        <v>521.16813189171467</v>
      </c>
      <c r="W1613" s="16">
        <v>29.866253793232836</v>
      </c>
    </row>
    <row r="1614" spans="1:23" ht="15" customHeight="1" x14ac:dyDescent="0.3">
      <c r="A1614" s="7" t="s">
        <v>5088</v>
      </c>
      <c r="B1614" s="7" t="s">
        <v>5089</v>
      </c>
      <c r="C1614" s="7" t="s">
        <v>5090</v>
      </c>
      <c r="D1614" s="7" t="s">
        <v>31</v>
      </c>
      <c r="E1614" s="7" t="s">
        <v>32</v>
      </c>
      <c r="F1614" s="9" t="s">
        <v>2160</v>
      </c>
      <c r="G1614" s="11">
        <v>2029.962446</v>
      </c>
      <c r="H1614" s="11">
        <v>100.152</v>
      </c>
      <c r="I1614" s="11">
        <v>0</v>
      </c>
      <c r="J1614" s="12">
        <v>2130.114446</v>
      </c>
      <c r="K1614" s="11">
        <v>151.226</v>
      </c>
      <c r="L1614" s="11">
        <v>22.954999999999998</v>
      </c>
      <c r="M1614" s="11">
        <v>1939.32</v>
      </c>
      <c r="N1614" s="13">
        <v>0.22663064729239246</v>
      </c>
      <c r="O1614" s="13">
        <v>5.3879829985046701E-2</v>
      </c>
      <c r="P1614" s="13">
        <v>0.14457767519434966</v>
      </c>
      <c r="Q1614" s="13" t="s">
        <v>9699</v>
      </c>
      <c r="R1614" s="13">
        <v>1.1833742999249403E-2</v>
      </c>
      <c r="S1614" s="14">
        <v>1.041469</v>
      </c>
      <c r="T1614" s="13">
        <v>4.7017192051849031E-2</v>
      </c>
      <c r="U1614" s="15">
        <v>14.085636372052425</v>
      </c>
      <c r="V1614" s="16">
        <v>88.432256414724463</v>
      </c>
      <c r="W1614" s="16">
        <v>1.0467392931543016</v>
      </c>
    </row>
    <row r="1615" spans="1:23" ht="15" customHeight="1" x14ac:dyDescent="0.3">
      <c r="A1615" s="7" t="s">
        <v>5091</v>
      </c>
      <c r="B1615" s="7" t="s">
        <v>5092</v>
      </c>
      <c r="C1615" s="7" t="s">
        <v>5093</v>
      </c>
      <c r="D1615" s="7" t="s">
        <v>116</v>
      </c>
      <c r="E1615" s="7" t="s">
        <v>231</v>
      </c>
      <c r="F1615" s="9" t="s">
        <v>2477</v>
      </c>
      <c r="G1615" s="11">
        <v>1731.9659140000001</v>
      </c>
      <c r="H1615" s="11">
        <v>4769</v>
      </c>
      <c r="I1615" s="11">
        <v>98</v>
      </c>
      <c r="J1615" s="12">
        <v>6598.9659140000003</v>
      </c>
      <c r="K1615" s="11">
        <v>844</v>
      </c>
      <c r="L1615" s="11">
        <v>308</v>
      </c>
      <c r="M1615" s="11">
        <v>265</v>
      </c>
      <c r="N1615" s="13">
        <v>0.1750287459941097</v>
      </c>
      <c r="O1615" s="13">
        <v>1.7651997057152258E-2</v>
      </c>
      <c r="P1615" s="13">
        <v>4.5147006756698367E-2</v>
      </c>
      <c r="Q1615" s="13" t="s">
        <v>9699</v>
      </c>
      <c r="R1615" s="13">
        <v>1.2350597609561753</v>
      </c>
      <c r="S1615" s="14">
        <v>1.8020989999999999</v>
      </c>
      <c r="T1615" s="13">
        <v>0.72268898826744266</v>
      </c>
      <c r="U1615" s="15">
        <v>7.8186799928909956</v>
      </c>
      <c r="V1615" s="16">
        <v>5.6232659545454551</v>
      </c>
      <c r="W1615" s="16">
        <v>6.5357204301886798</v>
      </c>
    </row>
    <row r="1616" spans="1:23" ht="15" customHeight="1" x14ac:dyDescent="0.3">
      <c r="A1616" s="7" t="s">
        <v>771</v>
      </c>
      <c r="B1616" s="7" t="s">
        <v>772</v>
      </c>
      <c r="C1616" s="7" t="s">
        <v>773</v>
      </c>
      <c r="D1616" s="7" t="s">
        <v>8</v>
      </c>
      <c r="E1616" s="7" t="s">
        <v>220</v>
      </c>
      <c r="F1616" s="9" t="s">
        <v>3608</v>
      </c>
      <c r="G1616" s="11">
        <v>2587.8278110000001</v>
      </c>
      <c r="H1616" s="11">
        <v>-51.241999999999997</v>
      </c>
      <c r="I1616" s="11">
        <v>0</v>
      </c>
      <c r="J1616" s="12">
        <v>2536.5858109999999</v>
      </c>
      <c r="K1616" s="11">
        <v>355.60399999999998</v>
      </c>
      <c r="L1616" s="11">
        <v>-494.49700000000001</v>
      </c>
      <c r="M1616" s="11">
        <v>3318.5140000000001</v>
      </c>
      <c r="N1616" s="13">
        <v>0.20349425545600236</v>
      </c>
      <c r="O1616" s="13">
        <v>3.8904986104881134E-2</v>
      </c>
      <c r="P1616" s="13">
        <v>-5.4556588619416667E-2</v>
      </c>
      <c r="Q1616" s="13" t="s">
        <v>9699</v>
      </c>
      <c r="R1616" s="13">
        <v>-0.13614974865419396</v>
      </c>
      <c r="S1616" s="14">
        <v>2.255118</v>
      </c>
      <c r="T1616" s="13">
        <v>-2.0201169531812065E-2</v>
      </c>
      <c r="U1616" s="15">
        <v>7.1331756982486141</v>
      </c>
      <c r="V1616" s="16" t="s">
        <v>9700</v>
      </c>
      <c r="W1616" s="16">
        <v>0.77981524592031248</v>
      </c>
    </row>
    <row r="1617" spans="1:23" ht="15" customHeight="1" x14ac:dyDescent="0.3">
      <c r="A1617" s="7" t="s">
        <v>5094</v>
      </c>
      <c r="B1617" s="7" t="s">
        <v>5095</v>
      </c>
      <c r="C1617" s="7" t="s">
        <v>5096</v>
      </c>
      <c r="D1617" s="7" t="s">
        <v>26</v>
      </c>
      <c r="E1617" s="7" t="s">
        <v>65</v>
      </c>
      <c r="F1617" s="9" t="s">
        <v>2477</v>
      </c>
      <c r="G1617" s="11">
        <v>2269.7362560000001</v>
      </c>
      <c r="H1617" s="11">
        <v>-391.68400000000003</v>
      </c>
      <c r="I1617" s="11">
        <v>177.738</v>
      </c>
      <c r="J1617" s="12">
        <v>2055.7902560000002</v>
      </c>
      <c r="K1617" s="11">
        <v>-50.956000000000003</v>
      </c>
      <c r="L1617" s="11">
        <v>-567.74800000000005</v>
      </c>
      <c r="M1617" s="11">
        <v>1306.684</v>
      </c>
      <c r="N1617" s="13">
        <v>2.1219346887220287E-2</v>
      </c>
      <c r="O1617" s="13" t="s">
        <v>9699</v>
      </c>
      <c r="P1617" s="13">
        <v>1.0970885592741656E-2</v>
      </c>
      <c r="Q1617" s="13" t="s">
        <v>9699</v>
      </c>
      <c r="R1617" s="13">
        <v>-0.46351770412666676</v>
      </c>
      <c r="S1617" s="14">
        <v>2.8929130000000001</v>
      </c>
      <c r="T1617" s="13">
        <v>-0.19052721884289348</v>
      </c>
      <c r="U1617" s="15" t="s">
        <v>9700</v>
      </c>
      <c r="V1617" s="16" t="s">
        <v>9700</v>
      </c>
      <c r="W1617" s="16">
        <v>1.7370200109590384</v>
      </c>
    </row>
    <row r="1618" spans="1:23" ht="15" customHeight="1" x14ac:dyDescent="0.3">
      <c r="A1618" s="7" t="s">
        <v>5097</v>
      </c>
      <c r="B1618" s="7" t="s">
        <v>5098</v>
      </c>
      <c r="C1618" s="7" t="s">
        <v>5099</v>
      </c>
      <c r="D1618" s="7" t="s">
        <v>20</v>
      </c>
      <c r="E1618" s="7" t="s">
        <v>47</v>
      </c>
      <c r="F1618" s="9" t="s">
        <v>2104</v>
      </c>
      <c r="G1618" s="11">
        <v>2537.4583210000001</v>
      </c>
      <c r="H1618" s="11">
        <v>-652.88800000000003</v>
      </c>
      <c r="I1618" s="11">
        <v>-0.53</v>
      </c>
      <c r="J1618" s="12">
        <v>1884.0403210000002</v>
      </c>
      <c r="K1618" s="11">
        <v>-79.463999999999999</v>
      </c>
      <c r="L1618" s="11">
        <v>-75.837000000000003</v>
      </c>
      <c r="M1618" s="11">
        <v>520.88099999999997</v>
      </c>
      <c r="N1618" s="13">
        <v>-0.41703760778698912</v>
      </c>
      <c r="O1618" s="13" t="s">
        <v>9699</v>
      </c>
      <c r="P1618" s="13">
        <v>-0.35329066175321677</v>
      </c>
      <c r="Q1618" s="13" t="s">
        <v>9699</v>
      </c>
      <c r="R1618" s="13">
        <v>-0.16126953748006381</v>
      </c>
      <c r="S1618" s="14">
        <v>1.815223</v>
      </c>
      <c r="T1618" s="13">
        <v>-0.34653610791804279</v>
      </c>
      <c r="U1618" s="15" t="s">
        <v>9700</v>
      </c>
      <c r="V1618" s="16" t="s">
        <v>9700</v>
      </c>
      <c r="W1618" s="16">
        <v>4.8714741390067982</v>
      </c>
    </row>
    <row r="1619" spans="1:23" ht="15" customHeight="1" x14ac:dyDescent="0.3">
      <c r="A1619" s="7" t="s">
        <v>5100</v>
      </c>
      <c r="B1619" s="7" t="s">
        <v>5101</v>
      </c>
      <c r="C1619" s="7" t="s">
        <v>5102</v>
      </c>
      <c r="D1619" s="7" t="s">
        <v>20</v>
      </c>
      <c r="E1619" s="7" t="s">
        <v>47</v>
      </c>
      <c r="F1619" s="9" t="s">
        <v>2104</v>
      </c>
      <c r="G1619" s="11">
        <v>2834.4905699999999</v>
      </c>
      <c r="H1619" s="11">
        <v>-369.01400000000001</v>
      </c>
      <c r="I1619" s="11">
        <v>0</v>
      </c>
      <c r="J1619" s="12">
        <v>2465.4765699999998</v>
      </c>
      <c r="K1619" s="11">
        <v>0</v>
      </c>
      <c r="L1619" s="11">
        <v>-53.328000000000003</v>
      </c>
      <c r="M1619" s="11">
        <v>373.90300000000002</v>
      </c>
      <c r="N1619" s="13">
        <v>-184.8655454545455</v>
      </c>
      <c r="O1619" s="13" t="s">
        <v>9699</v>
      </c>
      <c r="P1619" s="13">
        <v>-179.49166367560844</v>
      </c>
      <c r="Q1619" s="13" t="s">
        <v>9699</v>
      </c>
      <c r="R1619" s="13">
        <v>-0.14262522632875371</v>
      </c>
      <c r="S1619" s="14">
        <v>0</v>
      </c>
      <c r="T1619" s="13">
        <v>-0.14967248299585342</v>
      </c>
      <c r="U1619" s="15" t="s">
        <v>9700</v>
      </c>
      <c r="V1619" s="16" t="s">
        <v>9700</v>
      </c>
      <c r="W1619" s="16">
        <v>7.5808179394120927</v>
      </c>
    </row>
    <row r="1620" spans="1:23" ht="15" customHeight="1" x14ac:dyDescent="0.3">
      <c r="A1620" s="7" t="s">
        <v>5103</v>
      </c>
      <c r="B1620" s="7" t="s">
        <v>5104</v>
      </c>
      <c r="C1620" s="7" t="s">
        <v>5105</v>
      </c>
      <c r="D1620" s="7" t="s">
        <v>10</v>
      </c>
      <c r="E1620" s="7" t="s">
        <v>1814</v>
      </c>
      <c r="F1620" s="9" t="s">
        <v>2104</v>
      </c>
      <c r="G1620" s="11">
        <v>2143.6119880000001</v>
      </c>
      <c r="H1620" s="11">
        <v>-673.351</v>
      </c>
      <c r="I1620" s="11">
        <v>-2.1970000000000001</v>
      </c>
      <c r="J1620" s="12">
        <v>1468.0639880000001</v>
      </c>
      <c r="K1620" s="11">
        <v>0</v>
      </c>
      <c r="L1620" s="11">
        <v>100.66500000000001</v>
      </c>
      <c r="M1620" s="11">
        <v>1861.3019999999999</v>
      </c>
      <c r="N1620" s="13">
        <v>3.7995947781711843E-2</v>
      </c>
      <c r="O1620" s="13">
        <v>-5.1971509903415369E-2</v>
      </c>
      <c r="P1620" s="13">
        <v>0.29374793639385327</v>
      </c>
      <c r="Q1620" s="13" t="s">
        <v>9699</v>
      </c>
      <c r="R1620" s="13">
        <v>5.4113825298865124E-2</v>
      </c>
      <c r="S1620" s="14">
        <v>1.3527549999999999</v>
      </c>
      <c r="T1620" s="13">
        <v>-0.4586659747149931</v>
      </c>
      <c r="U1620" s="15" t="s">
        <v>9700</v>
      </c>
      <c r="V1620" s="16">
        <v>21.294511379327471</v>
      </c>
      <c r="W1620" s="16">
        <v>1.1516733920664139</v>
      </c>
    </row>
    <row r="1621" spans="1:23" ht="15" customHeight="1" x14ac:dyDescent="0.3">
      <c r="A1621" s="7" t="s">
        <v>5106</v>
      </c>
      <c r="B1621" s="7" t="s">
        <v>5107</v>
      </c>
      <c r="C1621" s="7" t="s">
        <v>5108</v>
      </c>
      <c r="D1621" s="7" t="s">
        <v>20</v>
      </c>
      <c r="E1621" s="7" t="s">
        <v>47</v>
      </c>
      <c r="F1621" s="9" t="s">
        <v>2104</v>
      </c>
      <c r="G1621" s="11">
        <v>1927.569252</v>
      </c>
      <c r="H1621" s="11">
        <v>140.863</v>
      </c>
      <c r="I1621" s="11">
        <v>0</v>
      </c>
      <c r="J1621" s="12">
        <v>2068.4322520000001</v>
      </c>
      <c r="K1621" s="11">
        <v>147.35900000000001</v>
      </c>
      <c r="L1621" s="11">
        <v>110.83</v>
      </c>
      <c r="M1621" s="11">
        <v>5.9039999999999999</v>
      </c>
      <c r="N1621" s="13">
        <v>0.56430942285281083</v>
      </c>
      <c r="O1621" s="13">
        <v>8.8620712498619358E-2</v>
      </c>
      <c r="P1621" s="13">
        <v>0.46248132300064693</v>
      </c>
      <c r="Q1621" s="13">
        <v>0.15572567224167488</v>
      </c>
      <c r="R1621" s="13">
        <v>37.544037940379404</v>
      </c>
      <c r="S1621" s="14">
        <v>1.4230970000000001</v>
      </c>
      <c r="T1621" s="13">
        <v>6.8101336103127047E-2</v>
      </c>
      <c r="U1621" s="15">
        <v>14.036687626816143</v>
      </c>
      <c r="V1621" s="16">
        <v>17.392125345123162</v>
      </c>
      <c r="W1621" s="16">
        <v>326.48530691056914</v>
      </c>
    </row>
    <row r="1622" spans="1:23" ht="15" customHeight="1" x14ac:dyDescent="0.3">
      <c r="A1622" s="7" t="s">
        <v>5109</v>
      </c>
      <c r="B1622" s="7" t="s">
        <v>5110</v>
      </c>
      <c r="C1622" s="7" t="s">
        <v>5111</v>
      </c>
      <c r="D1622" s="7" t="s">
        <v>26</v>
      </c>
      <c r="E1622" s="7" t="s">
        <v>27</v>
      </c>
      <c r="F1622" s="9" t="s">
        <v>1941</v>
      </c>
      <c r="G1622" s="11">
        <v>2348.1854899999998</v>
      </c>
      <c r="H1622" s="11">
        <v>2767.893</v>
      </c>
      <c r="I1622" s="11">
        <v>0</v>
      </c>
      <c r="J1622" s="12">
        <v>5116.0784899999999</v>
      </c>
      <c r="K1622" s="11">
        <v>-323.81799999999998</v>
      </c>
      <c r="L1622" s="11">
        <v>-190.18199999999999</v>
      </c>
      <c r="M1622" s="11">
        <v>2404.1030000000001</v>
      </c>
      <c r="N1622" s="13">
        <v>0.26846715374000224</v>
      </c>
      <c r="O1622" s="13">
        <v>8.9605988330941022E-2</v>
      </c>
      <c r="P1622" s="13">
        <v>1.5824817236935219E-2</v>
      </c>
      <c r="Q1622" s="13">
        <v>9.5878352811662459E-4</v>
      </c>
      <c r="R1622" s="13">
        <v>-8.2973000682781461E-2</v>
      </c>
      <c r="S1622" s="14">
        <v>1.55538</v>
      </c>
      <c r="T1622" s="13">
        <v>0.54101847839320383</v>
      </c>
      <c r="U1622" s="15" t="s">
        <v>9700</v>
      </c>
      <c r="V1622" s="16" t="s">
        <v>9700</v>
      </c>
      <c r="W1622" s="16">
        <v>0.97674080103889049</v>
      </c>
    </row>
    <row r="1623" spans="1:23" ht="15" customHeight="1" x14ac:dyDescent="0.3">
      <c r="A1623" s="7" t="s">
        <v>5112</v>
      </c>
      <c r="B1623" s="7" t="s">
        <v>5113</v>
      </c>
      <c r="C1623" s="7" t="s">
        <v>5114</v>
      </c>
      <c r="D1623" s="7" t="s">
        <v>31</v>
      </c>
      <c r="E1623" s="7" t="s">
        <v>69</v>
      </c>
      <c r="F1623" s="9" t="s">
        <v>3002</v>
      </c>
      <c r="G1623" s="11">
        <v>1528.811633</v>
      </c>
      <c r="H1623" s="11">
        <v>161.10400000000001</v>
      </c>
      <c r="I1623" s="11">
        <v>0</v>
      </c>
      <c r="J1623" s="12">
        <v>1689.9156330000001</v>
      </c>
      <c r="K1623" s="11">
        <v>99.658000000000001</v>
      </c>
      <c r="L1623" s="11">
        <v>44.628999999999998</v>
      </c>
      <c r="M1623" s="11">
        <v>530.55399999999997</v>
      </c>
      <c r="N1623" s="13">
        <v>0.10373777110107196</v>
      </c>
      <c r="O1623" s="13">
        <v>4.3610359819670208E-2</v>
      </c>
      <c r="P1623" s="13">
        <v>6.5059230620140615E-2</v>
      </c>
      <c r="Q1623" s="13">
        <v>9.5860956927121377E-2</v>
      </c>
      <c r="R1623" s="13">
        <v>0.10002048633313262</v>
      </c>
      <c r="S1623" s="14">
        <v>1.2293959999999999</v>
      </c>
      <c r="T1623" s="13">
        <v>9.5332569776872406E-2</v>
      </c>
      <c r="U1623" s="15">
        <v>16.957149782255314</v>
      </c>
      <c r="V1623" s="16">
        <v>34.256013645835672</v>
      </c>
      <c r="W1623" s="16">
        <v>2.8815382279654855</v>
      </c>
    </row>
    <row r="1624" spans="1:23" ht="15" customHeight="1" x14ac:dyDescent="0.3">
      <c r="A1624" s="7" t="s">
        <v>5115</v>
      </c>
      <c r="B1624" s="7" t="s">
        <v>5116</v>
      </c>
      <c r="C1624" s="7" t="s">
        <v>5117</v>
      </c>
      <c r="D1624" s="7" t="s">
        <v>29</v>
      </c>
      <c r="E1624" s="7" t="s">
        <v>295</v>
      </c>
      <c r="F1624" s="9" t="s">
        <v>1941</v>
      </c>
      <c r="G1624" s="11">
        <v>1787.5216640000001</v>
      </c>
      <c r="H1624" s="11">
        <v>-147.97399999999999</v>
      </c>
      <c r="I1624" s="11">
        <v>0</v>
      </c>
      <c r="J1624" s="12">
        <v>1639.5476640000002</v>
      </c>
      <c r="K1624" s="11">
        <v>90.415999999999997</v>
      </c>
      <c r="L1624" s="11">
        <v>52.448999999999998</v>
      </c>
      <c r="M1624" s="11">
        <v>507.44400000000002</v>
      </c>
      <c r="N1624" s="13">
        <v>9.5440216803363079E-2</v>
      </c>
      <c r="O1624" s="13">
        <v>5.2316439989326113E-2</v>
      </c>
      <c r="P1624" s="13">
        <v>5.650692940048295E-2</v>
      </c>
      <c r="Q1624" s="13">
        <v>6.3586025477221808E-2</v>
      </c>
      <c r="R1624" s="13">
        <v>0.10939918169913346</v>
      </c>
      <c r="S1624" s="14">
        <v>2.125829</v>
      </c>
      <c r="T1624" s="13">
        <v>-9.0252941862628264E-2</v>
      </c>
      <c r="U1624" s="15">
        <v>18.133379755795438</v>
      </c>
      <c r="V1624" s="16">
        <v>34.08113908749452</v>
      </c>
      <c r="W1624" s="16">
        <v>3.5225988759350786</v>
      </c>
    </row>
    <row r="1625" spans="1:23" ht="15" customHeight="1" x14ac:dyDescent="0.3">
      <c r="A1625" s="7" t="s">
        <v>5118</v>
      </c>
      <c r="B1625" s="7" t="s">
        <v>5119</v>
      </c>
      <c r="C1625" s="7" t="s">
        <v>5120</v>
      </c>
      <c r="D1625" s="7" t="s">
        <v>26</v>
      </c>
      <c r="E1625" s="7" t="s">
        <v>216</v>
      </c>
      <c r="F1625" s="9" t="s">
        <v>3002</v>
      </c>
      <c r="G1625" s="11">
        <v>1482.6522179999999</v>
      </c>
      <c r="H1625" s="11">
        <v>-81.948999999999998</v>
      </c>
      <c r="I1625" s="11">
        <v>0</v>
      </c>
      <c r="J1625" s="12">
        <v>1400.7032179999999</v>
      </c>
      <c r="K1625" s="11">
        <v>183.43100000000001</v>
      </c>
      <c r="L1625" s="11">
        <v>65.921000000000006</v>
      </c>
      <c r="M1625" s="11">
        <v>721.70899999999995</v>
      </c>
      <c r="N1625" s="13">
        <v>0.32966138287102964</v>
      </c>
      <c r="O1625" s="13">
        <v>5.0872247869404585E-2</v>
      </c>
      <c r="P1625" s="13">
        <v>0.12042281480101942</v>
      </c>
      <c r="Q1625" s="13">
        <v>3.0783205960527305E-2</v>
      </c>
      <c r="R1625" s="13">
        <v>9.4520964351569065E-2</v>
      </c>
      <c r="S1625" s="14">
        <v>0.57007799999999997</v>
      </c>
      <c r="T1625" s="13">
        <v>-5.8505612714313052E-2</v>
      </c>
      <c r="U1625" s="15">
        <v>7.6361313954566015</v>
      </c>
      <c r="V1625" s="16">
        <v>22.491349008661881</v>
      </c>
      <c r="W1625" s="16">
        <v>2.0543629329826842</v>
      </c>
    </row>
    <row r="1626" spans="1:23" ht="15" customHeight="1" x14ac:dyDescent="0.3">
      <c r="A1626" s="7" t="s">
        <v>5121</v>
      </c>
      <c r="B1626" s="7" t="s">
        <v>5122</v>
      </c>
      <c r="C1626" s="7" t="s">
        <v>5123</v>
      </c>
      <c r="D1626" s="7" t="s">
        <v>10</v>
      </c>
      <c r="E1626" s="7" t="s">
        <v>2233</v>
      </c>
      <c r="F1626" s="9" t="s">
        <v>3009</v>
      </c>
      <c r="G1626" s="11">
        <v>1773.2698370000001</v>
      </c>
      <c r="H1626" s="11">
        <v>7373.9380000000001</v>
      </c>
      <c r="I1626" s="11">
        <v>0</v>
      </c>
      <c r="J1626" s="12">
        <v>9147.2078369999999</v>
      </c>
      <c r="K1626" s="11">
        <v>0</v>
      </c>
      <c r="L1626" s="11">
        <v>28.091000000000001</v>
      </c>
      <c r="M1626" s="11">
        <v>2281.2660000000001</v>
      </c>
      <c r="N1626" s="13">
        <v>0.45453198777635623</v>
      </c>
      <c r="O1626" s="13" t="s">
        <v>9699</v>
      </c>
      <c r="P1626" s="13">
        <v>0.42968272689311948</v>
      </c>
      <c r="Q1626" s="13">
        <v>6.3604138501895946E-3</v>
      </c>
      <c r="R1626" s="13">
        <v>1.4686798260037327E-3</v>
      </c>
      <c r="S1626" s="14">
        <v>1.1884509999999999</v>
      </c>
      <c r="T1626" s="13">
        <v>0.80614086083982794</v>
      </c>
      <c r="U1626" s="15" t="s">
        <v>9700</v>
      </c>
      <c r="V1626" s="16">
        <v>63.125906411306111</v>
      </c>
      <c r="W1626" s="16">
        <v>0.77731831228800152</v>
      </c>
    </row>
    <row r="1627" spans="1:23" ht="15" customHeight="1" x14ac:dyDescent="0.3">
      <c r="A1627" s="7" t="s">
        <v>5124</v>
      </c>
      <c r="B1627" s="7" t="s">
        <v>5125</v>
      </c>
      <c r="C1627" s="7" t="s">
        <v>5126</v>
      </c>
      <c r="D1627" s="7" t="s">
        <v>10</v>
      </c>
      <c r="E1627" s="7" t="s">
        <v>254</v>
      </c>
      <c r="F1627" s="9" t="s">
        <v>2160</v>
      </c>
      <c r="G1627" s="11">
        <v>1732.404734</v>
      </c>
      <c r="H1627" s="11">
        <v>84778</v>
      </c>
      <c r="I1627" s="11">
        <v>11</v>
      </c>
      <c r="J1627" s="12">
        <v>86521.404733999996</v>
      </c>
      <c r="K1627" s="11">
        <v>0</v>
      </c>
      <c r="L1627" s="11">
        <v>399</v>
      </c>
      <c r="M1627" s="11">
        <v>2265</v>
      </c>
      <c r="N1627" s="13">
        <v>3.670819338070247E-2</v>
      </c>
      <c r="O1627" s="13">
        <v>3.4219694129380196E-2</v>
      </c>
      <c r="P1627" s="13">
        <v>0.46725538833329405</v>
      </c>
      <c r="Q1627" s="13">
        <v>-2.7935150500100203E-2</v>
      </c>
      <c r="R1627" s="13">
        <v>0.1452493629413906</v>
      </c>
      <c r="S1627" s="14">
        <v>1.8299209999999999</v>
      </c>
      <c r="T1627" s="13">
        <v>0.97985001816186534</v>
      </c>
      <c r="U1627" s="15" t="s">
        <v>9700</v>
      </c>
      <c r="V1627" s="16">
        <v>4.3418665012531328</v>
      </c>
      <c r="W1627" s="16">
        <v>0.76485860220750546</v>
      </c>
    </row>
    <row r="1628" spans="1:23" ht="15" customHeight="1" x14ac:dyDescent="0.3">
      <c r="A1628" s="7" t="s">
        <v>5127</v>
      </c>
      <c r="B1628" s="7" t="s">
        <v>5128</v>
      </c>
      <c r="C1628" s="7" t="s">
        <v>5129</v>
      </c>
      <c r="D1628" s="7" t="s">
        <v>29</v>
      </c>
      <c r="E1628" s="7" t="s">
        <v>211</v>
      </c>
      <c r="F1628" s="9" t="s">
        <v>2160</v>
      </c>
      <c r="G1628" s="11">
        <v>1784.0516379999999</v>
      </c>
      <c r="H1628" s="11">
        <v>1496.3140000000001</v>
      </c>
      <c r="I1628" s="11">
        <v>3.5990000000000002</v>
      </c>
      <c r="J1628" s="12">
        <v>3283.9646380000004</v>
      </c>
      <c r="K1628" s="11">
        <v>333.06700000000001</v>
      </c>
      <c r="L1628" s="11">
        <v>91.850999999999999</v>
      </c>
      <c r="M1628" s="11">
        <v>-581.15099999999995</v>
      </c>
      <c r="N1628" s="13">
        <v>0.26287127829399809</v>
      </c>
      <c r="O1628" s="13">
        <v>3.1002243629666859E-2</v>
      </c>
      <c r="P1628" s="13">
        <v>0.11867934362950731</v>
      </c>
      <c r="Q1628" s="13">
        <v>5.9122579948534204E-2</v>
      </c>
      <c r="R1628" s="13" t="s">
        <v>9699</v>
      </c>
      <c r="S1628" s="14">
        <v>2.2026240000000001</v>
      </c>
      <c r="T1628" s="13">
        <v>0.45564254337138205</v>
      </c>
      <c r="U1628" s="15">
        <v>9.8597718717255098</v>
      </c>
      <c r="V1628" s="16">
        <v>19.423322968721081</v>
      </c>
      <c r="W1628" s="16" t="s">
        <v>9700</v>
      </c>
    </row>
    <row r="1629" spans="1:23" ht="15" customHeight="1" x14ac:dyDescent="0.3">
      <c r="A1629" s="7" t="s">
        <v>5130</v>
      </c>
      <c r="B1629" s="7" t="s">
        <v>5131</v>
      </c>
      <c r="C1629" s="7" t="s">
        <v>5132</v>
      </c>
      <c r="D1629" s="7" t="s">
        <v>31</v>
      </c>
      <c r="E1629" s="7" t="s">
        <v>63</v>
      </c>
      <c r="F1629" s="9" t="s">
        <v>3002</v>
      </c>
      <c r="G1629" s="11">
        <v>3072.0068529999999</v>
      </c>
      <c r="H1629" s="11">
        <v>53.046999999999997</v>
      </c>
      <c r="I1629" s="11">
        <v>0</v>
      </c>
      <c r="J1629" s="12">
        <v>3125.0538529999999</v>
      </c>
      <c r="K1629" s="11">
        <v>60.44</v>
      </c>
      <c r="L1629" s="11">
        <v>1.982</v>
      </c>
      <c r="M1629" s="11">
        <v>389.29199999999997</v>
      </c>
      <c r="N1629" s="13">
        <v>0.42106385510442002</v>
      </c>
      <c r="O1629" s="13">
        <v>0.71110809488512783</v>
      </c>
      <c r="P1629" s="13">
        <v>-13.563187614565971</v>
      </c>
      <c r="Q1629" s="13" t="s">
        <v>9699</v>
      </c>
      <c r="R1629" s="13">
        <v>4.3815096754654245E-3</v>
      </c>
      <c r="S1629" s="14">
        <v>1.55853</v>
      </c>
      <c r="T1629" s="13">
        <v>1.6974747474855754E-2</v>
      </c>
      <c r="U1629" s="15">
        <v>51.705060440105889</v>
      </c>
      <c r="V1629" s="16">
        <v>1549.953003531786</v>
      </c>
      <c r="W1629" s="16">
        <v>7.8912663322133518</v>
      </c>
    </row>
    <row r="1630" spans="1:23" ht="15" customHeight="1" x14ac:dyDescent="0.3">
      <c r="A1630" s="7" t="s">
        <v>5133</v>
      </c>
      <c r="B1630" s="7" t="s">
        <v>5134</v>
      </c>
      <c r="C1630" s="7" t="s">
        <v>5135</v>
      </c>
      <c r="D1630" s="7" t="s">
        <v>10</v>
      </c>
      <c r="E1630" s="7" t="s">
        <v>11</v>
      </c>
      <c r="F1630" s="9" t="s">
        <v>3009</v>
      </c>
      <c r="G1630" s="11">
        <v>1635.9884770000001</v>
      </c>
      <c r="H1630" s="11">
        <v>421.05</v>
      </c>
      <c r="I1630" s="11">
        <v>0</v>
      </c>
      <c r="J1630" s="12">
        <v>2057.0384770000001</v>
      </c>
      <c r="K1630" s="11">
        <v>0</v>
      </c>
      <c r="L1630" s="11">
        <v>106.65900000000001</v>
      </c>
      <c r="M1630" s="11">
        <v>1016.996</v>
      </c>
      <c r="N1630" s="13">
        <v>5.7624219128463425E-2</v>
      </c>
      <c r="O1630" s="13">
        <v>8.4617819279140472E-2</v>
      </c>
      <c r="P1630" s="13">
        <v>0.25801561427809794</v>
      </c>
      <c r="Q1630" s="13">
        <v>2.9005679965111497E-2</v>
      </c>
      <c r="R1630" s="13">
        <v>0.10811114895273312</v>
      </c>
      <c r="S1630" s="14">
        <v>0.85721700000000001</v>
      </c>
      <c r="T1630" s="13">
        <v>0.20468746924659495</v>
      </c>
      <c r="U1630" s="15" t="s">
        <v>9700</v>
      </c>
      <c r="V1630" s="16">
        <v>15.33849442616188</v>
      </c>
      <c r="W1630" s="16">
        <v>1.6086478973368628</v>
      </c>
    </row>
    <row r="1631" spans="1:23" ht="15" customHeight="1" x14ac:dyDescent="0.3">
      <c r="A1631" s="7" t="s">
        <v>5136</v>
      </c>
      <c r="B1631" s="7" t="s">
        <v>5137</v>
      </c>
      <c r="C1631" s="7" t="s">
        <v>5138</v>
      </c>
      <c r="D1631" s="7" t="s">
        <v>6</v>
      </c>
      <c r="E1631" s="7" t="s">
        <v>7</v>
      </c>
      <c r="F1631" s="9" t="s">
        <v>3608</v>
      </c>
      <c r="G1631" s="11">
        <v>2007.6437860000001</v>
      </c>
      <c r="H1631" s="11">
        <v>1887.7929999999999</v>
      </c>
      <c r="I1631" s="11">
        <v>10.614000000000001</v>
      </c>
      <c r="J1631" s="12">
        <v>3906.0507860000002</v>
      </c>
      <c r="K1631" s="11">
        <v>239.411</v>
      </c>
      <c r="L1631" s="11">
        <v>303.30599999999998</v>
      </c>
      <c r="M1631" s="11">
        <v>1815.7819999999999</v>
      </c>
      <c r="N1631" s="13">
        <v>0.54098471298615169</v>
      </c>
      <c r="O1631" s="13">
        <v>3.259969426190934E-2</v>
      </c>
      <c r="P1631" s="13">
        <v>4.0160249447424884E-2</v>
      </c>
      <c r="Q1631" s="13">
        <v>-2.5505610757807884E-2</v>
      </c>
      <c r="R1631" s="13">
        <v>0.17328706974721891</v>
      </c>
      <c r="S1631" s="14">
        <v>1.1553800000000001</v>
      </c>
      <c r="T1631" s="13">
        <v>0.48329965569474798</v>
      </c>
      <c r="U1631" s="15">
        <v>16.315251955841628</v>
      </c>
      <c r="V1631" s="16">
        <v>6.6192023435078768</v>
      </c>
      <c r="W1631" s="16">
        <v>1.1056634474843348</v>
      </c>
    </row>
    <row r="1632" spans="1:23" ht="15" customHeight="1" x14ac:dyDescent="0.3">
      <c r="A1632" s="7" t="s">
        <v>5139</v>
      </c>
      <c r="B1632" s="7" t="s">
        <v>5140</v>
      </c>
      <c r="C1632" s="7" t="s">
        <v>5141</v>
      </c>
      <c r="D1632" s="7" t="s">
        <v>83</v>
      </c>
      <c r="E1632" s="7" t="s">
        <v>243</v>
      </c>
      <c r="F1632" s="9" t="s">
        <v>2477</v>
      </c>
      <c r="G1632" s="11">
        <v>1922.5528039999999</v>
      </c>
      <c r="H1632" s="11">
        <v>938</v>
      </c>
      <c r="I1632" s="11">
        <v>0</v>
      </c>
      <c r="J1632" s="12">
        <v>2860.5528039999999</v>
      </c>
      <c r="K1632" s="11">
        <v>341.1</v>
      </c>
      <c r="L1632" s="11">
        <v>67.599999999999994</v>
      </c>
      <c r="M1632" s="11">
        <v>1432.9</v>
      </c>
      <c r="N1632" s="13">
        <v>0.17605659229120255</v>
      </c>
      <c r="O1632" s="13">
        <v>6.1489982448075242E-3</v>
      </c>
      <c r="P1632" s="13">
        <v>7.6534103227917441E-2</v>
      </c>
      <c r="Q1632" s="13">
        <v>8.8544765537953651E-2</v>
      </c>
      <c r="R1632" s="13">
        <v>4.940798128928519E-2</v>
      </c>
      <c r="S1632" s="14">
        <v>0.95852999999999999</v>
      </c>
      <c r="T1632" s="13">
        <v>0.32790864712875267</v>
      </c>
      <c r="U1632" s="15">
        <v>8.3862585869246544</v>
      </c>
      <c r="V1632" s="16">
        <v>28.440130236686393</v>
      </c>
      <c r="W1632" s="16">
        <v>1.3417215465140622</v>
      </c>
    </row>
    <row r="1633" spans="1:23" ht="15" customHeight="1" x14ac:dyDescent="0.3">
      <c r="A1633" s="7" t="s">
        <v>5142</v>
      </c>
      <c r="B1633" s="7" t="s">
        <v>5143</v>
      </c>
      <c r="C1633" s="7" t="s">
        <v>5144</v>
      </c>
      <c r="D1633" s="7" t="s">
        <v>116</v>
      </c>
      <c r="E1633" s="7" t="s">
        <v>117</v>
      </c>
      <c r="F1633" s="9" t="s">
        <v>1941</v>
      </c>
      <c r="G1633" s="11">
        <v>1737.762463</v>
      </c>
      <c r="H1633" s="11">
        <v>143.30000000000001</v>
      </c>
      <c r="I1633" s="11">
        <v>0</v>
      </c>
      <c r="J1633" s="12">
        <v>1881.062463</v>
      </c>
      <c r="K1633" s="11">
        <v>152.5</v>
      </c>
      <c r="L1633" s="11">
        <v>63.1</v>
      </c>
      <c r="M1633" s="11">
        <v>801.7</v>
      </c>
      <c r="N1633" s="13">
        <v>0.10891317843668073</v>
      </c>
      <c r="O1633" s="13">
        <v>2.851434588988111E-2</v>
      </c>
      <c r="P1633" s="13">
        <v>4.9030878780075296E-2</v>
      </c>
      <c r="Q1633" s="13">
        <v>2.1751840492196806E-2</v>
      </c>
      <c r="R1633" s="13">
        <v>7.6549799830158929E-2</v>
      </c>
      <c r="S1633" s="14">
        <v>1.2587919999999999</v>
      </c>
      <c r="T1633" s="13">
        <v>7.6180351699464008E-2</v>
      </c>
      <c r="U1633" s="15">
        <v>12.33483582295082</v>
      </c>
      <c r="V1633" s="16">
        <v>27.539817163232964</v>
      </c>
      <c r="W1633" s="16">
        <v>2.167596935262567</v>
      </c>
    </row>
    <row r="1634" spans="1:23" ht="15" customHeight="1" x14ac:dyDescent="0.3">
      <c r="A1634" s="7" t="s">
        <v>5145</v>
      </c>
      <c r="B1634" s="7" t="s">
        <v>5146</v>
      </c>
      <c r="C1634" s="7" t="s">
        <v>5147</v>
      </c>
      <c r="D1634" s="7" t="s">
        <v>167</v>
      </c>
      <c r="E1634" s="7" t="s">
        <v>235</v>
      </c>
      <c r="F1634" s="9" t="s">
        <v>1775</v>
      </c>
      <c r="G1634" s="11">
        <v>1926.2290149999999</v>
      </c>
      <c r="H1634" s="11">
        <v>2490.6</v>
      </c>
      <c r="I1634" s="11">
        <v>184.5</v>
      </c>
      <c r="J1634" s="12">
        <v>4601.3290149999993</v>
      </c>
      <c r="K1634" s="11">
        <v>475.2</v>
      </c>
      <c r="L1634" s="11">
        <v>-103.5</v>
      </c>
      <c r="M1634" s="11">
        <v>2896.6</v>
      </c>
      <c r="N1634" s="13">
        <v>0.15449508019810604</v>
      </c>
      <c r="O1634" s="13">
        <v>8.8457980838700712E-2</v>
      </c>
      <c r="P1634" s="13">
        <v>7.8840277106919196E-2</v>
      </c>
      <c r="Q1634" s="13" t="s">
        <v>9699</v>
      </c>
      <c r="R1634" s="13">
        <v>-3.7287219670359362E-2</v>
      </c>
      <c r="S1634" s="14">
        <v>1.947058</v>
      </c>
      <c r="T1634" s="13">
        <v>0.54127839845419101</v>
      </c>
      <c r="U1634" s="15">
        <v>9.6829314288720525</v>
      </c>
      <c r="V1634" s="16" t="s">
        <v>9700</v>
      </c>
      <c r="W1634" s="16">
        <v>0.66499655285507142</v>
      </c>
    </row>
    <row r="1635" spans="1:23" ht="15" customHeight="1" x14ac:dyDescent="0.3">
      <c r="A1635" s="7" t="s">
        <v>5148</v>
      </c>
      <c r="B1635" s="7" t="s">
        <v>5149</v>
      </c>
      <c r="C1635" s="7" t="s">
        <v>5150</v>
      </c>
      <c r="D1635" s="7" t="s">
        <v>31</v>
      </c>
      <c r="E1635" s="7" t="s">
        <v>32</v>
      </c>
      <c r="F1635" s="9" t="s">
        <v>1941</v>
      </c>
      <c r="G1635" s="11">
        <v>2029.241276</v>
      </c>
      <c r="H1635" s="11">
        <v>-83.54</v>
      </c>
      <c r="I1635" s="11">
        <v>0</v>
      </c>
      <c r="J1635" s="12">
        <v>1945.701276</v>
      </c>
      <c r="K1635" s="11">
        <v>30.771999999999998</v>
      </c>
      <c r="L1635" s="11">
        <v>9.8789999999999996</v>
      </c>
      <c r="M1635" s="11">
        <v>247.53100000000001</v>
      </c>
      <c r="N1635" s="13">
        <v>0.13812622085888354</v>
      </c>
      <c r="O1635" s="13" t="s">
        <v>9699</v>
      </c>
      <c r="P1635" s="13">
        <v>0.11193864509068127</v>
      </c>
      <c r="Q1635" s="13" t="s">
        <v>9699</v>
      </c>
      <c r="R1635" s="13">
        <v>5.0187842440961077E-2</v>
      </c>
      <c r="S1635" s="14">
        <v>1.454593</v>
      </c>
      <c r="T1635" s="13">
        <v>-4.2935676216311433E-2</v>
      </c>
      <c r="U1635" s="15">
        <v>63.229600805927468</v>
      </c>
      <c r="V1635" s="16">
        <v>205.40958356108919</v>
      </c>
      <c r="W1635" s="16">
        <v>8.1979278393413342</v>
      </c>
    </row>
    <row r="1636" spans="1:23" ht="15" customHeight="1" x14ac:dyDescent="0.3">
      <c r="A1636" s="7" t="s">
        <v>5151</v>
      </c>
      <c r="B1636" s="7" t="s">
        <v>5152</v>
      </c>
      <c r="C1636" s="7" t="s">
        <v>5153</v>
      </c>
      <c r="D1636" s="7" t="s">
        <v>20</v>
      </c>
      <c r="E1636" s="7" t="s">
        <v>47</v>
      </c>
      <c r="F1636" s="9" t="s">
        <v>2104</v>
      </c>
      <c r="G1636" s="11">
        <v>3691.1965180000002</v>
      </c>
      <c r="H1636" s="11">
        <v>-253.72399999999999</v>
      </c>
      <c r="I1636" s="11">
        <v>0</v>
      </c>
      <c r="J1636" s="12">
        <v>3437.472518</v>
      </c>
      <c r="K1636" s="11">
        <v>-33.262</v>
      </c>
      <c r="L1636" s="11">
        <v>-34.729999999999997</v>
      </c>
      <c r="M1636" s="11">
        <v>252.01599999999999</v>
      </c>
      <c r="N1636" s="13">
        <v>-15.516062132661634</v>
      </c>
      <c r="O1636" s="13" t="s">
        <v>9699</v>
      </c>
      <c r="P1636" s="13">
        <v>-15.133136128226639</v>
      </c>
      <c r="Q1636" s="13" t="s">
        <v>9699</v>
      </c>
      <c r="R1636" s="13">
        <v>-0.16269998730239352</v>
      </c>
      <c r="S1636" s="14">
        <v>0</v>
      </c>
      <c r="T1636" s="13">
        <v>-7.3811208284982124E-2</v>
      </c>
      <c r="U1636" s="15" t="s">
        <v>9700</v>
      </c>
      <c r="V1636" s="16" t="s">
        <v>9700</v>
      </c>
      <c r="W1636" s="16">
        <v>14.646675282521747</v>
      </c>
    </row>
    <row r="1637" spans="1:23" ht="15" customHeight="1" x14ac:dyDescent="0.3">
      <c r="A1637" s="7" t="s">
        <v>5154</v>
      </c>
      <c r="B1637" s="7" t="s">
        <v>5155</v>
      </c>
      <c r="C1637" s="7" t="s">
        <v>5156</v>
      </c>
      <c r="D1637" s="7" t="s">
        <v>29</v>
      </c>
      <c r="E1637" s="7" t="s">
        <v>272</v>
      </c>
      <c r="F1637" s="9" t="s">
        <v>3009</v>
      </c>
      <c r="G1637" s="11">
        <v>2279.1450369999998</v>
      </c>
      <c r="H1637" s="11">
        <v>628.22500000000002</v>
      </c>
      <c r="I1637" s="11">
        <v>0</v>
      </c>
      <c r="J1637" s="12">
        <v>2907.3700369999997</v>
      </c>
      <c r="K1637" s="11">
        <v>105.09099999999999</v>
      </c>
      <c r="L1637" s="11">
        <v>-115.57599999999999</v>
      </c>
      <c r="M1637" s="11">
        <v>688.53399999999999</v>
      </c>
      <c r="N1637" s="13">
        <v>0.12556661688759968</v>
      </c>
      <c r="O1637" s="13">
        <v>4.2176426924024346E-2</v>
      </c>
      <c r="P1637" s="13">
        <v>5.7080341447526106E-2</v>
      </c>
      <c r="Q1637" s="13">
        <v>4.2683795968523786E-2</v>
      </c>
      <c r="R1637" s="13">
        <v>-0.15768713887126592</v>
      </c>
      <c r="S1637" s="14">
        <v>2.1585299999999998</v>
      </c>
      <c r="T1637" s="13">
        <v>0.21608016592488535</v>
      </c>
      <c r="U1637" s="15">
        <v>27.665261887316706</v>
      </c>
      <c r="V1637" s="16" t="s">
        <v>9700</v>
      </c>
      <c r="W1637" s="16">
        <v>3.3101416008505025</v>
      </c>
    </row>
    <row r="1638" spans="1:23" ht="15" customHeight="1" x14ac:dyDescent="0.3">
      <c r="A1638" s="7" t="s">
        <v>5157</v>
      </c>
      <c r="B1638" s="7" t="s">
        <v>5158</v>
      </c>
      <c r="C1638" s="7" t="s">
        <v>5159</v>
      </c>
      <c r="D1638" s="7" t="s">
        <v>116</v>
      </c>
      <c r="E1638" s="7" t="s">
        <v>3642</v>
      </c>
      <c r="F1638" s="9" t="s">
        <v>3009</v>
      </c>
      <c r="G1638" s="11">
        <v>1923.212147</v>
      </c>
      <c r="H1638" s="11">
        <v>40.554000000000002</v>
      </c>
      <c r="I1638" s="11">
        <v>0</v>
      </c>
      <c r="J1638" s="12">
        <v>1963.766147</v>
      </c>
      <c r="K1638" s="11">
        <v>354.08600000000001</v>
      </c>
      <c r="L1638" s="11">
        <v>163.625</v>
      </c>
      <c r="M1638" s="11">
        <v>778.13599999999997</v>
      </c>
      <c r="N1638" s="13">
        <v>5.7996031303236238E-2</v>
      </c>
      <c r="O1638" s="13">
        <v>3.3379762423530579E-2</v>
      </c>
      <c r="P1638" s="13">
        <v>2.7109261976606729E-2</v>
      </c>
      <c r="Q1638" s="13">
        <v>5.2150828041321873E-2</v>
      </c>
      <c r="R1638" s="13">
        <v>0.21676463302029142</v>
      </c>
      <c r="S1638" s="14">
        <v>2.1685029999999998</v>
      </c>
      <c r="T1638" s="13">
        <v>2.0651135096688273E-2</v>
      </c>
      <c r="U1638" s="15">
        <v>5.5460146602802709</v>
      </c>
      <c r="V1638" s="16">
        <v>11.753779355233002</v>
      </c>
      <c r="W1638" s="16">
        <v>2.471563000555173</v>
      </c>
    </row>
    <row r="1639" spans="1:23" ht="15" customHeight="1" x14ac:dyDescent="0.3">
      <c r="A1639" s="7" t="s">
        <v>5160</v>
      </c>
      <c r="B1639" s="7" t="s">
        <v>5161</v>
      </c>
      <c r="C1639" s="7" t="s">
        <v>5162</v>
      </c>
      <c r="D1639" s="7" t="s">
        <v>31</v>
      </c>
      <c r="E1639" s="7" t="s">
        <v>63</v>
      </c>
      <c r="F1639" s="9" t="s">
        <v>2104</v>
      </c>
      <c r="G1639" s="11">
        <v>1604.446107</v>
      </c>
      <c r="H1639" s="11">
        <v>41.302</v>
      </c>
      <c r="I1639" s="11">
        <v>0.47699999999999998</v>
      </c>
      <c r="J1639" s="12">
        <v>1646.225107</v>
      </c>
      <c r="K1639" s="11">
        <v>60.25</v>
      </c>
      <c r="L1639" s="11">
        <v>32.29</v>
      </c>
      <c r="M1639" s="11">
        <v>253.37700000000001</v>
      </c>
      <c r="N1639" s="13">
        <v>0.19996017227232979</v>
      </c>
      <c r="O1639" s="13">
        <v>7.7135888615277759E-2</v>
      </c>
      <c r="P1639" s="13">
        <v>0.13896070937603205</v>
      </c>
      <c r="Q1639" s="13">
        <v>0.11062454749570061</v>
      </c>
      <c r="R1639" s="13">
        <v>0.13753505993998547</v>
      </c>
      <c r="S1639" s="14">
        <v>1.378477</v>
      </c>
      <c r="T1639" s="13">
        <v>2.5088913918502157E-2</v>
      </c>
      <c r="U1639" s="15">
        <v>27.32323829045643</v>
      </c>
      <c r="V1639" s="16">
        <v>49.688637565809849</v>
      </c>
      <c r="W1639" s="16">
        <v>6.3322484163913852</v>
      </c>
    </row>
    <row r="1640" spans="1:23" ht="15" customHeight="1" x14ac:dyDescent="0.3">
      <c r="A1640" s="7" t="s">
        <v>5163</v>
      </c>
      <c r="B1640" s="7" t="s">
        <v>5164</v>
      </c>
      <c r="C1640" s="7" t="s">
        <v>5165</v>
      </c>
      <c r="D1640" s="7" t="s">
        <v>31</v>
      </c>
      <c r="E1640" s="7" t="s">
        <v>63</v>
      </c>
      <c r="F1640" s="9" t="s">
        <v>1941</v>
      </c>
      <c r="G1640" s="11">
        <v>1627.813713</v>
      </c>
      <c r="H1640" s="11">
        <v>2471</v>
      </c>
      <c r="I1640" s="11">
        <v>0</v>
      </c>
      <c r="J1640" s="12">
        <v>4098.8137129999996</v>
      </c>
      <c r="K1640" s="11">
        <v>443</v>
      </c>
      <c r="L1640" s="11">
        <v>-680</v>
      </c>
      <c r="M1640" s="11">
        <v>364</v>
      </c>
      <c r="N1640" s="13">
        <v>0.24664597074763708</v>
      </c>
      <c r="O1640" s="13">
        <v>6.9033212636516073E-2</v>
      </c>
      <c r="P1640" s="13">
        <v>0.12432661483973768</v>
      </c>
      <c r="Q1640" s="13" t="s">
        <v>9699</v>
      </c>
      <c r="R1640" s="13">
        <v>-0.89453125</v>
      </c>
      <c r="S1640" s="14">
        <v>1.7707040000000001</v>
      </c>
      <c r="T1640" s="13">
        <v>0.60285735654754313</v>
      </c>
      <c r="U1640" s="15">
        <v>9.2524011580135426</v>
      </c>
      <c r="V1640" s="16" t="s">
        <v>9700</v>
      </c>
      <c r="W1640" s="16">
        <v>4.472015695054945</v>
      </c>
    </row>
    <row r="1641" spans="1:23" ht="15" customHeight="1" x14ac:dyDescent="0.3">
      <c r="A1641" s="7" t="s">
        <v>5166</v>
      </c>
      <c r="B1641" s="7" t="s">
        <v>5167</v>
      </c>
      <c r="C1641" s="7" t="s">
        <v>5168</v>
      </c>
      <c r="D1641" s="7" t="s">
        <v>116</v>
      </c>
      <c r="E1641" s="7" t="s">
        <v>117</v>
      </c>
      <c r="F1641" s="9" t="s">
        <v>3009</v>
      </c>
      <c r="G1641" s="11">
        <v>2809.0083260000001</v>
      </c>
      <c r="H1641" s="11">
        <v>225.6</v>
      </c>
      <c r="I1641" s="11">
        <v>0</v>
      </c>
      <c r="J1641" s="12">
        <v>3034.608326</v>
      </c>
      <c r="K1641" s="11">
        <v>25.1</v>
      </c>
      <c r="L1641" s="11">
        <v>-14.1</v>
      </c>
      <c r="M1641" s="11">
        <v>566.6</v>
      </c>
      <c r="N1641" s="13">
        <v>0.28299466352388392</v>
      </c>
      <c r="O1641" s="13">
        <v>0.10169524689514087</v>
      </c>
      <c r="P1641" s="13">
        <v>0.14577805012447076</v>
      </c>
      <c r="Q1641" s="13">
        <v>0.10169059899479271</v>
      </c>
      <c r="R1641" s="13">
        <v>-2.5439783491204331E-2</v>
      </c>
      <c r="S1641" s="14">
        <v>2.1994910000000001</v>
      </c>
      <c r="T1641" s="13">
        <v>7.4342378246015528E-2</v>
      </c>
      <c r="U1641" s="15">
        <v>120.90073011952191</v>
      </c>
      <c r="V1641" s="16" t="s">
        <v>9700</v>
      </c>
      <c r="W1641" s="16">
        <v>4.9576567702082599</v>
      </c>
    </row>
    <row r="1642" spans="1:23" ht="15" customHeight="1" x14ac:dyDescent="0.3">
      <c r="A1642" s="7" t="s">
        <v>5169</v>
      </c>
      <c r="B1642" s="7" t="s">
        <v>5170</v>
      </c>
      <c r="C1642" s="7" t="s">
        <v>5171</v>
      </c>
      <c r="D1642" s="7" t="s">
        <v>20</v>
      </c>
      <c r="E1642" s="7" t="s">
        <v>47</v>
      </c>
      <c r="F1642" s="9" t="s">
        <v>2104</v>
      </c>
      <c r="G1642" s="11">
        <v>853.96707100000003</v>
      </c>
      <c r="H1642" s="11">
        <v>-137.27099999999999</v>
      </c>
      <c r="I1642" s="11">
        <v>0</v>
      </c>
      <c r="J1642" s="12">
        <v>716.69607100000007</v>
      </c>
      <c r="K1642" s="11">
        <v>-70.667000000000002</v>
      </c>
      <c r="L1642" s="11">
        <v>-68.673000000000002</v>
      </c>
      <c r="M1642" s="11">
        <v>188.011</v>
      </c>
      <c r="N1642" s="13" t="s">
        <v>9699</v>
      </c>
      <c r="O1642" s="13" t="s">
        <v>9699</v>
      </c>
      <c r="P1642" s="13" t="s">
        <v>9699</v>
      </c>
      <c r="Q1642" s="13" t="s">
        <v>9699</v>
      </c>
      <c r="R1642" s="13">
        <v>-0.43560694961591889</v>
      </c>
      <c r="S1642" s="14">
        <v>0</v>
      </c>
      <c r="T1642" s="13">
        <v>-0.19153307176425133</v>
      </c>
      <c r="U1642" s="15" t="s">
        <v>9700</v>
      </c>
      <c r="V1642" s="16" t="s">
        <v>9700</v>
      </c>
      <c r="W1642" s="16">
        <v>4.542112275345592</v>
      </c>
    </row>
    <row r="1643" spans="1:23" ht="15" customHeight="1" x14ac:dyDescent="0.3">
      <c r="A1643" s="7" t="s">
        <v>5172</v>
      </c>
      <c r="B1643" s="7" t="s">
        <v>5173</v>
      </c>
      <c r="C1643" s="7" t="s">
        <v>5174</v>
      </c>
      <c r="D1643" s="7" t="s">
        <v>6</v>
      </c>
      <c r="E1643" s="7" t="s">
        <v>679</v>
      </c>
      <c r="F1643" s="9" t="s">
        <v>3009</v>
      </c>
      <c r="G1643" s="11">
        <v>2673.85655</v>
      </c>
      <c r="H1643" s="11">
        <v>169.006</v>
      </c>
      <c r="I1643" s="11">
        <v>17.507999999999999</v>
      </c>
      <c r="J1643" s="12">
        <v>2860.3705499999996</v>
      </c>
      <c r="K1643" s="11">
        <v>47.817999999999998</v>
      </c>
      <c r="L1643" s="11">
        <v>34.104999999999997</v>
      </c>
      <c r="M1643" s="11">
        <v>552.41999999999996</v>
      </c>
      <c r="N1643" s="13">
        <v>0.34068768236936708</v>
      </c>
      <c r="O1643" s="13">
        <v>0.1520452270818784</v>
      </c>
      <c r="P1643" s="13">
        <v>0.22974247643513585</v>
      </c>
      <c r="Q1643" s="13">
        <v>0.15494814057969997</v>
      </c>
      <c r="R1643" s="13">
        <v>6.5109859165685069E-2</v>
      </c>
      <c r="S1643" s="14">
        <v>1.176377</v>
      </c>
      <c r="T1643" s="13">
        <v>5.908535172130059E-2</v>
      </c>
      <c r="U1643" s="15">
        <v>59.817862520389809</v>
      </c>
      <c r="V1643" s="16">
        <v>78.400719835801212</v>
      </c>
      <c r="W1643" s="16">
        <v>4.8402602186741976</v>
      </c>
    </row>
    <row r="1644" spans="1:23" ht="15" customHeight="1" x14ac:dyDescent="0.3">
      <c r="A1644" s="7" t="s">
        <v>5175</v>
      </c>
      <c r="B1644" s="7" t="s">
        <v>5176</v>
      </c>
      <c r="C1644" s="7" t="s">
        <v>5177</v>
      </c>
      <c r="D1644" s="7" t="s">
        <v>6</v>
      </c>
      <c r="E1644" s="7" t="s">
        <v>7</v>
      </c>
      <c r="F1644" s="9" t="s">
        <v>1941</v>
      </c>
      <c r="G1644" s="11">
        <v>2017.7204790000001</v>
      </c>
      <c r="H1644" s="11">
        <v>1603.4949999999999</v>
      </c>
      <c r="I1644" s="11">
        <v>1.698</v>
      </c>
      <c r="J1644" s="12">
        <v>3622.9134789999998</v>
      </c>
      <c r="K1644" s="11">
        <v>216.005</v>
      </c>
      <c r="L1644" s="11">
        <v>372.55700000000002</v>
      </c>
      <c r="M1644" s="11">
        <v>1929.9290000000001</v>
      </c>
      <c r="N1644" s="13">
        <v>0.55656538256603294</v>
      </c>
      <c r="O1644" s="13">
        <v>5.3560767289907218E-2</v>
      </c>
      <c r="P1644" s="13">
        <v>9.2131921001783176E-2</v>
      </c>
      <c r="Q1644" s="13">
        <v>-0.12237432643568602</v>
      </c>
      <c r="R1644" s="13">
        <v>0.20655886220944805</v>
      </c>
      <c r="S1644" s="14">
        <v>0.99370000000000003</v>
      </c>
      <c r="T1644" s="13">
        <v>0.4425982042614493</v>
      </c>
      <c r="U1644" s="15">
        <v>16.772359338904192</v>
      </c>
      <c r="V1644" s="16">
        <v>5.4158705352469552</v>
      </c>
      <c r="W1644" s="16">
        <v>1.0454894864007951</v>
      </c>
    </row>
    <row r="1645" spans="1:23" ht="15" customHeight="1" x14ac:dyDescent="0.3">
      <c r="A1645" s="7" t="s">
        <v>5178</v>
      </c>
      <c r="B1645" s="7" t="s">
        <v>5179</v>
      </c>
      <c r="C1645" s="7" t="s">
        <v>5180</v>
      </c>
      <c r="D1645" s="7" t="s">
        <v>10</v>
      </c>
      <c r="E1645" s="7" t="s">
        <v>11</v>
      </c>
      <c r="F1645" s="9" t="s">
        <v>2160</v>
      </c>
      <c r="G1645" s="11">
        <v>1668.6807040000001</v>
      </c>
      <c r="H1645" s="11">
        <v>-190.11799999999999</v>
      </c>
      <c r="I1645" s="11">
        <v>0</v>
      </c>
      <c r="J1645" s="12">
        <v>1478.5627040000002</v>
      </c>
      <c r="K1645" s="11">
        <v>0</v>
      </c>
      <c r="L1645" s="11">
        <v>142.75399999999999</v>
      </c>
      <c r="M1645" s="11">
        <v>1710.0409999999999</v>
      </c>
      <c r="N1645" s="13">
        <v>9.0728710104364688E-2</v>
      </c>
      <c r="O1645" s="13">
        <v>4.0975870402115033E-2</v>
      </c>
      <c r="P1645" s="13">
        <v>0.19680435472494481</v>
      </c>
      <c r="Q1645" s="13">
        <v>-1.6576154476081739E-2</v>
      </c>
      <c r="R1645" s="13">
        <v>8.5089034014692116E-2</v>
      </c>
      <c r="S1645" s="14">
        <v>1.029396</v>
      </c>
      <c r="T1645" s="13">
        <v>-0.12858298094877413</v>
      </c>
      <c r="U1645" s="15" t="s">
        <v>9700</v>
      </c>
      <c r="V1645" s="16">
        <v>11.689204533673314</v>
      </c>
      <c r="W1645" s="16">
        <v>0.97581327231335402</v>
      </c>
    </row>
    <row r="1646" spans="1:23" ht="15" customHeight="1" x14ac:dyDescent="0.3">
      <c r="A1646" s="7" t="s">
        <v>5181</v>
      </c>
      <c r="B1646" s="7" t="s">
        <v>5182</v>
      </c>
      <c r="C1646" s="7" t="s">
        <v>5183</v>
      </c>
      <c r="D1646" s="7" t="s">
        <v>83</v>
      </c>
      <c r="E1646" s="7" t="s">
        <v>1039</v>
      </c>
      <c r="F1646" s="9" t="s">
        <v>3009</v>
      </c>
      <c r="G1646" s="11">
        <v>1805.7957570000001</v>
      </c>
      <c r="H1646" s="11">
        <v>1013.17</v>
      </c>
      <c r="I1646" s="11">
        <v>0</v>
      </c>
      <c r="J1646" s="12">
        <v>2818.9657569999999</v>
      </c>
      <c r="K1646" s="11">
        <v>288.18900000000002</v>
      </c>
      <c r="L1646" s="11">
        <v>71.388000000000005</v>
      </c>
      <c r="M1646" s="11">
        <v>-662.11900000000003</v>
      </c>
      <c r="N1646" s="13">
        <v>0.16568027771179605</v>
      </c>
      <c r="O1646" s="13">
        <v>2.2949036386571198E-2</v>
      </c>
      <c r="P1646" s="13">
        <v>4.5821505918485418E-2</v>
      </c>
      <c r="Q1646" s="13">
        <v>-2.8268350823574817E-3</v>
      </c>
      <c r="R1646" s="13" t="s">
        <v>9699</v>
      </c>
      <c r="S1646" s="14">
        <v>1.1175850000000001</v>
      </c>
      <c r="T1646" s="13">
        <v>0.35941195719888269</v>
      </c>
      <c r="U1646" s="15">
        <v>9.7816563331702451</v>
      </c>
      <c r="V1646" s="16">
        <v>25.295508446797779</v>
      </c>
      <c r="W1646" s="16" t="s">
        <v>9700</v>
      </c>
    </row>
    <row r="1647" spans="1:23" ht="15" customHeight="1" x14ac:dyDescent="0.3">
      <c r="A1647" s="7" t="s">
        <v>5184</v>
      </c>
      <c r="B1647" s="7" t="s">
        <v>5185</v>
      </c>
      <c r="C1647" s="7" t="s">
        <v>5186</v>
      </c>
      <c r="D1647" s="7" t="s">
        <v>29</v>
      </c>
      <c r="E1647" s="7" t="s">
        <v>86</v>
      </c>
      <c r="F1647" s="9" t="s">
        <v>3002</v>
      </c>
      <c r="G1647" s="11">
        <v>2214.4395669999999</v>
      </c>
      <c r="H1647" s="11">
        <v>-10.72</v>
      </c>
      <c r="I1647" s="11">
        <v>0</v>
      </c>
      <c r="J1647" s="12">
        <v>2203.7195670000001</v>
      </c>
      <c r="K1647" s="11">
        <v>112.56699999999999</v>
      </c>
      <c r="L1647" s="11">
        <v>36.151000000000003</v>
      </c>
      <c r="M1647" s="11">
        <v>511.79599999999999</v>
      </c>
      <c r="N1647" s="13">
        <v>0.1686711059606926</v>
      </c>
      <c r="O1647" s="13">
        <v>5.489849118309853E-2</v>
      </c>
      <c r="P1647" s="13">
        <v>9.2027223083315096E-2</v>
      </c>
      <c r="Q1647" s="13">
        <v>0.1338575335120411</v>
      </c>
      <c r="R1647" s="13">
        <v>7.504964246010698E-2</v>
      </c>
      <c r="S1647" s="14">
        <v>1.4824139999999999</v>
      </c>
      <c r="T1647" s="13">
        <v>-4.8645027981457315E-3</v>
      </c>
      <c r="U1647" s="15">
        <v>19.57695920651701</v>
      </c>
      <c r="V1647" s="16">
        <v>61.255278332549572</v>
      </c>
      <c r="W1647" s="16">
        <v>4.3268012391656052</v>
      </c>
    </row>
    <row r="1648" spans="1:23" ht="15" customHeight="1" x14ac:dyDescent="0.3">
      <c r="A1648" s="7" t="s">
        <v>5187</v>
      </c>
      <c r="B1648" s="7" t="s">
        <v>5188</v>
      </c>
      <c r="C1648" s="7" t="s">
        <v>5189</v>
      </c>
      <c r="D1648" s="7" t="s">
        <v>31</v>
      </c>
      <c r="E1648" s="7" t="s">
        <v>64</v>
      </c>
      <c r="F1648" s="9" t="s">
        <v>2104</v>
      </c>
      <c r="G1648" s="11">
        <v>1891.3681939999999</v>
      </c>
      <c r="H1648" s="11">
        <v>-60.655999999999999</v>
      </c>
      <c r="I1648" s="11">
        <v>0</v>
      </c>
      <c r="J1648" s="12">
        <v>1830.712194</v>
      </c>
      <c r="K1648" s="11">
        <v>-1.6180000000000001</v>
      </c>
      <c r="L1648" s="11">
        <v>-10.73</v>
      </c>
      <c r="M1648" s="11">
        <v>102.82299999999999</v>
      </c>
      <c r="N1648" s="13">
        <v>0.21963875588571571</v>
      </c>
      <c r="O1648" s="13">
        <v>0.32593449301831323</v>
      </c>
      <c r="P1648" s="13">
        <v>0.1758306241483821</v>
      </c>
      <c r="Q1648" s="13" t="s">
        <v>9699</v>
      </c>
      <c r="R1648" s="13">
        <v>-0.20131709788176139</v>
      </c>
      <c r="S1648" s="14">
        <v>0</v>
      </c>
      <c r="T1648" s="13">
        <v>-3.3132460797931411E-2</v>
      </c>
      <c r="U1648" s="15" t="s">
        <v>9700</v>
      </c>
      <c r="V1648" s="16" t="s">
        <v>9700</v>
      </c>
      <c r="W1648" s="16">
        <v>18.394407807591687</v>
      </c>
    </row>
    <row r="1649" spans="1:23" ht="15" customHeight="1" x14ac:dyDescent="0.3">
      <c r="A1649" s="7" t="s">
        <v>5190</v>
      </c>
      <c r="B1649" s="7" t="s">
        <v>5191</v>
      </c>
      <c r="C1649" s="7" t="s">
        <v>5192</v>
      </c>
      <c r="D1649" s="7" t="s">
        <v>20</v>
      </c>
      <c r="E1649" s="7" t="s">
        <v>57</v>
      </c>
      <c r="F1649" s="9" t="s">
        <v>3002</v>
      </c>
      <c r="G1649" s="11">
        <v>1730.970973</v>
      </c>
      <c r="H1649" s="11">
        <v>-199.62700000000001</v>
      </c>
      <c r="I1649" s="11">
        <v>0</v>
      </c>
      <c r="J1649" s="12">
        <v>1531.343973</v>
      </c>
      <c r="K1649" s="11">
        <v>-15.012</v>
      </c>
      <c r="L1649" s="11">
        <v>-23.532</v>
      </c>
      <c r="M1649" s="11">
        <v>268.40499999999997</v>
      </c>
      <c r="N1649" s="13">
        <v>9.000028504704348E-2</v>
      </c>
      <c r="O1649" s="13" t="s">
        <v>9699</v>
      </c>
      <c r="P1649" s="13">
        <v>-4.1780511843979504E-3</v>
      </c>
      <c r="Q1649" s="13" t="s">
        <v>9699</v>
      </c>
      <c r="R1649" s="13">
        <v>-0.11465629179568261</v>
      </c>
      <c r="S1649" s="14">
        <v>1.144881</v>
      </c>
      <c r="T1649" s="13">
        <v>-0.13036065281199891</v>
      </c>
      <c r="U1649" s="15" t="s">
        <v>9700</v>
      </c>
      <c r="V1649" s="16" t="s">
        <v>9700</v>
      </c>
      <c r="W1649" s="16">
        <v>6.4491010711424908</v>
      </c>
    </row>
    <row r="1650" spans="1:23" ht="15" customHeight="1" x14ac:dyDescent="0.3">
      <c r="A1650" s="7" t="s">
        <v>5193</v>
      </c>
      <c r="B1650" s="7" t="s">
        <v>5194</v>
      </c>
      <c r="C1650" s="7" t="s">
        <v>5195</v>
      </c>
      <c r="D1650" s="7" t="s">
        <v>20</v>
      </c>
      <c r="E1650" s="7" t="s">
        <v>47</v>
      </c>
      <c r="F1650" s="9" t="s">
        <v>2104</v>
      </c>
      <c r="G1650" s="11">
        <v>4103.687441</v>
      </c>
      <c r="H1650" s="11">
        <v>-385.74900000000002</v>
      </c>
      <c r="I1650" s="11">
        <v>0</v>
      </c>
      <c r="J1650" s="12">
        <v>3717.9384410000002</v>
      </c>
      <c r="K1650" s="11">
        <v>-117.68</v>
      </c>
      <c r="L1650" s="11">
        <v>-120.315</v>
      </c>
      <c r="M1650" s="11">
        <v>329.62</v>
      </c>
      <c r="N1650" s="13">
        <v>-1.453133398547247</v>
      </c>
      <c r="O1650" s="13" t="s">
        <v>9699</v>
      </c>
      <c r="P1650" s="13">
        <v>-1.2516676072160133</v>
      </c>
      <c r="Q1650" s="13" t="s">
        <v>9699</v>
      </c>
      <c r="R1650" s="13">
        <v>-0.39755680090934326</v>
      </c>
      <c r="S1650" s="14">
        <v>2.0111669999999999</v>
      </c>
      <c r="T1650" s="13">
        <v>-0.10375346609995149</v>
      </c>
      <c r="U1650" s="15" t="s">
        <v>9700</v>
      </c>
      <c r="V1650" s="16" t="s">
        <v>9700</v>
      </c>
      <c r="W1650" s="16">
        <v>12.449752566591833</v>
      </c>
    </row>
    <row r="1651" spans="1:23" ht="15" customHeight="1" x14ac:dyDescent="0.3">
      <c r="A1651" s="7" t="s">
        <v>5196</v>
      </c>
      <c r="B1651" s="7" t="s">
        <v>5197</v>
      </c>
      <c r="C1651" s="7" t="s">
        <v>5198</v>
      </c>
      <c r="D1651" s="7" t="s">
        <v>26</v>
      </c>
      <c r="E1651" s="7" t="s">
        <v>53</v>
      </c>
      <c r="F1651" s="9" t="s">
        <v>2477</v>
      </c>
      <c r="G1651" s="11">
        <v>1462.549616</v>
      </c>
      <c r="H1651" s="11">
        <v>146.90700000000001</v>
      </c>
      <c r="I1651" s="11">
        <v>0.32100000000000001</v>
      </c>
      <c r="J1651" s="12">
        <v>1609.7776159999999</v>
      </c>
      <c r="K1651" s="11">
        <v>191.709</v>
      </c>
      <c r="L1651" s="11">
        <v>66.944000000000003</v>
      </c>
      <c r="M1651" s="11">
        <v>573.59</v>
      </c>
      <c r="N1651" s="13">
        <v>0.10023301606947162</v>
      </c>
      <c r="O1651" s="13">
        <v>1.5412821613809413E-2</v>
      </c>
      <c r="P1651" s="13">
        <v>4.7040136332021212E-2</v>
      </c>
      <c r="Q1651" s="13">
        <v>7.2384546513311054E-3</v>
      </c>
      <c r="R1651" s="13">
        <v>0.11814088349770711</v>
      </c>
      <c r="S1651" s="14">
        <v>1.144881</v>
      </c>
      <c r="T1651" s="13">
        <v>9.1259189182315001E-2</v>
      </c>
      <c r="U1651" s="15">
        <v>8.3969850972046167</v>
      </c>
      <c r="V1651" s="16">
        <v>21.847359225621414</v>
      </c>
      <c r="W1651" s="16">
        <v>2.5498171446503597</v>
      </c>
    </row>
    <row r="1652" spans="1:23" ht="15" customHeight="1" x14ac:dyDescent="0.3">
      <c r="A1652" s="7" t="s">
        <v>5199</v>
      </c>
      <c r="B1652" s="7" t="s">
        <v>5200</v>
      </c>
      <c r="C1652" s="7" t="s">
        <v>5201</v>
      </c>
      <c r="D1652" s="7" t="s">
        <v>8</v>
      </c>
      <c r="E1652" s="7" t="s">
        <v>220</v>
      </c>
      <c r="F1652" s="9" t="s">
        <v>2477</v>
      </c>
      <c r="G1652" s="11">
        <v>2779.681634</v>
      </c>
      <c r="H1652" s="11">
        <v>963.84699999999998</v>
      </c>
      <c r="I1652" s="11">
        <v>-13.516999999999999</v>
      </c>
      <c r="J1652" s="12">
        <v>3730.0116340000004</v>
      </c>
      <c r="K1652" s="11">
        <v>182.369</v>
      </c>
      <c r="L1652" s="11">
        <v>-753.11</v>
      </c>
      <c r="M1652" s="11">
        <v>1586.0319999999999</v>
      </c>
      <c r="N1652" s="13">
        <v>0.15884271674998551</v>
      </c>
      <c r="O1652" s="13">
        <v>8.8830935766348817E-2</v>
      </c>
      <c r="P1652" s="13">
        <v>3.4412864755352858E-2</v>
      </c>
      <c r="Q1652" s="13">
        <v>0.10439324810136585</v>
      </c>
      <c r="R1652" s="13">
        <v>-0.57089468796785869</v>
      </c>
      <c r="S1652" s="14">
        <v>3.3629829999999998</v>
      </c>
      <c r="T1652" s="13">
        <v>0.25840321547908607</v>
      </c>
      <c r="U1652" s="15">
        <v>20.453101316561479</v>
      </c>
      <c r="V1652" s="16" t="s">
        <v>9700</v>
      </c>
      <c r="W1652" s="16">
        <v>1.7526012299877936</v>
      </c>
    </row>
    <row r="1653" spans="1:23" ht="15" customHeight="1" x14ac:dyDescent="0.3">
      <c r="A1653" s="7" t="s">
        <v>5202</v>
      </c>
      <c r="B1653" s="7" t="s">
        <v>5203</v>
      </c>
      <c r="C1653" s="7" t="s">
        <v>5204</v>
      </c>
      <c r="D1653" s="7" t="s">
        <v>6</v>
      </c>
      <c r="E1653" s="7" t="s">
        <v>7</v>
      </c>
      <c r="F1653" s="9" t="s">
        <v>3009</v>
      </c>
      <c r="G1653" s="11">
        <v>1771.829958</v>
      </c>
      <c r="H1653" s="11">
        <v>1095.7909999999999</v>
      </c>
      <c r="I1653" s="11">
        <v>0.32500000000000001</v>
      </c>
      <c r="J1653" s="12">
        <v>2867.9459579999998</v>
      </c>
      <c r="K1653" s="11">
        <v>163.59700000000001</v>
      </c>
      <c r="L1653" s="11">
        <v>49.555</v>
      </c>
      <c r="M1653" s="11">
        <v>1307.115</v>
      </c>
      <c r="N1653" s="13">
        <v>0.5416774267217993</v>
      </c>
      <c r="O1653" s="13">
        <v>1.4347185327104217E-2</v>
      </c>
      <c r="P1653" s="13">
        <v>1.710810397002659E-2</v>
      </c>
      <c r="Q1653" s="13">
        <v>-0.10654290340689299</v>
      </c>
      <c r="R1653" s="13">
        <v>3.7170476186855921E-2</v>
      </c>
      <c r="S1653" s="14">
        <v>1.0162720000000001</v>
      </c>
      <c r="T1653" s="13">
        <v>0.38208216474349621</v>
      </c>
      <c r="U1653" s="15">
        <v>17.530553482032065</v>
      </c>
      <c r="V1653" s="16">
        <v>35.754817031581069</v>
      </c>
      <c r="W1653" s="16">
        <v>1.3555272168095385</v>
      </c>
    </row>
    <row r="1654" spans="1:23" ht="15" customHeight="1" x14ac:dyDescent="0.3">
      <c r="A1654" s="7" t="s">
        <v>5205</v>
      </c>
      <c r="B1654" s="7" t="s">
        <v>5206</v>
      </c>
      <c r="C1654" s="7" t="s">
        <v>5207</v>
      </c>
      <c r="D1654" s="7" t="s">
        <v>167</v>
      </c>
      <c r="E1654" s="7" t="s">
        <v>286</v>
      </c>
      <c r="F1654" s="9" t="s">
        <v>2477</v>
      </c>
      <c r="G1654" s="11">
        <v>1992.7147030000001</v>
      </c>
      <c r="H1654" s="11">
        <v>-381.096</v>
      </c>
      <c r="I1654" s="11">
        <v>0</v>
      </c>
      <c r="J1654" s="12">
        <v>1611.6187030000001</v>
      </c>
      <c r="K1654" s="11">
        <v>-5.6479999999999997</v>
      </c>
      <c r="L1654" s="11">
        <v>-23.361000000000001</v>
      </c>
      <c r="M1654" s="11">
        <v>815.62800000000004</v>
      </c>
      <c r="N1654" s="13">
        <v>0.1878219841416868</v>
      </c>
      <c r="O1654" s="13">
        <v>0.14695046614653307</v>
      </c>
      <c r="P1654" s="13">
        <v>0.11476588692889092</v>
      </c>
      <c r="Q1654" s="13">
        <v>0.13897327383977887</v>
      </c>
      <c r="R1654" s="13">
        <v>-3.0774763666255651E-2</v>
      </c>
      <c r="S1654" s="14">
        <v>1.9217839999999999</v>
      </c>
      <c r="T1654" s="13">
        <v>-0.23646784396991449</v>
      </c>
      <c r="U1654" s="15" t="s">
        <v>9700</v>
      </c>
      <c r="V1654" s="16" t="s">
        <v>9700</v>
      </c>
      <c r="W1654" s="16">
        <v>2.4431661284310984</v>
      </c>
    </row>
    <row r="1655" spans="1:23" ht="15" customHeight="1" x14ac:dyDescent="0.3">
      <c r="A1655" s="7" t="s">
        <v>5208</v>
      </c>
      <c r="B1655" s="7" t="s">
        <v>5209</v>
      </c>
      <c r="C1655" s="7" t="s">
        <v>5210</v>
      </c>
      <c r="D1655" s="7" t="s">
        <v>10</v>
      </c>
      <c r="E1655" s="7" t="s">
        <v>62</v>
      </c>
      <c r="F1655" s="9" t="s">
        <v>3009</v>
      </c>
      <c r="G1655" s="11">
        <v>1687.575797</v>
      </c>
      <c r="H1655" s="11">
        <v>371.77199999999999</v>
      </c>
      <c r="I1655" s="11">
        <v>0</v>
      </c>
      <c r="J1655" s="12">
        <v>2059.3477969999999</v>
      </c>
      <c r="K1655" s="11">
        <v>180.935</v>
      </c>
      <c r="L1655" s="11">
        <v>118.52500000000001</v>
      </c>
      <c r="M1655" s="11">
        <v>1715.6780000000001</v>
      </c>
      <c r="N1655" s="13">
        <v>0.13460596610522296</v>
      </c>
      <c r="O1655" s="13">
        <v>-3.4967654402431769E-2</v>
      </c>
      <c r="P1655" s="13">
        <v>9.9140888523817777E-2</v>
      </c>
      <c r="Q1655" s="13">
        <v>-1.8956522064756731E-2</v>
      </c>
      <c r="R1655" s="13">
        <v>7.1957842205756031E-2</v>
      </c>
      <c r="S1655" s="14">
        <v>0.65406799999999998</v>
      </c>
      <c r="T1655" s="13">
        <v>0.18052900075528136</v>
      </c>
      <c r="U1655" s="15">
        <v>11.381699488766683</v>
      </c>
      <c r="V1655" s="16">
        <v>14.238142138789284</v>
      </c>
      <c r="W1655" s="16">
        <v>0.98362035125472258</v>
      </c>
    </row>
    <row r="1656" spans="1:23" ht="15" customHeight="1" x14ac:dyDescent="0.3">
      <c r="A1656" s="7" t="s">
        <v>5211</v>
      </c>
      <c r="B1656" s="7" t="s">
        <v>5212</v>
      </c>
      <c r="C1656" s="7" t="s">
        <v>5213</v>
      </c>
      <c r="D1656" s="7" t="s">
        <v>29</v>
      </c>
      <c r="E1656" s="7" t="s">
        <v>295</v>
      </c>
      <c r="F1656" s="9" t="s">
        <v>3009</v>
      </c>
      <c r="G1656" s="11">
        <v>1638.511966</v>
      </c>
      <c r="H1656" s="11">
        <v>696.4</v>
      </c>
      <c r="I1656" s="11">
        <v>0</v>
      </c>
      <c r="J1656" s="12">
        <v>2334.9119660000001</v>
      </c>
      <c r="K1656" s="11">
        <v>206.2</v>
      </c>
      <c r="L1656" s="11">
        <v>18.7</v>
      </c>
      <c r="M1656" s="11">
        <v>-244</v>
      </c>
      <c r="N1656" s="13">
        <v>0.2168190808332727</v>
      </c>
      <c r="O1656" s="13">
        <v>7.8460130955387397E-2</v>
      </c>
      <c r="P1656" s="13">
        <v>0.10215573058071799</v>
      </c>
      <c r="Q1656" s="13">
        <v>0.34482897200773732</v>
      </c>
      <c r="R1656" s="13" t="s">
        <v>9699</v>
      </c>
      <c r="S1656" s="14">
        <v>3.0650909999999998</v>
      </c>
      <c r="T1656" s="13">
        <v>0.29825535615075943</v>
      </c>
      <c r="U1656" s="15">
        <v>11.323530387972843</v>
      </c>
      <c r="V1656" s="16">
        <v>87.620960748663109</v>
      </c>
      <c r="W1656" s="16" t="s">
        <v>9700</v>
      </c>
    </row>
    <row r="1657" spans="1:23" ht="15" customHeight="1" x14ac:dyDescent="0.3">
      <c r="A1657" s="7" t="s">
        <v>5214</v>
      </c>
      <c r="B1657" s="7" t="s">
        <v>5215</v>
      </c>
      <c r="C1657" s="7" t="s">
        <v>5216</v>
      </c>
      <c r="D1657" s="7" t="s">
        <v>10</v>
      </c>
      <c r="E1657" s="7" t="s">
        <v>11</v>
      </c>
      <c r="F1657" s="9" t="s">
        <v>3002</v>
      </c>
      <c r="G1657" s="11">
        <v>1418.4138760000001</v>
      </c>
      <c r="H1657" s="11">
        <v>-271.89299999999997</v>
      </c>
      <c r="I1657" s="11">
        <v>0</v>
      </c>
      <c r="J1657" s="12">
        <v>1146.520876</v>
      </c>
      <c r="K1657" s="11">
        <v>0</v>
      </c>
      <c r="L1657" s="11">
        <v>77.302999999999997</v>
      </c>
      <c r="M1657" s="11">
        <v>825.57600000000002</v>
      </c>
      <c r="N1657" s="13">
        <v>0.115083101780354</v>
      </c>
      <c r="O1657" s="13">
        <v>2.53097969306737E-2</v>
      </c>
      <c r="P1657" s="13">
        <v>0.38483527613575935</v>
      </c>
      <c r="Q1657" s="13" t="s">
        <v>9699</v>
      </c>
      <c r="R1657" s="13">
        <v>0.10046174219632294</v>
      </c>
      <c r="S1657" s="14">
        <v>0.72650899999999996</v>
      </c>
      <c r="T1657" s="13">
        <v>-0.23714613984926688</v>
      </c>
      <c r="U1657" s="15" t="s">
        <v>9700</v>
      </c>
      <c r="V1657" s="16">
        <v>18.348755882695368</v>
      </c>
      <c r="W1657" s="16">
        <v>1.7180900074614573</v>
      </c>
    </row>
    <row r="1658" spans="1:23" ht="15" customHeight="1" x14ac:dyDescent="0.3">
      <c r="A1658" s="7" t="s">
        <v>5217</v>
      </c>
      <c r="B1658" s="7" t="s">
        <v>5218</v>
      </c>
      <c r="C1658" s="7" t="s">
        <v>5219</v>
      </c>
      <c r="D1658" s="7" t="s">
        <v>26</v>
      </c>
      <c r="E1658" s="7" t="s">
        <v>115</v>
      </c>
      <c r="F1658" s="9" t="s">
        <v>3009</v>
      </c>
      <c r="G1658" s="11">
        <v>1619.1547230000001</v>
      </c>
      <c r="H1658" s="11">
        <v>291.44600000000003</v>
      </c>
      <c r="I1658" s="11">
        <v>0</v>
      </c>
      <c r="J1658" s="12">
        <v>1910.600723</v>
      </c>
      <c r="K1658" s="11">
        <v>145.53399999999999</v>
      </c>
      <c r="L1658" s="11">
        <v>58.118000000000002</v>
      </c>
      <c r="M1658" s="11">
        <v>605.21299999999997</v>
      </c>
      <c r="N1658" s="13">
        <v>0.13826893213070349</v>
      </c>
      <c r="O1658" s="13">
        <v>5.1209507936546439E-2</v>
      </c>
      <c r="P1658" s="13">
        <v>7.1434458231558126E-2</v>
      </c>
      <c r="Q1658" s="13">
        <v>5.9379036708034905E-2</v>
      </c>
      <c r="R1658" s="13">
        <v>0.10052712829671401</v>
      </c>
      <c r="S1658" s="14">
        <v>0.98162700000000003</v>
      </c>
      <c r="T1658" s="13">
        <v>0.15254155224142038</v>
      </c>
      <c r="U1658" s="15">
        <v>13.128208686629929</v>
      </c>
      <c r="V1658" s="16">
        <v>27.859780498296569</v>
      </c>
      <c r="W1658" s="16">
        <v>2.6753468993560947</v>
      </c>
    </row>
    <row r="1659" spans="1:23" ht="15" customHeight="1" x14ac:dyDescent="0.3">
      <c r="A1659" s="7" t="s">
        <v>5220</v>
      </c>
      <c r="B1659" s="7" t="s">
        <v>5221</v>
      </c>
      <c r="C1659" s="7" t="s">
        <v>5222</v>
      </c>
      <c r="D1659" s="7" t="s">
        <v>31</v>
      </c>
      <c r="E1659" s="7" t="s">
        <v>69</v>
      </c>
      <c r="F1659" s="9" t="s">
        <v>3002</v>
      </c>
      <c r="G1659" s="11">
        <v>1757.5435110000001</v>
      </c>
      <c r="H1659" s="11">
        <v>-223.62</v>
      </c>
      <c r="I1659" s="11">
        <v>0</v>
      </c>
      <c r="J1659" s="12">
        <v>1533.923511</v>
      </c>
      <c r="K1659" s="11">
        <v>81.102000000000004</v>
      </c>
      <c r="L1659" s="11">
        <v>60.707000000000001</v>
      </c>
      <c r="M1659" s="11">
        <v>279.34199999999998</v>
      </c>
      <c r="N1659" s="13">
        <v>0.26026536037745834</v>
      </c>
      <c r="O1659" s="13">
        <v>7.5770952483900977E-2</v>
      </c>
      <c r="P1659" s="13">
        <v>0.16012912898680773</v>
      </c>
      <c r="Q1659" s="13">
        <v>5.9356432033049966E-2</v>
      </c>
      <c r="R1659" s="13">
        <v>0.23133231777187618</v>
      </c>
      <c r="S1659" s="14">
        <v>0.268766</v>
      </c>
      <c r="T1659" s="13">
        <v>-0.14578301877270072</v>
      </c>
      <c r="U1659" s="15">
        <v>18.913510283346895</v>
      </c>
      <c r="V1659" s="16">
        <v>28.951249625249147</v>
      </c>
      <c r="W1659" s="16">
        <v>6.2917266683849915</v>
      </c>
    </row>
    <row r="1660" spans="1:23" ht="15" customHeight="1" x14ac:dyDescent="0.3">
      <c r="A1660" s="7" t="s">
        <v>5223</v>
      </c>
      <c r="B1660" s="7" t="s">
        <v>5224</v>
      </c>
      <c r="C1660" s="7" t="s">
        <v>5225</v>
      </c>
      <c r="D1660" s="7" t="s">
        <v>10</v>
      </c>
      <c r="E1660" s="7" t="s">
        <v>1814</v>
      </c>
      <c r="F1660" s="9" t="s">
        <v>1941</v>
      </c>
      <c r="G1660" s="11">
        <v>1660.5527509999999</v>
      </c>
      <c r="H1660" s="11">
        <v>795.89</v>
      </c>
      <c r="I1660" s="11">
        <v>0</v>
      </c>
      <c r="J1660" s="12">
        <v>2456.442751</v>
      </c>
      <c r="K1660" s="11">
        <v>0</v>
      </c>
      <c r="L1660" s="11">
        <v>50.497999999999998</v>
      </c>
      <c r="M1660" s="11">
        <v>1017.33</v>
      </c>
      <c r="N1660" s="13">
        <v>3.3799607839619127E-2</v>
      </c>
      <c r="O1660" s="13">
        <v>5.9118952734759977E-2</v>
      </c>
      <c r="P1660" s="13">
        <v>0.27527521082391948</v>
      </c>
      <c r="Q1660" s="13">
        <v>2.8025427582750728E-2</v>
      </c>
      <c r="R1660" s="13">
        <v>5.0267648500745332E-2</v>
      </c>
      <c r="S1660" s="14">
        <v>0.3095</v>
      </c>
      <c r="T1660" s="13">
        <v>0.32400103754748566</v>
      </c>
      <c r="U1660" s="15" t="s">
        <v>9700</v>
      </c>
      <c r="V1660" s="16">
        <v>32.883535011287577</v>
      </c>
      <c r="W1660" s="16">
        <v>1.632265588353828</v>
      </c>
    </row>
    <row r="1661" spans="1:23" ht="15" customHeight="1" x14ac:dyDescent="0.3">
      <c r="A1661" s="7" t="s">
        <v>5226</v>
      </c>
      <c r="B1661" s="7" t="s">
        <v>5227</v>
      </c>
      <c r="C1661" s="7" t="s">
        <v>5228</v>
      </c>
      <c r="D1661" s="7" t="s">
        <v>31</v>
      </c>
      <c r="E1661" s="7" t="s">
        <v>215</v>
      </c>
      <c r="F1661" s="9" t="s">
        <v>2477</v>
      </c>
      <c r="G1661" s="11">
        <v>1819.1946579999999</v>
      </c>
      <c r="H1661" s="11">
        <v>1173.085</v>
      </c>
      <c r="I1661" s="11">
        <v>6.1909999999999998</v>
      </c>
      <c r="J1661" s="12">
        <v>2998.4706579999997</v>
      </c>
      <c r="K1661" s="11">
        <v>244.67599999999999</v>
      </c>
      <c r="L1661" s="11">
        <v>-209.506</v>
      </c>
      <c r="M1661" s="11">
        <v>798.58699999999999</v>
      </c>
      <c r="N1661" s="13">
        <v>0.1496714634739123</v>
      </c>
      <c r="O1661" s="13">
        <v>-4.4006771204674333E-4</v>
      </c>
      <c r="P1661" s="13">
        <v>7.84517386453394E-2</v>
      </c>
      <c r="Q1661" s="13">
        <v>7.3326059356226159E-2</v>
      </c>
      <c r="R1661" s="13">
        <v>4.2364543243836664E-2</v>
      </c>
      <c r="S1661" s="14">
        <v>1.603674</v>
      </c>
      <c r="T1661" s="13">
        <v>0.39122777368862288</v>
      </c>
      <c r="U1661" s="15">
        <v>12.254862176919682</v>
      </c>
      <c r="V1661" s="16" t="s">
        <v>9700</v>
      </c>
      <c r="W1661" s="16">
        <v>2.2780168697962777</v>
      </c>
    </row>
    <row r="1662" spans="1:23" ht="15" customHeight="1" x14ac:dyDescent="0.3">
      <c r="A1662" s="7" t="s">
        <v>5229</v>
      </c>
      <c r="B1662" s="7" t="s">
        <v>5230</v>
      </c>
      <c r="C1662" s="7" t="s">
        <v>5231</v>
      </c>
      <c r="D1662" s="7" t="s">
        <v>10</v>
      </c>
      <c r="E1662" s="7" t="s">
        <v>11</v>
      </c>
      <c r="F1662" s="9" t="s">
        <v>3002</v>
      </c>
      <c r="G1662" s="11">
        <v>1827.592482</v>
      </c>
      <c r="H1662" s="11">
        <v>-1804.229</v>
      </c>
      <c r="I1662" s="11">
        <v>0</v>
      </c>
      <c r="J1662" s="12">
        <v>23.363481999999976</v>
      </c>
      <c r="K1662" s="11">
        <v>0</v>
      </c>
      <c r="L1662" s="11">
        <v>99.734999999999999</v>
      </c>
      <c r="M1662" s="11">
        <v>1043.752</v>
      </c>
      <c r="N1662" s="13">
        <v>4.7080859953584041E-2</v>
      </c>
      <c r="O1662" s="13">
        <v>2.5979932912824522E-2</v>
      </c>
      <c r="P1662" s="13">
        <v>0.25299028628413833</v>
      </c>
      <c r="Q1662" s="13">
        <v>-1.6075198027064808E-2</v>
      </c>
      <c r="R1662" s="13">
        <v>9.8576528635475891E-2</v>
      </c>
      <c r="S1662" s="14">
        <v>1.417322</v>
      </c>
      <c r="T1662" s="13">
        <v>-77.224319559901303</v>
      </c>
      <c r="U1662" s="15" t="s">
        <v>9700</v>
      </c>
      <c r="V1662" s="16">
        <v>18.324484704466837</v>
      </c>
      <c r="W1662" s="16">
        <v>1.7509834539239206</v>
      </c>
    </row>
    <row r="1663" spans="1:23" ht="15" customHeight="1" x14ac:dyDescent="0.3">
      <c r="A1663" s="7" t="s">
        <v>5232</v>
      </c>
      <c r="B1663" s="7" t="s">
        <v>5233</v>
      </c>
      <c r="C1663" s="7" t="s">
        <v>5234</v>
      </c>
      <c r="D1663" s="7" t="s">
        <v>26</v>
      </c>
      <c r="E1663" s="7" t="s">
        <v>53</v>
      </c>
      <c r="F1663" s="9" t="s">
        <v>2104</v>
      </c>
      <c r="G1663" s="11">
        <v>1493.212685</v>
      </c>
      <c r="H1663" s="11">
        <v>248.43700000000001</v>
      </c>
      <c r="I1663" s="11">
        <v>0</v>
      </c>
      <c r="J1663" s="12">
        <v>1741.6496849999999</v>
      </c>
      <c r="K1663" s="11">
        <v>146.93100000000001</v>
      </c>
      <c r="L1663" s="11">
        <v>97.21</v>
      </c>
      <c r="M1663" s="11">
        <v>661.61400000000003</v>
      </c>
      <c r="N1663" s="13">
        <v>0.41427279673378309</v>
      </c>
      <c r="O1663" s="13">
        <v>6.9397184787434618E-2</v>
      </c>
      <c r="P1663" s="13">
        <v>0.18130595064492472</v>
      </c>
      <c r="Q1663" s="13">
        <v>3.035222375509794E-2</v>
      </c>
      <c r="R1663" s="13">
        <v>0.15208917266212374</v>
      </c>
      <c r="S1663" s="14">
        <v>1.014173</v>
      </c>
      <c r="T1663" s="13">
        <v>0.14264464440792526</v>
      </c>
      <c r="U1663" s="15">
        <v>11.853520938399654</v>
      </c>
      <c r="V1663" s="16">
        <v>15.360690103898776</v>
      </c>
      <c r="W1663" s="16">
        <v>2.2569242564395551</v>
      </c>
    </row>
    <row r="1664" spans="1:23" ht="15" customHeight="1" x14ac:dyDescent="0.3">
      <c r="A1664" s="7" t="s">
        <v>5235</v>
      </c>
      <c r="B1664" s="7" t="s">
        <v>5236</v>
      </c>
      <c r="C1664" s="7" t="s">
        <v>5237</v>
      </c>
      <c r="D1664" s="7" t="s">
        <v>26</v>
      </c>
      <c r="E1664" s="7" t="s">
        <v>27</v>
      </c>
      <c r="F1664" s="9" t="s">
        <v>3002</v>
      </c>
      <c r="G1664" s="11">
        <v>1985.5508110000001</v>
      </c>
      <c r="H1664" s="11">
        <v>2551.1660000000002</v>
      </c>
      <c r="I1664" s="11">
        <v>0</v>
      </c>
      <c r="J1664" s="12">
        <v>4536.7168110000002</v>
      </c>
      <c r="K1664" s="11">
        <v>379.62</v>
      </c>
      <c r="L1664" s="11">
        <v>110.462</v>
      </c>
      <c r="M1664" s="11">
        <v>2185.1</v>
      </c>
      <c r="N1664" s="13">
        <v>0.29135279356794752</v>
      </c>
      <c r="O1664" s="13">
        <v>1.4095658692891977E-2</v>
      </c>
      <c r="P1664" s="13">
        <v>6.3528312796738234E-2</v>
      </c>
      <c r="Q1664" s="13">
        <v>-2.0970022731472415E-2</v>
      </c>
      <c r="R1664" s="13">
        <v>5.1361429873342378E-2</v>
      </c>
      <c r="S1664" s="14">
        <v>2.1417320000000002</v>
      </c>
      <c r="T1664" s="13">
        <v>0.56233750226910517</v>
      </c>
      <c r="U1664" s="15">
        <v>11.95067912912913</v>
      </c>
      <c r="V1664" s="16">
        <v>17.974967056544333</v>
      </c>
      <c r="W1664" s="16">
        <v>0.90867731957347497</v>
      </c>
    </row>
    <row r="1665" spans="1:23" ht="15" customHeight="1" x14ac:dyDescent="0.3">
      <c r="A1665" s="7" t="s">
        <v>5238</v>
      </c>
      <c r="B1665" s="7" t="s">
        <v>5239</v>
      </c>
      <c r="C1665" s="7" t="s">
        <v>5240</v>
      </c>
      <c r="D1665" s="7" t="s">
        <v>10</v>
      </c>
      <c r="E1665" s="7" t="s">
        <v>11</v>
      </c>
      <c r="F1665" s="9" t="s">
        <v>2104</v>
      </c>
      <c r="G1665" s="11">
        <v>1944.73884</v>
      </c>
      <c r="H1665" s="11">
        <v>1108.0139999999999</v>
      </c>
      <c r="I1665" s="11">
        <v>0</v>
      </c>
      <c r="J1665" s="12">
        <v>3052.7528400000001</v>
      </c>
      <c r="K1665" s="11">
        <v>0</v>
      </c>
      <c r="L1665" s="11">
        <v>36.786999999999999</v>
      </c>
      <c r="M1665" s="11">
        <v>584.16399999999999</v>
      </c>
      <c r="N1665" s="13">
        <v>0.2314947113212053</v>
      </c>
      <c r="O1665" s="13">
        <v>0.19200123502469113</v>
      </c>
      <c r="P1665" s="13">
        <v>0.28748569502936794</v>
      </c>
      <c r="Q1665" s="13">
        <v>0.23259573515636101</v>
      </c>
      <c r="R1665" s="13">
        <v>6.6140888524905531E-2</v>
      </c>
      <c r="S1665" s="14">
        <v>1.302362</v>
      </c>
      <c r="T1665" s="13">
        <v>0.36295568559687258</v>
      </c>
      <c r="U1665" s="15" t="s">
        <v>9700</v>
      </c>
      <c r="V1665" s="16">
        <v>52.864839209503359</v>
      </c>
      <c r="W1665" s="16">
        <v>3.3290973767640595</v>
      </c>
    </row>
    <row r="1666" spans="1:23" ht="15" customHeight="1" x14ac:dyDescent="0.3">
      <c r="A1666" s="7" t="s">
        <v>5241</v>
      </c>
      <c r="B1666" s="7" t="s">
        <v>5242</v>
      </c>
      <c r="C1666" s="7" t="s">
        <v>5243</v>
      </c>
      <c r="D1666" s="7" t="s">
        <v>20</v>
      </c>
      <c r="E1666" s="7" t="s">
        <v>366</v>
      </c>
      <c r="F1666" s="9" t="s">
        <v>2104</v>
      </c>
      <c r="G1666" s="11">
        <v>1846.9834619999999</v>
      </c>
      <c r="H1666" s="11">
        <v>-82.266999999999996</v>
      </c>
      <c r="I1666" s="11">
        <v>0</v>
      </c>
      <c r="J1666" s="12">
        <v>1764.7164619999999</v>
      </c>
      <c r="K1666" s="11">
        <v>-55.68</v>
      </c>
      <c r="L1666" s="11">
        <v>-86.265000000000001</v>
      </c>
      <c r="M1666" s="11">
        <v>299.61500000000001</v>
      </c>
      <c r="N1666" s="13">
        <v>1.9613357121983473E-2</v>
      </c>
      <c r="O1666" s="13" t="s">
        <v>9699</v>
      </c>
      <c r="P1666" s="13">
        <v>-2.6569230564588327E-2</v>
      </c>
      <c r="Q1666" s="13" t="s">
        <v>9699</v>
      </c>
      <c r="R1666" s="13">
        <v>-0.34085521012786268</v>
      </c>
      <c r="S1666" s="14">
        <v>0</v>
      </c>
      <c r="T1666" s="13">
        <v>-4.6617687187416289E-2</v>
      </c>
      <c r="U1666" s="15" t="s">
        <v>9700</v>
      </c>
      <c r="V1666" s="16" t="s">
        <v>9700</v>
      </c>
      <c r="W1666" s="16">
        <v>6.1645226774360422</v>
      </c>
    </row>
    <row r="1667" spans="1:23" ht="15" customHeight="1" x14ac:dyDescent="0.3">
      <c r="A1667" s="7" t="s">
        <v>5244</v>
      </c>
      <c r="B1667" s="7" t="s">
        <v>5245</v>
      </c>
      <c r="C1667" s="7" t="s">
        <v>5246</v>
      </c>
      <c r="D1667" s="7" t="s">
        <v>10</v>
      </c>
      <c r="E1667" s="7" t="s">
        <v>11</v>
      </c>
      <c r="F1667" s="9" t="s">
        <v>3009</v>
      </c>
      <c r="G1667" s="11">
        <v>1950.147659</v>
      </c>
      <c r="H1667" s="11">
        <v>-924.03899999999999</v>
      </c>
      <c r="I1667" s="11">
        <v>0</v>
      </c>
      <c r="J1667" s="12">
        <v>1026.108659</v>
      </c>
      <c r="K1667" s="11">
        <v>0</v>
      </c>
      <c r="L1667" s="11">
        <v>-354.685</v>
      </c>
      <c r="M1667" s="11">
        <v>2071.4720000000002</v>
      </c>
      <c r="N1667" s="13">
        <v>0.54726698855684841</v>
      </c>
      <c r="O1667" s="13">
        <v>0.32408726624854811</v>
      </c>
      <c r="P1667" s="13">
        <v>0.2720386628239635</v>
      </c>
      <c r="Q1667" s="13">
        <v>6.8099098335574482E-3</v>
      </c>
      <c r="R1667" s="13">
        <v>-0.15606357544592359</v>
      </c>
      <c r="S1667" s="14">
        <v>1.893945</v>
      </c>
      <c r="T1667" s="13">
        <v>-0.9005274362468858</v>
      </c>
      <c r="U1667" s="15" t="s">
        <v>9700</v>
      </c>
      <c r="V1667" s="16" t="s">
        <v>9700</v>
      </c>
      <c r="W1667" s="16">
        <v>0.94143085641514812</v>
      </c>
    </row>
    <row r="1668" spans="1:23" ht="15" customHeight="1" x14ac:dyDescent="0.3">
      <c r="A1668" s="7" t="s">
        <v>5247</v>
      </c>
      <c r="B1668" s="7" t="s">
        <v>5248</v>
      </c>
      <c r="C1668" s="7" t="s">
        <v>5249</v>
      </c>
      <c r="D1668" s="7" t="s">
        <v>31</v>
      </c>
      <c r="E1668" s="7" t="s">
        <v>215</v>
      </c>
      <c r="F1668" s="9" t="s">
        <v>3009</v>
      </c>
      <c r="G1668" s="11">
        <v>1645.5442969999999</v>
      </c>
      <c r="H1668" s="11">
        <v>104.4</v>
      </c>
      <c r="I1668" s="11">
        <v>0</v>
      </c>
      <c r="J1668" s="12">
        <v>1749.944297</v>
      </c>
      <c r="K1668" s="11">
        <v>104.2</v>
      </c>
      <c r="L1668" s="11">
        <v>-2.5</v>
      </c>
      <c r="M1668" s="11">
        <v>1264.5999999999999</v>
      </c>
      <c r="N1668" s="13">
        <v>0.23782962912509653</v>
      </c>
      <c r="O1668" s="13">
        <v>5.971705838889374E-2</v>
      </c>
      <c r="P1668" s="13">
        <v>0.13075065958982982</v>
      </c>
      <c r="Q1668" s="13">
        <v>0.11259433675695174</v>
      </c>
      <c r="R1668" s="13">
        <v>-4.4410959990483371E-3</v>
      </c>
      <c r="S1668" s="14">
        <v>1.4477690000000001</v>
      </c>
      <c r="T1668" s="13">
        <v>5.9659041821489477E-2</v>
      </c>
      <c r="U1668" s="15">
        <v>16.794091142034549</v>
      </c>
      <c r="V1668" s="16" t="s">
        <v>9700</v>
      </c>
      <c r="W1668" s="16">
        <v>1.3012369895619169</v>
      </c>
    </row>
    <row r="1669" spans="1:23" ht="15" customHeight="1" x14ac:dyDescent="0.3">
      <c r="A1669" s="7" t="s">
        <v>5250</v>
      </c>
      <c r="B1669" s="7" t="s">
        <v>5251</v>
      </c>
      <c r="C1669" s="7" t="s">
        <v>5252</v>
      </c>
      <c r="D1669" s="7" t="s">
        <v>31</v>
      </c>
      <c r="E1669" s="7" t="s">
        <v>215</v>
      </c>
      <c r="F1669" s="9" t="s">
        <v>3002</v>
      </c>
      <c r="G1669" s="11">
        <v>1629.8956679999999</v>
      </c>
      <c r="H1669" s="11">
        <v>270.57</v>
      </c>
      <c r="I1669" s="11">
        <v>0</v>
      </c>
      <c r="J1669" s="12">
        <v>1900.4656679999998</v>
      </c>
      <c r="K1669" s="11">
        <v>158.50399999999999</v>
      </c>
      <c r="L1669" s="11">
        <v>63.853000000000002</v>
      </c>
      <c r="M1669" s="11">
        <v>557.54</v>
      </c>
      <c r="N1669" s="13">
        <v>0.1700237694337757</v>
      </c>
      <c r="O1669" s="13">
        <v>4.238984738208984E-2</v>
      </c>
      <c r="P1669" s="13">
        <v>7.9644742022068518E-2</v>
      </c>
      <c r="Q1669" s="13">
        <v>4.1933361364987043E-2</v>
      </c>
      <c r="R1669" s="13">
        <v>0.11619100649256124</v>
      </c>
      <c r="S1669" s="14">
        <v>0.913385</v>
      </c>
      <c r="T1669" s="13">
        <v>0.14237036982874873</v>
      </c>
      <c r="U1669" s="15">
        <v>11.990017084742341</v>
      </c>
      <c r="V1669" s="16">
        <v>25.525749267849591</v>
      </c>
      <c r="W1669" s="16">
        <v>2.9233699250278007</v>
      </c>
    </row>
    <row r="1670" spans="1:23" ht="15" customHeight="1" x14ac:dyDescent="0.3">
      <c r="A1670" s="7" t="s">
        <v>5253</v>
      </c>
      <c r="B1670" s="7" t="s">
        <v>5254</v>
      </c>
      <c r="C1670" s="7" t="s">
        <v>5255</v>
      </c>
      <c r="D1670" s="7" t="s">
        <v>20</v>
      </c>
      <c r="E1670" s="7" t="s">
        <v>47</v>
      </c>
      <c r="F1670" s="9" t="s">
        <v>2104</v>
      </c>
      <c r="G1670" s="11">
        <v>1875.252442</v>
      </c>
      <c r="H1670" s="11">
        <v>-233.29900000000001</v>
      </c>
      <c r="I1670" s="11">
        <v>0</v>
      </c>
      <c r="J1670" s="12">
        <v>1641.953442</v>
      </c>
      <c r="K1670" s="11">
        <v>-223.53</v>
      </c>
      <c r="L1670" s="11">
        <v>-222.917</v>
      </c>
      <c r="M1670" s="11">
        <v>277.14699999999999</v>
      </c>
      <c r="N1670" s="13">
        <v>-8.1410802264366727E-2</v>
      </c>
      <c r="O1670" s="13" t="s">
        <v>9699</v>
      </c>
      <c r="P1670" s="13">
        <v>-0.5663104245176025</v>
      </c>
      <c r="Q1670" s="13" t="s">
        <v>9699</v>
      </c>
      <c r="R1670" s="13">
        <v>-0.79246839166780736</v>
      </c>
      <c r="S1670" s="14">
        <v>1.4939629999999999</v>
      </c>
      <c r="T1670" s="13">
        <v>-0.14208624558551886</v>
      </c>
      <c r="U1670" s="15" t="s">
        <v>9700</v>
      </c>
      <c r="V1670" s="16" t="s">
        <v>9700</v>
      </c>
      <c r="W1670" s="16">
        <v>6.7662736453939605</v>
      </c>
    </row>
    <row r="1671" spans="1:23" ht="15" customHeight="1" x14ac:dyDescent="0.3">
      <c r="A1671" s="7" t="s">
        <v>5256</v>
      </c>
      <c r="B1671" s="7" t="s">
        <v>5257</v>
      </c>
      <c r="C1671" s="7" t="s">
        <v>5258</v>
      </c>
      <c r="D1671" s="7" t="s">
        <v>26</v>
      </c>
      <c r="E1671" s="7" t="s">
        <v>33</v>
      </c>
      <c r="F1671" s="9" t="s">
        <v>3002</v>
      </c>
      <c r="G1671" s="11">
        <v>1603.314081</v>
      </c>
      <c r="H1671" s="11">
        <v>578.47699999999998</v>
      </c>
      <c r="I1671" s="11">
        <v>0</v>
      </c>
      <c r="J1671" s="12">
        <v>2181.7910809999998</v>
      </c>
      <c r="K1671" s="11">
        <v>209.941</v>
      </c>
      <c r="L1671" s="11">
        <v>64.558000000000007</v>
      </c>
      <c r="M1671" s="11">
        <v>745.19399999999996</v>
      </c>
      <c r="N1671" s="13">
        <v>0.14238212188153815</v>
      </c>
      <c r="O1671" s="13">
        <v>3.0842707864535246E-2</v>
      </c>
      <c r="P1671" s="13">
        <v>7.2545504971878533E-2</v>
      </c>
      <c r="Q1671" s="13">
        <v>7.4853049509936431E-2</v>
      </c>
      <c r="R1671" s="13">
        <v>9.0920229673643174E-2</v>
      </c>
      <c r="S1671" s="14">
        <v>2.2698160000000001</v>
      </c>
      <c r="T1671" s="13">
        <v>0.26513858500826826</v>
      </c>
      <c r="U1671" s="15">
        <v>10.392401107930322</v>
      </c>
      <c r="V1671" s="16">
        <v>24.835250178134388</v>
      </c>
      <c r="W1671" s="16">
        <v>2.1515391710078182</v>
      </c>
    </row>
    <row r="1672" spans="1:23" ht="15" customHeight="1" x14ac:dyDescent="0.3">
      <c r="A1672" s="7" t="s">
        <v>5259</v>
      </c>
      <c r="B1672" s="7" t="s">
        <v>5260</v>
      </c>
      <c r="C1672" s="7" t="s">
        <v>5261</v>
      </c>
      <c r="D1672" s="7" t="s">
        <v>20</v>
      </c>
      <c r="E1672" s="7" t="s">
        <v>52</v>
      </c>
      <c r="F1672" s="9" t="s">
        <v>3002</v>
      </c>
      <c r="G1672" s="11">
        <v>2467.805351</v>
      </c>
      <c r="H1672" s="11">
        <v>114.854</v>
      </c>
      <c r="I1672" s="11">
        <v>0</v>
      </c>
      <c r="J1672" s="12">
        <v>2582.6593509999998</v>
      </c>
      <c r="K1672" s="11">
        <v>98.588999999999999</v>
      </c>
      <c r="L1672" s="11">
        <v>17.68</v>
      </c>
      <c r="M1672" s="11">
        <v>396.38099999999997</v>
      </c>
      <c r="N1672" s="13">
        <v>0.27322997781037756</v>
      </c>
      <c r="O1672" s="13">
        <v>5.2848482196103941E-2</v>
      </c>
      <c r="P1672" s="13">
        <v>0.15322316030715347</v>
      </c>
      <c r="Q1672" s="13">
        <v>0.13023889962261936</v>
      </c>
      <c r="R1672" s="13">
        <v>4.6692935844751267E-2</v>
      </c>
      <c r="S1672" s="14">
        <v>1.318635</v>
      </c>
      <c r="T1672" s="13">
        <v>4.447121528262285E-2</v>
      </c>
      <c r="U1672" s="15">
        <v>26.196222205317021</v>
      </c>
      <c r="V1672" s="16">
        <v>139.58175062217194</v>
      </c>
      <c r="W1672" s="16">
        <v>6.2258416801007117</v>
      </c>
    </row>
    <row r="1673" spans="1:23" ht="15" customHeight="1" x14ac:dyDescent="0.3">
      <c r="A1673" s="7" t="s">
        <v>5262</v>
      </c>
      <c r="B1673" s="7" t="s">
        <v>5263</v>
      </c>
      <c r="C1673" s="7" t="s">
        <v>5264</v>
      </c>
      <c r="D1673" s="7" t="s">
        <v>10</v>
      </c>
      <c r="E1673" s="7" t="s">
        <v>11</v>
      </c>
      <c r="F1673" s="9" t="s">
        <v>3002</v>
      </c>
      <c r="G1673" s="11">
        <v>1729.3888059999999</v>
      </c>
      <c r="H1673" s="11">
        <v>1031.8879999999999</v>
      </c>
      <c r="I1673" s="11">
        <v>0</v>
      </c>
      <c r="J1673" s="12">
        <v>2761.2768059999999</v>
      </c>
      <c r="K1673" s="11">
        <v>0</v>
      </c>
      <c r="L1673" s="11">
        <v>118.414</v>
      </c>
      <c r="M1673" s="11">
        <v>2664.1709999999998</v>
      </c>
      <c r="N1673" s="13">
        <v>3.7633472917598505E-2</v>
      </c>
      <c r="O1673" s="13">
        <v>-5.8761689662634176E-4</v>
      </c>
      <c r="P1673" s="13">
        <v>0.17625111801539847</v>
      </c>
      <c r="Q1673" s="13" t="s">
        <v>9699</v>
      </c>
      <c r="R1673" s="13">
        <v>4.705579194137352E-2</v>
      </c>
      <c r="S1673" s="14">
        <v>1.261417</v>
      </c>
      <c r="T1673" s="13">
        <v>0.3736995862775519</v>
      </c>
      <c r="U1673" s="15" t="s">
        <v>9700</v>
      </c>
      <c r="V1673" s="16">
        <v>14.604597480027699</v>
      </c>
      <c r="W1673" s="16">
        <v>0.64912830520263154</v>
      </c>
    </row>
    <row r="1674" spans="1:23" ht="15" customHeight="1" x14ac:dyDescent="0.3">
      <c r="A1674" s="7" t="s">
        <v>5265</v>
      </c>
      <c r="B1674" s="7" t="s">
        <v>5266</v>
      </c>
      <c r="C1674" s="7" t="s">
        <v>5267</v>
      </c>
      <c r="D1674" s="7" t="s">
        <v>29</v>
      </c>
      <c r="E1674" s="7" t="s">
        <v>30</v>
      </c>
      <c r="F1674" s="9" t="s">
        <v>1941</v>
      </c>
      <c r="G1674" s="11">
        <v>1044.040947</v>
      </c>
      <c r="H1674" s="11">
        <v>1673.0930000000001</v>
      </c>
      <c r="I1674" s="11">
        <v>0</v>
      </c>
      <c r="J1674" s="12">
        <v>2717.1339470000003</v>
      </c>
      <c r="K1674" s="11">
        <v>250.34100000000001</v>
      </c>
      <c r="L1674" s="11">
        <v>-446.495</v>
      </c>
      <c r="M1674" s="11">
        <v>399.63799999999998</v>
      </c>
      <c r="N1674" s="13">
        <v>0.15932523474250082</v>
      </c>
      <c r="O1674" s="13">
        <v>8.5312946310788451E-2</v>
      </c>
      <c r="P1674" s="13">
        <v>6.3892728555731609E-2</v>
      </c>
      <c r="Q1674" s="13" t="s">
        <v>9699</v>
      </c>
      <c r="R1674" s="13">
        <v>-0.72576620801196345</v>
      </c>
      <c r="S1674" s="14">
        <v>2.7602699999999998</v>
      </c>
      <c r="T1674" s="13">
        <v>0.61575654076504749</v>
      </c>
      <c r="U1674" s="15">
        <v>10.853731298508835</v>
      </c>
      <c r="V1674" s="16" t="s">
        <v>9700</v>
      </c>
      <c r="W1674" s="16">
        <v>2.6124666498180855</v>
      </c>
    </row>
    <row r="1675" spans="1:23" ht="15" customHeight="1" x14ac:dyDescent="0.3">
      <c r="A1675" s="7" t="s">
        <v>5268</v>
      </c>
      <c r="B1675" s="7" t="s">
        <v>5269</v>
      </c>
      <c r="C1675" s="7" t="s">
        <v>5270</v>
      </c>
      <c r="D1675" s="7" t="s">
        <v>10</v>
      </c>
      <c r="E1675" s="7" t="s">
        <v>11</v>
      </c>
      <c r="F1675" s="9" t="s">
        <v>2104</v>
      </c>
      <c r="G1675" s="11">
        <v>1923.445958</v>
      </c>
      <c r="H1675" s="11">
        <v>373.03300000000002</v>
      </c>
      <c r="I1675" s="11">
        <v>0</v>
      </c>
      <c r="J1675" s="12">
        <v>2296.4789580000001</v>
      </c>
      <c r="K1675" s="11">
        <v>0</v>
      </c>
      <c r="L1675" s="11">
        <v>151.29499999999999</v>
      </c>
      <c r="M1675" s="11">
        <v>1833.6559999999999</v>
      </c>
      <c r="N1675" s="13">
        <v>4.6938717590731815E-2</v>
      </c>
      <c r="O1675" s="13">
        <v>9.5552421224249562E-2</v>
      </c>
      <c r="P1675" s="13">
        <v>0.28282965123513304</v>
      </c>
      <c r="Q1675" s="13">
        <v>-1.4661443433796717E-2</v>
      </c>
      <c r="R1675" s="13">
        <v>8.4465296902818149E-2</v>
      </c>
      <c r="S1675" s="14">
        <v>1.3301829999999999</v>
      </c>
      <c r="T1675" s="13">
        <v>0.16243693359371073</v>
      </c>
      <c r="U1675" s="15" t="s">
        <v>9700</v>
      </c>
      <c r="V1675" s="16">
        <v>12.713215625103276</v>
      </c>
      <c r="W1675" s="16">
        <v>1.0489677224081289</v>
      </c>
    </row>
    <row r="1676" spans="1:23" ht="15" customHeight="1" x14ac:dyDescent="0.3">
      <c r="A1676" s="7" t="s">
        <v>5271</v>
      </c>
      <c r="B1676" s="7" t="s">
        <v>5272</v>
      </c>
      <c r="C1676" s="7" t="s">
        <v>5273</v>
      </c>
      <c r="D1676" s="7" t="s">
        <v>10</v>
      </c>
      <c r="E1676" s="7" t="s">
        <v>2233</v>
      </c>
      <c r="F1676" s="9" t="s">
        <v>1941</v>
      </c>
      <c r="G1676" s="11">
        <v>1748.941517</v>
      </c>
      <c r="H1676" s="11">
        <v>15540.875</v>
      </c>
      <c r="I1676" s="11">
        <v>0</v>
      </c>
      <c r="J1676" s="12">
        <v>17289.816516999999</v>
      </c>
      <c r="K1676" s="11">
        <v>0</v>
      </c>
      <c r="L1676" s="11">
        <v>-1706.5519999999999</v>
      </c>
      <c r="M1676" s="11">
        <v>3019.672</v>
      </c>
      <c r="N1676" s="13">
        <v>9.9884029508326075E-4</v>
      </c>
      <c r="O1676" s="13" t="s">
        <v>9699</v>
      </c>
      <c r="P1676" s="13">
        <v>0.97448498372031378</v>
      </c>
      <c r="Q1676" s="13" t="s">
        <v>9699</v>
      </c>
      <c r="R1676" s="13">
        <v>-0.58589078358055635</v>
      </c>
      <c r="S1676" s="14">
        <v>1.731233</v>
      </c>
      <c r="T1676" s="13">
        <v>0.898845571016883</v>
      </c>
      <c r="U1676" s="15" t="s">
        <v>9700</v>
      </c>
      <c r="V1676" s="16" t="s">
        <v>9700</v>
      </c>
      <c r="W1676" s="16">
        <v>0.5791826122174859</v>
      </c>
    </row>
    <row r="1677" spans="1:23" ht="15" customHeight="1" x14ac:dyDescent="0.3">
      <c r="A1677" s="7" t="s">
        <v>5274</v>
      </c>
      <c r="B1677" s="7" t="s">
        <v>5275</v>
      </c>
      <c r="C1677" s="7" t="s">
        <v>5276</v>
      </c>
      <c r="D1677" s="7" t="s">
        <v>6</v>
      </c>
      <c r="E1677" s="7" t="s">
        <v>7</v>
      </c>
      <c r="F1677" s="9" t="s">
        <v>1941</v>
      </c>
      <c r="G1677" s="11">
        <v>1724.967729</v>
      </c>
      <c r="H1677" s="11">
        <v>855.35799999999995</v>
      </c>
      <c r="I1677" s="11">
        <v>0</v>
      </c>
      <c r="J1677" s="12">
        <v>2580.3257290000001</v>
      </c>
      <c r="K1677" s="11">
        <v>130.65799999999999</v>
      </c>
      <c r="L1677" s="11">
        <v>-22.143000000000001</v>
      </c>
      <c r="M1677" s="11">
        <v>1037.605</v>
      </c>
      <c r="N1677" s="13">
        <v>0.81045054377215631</v>
      </c>
      <c r="O1677" s="13">
        <v>1.4776244923517812E-2</v>
      </c>
      <c r="P1677" s="13">
        <v>0.13777256140576372</v>
      </c>
      <c r="Q1677" s="13" t="s">
        <v>9699</v>
      </c>
      <c r="R1677" s="13">
        <v>-7.911789977997942E-2</v>
      </c>
      <c r="S1677" s="14">
        <v>0.74330700000000005</v>
      </c>
      <c r="T1677" s="13">
        <v>0.33149225711572938</v>
      </c>
      <c r="U1677" s="15">
        <v>19.748700645961215</v>
      </c>
      <c r="V1677" s="16" t="s">
        <v>9700</v>
      </c>
      <c r="W1677" s="16">
        <v>1.662451249753037</v>
      </c>
    </row>
    <row r="1678" spans="1:23" ht="15" customHeight="1" x14ac:dyDescent="0.3">
      <c r="A1678" s="7" t="s">
        <v>5277</v>
      </c>
      <c r="B1678" s="7" t="s">
        <v>5278</v>
      </c>
      <c r="C1678" s="7" t="s">
        <v>5279</v>
      </c>
      <c r="D1678" s="7" t="s">
        <v>29</v>
      </c>
      <c r="E1678" s="7" t="s">
        <v>295</v>
      </c>
      <c r="F1678" s="9" t="s">
        <v>3009</v>
      </c>
      <c r="G1678" s="11">
        <v>1562.1436490000001</v>
      </c>
      <c r="H1678" s="11">
        <v>798.096</v>
      </c>
      <c r="I1678" s="11">
        <v>0</v>
      </c>
      <c r="J1678" s="12">
        <v>2360.2396490000001</v>
      </c>
      <c r="K1678" s="11">
        <v>228.72800000000001</v>
      </c>
      <c r="L1678" s="11">
        <v>167.69800000000001</v>
      </c>
      <c r="M1678" s="11">
        <v>1184.9570000000001</v>
      </c>
      <c r="N1678" s="13">
        <v>0.1281451070977552</v>
      </c>
      <c r="O1678" s="13">
        <v>0.12965644616458527</v>
      </c>
      <c r="P1678" s="13">
        <v>6.7427001929235189E-2</v>
      </c>
      <c r="Q1678" s="13">
        <v>0.10197716764609477</v>
      </c>
      <c r="R1678" s="13">
        <v>0.15701060232120054</v>
      </c>
      <c r="S1678" s="14">
        <v>1.972178</v>
      </c>
      <c r="T1678" s="13">
        <v>0.33814193416255078</v>
      </c>
      <c r="U1678" s="15">
        <v>10.318979963100276</v>
      </c>
      <c r="V1678" s="16">
        <v>9.3152193168672266</v>
      </c>
      <c r="W1678" s="16">
        <v>1.318312520201155</v>
      </c>
    </row>
    <row r="1679" spans="1:23" ht="15" customHeight="1" x14ac:dyDescent="0.3">
      <c r="A1679" s="7" t="s">
        <v>5280</v>
      </c>
      <c r="B1679" s="7" t="s">
        <v>5281</v>
      </c>
      <c r="C1679" s="7" t="s">
        <v>5282</v>
      </c>
      <c r="D1679" s="7" t="s">
        <v>83</v>
      </c>
      <c r="E1679" s="7" t="s">
        <v>84</v>
      </c>
      <c r="F1679" s="9" t="s">
        <v>2104</v>
      </c>
      <c r="G1679" s="11">
        <v>1095.0311099999999</v>
      </c>
      <c r="H1679" s="11">
        <v>-104.123</v>
      </c>
      <c r="I1679" s="11">
        <v>0.2</v>
      </c>
      <c r="J1679" s="12">
        <v>991.1081099999999</v>
      </c>
      <c r="K1679" s="11">
        <v>12.212</v>
      </c>
      <c r="L1679" s="11">
        <v>5.2839999999999998</v>
      </c>
      <c r="M1679" s="11">
        <v>142.01900000000001</v>
      </c>
      <c r="N1679" s="13">
        <v>0.12129129687655378</v>
      </c>
      <c r="O1679" s="13">
        <v>0.30191179488345554</v>
      </c>
      <c r="P1679" s="13">
        <v>2.599883409058092E-2</v>
      </c>
      <c r="Q1679" s="13">
        <v>0.20170457575030554</v>
      </c>
      <c r="R1679" s="13">
        <v>3.7258759404593181E-2</v>
      </c>
      <c r="S1679" s="14">
        <v>0</v>
      </c>
      <c r="T1679" s="13">
        <v>-0.10505715668091951</v>
      </c>
      <c r="U1679" s="15">
        <v>81.158541598427774</v>
      </c>
      <c r="V1679" s="16">
        <v>207.23525927327782</v>
      </c>
      <c r="W1679" s="16">
        <v>7.7104550095409756</v>
      </c>
    </row>
    <row r="1680" spans="1:23" ht="15" customHeight="1" x14ac:dyDescent="0.3">
      <c r="A1680" s="7" t="s">
        <v>5283</v>
      </c>
      <c r="B1680" s="7" t="s">
        <v>5284</v>
      </c>
      <c r="C1680" s="7" t="s">
        <v>5285</v>
      </c>
      <c r="D1680" s="7" t="s">
        <v>31</v>
      </c>
      <c r="E1680" s="7" t="s">
        <v>69</v>
      </c>
      <c r="F1680" s="9" t="s">
        <v>3002</v>
      </c>
      <c r="G1680" s="11">
        <v>1474.7011110000001</v>
      </c>
      <c r="H1680" s="11">
        <v>75.8</v>
      </c>
      <c r="I1680" s="11">
        <v>0</v>
      </c>
      <c r="J1680" s="12">
        <v>1550.501111</v>
      </c>
      <c r="K1680" s="11">
        <v>185.24199999999999</v>
      </c>
      <c r="L1680" s="11">
        <v>54.076999999999998</v>
      </c>
      <c r="M1680" s="11">
        <v>853.77800000000002</v>
      </c>
      <c r="N1680" s="13">
        <v>0.12444677910932264</v>
      </c>
      <c r="O1680" s="13">
        <v>5.4586550286987112E-2</v>
      </c>
      <c r="P1680" s="13">
        <v>7.2867129042485948E-2</v>
      </c>
      <c r="Q1680" s="13">
        <v>9.7110025959911361E-2</v>
      </c>
      <c r="R1680" s="13">
        <v>6.3923486151014605E-2</v>
      </c>
      <c r="S1680" s="14">
        <v>0.89658700000000002</v>
      </c>
      <c r="T1680" s="13">
        <v>4.8887420629523171E-2</v>
      </c>
      <c r="U1680" s="15">
        <v>8.3701380410490067</v>
      </c>
      <c r="V1680" s="16">
        <v>27.270394271131906</v>
      </c>
      <c r="W1680" s="16">
        <v>1.727265297302109</v>
      </c>
    </row>
    <row r="1681" spans="1:23" ht="15" customHeight="1" x14ac:dyDescent="0.3">
      <c r="A1681" s="7" t="s">
        <v>5286</v>
      </c>
      <c r="B1681" s="7" t="s">
        <v>5287</v>
      </c>
      <c r="C1681" s="7" t="s">
        <v>5288</v>
      </c>
      <c r="D1681" s="7" t="s">
        <v>20</v>
      </c>
      <c r="E1681" s="7" t="s">
        <v>47</v>
      </c>
      <c r="F1681" s="9" t="s">
        <v>2160</v>
      </c>
      <c r="G1681" s="11">
        <v>1659.2704940000001</v>
      </c>
      <c r="H1681" s="11">
        <v>-335.14800000000002</v>
      </c>
      <c r="I1681" s="11">
        <v>0</v>
      </c>
      <c r="J1681" s="12">
        <v>1324.1224940000002</v>
      </c>
      <c r="K1681" s="11">
        <v>41.642000000000003</v>
      </c>
      <c r="L1681" s="11">
        <v>-16.111000000000001</v>
      </c>
      <c r="M1681" s="11">
        <v>697.82399999999996</v>
      </c>
      <c r="N1681" s="13">
        <v>0.70036174670809337</v>
      </c>
      <c r="O1681" s="13">
        <v>0.14942160518477166</v>
      </c>
      <c r="P1681" s="13">
        <v>0.37185154464127529</v>
      </c>
      <c r="Q1681" s="13">
        <v>-0.19199424889380523</v>
      </c>
      <c r="R1681" s="13">
        <v>-2.080980105334199E-2</v>
      </c>
      <c r="S1681" s="14">
        <v>1.420472</v>
      </c>
      <c r="T1681" s="13">
        <v>-0.25310951329552744</v>
      </c>
      <c r="U1681" s="15">
        <v>31.797764132366364</v>
      </c>
      <c r="V1681" s="16" t="s">
        <v>9700</v>
      </c>
      <c r="W1681" s="16">
        <v>2.3777779124822307</v>
      </c>
    </row>
    <row r="1682" spans="1:23" ht="15" customHeight="1" x14ac:dyDescent="0.3">
      <c r="A1682" s="7" t="s">
        <v>5289</v>
      </c>
      <c r="B1682" s="7" t="s">
        <v>5290</v>
      </c>
      <c r="C1682" s="7" t="s">
        <v>5291</v>
      </c>
      <c r="D1682" s="7" t="s">
        <v>31</v>
      </c>
      <c r="E1682" s="7" t="s">
        <v>63</v>
      </c>
      <c r="F1682" s="9" t="s">
        <v>3002</v>
      </c>
      <c r="G1682" s="11">
        <v>2122.6092100000001</v>
      </c>
      <c r="H1682" s="11">
        <v>884.29100000000005</v>
      </c>
      <c r="I1682" s="11">
        <v>-4.6070000000000002</v>
      </c>
      <c r="J1682" s="12">
        <v>3002.2932100000003</v>
      </c>
      <c r="K1682" s="11">
        <v>167.74600000000001</v>
      </c>
      <c r="L1682" s="11">
        <v>-49.040999999999997</v>
      </c>
      <c r="M1682" s="11">
        <v>1285.9670000000001</v>
      </c>
      <c r="N1682" s="13">
        <v>0.36392768639451234</v>
      </c>
      <c r="O1682" s="13">
        <v>0.23968968051247508</v>
      </c>
      <c r="P1682" s="13">
        <v>0.20618414276245275</v>
      </c>
      <c r="Q1682" s="13" t="s">
        <v>9699</v>
      </c>
      <c r="R1682" s="13">
        <v>-5.2847699032887427E-2</v>
      </c>
      <c r="S1682" s="14">
        <v>0.73123300000000002</v>
      </c>
      <c r="T1682" s="13">
        <v>0.29453852043984735</v>
      </c>
      <c r="U1682" s="15">
        <v>17.897852765490683</v>
      </c>
      <c r="V1682" s="16" t="s">
        <v>9700</v>
      </c>
      <c r="W1682" s="16">
        <v>1.6505938410550192</v>
      </c>
    </row>
    <row r="1683" spans="1:23" ht="15" customHeight="1" x14ac:dyDescent="0.3">
      <c r="A1683" s="7" t="s">
        <v>5292</v>
      </c>
      <c r="B1683" s="7" t="s">
        <v>5293</v>
      </c>
      <c r="C1683" s="7" t="s">
        <v>5294</v>
      </c>
      <c r="D1683" s="7" t="s">
        <v>100</v>
      </c>
      <c r="E1683" s="7" t="s">
        <v>230</v>
      </c>
      <c r="F1683" s="9" t="s">
        <v>3009</v>
      </c>
      <c r="G1683" s="11">
        <v>1411.9626169999999</v>
      </c>
      <c r="H1683" s="11">
        <v>1224.4169999999999</v>
      </c>
      <c r="I1683" s="11">
        <v>0</v>
      </c>
      <c r="J1683" s="12">
        <v>2636.3796169999996</v>
      </c>
      <c r="K1683" s="11">
        <v>233.55600000000001</v>
      </c>
      <c r="L1683" s="11">
        <v>61.473999999999997</v>
      </c>
      <c r="M1683" s="11">
        <v>852.77499999999998</v>
      </c>
      <c r="N1683" s="13">
        <v>0.31544614798267662</v>
      </c>
      <c r="O1683" s="13">
        <v>3.2373235562275893E-2</v>
      </c>
      <c r="P1683" s="13">
        <v>9.2903010118245907E-2</v>
      </c>
      <c r="Q1683" s="13">
        <v>4.0081756613503883E-2</v>
      </c>
      <c r="R1683" s="13">
        <v>7.401127813347598E-2</v>
      </c>
      <c r="S1683" s="14">
        <v>0.429921</v>
      </c>
      <c r="T1683" s="13">
        <v>0.46443121927687098</v>
      </c>
      <c r="U1683" s="15">
        <v>11.287997812087891</v>
      </c>
      <c r="V1683" s="16">
        <v>22.968451979698735</v>
      </c>
      <c r="W1683" s="16">
        <v>1.6557270288176833</v>
      </c>
    </row>
    <row r="1684" spans="1:23" ht="15" customHeight="1" x14ac:dyDescent="0.3">
      <c r="A1684" s="7" t="s">
        <v>5295</v>
      </c>
      <c r="B1684" s="7" t="s">
        <v>5296</v>
      </c>
      <c r="C1684" s="7" t="s">
        <v>5297</v>
      </c>
      <c r="D1684" s="7" t="s">
        <v>29</v>
      </c>
      <c r="E1684" s="7" t="s">
        <v>30</v>
      </c>
      <c r="F1684" s="9" t="s">
        <v>3002</v>
      </c>
      <c r="G1684" s="11">
        <v>1659.70804</v>
      </c>
      <c r="H1684" s="11">
        <v>758.48599999999999</v>
      </c>
      <c r="I1684" s="11">
        <v>0</v>
      </c>
      <c r="J1684" s="12">
        <v>2418.1940399999999</v>
      </c>
      <c r="K1684" s="11">
        <v>149.678</v>
      </c>
      <c r="L1684" s="11">
        <v>30.937000000000001</v>
      </c>
      <c r="M1684" s="11">
        <v>736.36699999999996</v>
      </c>
      <c r="N1684" s="13">
        <v>0.16116521571258705</v>
      </c>
      <c r="O1684" s="13">
        <v>3.8639935796039193E-2</v>
      </c>
      <c r="P1684" s="13">
        <v>5.4947034369820277E-2</v>
      </c>
      <c r="Q1684" s="13">
        <v>4.5747044304631723E-2</v>
      </c>
      <c r="R1684" s="13">
        <v>4.1483743197560069E-2</v>
      </c>
      <c r="S1684" s="14">
        <v>1.0923879999999999</v>
      </c>
      <c r="T1684" s="13">
        <v>0.31365803878997239</v>
      </c>
      <c r="U1684" s="15">
        <v>16.15597509320007</v>
      </c>
      <c r="V1684" s="16">
        <v>53.647995603969356</v>
      </c>
      <c r="W1684" s="16">
        <v>2.2539142031079611</v>
      </c>
    </row>
    <row r="1685" spans="1:23" ht="15" customHeight="1" x14ac:dyDescent="0.3">
      <c r="A1685" s="7" t="s">
        <v>5298</v>
      </c>
      <c r="B1685" s="7" t="s">
        <v>5299</v>
      </c>
      <c r="C1685" s="7" t="s">
        <v>5300</v>
      </c>
      <c r="D1685" s="7" t="s">
        <v>10</v>
      </c>
      <c r="E1685" s="7" t="s">
        <v>11</v>
      </c>
      <c r="F1685" s="9" t="s">
        <v>3009</v>
      </c>
      <c r="G1685" s="11">
        <v>1882.8164790000001</v>
      </c>
      <c r="H1685" s="11">
        <v>-1386.134</v>
      </c>
      <c r="I1685" s="11">
        <v>0</v>
      </c>
      <c r="J1685" s="12">
        <v>496.68247900000006</v>
      </c>
      <c r="K1685" s="11">
        <v>0</v>
      </c>
      <c r="L1685" s="11">
        <v>88.584000000000003</v>
      </c>
      <c r="M1685" s="11">
        <v>2225.2820000000002</v>
      </c>
      <c r="N1685" s="13">
        <v>0.11329662566932557</v>
      </c>
      <c r="O1685" s="13">
        <v>0.16995905149693935</v>
      </c>
      <c r="P1685" s="13">
        <v>0.28788727593866648</v>
      </c>
      <c r="Q1685" s="13">
        <v>6.7587852808368432E-2</v>
      </c>
      <c r="R1685" s="13">
        <v>3.9464644647996899E-2</v>
      </c>
      <c r="S1685" s="14">
        <v>1.4272959999999999</v>
      </c>
      <c r="T1685" s="13">
        <v>-2.7907849755255807</v>
      </c>
      <c r="U1685" s="15" t="s">
        <v>9700</v>
      </c>
      <c r="V1685" s="16">
        <v>21.254588627743161</v>
      </c>
      <c r="W1685" s="16">
        <v>0.84610241713185108</v>
      </c>
    </row>
    <row r="1686" spans="1:23" ht="15" customHeight="1" x14ac:dyDescent="0.3">
      <c r="A1686" s="7" t="s">
        <v>5301</v>
      </c>
      <c r="B1686" s="7" t="s">
        <v>5302</v>
      </c>
      <c r="C1686" s="7" t="s">
        <v>5303</v>
      </c>
      <c r="D1686" s="7" t="s">
        <v>10</v>
      </c>
      <c r="E1686" s="7" t="s">
        <v>11</v>
      </c>
      <c r="F1686" s="9" t="s">
        <v>3002</v>
      </c>
      <c r="G1686" s="11">
        <v>1641.8054689999999</v>
      </c>
      <c r="H1686" s="11">
        <v>1233.3</v>
      </c>
      <c r="I1686" s="11">
        <v>0</v>
      </c>
      <c r="J1686" s="12">
        <v>2875.1054690000001</v>
      </c>
      <c r="K1686" s="11">
        <v>0</v>
      </c>
      <c r="L1686" s="11">
        <v>156.17500000000001</v>
      </c>
      <c r="M1686" s="11">
        <v>2247.8150000000001</v>
      </c>
      <c r="N1686" s="13">
        <v>5.427671025074611E-2</v>
      </c>
      <c r="O1686" s="13">
        <v>1.6517409799016169E-2</v>
      </c>
      <c r="P1686" s="13">
        <v>0.23330481599921621</v>
      </c>
      <c r="Q1686" s="13">
        <v>-3.2802259944283652E-2</v>
      </c>
      <c r="R1686" s="13">
        <v>6.9270599548294037E-2</v>
      </c>
      <c r="S1686" s="14">
        <v>1.2257210000000001</v>
      </c>
      <c r="T1686" s="13">
        <v>0.42895817676871456</v>
      </c>
      <c r="U1686" s="15" t="s">
        <v>9700</v>
      </c>
      <c r="V1686" s="16">
        <v>10.512601050104049</v>
      </c>
      <c r="W1686" s="16">
        <v>0.73040061971292114</v>
      </c>
    </row>
    <row r="1687" spans="1:23" ht="15" customHeight="1" x14ac:dyDescent="0.3">
      <c r="A1687" s="7" t="s">
        <v>5304</v>
      </c>
      <c r="B1687" s="7" t="s">
        <v>5305</v>
      </c>
      <c r="C1687" s="7" t="s">
        <v>5306</v>
      </c>
      <c r="D1687" s="7" t="s">
        <v>20</v>
      </c>
      <c r="E1687" s="7" t="s">
        <v>366</v>
      </c>
      <c r="F1687" s="9" t="s">
        <v>3002</v>
      </c>
      <c r="G1687" s="11">
        <v>1460.436273</v>
      </c>
      <c r="H1687" s="11">
        <v>-115.084132</v>
      </c>
      <c r="I1687" s="11">
        <v>0</v>
      </c>
      <c r="J1687" s="12">
        <v>1345.3521410000001</v>
      </c>
      <c r="K1687" s="11">
        <v>14.440897</v>
      </c>
      <c r="L1687" s="11">
        <v>9.3320600000000002</v>
      </c>
      <c r="M1687" s="11">
        <v>156.035945</v>
      </c>
      <c r="N1687" s="13">
        <v>0.40520365546754278</v>
      </c>
      <c r="O1687" s="13">
        <v>9.0232359562086417E-2</v>
      </c>
      <c r="P1687" s="13">
        <v>0.24591349135069079</v>
      </c>
      <c r="Q1687" s="13">
        <v>8.4813379064206718E-2</v>
      </c>
      <c r="R1687" s="13">
        <v>9.634707901450891E-2</v>
      </c>
      <c r="S1687" s="14">
        <v>-0.13910700000000001</v>
      </c>
      <c r="T1687" s="13">
        <v>-8.5542014237594319E-2</v>
      </c>
      <c r="U1687" s="15">
        <v>93.162643636333684</v>
      </c>
      <c r="V1687" s="16">
        <v>156.49666558080423</v>
      </c>
      <c r="W1687" s="16">
        <v>9.3596143696248966</v>
      </c>
    </row>
    <row r="1688" spans="1:23" ht="15" customHeight="1" x14ac:dyDescent="0.3">
      <c r="A1688" s="7" t="s">
        <v>5307</v>
      </c>
      <c r="B1688" s="7" t="s">
        <v>5308</v>
      </c>
      <c r="C1688" s="7" t="s">
        <v>5309</v>
      </c>
      <c r="D1688" s="7" t="s">
        <v>31</v>
      </c>
      <c r="E1688" s="7" t="s">
        <v>63</v>
      </c>
      <c r="F1688" s="9" t="s">
        <v>1941</v>
      </c>
      <c r="G1688" s="11">
        <v>2158.718754</v>
      </c>
      <c r="H1688" s="11">
        <v>-67.251000000000005</v>
      </c>
      <c r="I1688" s="11">
        <v>0</v>
      </c>
      <c r="J1688" s="12">
        <v>2091.4677539999998</v>
      </c>
      <c r="K1688" s="11">
        <v>-53.280999999999999</v>
      </c>
      <c r="L1688" s="11">
        <v>-76.099999999999994</v>
      </c>
      <c r="M1688" s="11">
        <v>129.03399999999999</v>
      </c>
      <c r="N1688" s="13">
        <v>4.7650377948228156E-2</v>
      </c>
      <c r="O1688" s="13" t="s">
        <v>9699</v>
      </c>
      <c r="P1688" s="13">
        <v>-1.474672495539287E-2</v>
      </c>
      <c r="Q1688" s="13" t="s">
        <v>9699</v>
      </c>
      <c r="R1688" s="13">
        <v>-0.53406132231056958</v>
      </c>
      <c r="S1688" s="14">
        <v>1.8897630000000001</v>
      </c>
      <c r="T1688" s="13">
        <v>-3.2154930369536081E-2</v>
      </c>
      <c r="U1688" s="15" t="s">
        <v>9700</v>
      </c>
      <c r="V1688" s="16" t="s">
        <v>9700</v>
      </c>
      <c r="W1688" s="16">
        <v>16.729844490599376</v>
      </c>
    </row>
    <row r="1689" spans="1:23" ht="15" customHeight="1" x14ac:dyDescent="0.3">
      <c r="A1689" s="7" t="s">
        <v>5310</v>
      </c>
      <c r="B1689" s="7" t="s">
        <v>5311</v>
      </c>
      <c r="C1689" s="7" t="s">
        <v>5312</v>
      </c>
      <c r="D1689" s="7" t="s">
        <v>20</v>
      </c>
      <c r="E1689" s="7" t="s">
        <v>71</v>
      </c>
      <c r="F1689" s="9" t="s">
        <v>1764</v>
      </c>
      <c r="G1689" s="11">
        <v>2269.8731763554001</v>
      </c>
      <c r="H1689" s="11">
        <v>24.66</v>
      </c>
      <c r="I1689" s="11">
        <v>41.43</v>
      </c>
      <c r="J1689" s="12">
        <v>2335.9631763553998</v>
      </c>
      <c r="K1689" s="11">
        <v>72.436999999999998</v>
      </c>
      <c r="L1689" s="11">
        <v>-106.17</v>
      </c>
      <c r="M1689" s="11">
        <v>1850.2</v>
      </c>
      <c r="N1689" s="13">
        <v>0.2123717604265368</v>
      </c>
      <c r="O1689" s="13">
        <v>0.20955957269217418</v>
      </c>
      <c r="P1689" s="13">
        <v>8.678086139618886E-2</v>
      </c>
      <c r="Q1689" s="13" t="s">
        <v>9699</v>
      </c>
      <c r="R1689" s="13">
        <v>-6.0053384557167799E-2</v>
      </c>
      <c r="S1689" s="14">
        <v>2.659519</v>
      </c>
      <c r="T1689" s="13">
        <v>1.0556673259924779E-2</v>
      </c>
      <c r="U1689" s="15">
        <v>32.248204320380466</v>
      </c>
      <c r="V1689" s="16" t="s">
        <v>9700</v>
      </c>
      <c r="W1689" s="16">
        <v>1.2268258438846611</v>
      </c>
    </row>
    <row r="1690" spans="1:23" ht="15" customHeight="1" x14ac:dyDescent="0.3">
      <c r="A1690" s="7" t="s">
        <v>5313</v>
      </c>
      <c r="B1690" s="7" t="s">
        <v>5314</v>
      </c>
      <c r="C1690" s="7" t="s">
        <v>5315</v>
      </c>
      <c r="D1690" s="7" t="s">
        <v>20</v>
      </c>
      <c r="E1690" s="7" t="s">
        <v>57</v>
      </c>
      <c r="F1690" s="9" t="s">
        <v>3002</v>
      </c>
      <c r="G1690" s="11">
        <v>1461.3754309999999</v>
      </c>
      <c r="H1690" s="11">
        <v>-97.081999999999994</v>
      </c>
      <c r="I1690" s="11">
        <v>0</v>
      </c>
      <c r="J1690" s="12">
        <v>1364.2934310000001</v>
      </c>
      <c r="K1690" s="11">
        <v>32.075000000000003</v>
      </c>
      <c r="L1690" s="11">
        <v>-2.589</v>
      </c>
      <c r="M1690" s="11">
        <v>392.41199999999998</v>
      </c>
      <c r="N1690" s="13">
        <v>0.31255241845642767</v>
      </c>
      <c r="O1690" s="13">
        <v>5.5463663513143135E-2</v>
      </c>
      <c r="P1690" s="13">
        <v>0.20758704320715618</v>
      </c>
      <c r="Q1690" s="13">
        <v>0.38366186532799396</v>
      </c>
      <c r="R1690" s="13">
        <v>-8.3305312845396093E-3</v>
      </c>
      <c r="S1690" s="14">
        <v>0.41049799999999997</v>
      </c>
      <c r="T1690" s="13">
        <v>-7.1159178659125272E-2</v>
      </c>
      <c r="U1690" s="15">
        <v>42.534479532346062</v>
      </c>
      <c r="V1690" s="16" t="s">
        <v>9700</v>
      </c>
      <c r="W1690" s="16">
        <v>3.7240844597005189</v>
      </c>
    </row>
    <row r="1691" spans="1:23" ht="15" customHeight="1" x14ac:dyDescent="0.3">
      <c r="A1691" s="7" t="s">
        <v>5316</v>
      </c>
      <c r="B1691" s="7" t="s">
        <v>5317</v>
      </c>
      <c r="C1691" s="7" t="s">
        <v>5318</v>
      </c>
      <c r="D1691" s="7" t="s">
        <v>26</v>
      </c>
      <c r="E1691" s="7" t="s">
        <v>33</v>
      </c>
      <c r="F1691" s="9" t="s">
        <v>3002</v>
      </c>
      <c r="G1691" s="11">
        <v>1601.308518</v>
      </c>
      <c r="H1691" s="11">
        <v>730.90700000000004</v>
      </c>
      <c r="I1691" s="11">
        <v>0</v>
      </c>
      <c r="J1691" s="12">
        <v>2332.215518</v>
      </c>
      <c r="K1691" s="11">
        <v>216.042</v>
      </c>
      <c r="L1691" s="11">
        <v>79.221000000000004</v>
      </c>
      <c r="M1691" s="11">
        <v>525.82899999999995</v>
      </c>
      <c r="N1691" s="13">
        <v>0.10394071681656776</v>
      </c>
      <c r="O1691" s="13">
        <v>5.1906918726396523E-2</v>
      </c>
      <c r="P1691" s="13">
        <v>4.7409286018754229E-2</v>
      </c>
      <c r="Q1691" s="13">
        <v>6.3340120517228371E-2</v>
      </c>
      <c r="R1691" s="13">
        <v>0.15753350428081256</v>
      </c>
      <c r="S1691" s="14">
        <v>2.3816269999999999</v>
      </c>
      <c r="T1691" s="13">
        <v>0.31339599379168526</v>
      </c>
      <c r="U1691" s="15">
        <v>10.795194999120541</v>
      </c>
      <c r="V1691" s="16">
        <v>20.213182338016434</v>
      </c>
      <c r="W1691" s="16">
        <v>3.0453027847456116</v>
      </c>
    </row>
    <row r="1692" spans="1:23" ht="15" customHeight="1" x14ac:dyDescent="0.3">
      <c r="A1692" s="7" t="s">
        <v>5319</v>
      </c>
      <c r="B1692" s="7" t="s">
        <v>5320</v>
      </c>
      <c r="C1692" s="7" t="s">
        <v>5321</v>
      </c>
      <c r="D1692" s="7" t="s">
        <v>26</v>
      </c>
      <c r="E1692" s="7" t="s">
        <v>115</v>
      </c>
      <c r="F1692" s="9" t="s">
        <v>2104</v>
      </c>
      <c r="G1692" s="11">
        <v>1668.2113340000001</v>
      </c>
      <c r="H1692" s="11">
        <v>247.13399999999999</v>
      </c>
      <c r="I1692" s="11">
        <v>0</v>
      </c>
      <c r="J1692" s="12">
        <v>1915.3453340000001</v>
      </c>
      <c r="K1692" s="11">
        <v>111.57</v>
      </c>
      <c r="L1692" s="11">
        <v>22.475000000000001</v>
      </c>
      <c r="M1692" s="11">
        <v>587.81600000000003</v>
      </c>
      <c r="N1692" s="13">
        <v>0.22643578830062178</v>
      </c>
      <c r="O1692" s="13">
        <v>4.7101152770241628E-2</v>
      </c>
      <c r="P1692" s="13">
        <v>0.13400307396619235</v>
      </c>
      <c r="Q1692" s="13">
        <v>7.3427820395766119E-2</v>
      </c>
      <c r="R1692" s="13">
        <v>3.921438622724454E-2</v>
      </c>
      <c r="S1692" s="14">
        <v>1.2</v>
      </c>
      <c r="T1692" s="13">
        <v>0.12902842929315847</v>
      </c>
      <c r="U1692" s="15">
        <v>17.167207439275792</v>
      </c>
      <c r="V1692" s="16">
        <v>74.225198398220243</v>
      </c>
      <c r="W1692" s="16">
        <v>2.8379821814989725</v>
      </c>
    </row>
    <row r="1693" spans="1:23" ht="15" customHeight="1" x14ac:dyDescent="0.3">
      <c r="A1693" s="7" t="s">
        <v>5322</v>
      </c>
      <c r="B1693" s="7" t="s">
        <v>5323</v>
      </c>
      <c r="C1693" s="7" t="s">
        <v>5324</v>
      </c>
      <c r="D1693" s="7" t="s">
        <v>10</v>
      </c>
      <c r="E1693" s="7" t="s">
        <v>1814</v>
      </c>
      <c r="F1693" s="9" t="s">
        <v>3002</v>
      </c>
      <c r="G1693" s="11">
        <v>1573.233966</v>
      </c>
      <c r="H1693" s="11">
        <v>-138.09399999999999</v>
      </c>
      <c r="I1693" s="11">
        <v>0</v>
      </c>
      <c r="J1693" s="12">
        <v>1435.139966</v>
      </c>
      <c r="K1693" s="11">
        <v>0</v>
      </c>
      <c r="L1693" s="11">
        <v>65.38</v>
      </c>
      <c r="M1693" s="11">
        <v>1547.231</v>
      </c>
      <c r="N1693" s="13">
        <v>9.5346284407200069E-2</v>
      </c>
      <c r="O1693" s="13">
        <v>0.10109730259143102</v>
      </c>
      <c r="P1693" s="13">
        <v>0.23994214882724596</v>
      </c>
      <c r="Q1693" s="13">
        <v>1.9043155697038516E-2</v>
      </c>
      <c r="R1693" s="13">
        <v>4.5105193133772627E-2</v>
      </c>
      <c r="S1693" s="14">
        <v>0.64881800000000001</v>
      </c>
      <c r="T1693" s="13">
        <v>-9.6223367247512084E-2</v>
      </c>
      <c r="U1693" s="15" t="s">
        <v>9700</v>
      </c>
      <c r="V1693" s="16">
        <v>24.06292392168859</v>
      </c>
      <c r="W1693" s="16">
        <v>1.0168061304355975</v>
      </c>
    </row>
    <row r="1694" spans="1:23" ht="15" customHeight="1" x14ac:dyDescent="0.3">
      <c r="A1694" s="7" t="s">
        <v>5325</v>
      </c>
      <c r="B1694" s="7" t="s">
        <v>5326</v>
      </c>
      <c r="C1694" s="7" t="s">
        <v>5327</v>
      </c>
      <c r="D1694" s="7" t="s">
        <v>20</v>
      </c>
      <c r="E1694" s="7" t="s">
        <v>47</v>
      </c>
      <c r="F1694" s="9" t="s">
        <v>1941</v>
      </c>
      <c r="G1694" s="11">
        <v>2100.9181170000002</v>
      </c>
      <c r="H1694" s="11">
        <v>-782.43200000000002</v>
      </c>
      <c r="I1694" s="11">
        <v>0</v>
      </c>
      <c r="J1694" s="12">
        <v>1318.4861170000001</v>
      </c>
      <c r="K1694" s="11">
        <v>-86.522999999999996</v>
      </c>
      <c r="L1694" s="11">
        <v>-87.602999999999994</v>
      </c>
      <c r="M1694" s="11">
        <v>544.41700000000003</v>
      </c>
      <c r="N1694" s="13">
        <v>-1.4954760259118605</v>
      </c>
      <c r="O1694" s="13" t="s">
        <v>9699</v>
      </c>
      <c r="P1694" s="13">
        <v>-1.5429446388284265</v>
      </c>
      <c r="Q1694" s="13" t="s">
        <v>9699</v>
      </c>
      <c r="R1694" s="13">
        <v>-0.24278730232635481</v>
      </c>
      <c r="S1694" s="14">
        <v>1.278405</v>
      </c>
      <c r="T1694" s="13">
        <v>-0.59343211120060657</v>
      </c>
      <c r="U1694" s="15" t="s">
        <v>9700</v>
      </c>
      <c r="V1694" s="16" t="s">
        <v>9700</v>
      </c>
      <c r="W1694" s="16">
        <v>3.8590237207875582</v>
      </c>
    </row>
    <row r="1695" spans="1:23" ht="15" customHeight="1" x14ac:dyDescent="0.3">
      <c r="A1695" s="7" t="s">
        <v>5328</v>
      </c>
      <c r="B1695" s="7" t="s">
        <v>5329</v>
      </c>
      <c r="C1695" s="7" t="s">
        <v>5330</v>
      </c>
      <c r="D1695" s="7" t="s">
        <v>10</v>
      </c>
      <c r="E1695" s="7" t="s">
        <v>11</v>
      </c>
      <c r="F1695" s="9" t="s">
        <v>3009</v>
      </c>
      <c r="G1695" s="11">
        <v>1605.229045</v>
      </c>
      <c r="H1695" s="11">
        <v>-627.45399999999995</v>
      </c>
      <c r="I1695" s="11">
        <v>9.2999999999999999E-2</v>
      </c>
      <c r="J1695" s="12">
        <v>977.86804500000005</v>
      </c>
      <c r="K1695" s="11">
        <v>0</v>
      </c>
      <c r="L1695" s="11">
        <v>39.591000000000001</v>
      </c>
      <c r="M1695" s="11">
        <v>1245.0909999999999</v>
      </c>
      <c r="N1695" s="13">
        <v>9.9466771716176752E-2</v>
      </c>
      <c r="O1695" s="13">
        <v>0.1898789368881324</v>
      </c>
      <c r="P1695" s="13">
        <v>0.22964111393703299</v>
      </c>
      <c r="Q1695" s="13">
        <v>4.2911435041843138E-2</v>
      </c>
      <c r="R1695" s="13">
        <v>3.9678706705537595E-2</v>
      </c>
      <c r="S1695" s="14">
        <v>1.251423</v>
      </c>
      <c r="T1695" s="13">
        <v>-0.6416550813867733</v>
      </c>
      <c r="U1695" s="15" t="s">
        <v>9700</v>
      </c>
      <c r="V1695" s="16">
        <v>40.545301836275918</v>
      </c>
      <c r="W1695" s="16">
        <v>1.2892463643219654</v>
      </c>
    </row>
    <row r="1696" spans="1:23" ht="15" customHeight="1" x14ac:dyDescent="0.3">
      <c r="A1696" s="7" t="s">
        <v>5331</v>
      </c>
      <c r="B1696" s="7" t="s">
        <v>5332</v>
      </c>
      <c r="C1696" s="7" t="s">
        <v>5333</v>
      </c>
      <c r="D1696" s="7" t="s">
        <v>29</v>
      </c>
      <c r="E1696" s="7" t="s">
        <v>291</v>
      </c>
      <c r="F1696" s="9" t="s">
        <v>3002</v>
      </c>
      <c r="G1696" s="11">
        <v>1687.9782600000001</v>
      </c>
      <c r="H1696" s="11">
        <v>1497.6110000000001</v>
      </c>
      <c r="I1696" s="11">
        <v>0</v>
      </c>
      <c r="J1696" s="12">
        <v>3185.5892600000002</v>
      </c>
      <c r="K1696" s="11">
        <v>31.475999999999999</v>
      </c>
      <c r="L1696" s="11">
        <v>-172.339</v>
      </c>
      <c r="M1696" s="11">
        <v>532.202</v>
      </c>
      <c r="N1696" s="13">
        <v>7.6087528998049894E-2</v>
      </c>
      <c r="O1696" s="13">
        <v>3.2285124815342625E-2</v>
      </c>
      <c r="P1696" s="13">
        <v>3.2896579903820708E-2</v>
      </c>
      <c r="Q1696" s="13">
        <v>9.2827296125745917E-3</v>
      </c>
      <c r="R1696" s="13">
        <v>-0.4465127579746101</v>
      </c>
      <c r="S1696" s="14">
        <v>1.71391</v>
      </c>
      <c r="T1696" s="13">
        <v>0.47012055785245838</v>
      </c>
      <c r="U1696" s="15">
        <v>101.20692781802009</v>
      </c>
      <c r="V1696" s="16" t="s">
        <v>9700</v>
      </c>
      <c r="W1696" s="16">
        <v>3.1716871789283019</v>
      </c>
    </row>
    <row r="1697" spans="1:23" ht="15" customHeight="1" x14ac:dyDescent="0.3">
      <c r="A1697" s="7" t="s">
        <v>5334</v>
      </c>
      <c r="B1697" s="7" t="s">
        <v>5335</v>
      </c>
      <c r="C1697" s="7" t="s">
        <v>5336</v>
      </c>
      <c r="D1697" s="7" t="s">
        <v>20</v>
      </c>
      <c r="E1697" s="7" t="s">
        <v>57</v>
      </c>
      <c r="F1697" s="9" t="s">
        <v>1764</v>
      </c>
      <c r="G1697" s="11">
        <v>1690.7625619999999</v>
      </c>
      <c r="H1697" s="11">
        <v>-233.798</v>
      </c>
      <c r="I1697" s="11">
        <v>0</v>
      </c>
      <c r="J1697" s="12">
        <v>1456.9645619999999</v>
      </c>
      <c r="K1697" s="11">
        <v>55.774000000000001</v>
      </c>
      <c r="L1697" s="11">
        <v>57.954000000000001</v>
      </c>
      <c r="M1697" s="11">
        <v>232.02600000000001</v>
      </c>
      <c r="N1697" s="13">
        <v>0.40550132485416956</v>
      </c>
      <c r="O1697" s="13">
        <v>0.1073149292026585</v>
      </c>
      <c r="P1697" s="13">
        <v>0.38200477341207478</v>
      </c>
      <c r="Q1697" s="13">
        <v>9.6810817726824983E-2</v>
      </c>
      <c r="R1697" s="13">
        <v>0.29467386568346915</v>
      </c>
      <c r="S1697" s="14">
        <v>0</v>
      </c>
      <c r="T1697" s="13">
        <v>-0.16046924276528834</v>
      </c>
      <c r="U1697" s="15">
        <v>26.122647864596406</v>
      </c>
      <c r="V1697" s="16">
        <v>29.174216827138764</v>
      </c>
      <c r="W1697" s="16">
        <v>7.2869530225060979</v>
      </c>
    </row>
    <row r="1698" spans="1:23" ht="15" customHeight="1" x14ac:dyDescent="0.3">
      <c r="A1698" s="7" t="s">
        <v>5337</v>
      </c>
      <c r="B1698" s="7" t="s">
        <v>5338</v>
      </c>
      <c r="C1698" s="7" t="s">
        <v>5339</v>
      </c>
      <c r="D1698" s="7" t="s">
        <v>6</v>
      </c>
      <c r="E1698" s="7" t="s">
        <v>7</v>
      </c>
      <c r="F1698" s="9" t="s">
        <v>3009</v>
      </c>
      <c r="G1698" s="11">
        <v>1959.2485790000001</v>
      </c>
      <c r="H1698" s="11">
        <v>1719.758</v>
      </c>
      <c r="I1698" s="11">
        <v>3.2410000000000001</v>
      </c>
      <c r="J1698" s="12">
        <v>3682.2475789999999</v>
      </c>
      <c r="K1698" s="11">
        <v>286.654</v>
      </c>
      <c r="L1698" s="11">
        <v>61.009</v>
      </c>
      <c r="M1698" s="11">
        <v>1959.712</v>
      </c>
      <c r="N1698" s="13">
        <v>0.66336291584641938</v>
      </c>
      <c r="O1698" s="13">
        <v>1.0895118832575879E-2</v>
      </c>
      <c r="P1698" s="13">
        <v>2.8185027639862963E-2</v>
      </c>
      <c r="Q1698" s="13">
        <v>-0.15071589277263442</v>
      </c>
      <c r="R1698" s="13">
        <v>1.9952444584311214E-2</v>
      </c>
      <c r="S1698" s="14">
        <v>1.6530180000000001</v>
      </c>
      <c r="T1698" s="13">
        <v>0.46704029620600374</v>
      </c>
      <c r="U1698" s="15">
        <v>12.845617291229146</v>
      </c>
      <c r="V1698" s="16">
        <v>32.114091019357801</v>
      </c>
      <c r="W1698" s="16">
        <v>0.99976352596708096</v>
      </c>
    </row>
    <row r="1699" spans="1:23" ht="15" customHeight="1" x14ac:dyDescent="0.3">
      <c r="A1699" s="7" t="s">
        <v>5340</v>
      </c>
      <c r="B1699" s="7" t="s">
        <v>5341</v>
      </c>
      <c r="C1699" s="7" t="s">
        <v>5342</v>
      </c>
      <c r="D1699" s="7" t="s">
        <v>83</v>
      </c>
      <c r="E1699" s="7" t="s">
        <v>243</v>
      </c>
      <c r="F1699" s="9" t="s">
        <v>3002</v>
      </c>
      <c r="G1699" s="11">
        <v>1856.931415</v>
      </c>
      <c r="H1699" s="11">
        <v>-151.65600000000001</v>
      </c>
      <c r="I1699" s="11">
        <v>155.80099999999999</v>
      </c>
      <c r="J1699" s="12">
        <v>1861.076415</v>
      </c>
      <c r="K1699" s="11">
        <v>65.097999999999999</v>
      </c>
      <c r="L1699" s="11">
        <v>31.67</v>
      </c>
      <c r="M1699" s="11">
        <v>655.26099999999997</v>
      </c>
      <c r="N1699" s="13">
        <v>0.13519609577148181</v>
      </c>
      <c r="O1699" s="13">
        <v>-3.1666472056356421E-3</v>
      </c>
      <c r="P1699" s="13">
        <v>6.9338249491654541E-2</v>
      </c>
      <c r="Q1699" s="13">
        <v>-4.7232803798056278E-3</v>
      </c>
      <c r="R1699" s="13">
        <v>6.6205299141547019E-2</v>
      </c>
      <c r="S1699" s="14">
        <v>0.969028</v>
      </c>
      <c r="T1699" s="13">
        <v>-8.1488325131453571E-2</v>
      </c>
      <c r="U1699" s="15">
        <v>28.588841669482935</v>
      </c>
      <c r="V1699" s="16">
        <v>58.633767445532044</v>
      </c>
      <c r="W1699" s="16">
        <v>2.8338805682010682</v>
      </c>
    </row>
    <row r="1700" spans="1:23" ht="15" customHeight="1" x14ac:dyDescent="0.3">
      <c r="A1700" s="7" t="s">
        <v>5343</v>
      </c>
      <c r="B1700" s="7" t="s">
        <v>5344</v>
      </c>
      <c r="C1700" s="7" t="s">
        <v>5345</v>
      </c>
      <c r="D1700" s="7" t="s">
        <v>31</v>
      </c>
      <c r="E1700" s="7" t="s">
        <v>64</v>
      </c>
      <c r="F1700" s="9" t="s">
        <v>1764</v>
      </c>
      <c r="G1700" s="11">
        <v>1349.4093370000001</v>
      </c>
      <c r="H1700" s="11">
        <v>-83.195999999999998</v>
      </c>
      <c r="I1700" s="11">
        <v>63.776000000000003</v>
      </c>
      <c r="J1700" s="12">
        <v>1329.9893370000002</v>
      </c>
      <c r="K1700" s="11">
        <v>20.885000000000002</v>
      </c>
      <c r="L1700" s="11">
        <v>14.195</v>
      </c>
      <c r="M1700" s="11">
        <v>190.71799999999999</v>
      </c>
      <c r="N1700" s="13">
        <v>0.3472376134711973</v>
      </c>
      <c r="O1700" s="13">
        <v>0.30812561122022664</v>
      </c>
      <c r="P1700" s="13">
        <v>0.19686140550570858</v>
      </c>
      <c r="Q1700" s="13">
        <v>0.22963429854699102</v>
      </c>
      <c r="R1700" s="13">
        <v>0.13005813447433884</v>
      </c>
      <c r="S1700" s="14">
        <v>0.92396999999999996</v>
      </c>
      <c r="T1700" s="13">
        <v>-6.2553884971485285E-2</v>
      </c>
      <c r="U1700" s="15">
        <v>63.681557912377308</v>
      </c>
      <c r="V1700" s="16">
        <v>95.06229918985558</v>
      </c>
      <c r="W1700" s="16">
        <v>7.0754167776507728</v>
      </c>
    </row>
    <row r="1701" spans="1:23" ht="15" customHeight="1" x14ac:dyDescent="0.3">
      <c r="A1701" s="7" t="s">
        <v>5346</v>
      </c>
      <c r="B1701" s="7" t="s">
        <v>5347</v>
      </c>
      <c r="C1701" s="7" t="s">
        <v>5348</v>
      </c>
      <c r="D1701" s="7" t="s">
        <v>29</v>
      </c>
      <c r="E1701" s="7" t="s">
        <v>30</v>
      </c>
      <c r="F1701" s="9" t="s">
        <v>3002</v>
      </c>
      <c r="G1701" s="11">
        <v>1761.458535</v>
      </c>
      <c r="H1701" s="11">
        <v>3303.0810000000001</v>
      </c>
      <c r="I1701" s="11">
        <v>0</v>
      </c>
      <c r="J1701" s="12">
        <v>5064.5395349999999</v>
      </c>
      <c r="K1701" s="11">
        <v>631.61599999999999</v>
      </c>
      <c r="L1701" s="11">
        <v>221.512</v>
      </c>
      <c r="M1701" s="11">
        <v>-1389.93</v>
      </c>
      <c r="N1701" s="13">
        <v>0.13887529406454538</v>
      </c>
      <c r="O1701" s="13">
        <v>1.1598959951733434E-2</v>
      </c>
      <c r="P1701" s="13">
        <v>6.9247969740043602E-2</v>
      </c>
      <c r="Q1701" s="13">
        <v>3.3332659661736708E-2</v>
      </c>
      <c r="R1701" s="13" t="s">
        <v>9699</v>
      </c>
      <c r="S1701" s="14">
        <v>3.1217839999999999</v>
      </c>
      <c r="T1701" s="13">
        <v>0.65219769283526785</v>
      </c>
      <c r="U1701" s="15">
        <v>8.0183838518973545</v>
      </c>
      <c r="V1701" s="16">
        <v>7.9519779289609591</v>
      </c>
      <c r="W1701" s="16" t="s">
        <v>9700</v>
      </c>
    </row>
    <row r="1702" spans="1:23" ht="15" customHeight="1" x14ac:dyDescent="0.3">
      <c r="A1702" s="7" t="s">
        <v>5349</v>
      </c>
      <c r="B1702" s="7" t="s">
        <v>5350</v>
      </c>
      <c r="C1702" s="7" t="s">
        <v>5351</v>
      </c>
      <c r="D1702" s="7" t="s">
        <v>10</v>
      </c>
      <c r="E1702" s="7" t="s">
        <v>2233</v>
      </c>
      <c r="F1702" s="9" t="s">
        <v>1941</v>
      </c>
      <c r="G1702" s="11">
        <v>1350.1326939999999</v>
      </c>
      <c r="H1702" s="11">
        <v>-173.20400000000001</v>
      </c>
      <c r="I1702" s="11">
        <v>0</v>
      </c>
      <c r="J1702" s="12">
        <v>1176.928694</v>
      </c>
      <c r="K1702" s="11">
        <v>0</v>
      </c>
      <c r="L1702" s="11">
        <v>106.01339400000001</v>
      </c>
      <c r="M1702" s="11">
        <v>1179.1890000000001</v>
      </c>
      <c r="N1702" s="13">
        <v>3.5498673629149283E-2</v>
      </c>
      <c r="O1702" s="13">
        <v>0.19540839007412991</v>
      </c>
      <c r="P1702" s="13">
        <v>1.0535956938006694</v>
      </c>
      <c r="Q1702" s="13">
        <v>0.43079230047643646</v>
      </c>
      <c r="R1702" s="13">
        <v>6.1212229761302049E-2</v>
      </c>
      <c r="S1702" s="14">
        <v>0</v>
      </c>
      <c r="T1702" s="13">
        <v>-0.14716609500898106</v>
      </c>
      <c r="U1702" s="15" t="s">
        <v>9700</v>
      </c>
      <c r="V1702" s="16">
        <v>12.735491649291031</v>
      </c>
      <c r="W1702" s="16">
        <v>1.1449671715051615</v>
      </c>
    </row>
    <row r="1703" spans="1:23" ht="15" customHeight="1" x14ac:dyDescent="0.3">
      <c r="A1703" s="7" t="s">
        <v>5352</v>
      </c>
      <c r="B1703" s="7" t="s">
        <v>5353</v>
      </c>
      <c r="C1703" s="7" t="s">
        <v>5354</v>
      </c>
      <c r="D1703" s="7" t="s">
        <v>31</v>
      </c>
      <c r="E1703" s="7" t="s">
        <v>64</v>
      </c>
      <c r="F1703" s="9" t="s">
        <v>1764</v>
      </c>
      <c r="G1703" s="11">
        <v>1605.4862270000001</v>
      </c>
      <c r="H1703" s="11">
        <v>-343.23200000000003</v>
      </c>
      <c r="I1703" s="11">
        <v>0</v>
      </c>
      <c r="J1703" s="12">
        <v>1262.2542270000001</v>
      </c>
      <c r="K1703" s="11">
        <v>114.107</v>
      </c>
      <c r="L1703" s="11">
        <v>103.821</v>
      </c>
      <c r="M1703" s="11">
        <v>595.70799999999997</v>
      </c>
      <c r="N1703" s="13">
        <v>0.25407594120552984</v>
      </c>
      <c r="O1703" s="13">
        <v>9.9154256370478366E-2</v>
      </c>
      <c r="P1703" s="13">
        <v>0.20239024639731906</v>
      </c>
      <c r="Q1703" s="13">
        <v>9.938586231738511E-2</v>
      </c>
      <c r="R1703" s="13">
        <v>0.18084194684531213</v>
      </c>
      <c r="S1703" s="14">
        <v>1.014173</v>
      </c>
      <c r="T1703" s="13">
        <v>-0.27191986579102972</v>
      </c>
      <c r="U1703" s="15">
        <v>11.062022724285102</v>
      </c>
      <c r="V1703" s="16">
        <v>15.463983461920037</v>
      </c>
      <c r="W1703" s="16">
        <v>2.6950892501023995</v>
      </c>
    </row>
    <row r="1704" spans="1:23" ht="15" customHeight="1" x14ac:dyDescent="0.3">
      <c r="A1704" s="7" t="s">
        <v>5355</v>
      </c>
      <c r="B1704" s="7" t="s">
        <v>5356</v>
      </c>
      <c r="C1704" s="7" t="s">
        <v>5357</v>
      </c>
      <c r="D1704" s="7" t="s">
        <v>20</v>
      </c>
      <c r="E1704" s="7" t="s">
        <v>47</v>
      </c>
      <c r="F1704" s="9" t="s">
        <v>1941</v>
      </c>
      <c r="G1704" s="11">
        <v>1715.916667</v>
      </c>
      <c r="H1704" s="11">
        <v>-83.361999999999995</v>
      </c>
      <c r="I1704" s="11">
        <v>0</v>
      </c>
      <c r="J1704" s="12">
        <v>1632.5546669999999</v>
      </c>
      <c r="K1704" s="11">
        <v>-71.563000000000002</v>
      </c>
      <c r="L1704" s="11">
        <v>-71.484999999999999</v>
      </c>
      <c r="M1704" s="11">
        <v>62.976999999999997</v>
      </c>
      <c r="N1704" s="13">
        <v>-5.000000000000007E-3</v>
      </c>
      <c r="O1704" s="13" t="s">
        <v>9699</v>
      </c>
      <c r="P1704" s="13">
        <v>-10.42571515942875</v>
      </c>
      <c r="Q1704" s="13" t="s">
        <v>9699</v>
      </c>
      <c r="R1704" s="13">
        <v>-0.77378536210470483</v>
      </c>
      <c r="S1704" s="14">
        <v>0.38202199999999997</v>
      </c>
      <c r="T1704" s="13">
        <v>-5.1062302344329395E-2</v>
      </c>
      <c r="U1704" s="15" t="s">
        <v>9700</v>
      </c>
      <c r="V1704" s="16" t="s">
        <v>9700</v>
      </c>
      <c r="W1704" s="16">
        <v>27.246719707194689</v>
      </c>
    </row>
    <row r="1705" spans="1:23" ht="15" customHeight="1" x14ac:dyDescent="0.3">
      <c r="A1705" s="7" t="s">
        <v>5358</v>
      </c>
      <c r="B1705" s="7" t="s">
        <v>5359</v>
      </c>
      <c r="C1705" s="7" t="s">
        <v>5360</v>
      </c>
      <c r="D1705" s="7" t="s">
        <v>6</v>
      </c>
      <c r="E1705" s="7" t="s">
        <v>7</v>
      </c>
      <c r="F1705" s="9" t="s">
        <v>1941</v>
      </c>
      <c r="G1705" s="11">
        <v>2213.164417</v>
      </c>
      <c r="H1705" s="11">
        <v>1790.8789999999999</v>
      </c>
      <c r="I1705" s="11">
        <v>21.814</v>
      </c>
      <c r="J1705" s="12">
        <v>4025.8574169999997</v>
      </c>
      <c r="K1705" s="11">
        <v>41.395000000000003</v>
      </c>
      <c r="L1705" s="11">
        <v>-282.81700000000001</v>
      </c>
      <c r="M1705" s="11">
        <v>2772.0680000000002</v>
      </c>
      <c r="N1705" s="13">
        <v>0.24843222867610773</v>
      </c>
      <c r="O1705" s="13">
        <v>2.6544659374969637E-2</v>
      </c>
      <c r="P1705" s="13">
        <v>-0.16518543569824873</v>
      </c>
      <c r="Q1705" s="13" t="s">
        <v>9699</v>
      </c>
      <c r="R1705" s="13">
        <v>-0.11747887090200675</v>
      </c>
      <c r="S1705" s="14">
        <v>2.150131</v>
      </c>
      <c r="T1705" s="13">
        <v>0.44484412002214735</v>
      </c>
      <c r="U1705" s="15">
        <v>97.254678511897552</v>
      </c>
      <c r="V1705" s="16" t="s">
        <v>9700</v>
      </c>
      <c r="W1705" s="16">
        <v>0.79838027674645784</v>
      </c>
    </row>
    <row r="1706" spans="1:23" ht="15" customHeight="1" x14ac:dyDescent="0.3">
      <c r="A1706" s="7" t="s">
        <v>5361</v>
      </c>
      <c r="B1706" s="7" t="s">
        <v>5362</v>
      </c>
      <c r="C1706" s="7" t="s">
        <v>5363</v>
      </c>
      <c r="D1706" s="7" t="s">
        <v>20</v>
      </c>
      <c r="E1706" s="7" t="s">
        <v>52</v>
      </c>
      <c r="F1706" s="9" t="s">
        <v>2104</v>
      </c>
      <c r="G1706" s="11">
        <v>1150.094902</v>
      </c>
      <c r="H1706" s="11">
        <v>12.54</v>
      </c>
      <c r="I1706" s="11">
        <v>0</v>
      </c>
      <c r="J1706" s="12">
        <v>1162.634902</v>
      </c>
      <c r="K1706" s="11">
        <v>47.417999999999999</v>
      </c>
      <c r="L1706" s="11">
        <v>37.746000000000002</v>
      </c>
      <c r="M1706" s="11">
        <v>56.728999999999999</v>
      </c>
      <c r="N1706" s="13">
        <v>0.35757723974024941</v>
      </c>
      <c r="O1706" s="13">
        <v>1.5373940920205609E-2</v>
      </c>
      <c r="P1706" s="13">
        <v>0.23611143446465688</v>
      </c>
      <c r="Q1706" s="13">
        <v>1.4716126376095984E-2</v>
      </c>
      <c r="R1706" s="13">
        <v>0.87888546625595065</v>
      </c>
      <c r="S1706" s="14">
        <v>0.72283399999999998</v>
      </c>
      <c r="T1706" s="13">
        <v>1.0785845133694429E-2</v>
      </c>
      <c r="U1706" s="15">
        <v>24.518851533173056</v>
      </c>
      <c r="V1706" s="16">
        <v>30.469318656281459</v>
      </c>
      <c r="W1706" s="16">
        <v>20.273491547533009</v>
      </c>
    </row>
    <row r="1707" spans="1:23" ht="15" customHeight="1" x14ac:dyDescent="0.3">
      <c r="A1707" s="7" t="s">
        <v>5364</v>
      </c>
      <c r="B1707" s="7" t="s">
        <v>5365</v>
      </c>
      <c r="C1707" s="7" t="s">
        <v>5366</v>
      </c>
      <c r="D1707" s="7" t="s">
        <v>31</v>
      </c>
      <c r="E1707" s="7" t="s">
        <v>69</v>
      </c>
      <c r="F1707" s="9" t="s">
        <v>3002</v>
      </c>
      <c r="G1707" s="11">
        <v>1584.39984</v>
      </c>
      <c r="H1707" s="11">
        <v>178.77500000000001</v>
      </c>
      <c r="I1707" s="11">
        <v>0</v>
      </c>
      <c r="J1707" s="12">
        <v>1763.1748400000001</v>
      </c>
      <c r="K1707" s="11">
        <v>88.638000000000005</v>
      </c>
      <c r="L1707" s="11">
        <v>33.552</v>
      </c>
      <c r="M1707" s="11">
        <v>386.42500000000001</v>
      </c>
      <c r="N1707" s="13">
        <v>0.1981124602074146</v>
      </c>
      <c r="O1707" s="13">
        <v>8.1609005009836588E-2</v>
      </c>
      <c r="P1707" s="13">
        <v>0.13807031146600351</v>
      </c>
      <c r="Q1707" s="13">
        <v>0.12232756400539357</v>
      </c>
      <c r="R1707" s="13">
        <v>8.8800314421714155E-2</v>
      </c>
      <c r="S1707" s="14">
        <v>1.4918629999999999</v>
      </c>
      <c r="T1707" s="13">
        <v>0.10139380164930212</v>
      </c>
      <c r="U1707" s="15">
        <v>19.89186172973217</v>
      </c>
      <c r="V1707" s="16">
        <v>47.22221745350501</v>
      </c>
      <c r="W1707" s="16">
        <v>4.1001483858446015</v>
      </c>
    </row>
    <row r="1708" spans="1:23" ht="15" customHeight="1" x14ac:dyDescent="0.3">
      <c r="A1708" s="7" t="s">
        <v>5367</v>
      </c>
      <c r="B1708" s="7" t="s">
        <v>5368</v>
      </c>
      <c r="C1708" s="7" t="s">
        <v>5369</v>
      </c>
      <c r="D1708" s="7" t="s">
        <v>10</v>
      </c>
      <c r="E1708" s="7" t="s">
        <v>11</v>
      </c>
      <c r="F1708" s="9" t="s">
        <v>1941</v>
      </c>
      <c r="G1708" s="11">
        <v>1468.194201</v>
      </c>
      <c r="H1708" s="11">
        <v>-2753.84</v>
      </c>
      <c r="I1708" s="11">
        <v>0</v>
      </c>
      <c r="J1708" s="12">
        <v>-1285.6457990000001</v>
      </c>
      <c r="K1708" s="11">
        <v>0</v>
      </c>
      <c r="L1708" s="11">
        <v>149.04300000000001</v>
      </c>
      <c r="M1708" s="11">
        <v>988.91</v>
      </c>
      <c r="N1708" s="13">
        <v>9.5575391872961601E-2</v>
      </c>
      <c r="O1708" s="13">
        <v>1.3241756035377916E-2</v>
      </c>
      <c r="P1708" s="13">
        <v>0.28644674220560767</v>
      </c>
      <c r="Q1708" s="13" t="s">
        <v>9699</v>
      </c>
      <c r="R1708" s="13">
        <v>0.15259354664329622</v>
      </c>
      <c r="S1708" s="14">
        <v>1.7664040000000001</v>
      </c>
      <c r="T1708" s="13">
        <v>2.1419896538704437</v>
      </c>
      <c r="U1708" s="15" t="s">
        <v>9700</v>
      </c>
      <c r="V1708" s="16">
        <v>9.8508095046396011</v>
      </c>
      <c r="W1708" s="16">
        <v>1.4846590700872679</v>
      </c>
    </row>
    <row r="1709" spans="1:23" ht="15" customHeight="1" x14ac:dyDescent="0.3">
      <c r="A1709" s="7" t="s">
        <v>5370</v>
      </c>
      <c r="B1709" s="7" t="s">
        <v>5371</v>
      </c>
      <c r="C1709" s="7" t="s">
        <v>5372</v>
      </c>
      <c r="D1709" s="7" t="s">
        <v>26</v>
      </c>
      <c r="E1709" s="7" t="s">
        <v>115</v>
      </c>
      <c r="F1709" s="9" t="s">
        <v>1941</v>
      </c>
      <c r="G1709" s="11">
        <v>1587.3985150000001</v>
      </c>
      <c r="H1709" s="11">
        <v>208.23500000000001</v>
      </c>
      <c r="I1709" s="11">
        <v>1.304</v>
      </c>
      <c r="J1709" s="12">
        <v>1796.9375150000001</v>
      </c>
      <c r="K1709" s="11">
        <v>115.68600000000001</v>
      </c>
      <c r="L1709" s="11">
        <v>47.738</v>
      </c>
      <c r="M1709" s="11">
        <v>462.245</v>
      </c>
      <c r="N1709" s="13">
        <v>0.20131629102896559</v>
      </c>
      <c r="O1709" s="13">
        <v>3.5749833023521971E-2</v>
      </c>
      <c r="P1709" s="13">
        <v>0.10550883273527829</v>
      </c>
      <c r="Q1709" s="13">
        <v>5.6483520473355364E-2</v>
      </c>
      <c r="R1709" s="13">
        <v>0.11025769832608684</v>
      </c>
      <c r="S1709" s="14">
        <v>1.3790020000000001</v>
      </c>
      <c r="T1709" s="13">
        <v>0.11588327265792545</v>
      </c>
      <c r="U1709" s="15">
        <v>15.532886563629134</v>
      </c>
      <c r="V1709" s="16">
        <v>33.252304558213588</v>
      </c>
      <c r="W1709" s="16">
        <v>3.4341064046122729</v>
      </c>
    </row>
    <row r="1710" spans="1:23" ht="15" customHeight="1" x14ac:dyDescent="0.3">
      <c r="A1710" s="7" t="s">
        <v>5373</v>
      </c>
      <c r="B1710" s="7" t="s">
        <v>5374</v>
      </c>
      <c r="C1710" s="7" t="s">
        <v>5375</v>
      </c>
      <c r="D1710" s="7" t="s">
        <v>116</v>
      </c>
      <c r="E1710" s="7" t="s">
        <v>3642</v>
      </c>
      <c r="F1710" s="9" t="s">
        <v>2477</v>
      </c>
      <c r="G1710" s="11">
        <v>1695.024261</v>
      </c>
      <c r="H1710" s="11">
        <v>966</v>
      </c>
      <c r="I1710" s="11">
        <v>0</v>
      </c>
      <c r="J1710" s="12">
        <v>2661.024261</v>
      </c>
      <c r="K1710" s="11">
        <v>350</v>
      </c>
      <c r="L1710" s="11">
        <v>-102</v>
      </c>
      <c r="M1710" s="11">
        <v>2211</v>
      </c>
      <c r="N1710" s="13">
        <v>0.11249857313792719</v>
      </c>
      <c r="O1710" s="13">
        <v>4.4140951201605549E-3</v>
      </c>
      <c r="P1710" s="13">
        <v>3.0213255014409534E-2</v>
      </c>
      <c r="Q1710" s="13">
        <v>6.5754367808186664E-2</v>
      </c>
      <c r="R1710" s="13">
        <v>-4.3870967741935482E-2</v>
      </c>
      <c r="S1710" s="14">
        <v>1.9370069999999999</v>
      </c>
      <c r="T1710" s="13">
        <v>0.36301811079203833</v>
      </c>
      <c r="U1710" s="15">
        <v>7.6029264599999999</v>
      </c>
      <c r="V1710" s="16" t="s">
        <v>9700</v>
      </c>
      <c r="W1710" s="16">
        <v>0.7666324111261873</v>
      </c>
    </row>
    <row r="1711" spans="1:23" ht="15" customHeight="1" x14ac:dyDescent="0.3">
      <c r="A1711" s="7" t="s">
        <v>5376</v>
      </c>
      <c r="B1711" s="7" t="s">
        <v>5377</v>
      </c>
      <c r="C1711" s="7" t="s">
        <v>5378</v>
      </c>
      <c r="D1711" s="7" t="s">
        <v>29</v>
      </c>
      <c r="E1711" s="7" t="s">
        <v>272</v>
      </c>
      <c r="F1711" s="9" t="s">
        <v>3009</v>
      </c>
      <c r="G1711" s="11">
        <v>1497.236967</v>
      </c>
      <c r="H1711" s="11">
        <v>384.86799999999999</v>
      </c>
      <c r="I1711" s="11">
        <v>0</v>
      </c>
      <c r="J1711" s="12">
        <v>1882.104967</v>
      </c>
      <c r="K1711" s="11">
        <v>215.61099999999999</v>
      </c>
      <c r="L1711" s="11">
        <v>-6.4450000000000003</v>
      </c>
      <c r="M1711" s="11">
        <v>574.63699999999994</v>
      </c>
      <c r="N1711" s="13">
        <v>0.12726423445397272</v>
      </c>
      <c r="O1711" s="13">
        <v>9.8439591155723871E-2</v>
      </c>
      <c r="P1711" s="13">
        <v>6.7325843369897706E-2</v>
      </c>
      <c r="Q1711" s="13" t="s">
        <v>9699</v>
      </c>
      <c r="R1711" s="13">
        <v>-1.1082090001358395E-2</v>
      </c>
      <c r="S1711" s="14">
        <v>0.42047200000000001</v>
      </c>
      <c r="T1711" s="13">
        <v>0.20448806349704512</v>
      </c>
      <c r="U1711" s="15">
        <v>8.7291695089768151</v>
      </c>
      <c r="V1711" s="16" t="s">
        <v>9700</v>
      </c>
      <c r="W1711" s="16">
        <v>2.6055352631313338</v>
      </c>
    </row>
    <row r="1712" spans="1:23" ht="15" customHeight="1" x14ac:dyDescent="0.3">
      <c r="A1712" s="7" t="s">
        <v>5379</v>
      </c>
      <c r="B1712" s="7" t="s">
        <v>5380</v>
      </c>
      <c r="C1712" s="7" t="s">
        <v>5381</v>
      </c>
      <c r="D1712" s="7" t="s">
        <v>6</v>
      </c>
      <c r="E1712" s="7" t="s">
        <v>7</v>
      </c>
      <c r="F1712" s="9" t="s">
        <v>3009</v>
      </c>
      <c r="G1712" s="11">
        <v>1506.1294700000001</v>
      </c>
      <c r="H1712" s="11">
        <v>1840.3230000000001</v>
      </c>
      <c r="I1712" s="11">
        <v>19.402000000000001</v>
      </c>
      <c r="J1712" s="12">
        <v>3365.8544700000002</v>
      </c>
      <c r="K1712" s="11">
        <v>235.381</v>
      </c>
      <c r="L1712" s="11">
        <v>32.204000000000001</v>
      </c>
      <c r="M1712" s="11">
        <v>1581.8989999999999</v>
      </c>
      <c r="N1712" s="13">
        <v>0.77302537040567987</v>
      </c>
      <c r="O1712" s="13">
        <v>4.3597238440085784E-2</v>
      </c>
      <c r="P1712" s="13">
        <v>4.6465127591742331E-2</v>
      </c>
      <c r="Q1712" s="13">
        <v>-4.1944993019727539E-2</v>
      </c>
      <c r="R1712" s="13">
        <v>8.9681103085749968E-3</v>
      </c>
      <c r="S1712" s="14">
        <v>1.2125980000000001</v>
      </c>
      <c r="T1712" s="13">
        <v>0.54676249861747583</v>
      </c>
      <c r="U1712" s="15">
        <v>14.299601369694241</v>
      </c>
      <c r="V1712" s="16">
        <v>46.768397404049189</v>
      </c>
      <c r="W1712" s="16">
        <v>0.95210216960754146</v>
      </c>
    </row>
    <row r="1713" spans="1:23" ht="15" customHeight="1" x14ac:dyDescent="0.3">
      <c r="A1713" s="7" t="s">
        <v>5382</v>
      </c>
      <c r="B1713" s="7" t="s">
        <v>5383</v>
      </c>
      <c r="C1713" s="7" t="s">
        <v>5384</v>
      </c>
      <c r="D1713" s="7" t="s">
        <v>167</v>
      </c>
      <c r="E1713" s="7" t="s">
        <v>168</v>
      </c>
      <c r="F1713" s="9" t="s">
        <v>2104</v>
      </c>
      <c r="G1713" s="11">
        <v>2084.7727439999999</v>
      </c>
      <c r="H1713" s="11">
        <v>12072</v>
      </c>
      <c r="I1713" s="11">
        <v>254</v>
      </c>
      <c r="J1713" s="12">
        <v>14410.772744</v>
      </c>
      <c r="K1713" s="11">
        <v>1750.5</v>
      </c>
      <c r="L1713" s="11">
        <v>-2838</v>
      </c>
      <c r="M1713" s="11">
        <v>-1483</v>
      </c>
      <c r="N1713" s="13">
        <v>0.27424662199466987</v>
      </c>
      <c r="O1713" s="13">
        <v>9.712608668452849E-2</v>
      </c>
      <c r="P1713" s="13">
        <v>2.490861677561481E-2</v>
      </c>
      <c r="Q1713" s="13">
        <v>0.13173782793301503</v>
      </c>
      <c r="R1713" s="13">
        <v>-3.7966555183946489</v>
      </c>
      <c r="S1713" s="14">
        <v>1.565879</v>
      </c>
      <c r="T1713" s="13">
        <v>0.83770663894663389</v>
      </c>
      <c r="U1713" s="15">
        <v>8.2323751750928302</v>
      </c>
      <c r="V1713" s="16" t="s">
        <v>9700</v>
      </c>
      <c r="W1713" s="16" t="s">
        <v>9700</v>
      </c>
    </row>
    <row r="1714" spans="1:23" ht="15" customHeight="1" x14ac:dyDescent="0.3">
      <c r="A1714" s="7" t="s">
        <v>5385</v>
      </c>
      <c r="B1714" s="7" t="s">
        <v>5386</v>
      </c>
      <c r="C1714" s="7" t="s">
        <v>5387</v>
      </c>
      <c r="D1714" s="7" t="s">
        <v>167</v>
      </c>
      <c r="E1714" s="7" t="s">
        <v>235</v>
      </c>
      <c r="F1714" s="9" t="s">
        <v>3002</v>
      </c>
      <c r="G1714" s="11">
        <v>1646.0212140000001</v>
      </c>
      <c r="H1714" s="11">
        <v>-277.68200000000002</v>
      </c>
      <c r="I1714" s="11">
        <v>0</v>
      </c>
      <c r="J1714" s="12">
        <v>1368.3392140000001</v>
      </c>
      <c r="K1714" s="11">
        <v>14.643000000000001</v>
      </c>
      <c r="L1714" s="11">
        <v>7.3559999999999999</v>
      </c>
      <c r="M1714" s="11">
        <v>390.37099999999998</v>
      </c>
      <c r="N1714" s="13">
        <v>0.17629844678828263</v>
      </c>
      <c r="O1714" s="13">
        <v>0.26305639357887323</v>
      </c>
      <c r="P1714" s="13">
        <v>0.18810357872041492</v>
      </c>
      <c r="Q1714" s="13">
        <v>0.34269172246299151</v>
      </c>
      <c r="R1714" s="13">
        <v>2.5510619887948865E-2</v>
      </c>
      <c r="S1714" s="14">
        <v>0.94278200000000001</v>
      </c>
      <c r="T1714" s="13">
        <v>-0.2029335980135113</v>
      </c>
      <c r="U1714" s="15">
        <v>93.446644403469236</v>
      </c>
      <c r="V1714" s="16">
        <v>223.76579853181079</v>
      </c>
      <c r="W1714" s="16">
        <v>4.2165560812662832</v>
      </c>
    </row>
    <row r="1715" spans="1:23" ht="15" customHeight="1" x14ac:dyDescent="0.3">
      <c r="A1715" s="7" t="s">
        <v>5388</v>
      </c>
      <c r="B1715" s="7" t="s">
        <v>5389</v>
      </c>
      <c r="C1715" s="7" t="s">
        <v>5390</v>
      </c>
      <c r="D1715" s="7" t="s">
        <v>20</v>
      </c>
      <c r="E1715" s="7" t="s">
        <v>47</v>
      </c>
      <c r="F1715" s="9" t="s">
        <v>2104</v>
      </c>
      <c r="G1715" s="11">
        <v>1738.1445409999999</v>
      </c>
      <c r="H1715" s="11">
        <v>-132.81200000000001</v>
      </c>
      <c r="I1715" s="11">
        <v>0</v>
      </c>
      <c r="J1715" s="12">
        <v>1605.3325409999998</v>
      </c>
      <c r="K1715" s="11">
        <v>-35.832000000000001</v>
      </c>
      <c r="L1715" s="11">
        <v>-37.436</v>
      </c>
      <c r="M1715" s="11">
        <v>130.75800000000001</v>
      </c>
      <c r="N1715" s="13">
        <v>-5.000000000000007E-3</v>
      </c>
      <c r="O1715" s="13" t="s">
        <v>9699</v>
      </c>
      <c r="P1715" s="13">
        <v>-8.1615800000000025</v>
      </c>
      <c r="Q1715" s="13" t="s">
        <v>9699</v>
      </c>
      <c r="R1715" s="13">
        <v>-0.29748084247235351</v>
      </c>
      <c r="S1715" s="14">
        <v>0</v>
      </c>
      <c r="T1715" s="13">
        <v>-8.2731768408100828E-2</v>
      </c>
      <c r="U1715" s="15" t="s">
        <v>9700</v>
      </c>
      <c r="V1715" s="16" t="s">
        <v>9700</v>
      </c>
      <c r="W1715" s="16">
        <v>13.292835168785082</v>
      </c>
    </row>
    <row r="1716" spans="1:23" ht="15" customHeight="1" x14ac:dyDescent="0.3">
      <c r="A1716" s="7" t="s">
        <v>5391</v>
      </c>
      <c r="B1716" s="7" t="s">
        <v>5392</v>
      </c>
      <c r="C1716" s="7" t="s">
        <v>5393</v>
      </c>
      <c r="D1716" s="7" t="s">
        <v>26</v>
      </c>
      <c r="E1716" s="7" t="s">
        <v>53</v>
      </c>
      <c r="F1716" s="9" t="s">
        <v>3009</v>
      </c>
      <c r="G1716" s="11">
        <v>943.44230000000005</v>
      </c>
      <c r="H1716" s="11">
        <v>2008.5630000000001</v>
      </c>
      <c r="I1716" s="11">
        <v>0</v>
      </c>
      <c r="J1716" s="12">
        <v>2952.0053000000003</v>
      </c>
      <c r="K1716" s="11">
        <v>314.37700000000001</v>
      </c>
      <c r="L1716" s="11">
        <v>-23.727</v>
      </c>
      <c r="M1716" s="11">
        <v>79.125</v>
      </c>
      <c r="N1716" s="13">
        <v>0.23044408878837958</v>
      </c>
      <c r="O1716" s="13">
        <v>0.11693650602748917</v>
      </c>
      <c r="P1716" s="13">
        <v>2.8593044324396653E-2</v>
      </c>
      <c r="Q1716" s="13">
        <v>0.13636465381356855</v>
      </c>
      <c r="R1716" s="13">
        <v>-3.8270468829218358</v>
      </c>
      <c r="S1716" s="14">
        <v>2.9081359999999998</v>
      </c>
      <c r="T1716" s="13">
        <v>0.68040629872852865</v>
      </c>
      <c r="U1716" s="15">
        <v>9.390016763312838</v>
      </c>
      <c r="V1716" s="16" t="s">
        <v>9700</v>
      </c>
      <c r="W1716" s="16">
        <v>11.923441390205372</v>
      </c>
    </row>
    <row r="1717" spans="1:23" ht="15" customHeight="1" x14ac:dyDescent="0.3">
      <c r="A1717" s="7" t="s">
        <v>5394</v>
      </c>
      <c r="B1717" s="7" t="s">
        <v>5395</v>
      </c>
      <c r="C1717" s="7" t="s">
        <v>5396</v>
      </c>
      <c r="D1717" s="7" t="s">
        <v>20</v>
      </c>
      <c r="E1717" s="7" t="s">
        <v>47</v>
      </c>
      <c r="F1717" s="9" t="s">
        <v>1941</v>
      </c>
      <c r="G1717" s="11">
        <v>2171.2723839999999</v>
      </c>
      <c r="H1717" s="11">
        <v>-190.04599999999999</v>
      </c>
      <c r="I1717" s="11">
        <v>0</v>
      </c>
      <c r="J1717" s="12">
        <v>1981.2263839999998</v>
      </c>
      <c r="K1717" s="11">
        <v>-48.735999999999997</v>
      </c>
      <c r="L1717" s="11">
        <v>-47.841999999999999</v>
      </c>
      <c r="M1717" s="11">
        <v>192.535</v>
      </c>
      <c r="N1717" s="13" t="s">
        <v>9699</v>
      </c>
      <c r="O1717" s="13" t="s">
        <v>9699</v>
      </c>
      <c r="P1717" s="13" t="s">
        <v>9699</v>
      </c>
      <c r="Q1717" s="13" t="s">
        <v>9699</v>
      </c>
      <c r="R1717" s="13">
        <v>-0.22449544599242643</v>
      </c>
      <c r="S1717" s="14">
        <v>0</v>
      </c>
      <c r="T1717" s="13">
        <v>-9.5923414676270538E-2</v>
      </c>
      <c r="U1717" s="15" t="s">
        <v>9700</v>
      </c>
      <c r="V1717" s="16" t="s">
        <v>9700</v>
      </c>
      <c r="W1717" s="16">
        <v>11.277286643986807</v>
      </c>
    </row>
    <row r="1718" spans="1:23" ht="15" customHeight="1" x14ac:dyDescent="0.3">
      <c r="A1718" s="7" t="s">
        <v>5397</v>
      </c>
      <c r="B1718" s="7" t="s">
        <v>5398</v>
      </c>
      <c r="C1718" s="7" t="s">
        <v>5399</v>
      </c>
      <c r="D1718" s="7" t="s">
        <v>6</v>
      </c>
      <c r="E1718" s="7" t="s">
        <v>7</v>
      </c>
      <c r="F1718" s="9" t="s">
        <v>3009</v>
      </c>
      <c r="G1718" s="11">
        <v>1534.7634190000001</v>
      </c>
      <c r="H1718" s="11">
        <v>641.53300000000002</v>
      </c>
      <c r="I1718" s="11">
        <v>8.4039999999999999</v>
      </c>
      <c r="J1718" s="12">
        <v>2184.7004190000002</v>
      </c>
      <c r="K1718" s="11">
        <v>122.553</v>
      </c>
      <c r="L1718" s="11">
        <v>90.262</v>
      </c>
      <c r="M1718" s="11">
        <v>778.82100000000003</v>
      </c>
      <c r="N1718" s="13">
        <v>0.80441440866470904</v>
      </c>
      <c r="O1718" s="13">
        <v>1.2788315678752493E-2</v>
      </c>
      <c r="P1718" s="13">
        <v>0.39490690325459255</v>
      </c>
      <c r="Q1718" s="13">
        <v>5.7363597550530443E-3</v>
      </c>
      <c r="R1718" s="13">
        <v>0.11547378251516371</v>
      </c>
      <c r="S1718" s="14">
        <v>0.87558999999999998</v>
      </c>
      <c r="T1718" s="13">
        <v>0.29364804181877163</v>
      </c>
      <c r="U1718" s="15">
        <v>17.826576411838147</v>
      </c>
      <c r="V1718" s="16">
        <v>17.003428009572136</v>
      </c>
      <c r="W1718" s="16">
        <v>1.9706240830691519</v>
      </c>
    </row>
    <row r="1719" spans="1:23" ht="15" customHeight="1" x14ac:dyDescent="0.3">
      <c r="A1719" s="7" t="s">
        <v>5400</v>
      </c>
      <c r="B1719" s="7" t="s">
        <v>5401</v>
      </c>
      <c r="C1719" s="7" t="s">
        <v>5402</v>
      </c>
      <c r="D1719" s="7" t="s">
        <v>29</v>
      </c>
      <c r="E1719" s="7" t="s">
        <v>291</v>
      </c>
      <c r="F1719" s="9" t="s">
        <v>2104</v>
      </c>
      <c r="G1719" s="11">
        <v>1756.262424</v>
      </c>
      <c r="H1719" s="11">
        <v>2925.6480000000001</v>
      </c>
      <c r="I1719" s="11">
        <v>231.18799999999999</v>
      </c>
      <c r="J1719" s="12">
        <v>4913.0984239999998</v>
      </c>
      <c r="K1719" s="11">
        <v>342.238</v>
      </c>
      <c r="L1719" s="11">
        <v>-175.27799999999999</v>
      </c>
      <c r="M1719" s="11">
        <v>551.83900000000006</v>
      </c>
      <c r="N1719" s="13">
        <v>0.34604099899549828</v>
      </c>
      <c r="O1719" s="13">
        <v>2.0492626000543801E-2</v>
      </c>
      <c r="P1719" s="13">
        <v>2.9895452486010381E-2</v>
      </c>
      <c r="Q1719" s="13" t="s">
        <v>9699</v>
      </c>
      <c r="R1719" s="13">
        <v>-0.427129151507324</v>
      </c>
      <c r="S1719" s="14">
        <v>2.5364339999999999</v>
      </c>
      <c r="T1719" s="13">
        <v>0.59547921647742674</v>
      </c>
      <c r="U1719" s="15">
        <v>14.355794575704627</v>
      </c>
      <c r="V1719" s="16" t="s">
        <v>9700</v>
      </c>
      <c r="W1719" s="16">
        <v>3.1825630736501043</v>
      </c>
    </row>
    <row r="1720" spans="1:23" ht="15" customHeight="1" x14ac:dyDescent="0.3">
      <c r="A1720" s="7" t="s">
        <v>5403</v>
      </c>
      <c r="B1720" s="7" t="s">
        <v>5404</v>
      </c>
      <c r="C1720" s="7" t="s">
        <v>5405</v>
      </c>
      <c r="D1720" s="7" t="s">
        <v>10</v>
      </c>
      <c r="E1720" s="7" t="s">
        <v>11</v>
      </c>
      <c r="F1720" s="9" t="s">
        <v>2104</v>
      </c>
      <c r="G1720" s="11">
        <v>1628.7409540000001</v>
      </c>
      <c r="H1720" s="11">
        <v>950.495</v>
      </c>
      <c r="I1720" s="11">
        <v>16.960999999999999</v>
      </c>
      <c r="J1720" s="12">
        <v>2596.196954</v>
      </c>
      <c r="K1720" s="11">
        <v>0</v>
      </c>
      <c r="L1720" s="11">
        <v>130.529</v>
      </c>
      <c r="M1720" s="11">
        <v>1748.703</v>
      </c>
      <c r="N1720" s="13">
        <v>7.8982475978025796E-2</v>
      </c>
      <c r="O1720" s="13">
        <v>4.8984539254711468E-2</v>
      </c>
      <c r="P1720" s="13">
        <v>0.20802590916377683</v>
      </c>
      <c r="Q1720" s="13">
        <v>-7.5282514375974996E-3</v>
      </c>
      <c r="R1720" s="13">
        <v>7.7762440566652019E-2</v>
      </c>
      <c r="S1720" s="14">
        <v>1.1863509999999999</v>
      </c>
      <c r="T1720" s="13">
        <v>0.36611051350921509</v>
      </c>
      <c r="U1720" s="15" t="s">
        <v>9700</v>
      </c>
      <c r="V1720" s="16">
        <v>12.478000704824217</v>
      </c>
      <c r="W1720" s="16">
        <v>0.93139941659618597</v>
      </c>
    </row>
    <row r="1721" spans="1:23" ht="15" customHeight="1" x14ac:dyDescent="0.3">
      <c r="A1721" s="7" t="s">
        <v>5406</v>
      </c>
      <c r="B1721" s="7" t="s">
        <v>5407</v>
      </c>
      <c r="C1721" s="7" t="s">
        <v>5408</v>
      </c>
      <c r="D1721" s="7" t="s">
        <v>10</v>
      </c>
      <c r="E1721" s="7" t="s">
        <v>2233</v>
      </c>
      <c r="F1721" s="9" t="s">
        <v>1941</v>
      </c>
      <c r="G1721" s="11">
        <v>1734.7645399999999</v>
      </c>
      <c r="H1721" s="11">
        <v>4989.1589999999997</v>
      </c>
      <c r="I1721" s="11">
        <v>130.19900000000001</v>
      </c>
      <c r="J1721" s="12">
        <v>6854.1225399999994</v>
      </c>
      <c r="K1721" s="11">
        <v>0</v>
      </c>
      <c r="L1721" s="11">
        <v>109.874</v>
      </c>
      <c r="M1721" s="11">
        <v>1323.2360000000001</v>
      </c>
      <c r="N1721" s="13">
        <v>0.18280606463998322</v>
      </c>
      <c r="O1721" s="13">
        <v>-6.7178807413501795E-2</v>
      </c>
      <c r="P1721" s="13">
        <v>1.1459047269774323</v>
      </c>
      <c r="Q1721" s="13">
        <v>4.4848166872263784E-2</v>
      </c>
      <c r="R1721" s="13">
        <v>0.10021164715549552</v>
      </c>
      <c r="S1721" s="14">
        <v>1.847769</v>
      </c>
      <c r="T1721" s="13">
        <v>0.72790630323338223</v>
      </c>
      <c r="U1721" s="15" t="s">
        <v>9700</v>
      </c>
      <c r="V1721" s="16">
        <v>15.788671933305423</v>
      </c>
      <c r="W1721" s="16">
        <v>1.3110016202703068</v>
      </c>
    </row>
    <row r="1722" spans="1:23" ht="15" customHeight="1" x14ac:dyDescent="0.3">
      <c r="A1722" s="7" t="s">
        <v>5409</v>
      </c>
      <c r="B1722" s="7" t="s">
        <v>5410</v>
      </c>
      <c r="C1722" s="7" t="s">
        <v>5411</v>
      </c>
      <c r="D1722" s="7" t="s">
        <v>6</v>
      </c>
      <c r="E1722" s="7" t="s">
        <v>7</v>
      </c>
      <c r="F1722" s="9" t="s">
        <v>3009</v>
      </c>
      <c r="G1722" s="11">
        <v>1693.950304</v>
      </c>
      <c r="H1722" s="11">
        <v>1288.1590000000001</v>
      </c>
      <c r="I1722" s="11">
        <v>-14.957000000000001</v>
      </c>
      <c r="J1722" s="12">
        <v>2967.1523040000002</v>
      </c>
      <c r="K1722" s="11">
        <v>205.714</v>
      </c>
      <c r="L1722" s="11">
        <v>37.606999999999999</v>
      </c>
      <c r="M1722" s="11">
        <v>1265.982</v>
      </c>
      <c r="N1722" s="13">
        <v>0.59291216247157263</v>
      </c>
      <c r="O1722" s="13">
        <v>2.9270185322026743E-2</v>
      </c>
      <c r="P1722" s="13">
        <v>0.13765947106399007</v>
      </c>
      <c r="Q1722" s="13">
        <v>4.0020904145498859E-2</v>
      </c>
      <c r="R1722" s="13">
        <v>2.8948402534207218E-2</v>
      </c>
      <c r="S1722" s="14">
        <v>1.2188969999999999</v>
      </c>
      <c r="T1722" s="13">
        <v>0.43413983106409493</v>
      </c>
      <c r="U1722" s="15">
        <v>14.423677066218149</v>
      </c>
      <c r="V1722" s="16">
        <v>45.043484032228044</v>
      </c>
      <c r="W1722" s="16">
        <v>1.3380524399241063</v>
      </c>
    </row>
    <row r="1723" spans="1:23" ht="15" customHeight="1" x14ac:dyDescent="0.3">
      <c r="A1723" s="7" t="s">
        <v>5412</v>
      </c>
      <c r="B1723" s="7" t="s">
        <v>5413</v>
      </c>
      <c r="C1723" s="7" t="s">
        <v>5414</v>
      </c>
      <c r="D1723" s="7" t="s">
        <v>26</v>
      </c>
      <c r="E1723" s="7" t="s">
        <v>216</v>
      </c>
      <c r="F1723" s="9" t="s">
        <v>3002</v>
      </c>
      <c r="G1723" s="11">
        <v>1446.088049</v>
      </c>
      <c r="H1723" s="11">
        <v>-87.156999999999996</v>
      </c>
      <c r="I1723" s="11">
        <v>0</v>
      </c>
      <c r="J1723" s="12">
        <v>1358.931049</v>
      </c>
      <c r="K1723" s="11">
        <v>177.208</v>
      </c>
      <c r="L1723" s="11">
        <v>65.644000000000005</v>
      </c>
      <c r="M1723" s="11">
        <v>644.70799999999997</v>
      </c>
      <c r="N1723" s="13">
        <v>0.21934483272302549</v>
      </c>
      <c r="O1723" s="13">
        <v>4.7892635064253009E-2</v>
      </c>
      <c r="P1723" s="13">
        <v>8.6130511524086684E-2</v>
      </c>
      <c r="Q1723" s="13">
        <v>5.5118981109868237E-2</v>
      </c>
      <c r="R1723" s="13">
        <v>0.1069499374778525</v>
      </c>
      <c r="S1723" s="14">
        <v>1.07874</v>
      </c>
      <c r="T1723" s="13">
        <v>-6.4136440229352651E-2</v>
      </c>
      <c r="U1723" s="15">
        <v>7.6685649011331316</v>
      </c>
      <c r="V1723" s="16">
        <v>22.029249421119978</v>
      </c>
      <c r="W1723" s="16">
        <v>2.2430124164738143</v>
      </c>
    </row>
    <row r="1724" spans="1:23" ht="15" customHeight="1" x14ac:dyDescent="0.3">
      <c r="A1724" s="7" t="s">
        <v>5415</v>
      </c>
      <c r="B1724" s="7" t="s">
        <v>5416</v>
      </c>
      <c r="C1724" s="7" t="s">
        <v>5417</v>
      </c>
      <c r="D1724" s="7" t="s">
        <v>10</v>
      </c>
      <c r="E1724" s="7" t="s">
        <v>11</v>
      </c>
      <c r="F1724" s="9" t="s">
        <v>3002</v>
      </c>
      <c r="G1724" s="11">
        <v>1552.121461</v>
      </c>
      <c r="H1724" s="11">
        <v>-159.054</v>
      </c>
      <c r="I1724" s="11">
        <v>0</v>
      </c>
      <c r="J1724" s="12">
        <v>1393.0674609999999</v>
      </c>
      <c r="K1724" s="11">
        <v>0</v>
      </c>
      <c r="L1724" s="11">
        <v>110.626</v>
      </c>
      <c r="M1724" s="11">
        <v>1646.529</v>
      </c>
      <c r="N1724" s="13">
        <v>6.4326651213067035E-2</v>
      </c>
      <c r="O1724" s="13">
        <v>1.5716575329689508E-2</v>
      </c>
      <c r="P1724" s="13">
        <v>0.22328653524066383</v>
      </c>
      <c r="Q1724" s="13">
        <v>-1.5094930409963681E-2</v>
      </c>
      <c r="R1724" s="13">
        <v>6.9631630759624655E-2</v>
      </c>
      <c r="S1724" s="14">
        <v>1.110236</v>
      </c>
      <c r="T1724" s="13">
        <v>-0.11417537517230117</v>
      </c>
      <c r="U1724" s="15" t="s">
        <v>9700</v>
      </c>
      <c r="V1724" s="16">
        <v>14.030349655596332</v>
      </c>
      <c r="W1724" s="16">
        <v>0.94266269285266158</v>
      </c>
    </row>
    <row r="1725" spans="1:23" ht="15" customHeight="1" x14ac:dyDescent="0.3">
      <c r="A1725" s="7" t="s">
        <v>5418</v>
      </c>
      <c r="B1725" s="7" t="s">
        <v>5419</v>
      </c>
      <c r="C1725" s="7" t="s">
        <v>5420</v>
      </c>
      <c r="D1725" s="7" t="s">
        <v>6</v>
      </c>
      <c r="E1725" s="7" t="s">
        <v>7</v>
      </c>
      <c r="F1725" s="9" t="s">
        <v>1775</v>
      </c>
      <c r="G1725" s="11">
        <v>1957.2379129999999</v>
      </c>
      <c r="H1725" s="11">
        <v>3483.002</v>
      </c>
      <c r="I1725" s="11">
        <v>862.88699999999994</v>
      </c>
      <c r="J1725" s="12">
        <v>6303.1269129999991</v>
      </c>
      <c r="K1725" s="11">
        <v>381.964</v>
      </c>
      <c r="L1725" s="11">
        <v>-60.024999999999999</v>
      </c>
      <c r="M1725" s="11">
        <v>4553.1329999999998</v>
      </c>
      <c r="N1725" s="13">
        <v>0.50895553090377188</v>
      </c>
      <c r="O1725" s="13">
        <v>-1.6517311426322845E-2</v>
      </c>
      <c r="P1725" s="13">
        <v>-2.2182319099502853E-2</v>
      </c>
      <c r="Q1725" s="13" t="s">
        <v>9699</v>
      </c>
      <c r="R1725" s="13">
        <v>-1.5570539644685426E-2</v>
      </c>
      <c r="S1725" s="14">
        <v>1.4902880000000001</v>
      </c>
      <c r="T1725" s="13">
        <v>0.55258319371872699</v>
      </c>
      <c r="U1725" s="15">
        <v>16.501887384674994</v>
      </c>
      <c r="V1725" s="16" t="s">
        <v>9700</v>
      </c>
      <c r="W1725" s="16">
        <v>0.42986618510814423</v>
      </c>
    </row>
    <row r="1726" spans="1:23" ht="15" customHeight="1" x14ac:dyDescent="0.3">
      <c r="A1726" s="7" t="s">
        <v>5421</v>
      </c>
      <c r="B1726" s="7" t="s">
        <v>5422</v>
      </c>
      <c r="C1726" s="7" t="s">
        <v>5423</v>
      </c>
      <c r="D1726" s="7" t="s">
        <v>26</v>
      </c>
      <c r="E1726" s="7" t="s">
        <v>53</v>
      </c>
      <c r="F1726" s="9" t="s">
        <v>1941</v>
      </c>
      <c r="G1726" s="11">
        <v>1552.015208</v>
      </c>
      <c r="H1726" s="11">
        <v>1072.7</v>
      </c>
      <c r="I1726" s="11">
        <v>0</v>
      </c>
      <c r="J1726" s="12">
        <v>2624.7152080000001</v>
      </c>
      <c r="K1726" s="11">
        <v>191.1</v>
      </c>
      <c r="L1726" s="11">
        <v>-41.6</v>
      </c>
      <c r="M1726" s="11">
        <v>1271.5</v>
      </c>
      <c r="N1726" s="13">
        <v>0.12067873552945425</v>
      </c>
      <c r="O1726" s="13">
        <v>6.4608055337800563E-2</v>
      </c>
      <c r="P1726" s="13">
        <v>4.8851748641541348E-2</v>
      </c>
      <c r="Q1726" s="13" t="s">
        <v>9699</v>
      </c>
      <c r="R1726" s="13">
        <v>-3.2559777716902126E-2</v>
      </c>
      <c r="S1726" s="14">
        <v>1.4097759999999999</v>
      </c>
      <c r="T1726" s="13">
        <v>0.40869195893347376</v>
      </c>
      <c r="U1726" s="15">
        <v>13.734773458922032</v>
      </c>
      <c r="V1726" s="16" t="s">
        <v>9700</v>
      </c>
      <c r="W1726" s="16">
        <v>1.220617544632324</v>
      </c>
    </row>
    <row r="1727" spans="1:23" ht="15" customHeight="1" x14ac:dyDescent="0.3">
      <c r="A1727" s="7" t="s">
        <v>5424</v>
      </c>
      <c r="B1727" s="7" t="s">
        <v>5425</v>
      </c>
      <c r="C1727" s="7" t="s">
        <v>5426</v>
      </c>
      <c r="D1727" s="7" t="s">
        <v>20</v>
      </c>
      <c r="E1727" s="7" t="s">
        <v>47</v>
      </c>
      <c r="F1727" s="9" t="s">
        <v>2104</v>
      </c>
      <c r="G1727" s="11">
        <v>1219.992109</v>
      </c>
      <c r="H1727" s="11">
        <v>-176.59200000000001</v>
      </c>
      <c r="I1727" s="11">
        <v>0</v>
      </c>
      <c r="J1727" s="12">
        <v>1043.4001089999999</v>
      </c>
      <c r="K1727" s="11">
        <v>-217.876</v>
      </c>
      <c r="L1727" s="11">
        <v>-221.863</v>
      </c>
      <c r="M1727" s="11">
        <v>244.40899999999999</v>
      </c>
      <c r="N1727" s="13">
        <v>-1.9178936940642828</v>
      </c>
      <c r="O1727" s="13" t="s">
        <v>9699</v>
      </c>
      <c r="P1727" s="13">
        <v>-1.9523180775756308</v>
      </c>
      <c r="Q1727" s="13" t="s">
        <v>9699</v>
      </c>
      <c r="R1727" s="13">
        <v>-0.95509569769344027</v>
      </c>
      <c r="S1727" s="14">
        <v>1.8062990000000001</v>
      </c>
      <c r="T1727" s="13">
        <v>-0.16924667582146097</v>
      </c>
      <c r="U1727" s="15" t="s">
        <v>9700</v>
      </c>
      <c r="V1727" s="16" t="s">
        <v>9700</v>
      </c>
      <c r="W1727" s="16">
        <v>4.9916005916312409</v>
      </c>
    </row>
    <row r="1728" spans="1:23" ht="15" customHeight="1" x14ac:dyDescent="0.3">
      <c r="A1728" s="7" t="s">
        <v>5427</v>
      </c>
      <c r="B1728" s="7" t="s">
        <v>5428</v>
      </c>
      <c r="C1728" s="7" t="s">
        <v>5429</v>
      </c>
      <c r="D1728" s="7" t="s">
        <v>31</v>
      </c>
      <c r="E1728" s="7" t="s">
        <v>215</v>
      </c>
      <c r="F1728" s="9" t="s">
        <v>3002</v>
      </c>
      <c r="G1728" s="11">
        <v>1442.0808529999999</v>
      </c>
      <c r="H1728" s="11">
        <v>717.97900000000004</v>
      </c>
      <c r="I1728" s="11">
        <v>0</v>
      </c>
      <c r="J1728" s="12">
        <v>2160.0598529999997</v>
      </c>
      <c r="K1728" s="11">
        <v>314.32299999999998</v>
      </c>
      <c r="L1728" s="11">
        <v>163.834</v>
      </c>
      <c r="M1728" s="11">
        <v>1399.3030000000001</v>
      </c>
      <c r="N1728" s="13">
        <v>0.14084457752497828</v>
      </c>
      <c r="O1728" s="13">
        <v>4.2372358018267775E-3</v>
      </c>
      <c r="P1728" s="13">
        <v>6.50636367441257E-2</v>
      </c>
      <c r="Q1728" s="13">
        <v>0.15349218257117236</v>
      </c>
      <c r="R1728" s="13">
        <v>-2.6576177636987955E-2</v>
      </c>
      <c r="S1728" s="14">
        <v>1.6671910000000001</v>
      </c>
      <c r="T1728" s="13">
        <v>0.33238847479287886</v>
      </c>
      <c r="U1728" s="15">
        <v>6.8721024328477389</v>
      </c>
      <c r="V1728" s="16">
        <v>8.8020853607920202</v>
      </c>
      <c r="W1728" s="16">
        <v>1.0305708291913902</v>
      </c>
    </row>
    <row r="1729" spans="1:23" ht="15" customHeight="1" x14ac:dyDescent="0.3">
      <c r="A1729" s="7" t="s">
        <v>5430</v>
      </c>
      <c r="B1729" s="7" t="s">
        <v>5431</v>
      </c>
      <c r="C1729" s="7" t="s">
        <v>5432</v>
      </c>
      <c r="D1729" s="7" t="s">
        <v>29</v>
      </c>
      <c r="E1729" s="7" t="s">
        <v>295</v>
      </c>
      <c r="F1729" s="9" t="s">
        <v>3009</v>
      </c>
      <c r="G1729" s="11">
        <v>1365.1308710000001</v>
      </c>
      <c r="H1729" s="11">
        <v>632.27599999999995</v>
      </c>
      <c r="I1729" s="11">
        <v>0</v>
      </c>
      <c r="J1729" s="12">
        <v>1997.4068710000001</v>
      </c>
      <c r="K1729" s="11">
        <v>288.78500000000003</v>
      </c>
      <c r="L1729" s="11">
        <v>201.571</v>
      </c>
      <c r="M1729" s="11">
        <v>1174.74</v>
      </c>
      <c r="N1729" s="13">
        <v>0.13008336747525942</v>
      </c>
      <c r="O1729" s="13">
        <v>7.7751653060773362E-2</v>
      </c>
      <c r="P1729" s="13">
        <v>6.5247385182733805E-2</v>
      </c>
      <c r="Q1729" s="13">
        <v>5.2049421953506814E-2</v>
      </c>
      <c r="R1729" s="13">
        <v>0.1893235639840874</v>
      </c>
      <c r="S1729" s="14">
        <v>2.1448809999999998</v>
      </c>
      <c r="T1729" s="13">
        <v>0.31654842545097056</v>
      </c>
      <c r="U1729" s="15">
        <v>6.9165880187682873</v>
      </c>
      <c r="V1729" s="16">
        <v>6.7724567075621005</v>
      </c>
      <c r="W1729" s="16">
        <v>1.1620706462706643</v>
      </c>
    </row>
    <row r="1730" spans="1:23" ht="15" customHeight="1" x14ac:dyDescent="0.3">
      <c r="A1730" s="7" t="s">
        <v>5433</v>
      </c>
      <c r="B1730" s="7" t="s">
        <v>5434</v>
      </c>
      <c r="C1730" s="7" t="s">
        <v>5435</v>
      </c>
      <c r="D1730" s="7" t="s">
        <v>26</v>
      </c>
      <c r="E1730" s="7" t="s">
        <v>126</v>
      </c>
      <c r="F1730" s="9" t="s">
        <v>1941</v>
      </c>
      <c r="G1730" s="11">
        <v>1869.2890110000001</v>
      </c>
      <c r="H1730" s="11">
        <v>2156.9</v>
      </c>
      <c r="I1730" s="11">
        <v>0</v>
      </c>
      <c r="J1730" s="12">
        <v>4026.1890110000004</v>
      </c>
      <c r="K1730" s="11">
        <v>281.60000000000002</v>
      </c>
      <c r="L1730" s="11">
        <v>73.3</v>
      </c>
      <c r="M1730" s="11">
        <v>686.5</v>
      </c>
      <c r="N1730" s="13">
        <v>0.39343050034315363</v>
      </c>
      <c r="O1730" s="13">
        <v>0.11406423738639293</v>
      </c>
      <c r="P1730" s="13">
        <v>7.0900459724076853E-2</v>
      </c>
      <c r="Q1730" s="13">
        <v>0.14001672673491639</v>
      </c>
      <c r="R1730" s="13">
        <v>0.11457600625244235</v>
      </c>
      <c r="S1730" s="14">
        <v>3.0964559999999999</v>
      </c>
      <c r="T1730" s="13">
        <v>0.53571752198098677</v>
      </c>
      <c r="U1730" s="15">
        <v>14.297546203835228</v>
      </c>
      <c r="V1730" s="16">
        <v>25.501896466575719</v>
      </c>
      <c r="W1730" s="16">
        <v>2.7229264544792424</v>
      </c>
    </row>
    <row r="1731" spans="1:23" ht="15" customHeight="1" x14ac:dyDescent="0.3">
      <c r="A1731" s="7" t="s">
        <v>5436</v>
      </c>
      <c r="B1731" s="7" t="s">
        <v>5437</v>
      </c>
      <c r="C1731" s="7" t="s">
        <v>5438</v>
      </c>
      <c r="D1731" s="7" t="s">
        <v>10</v>
      </c>
      <c r="E1731" s="7" t="s">
        <v>11</v>
      </c>
      <c r="F1731" s="9" t="s">
        <v>2104</v>
      </c>
      <c r="G1731" s="11">
        <v>1288.798515</v>
      </c>
      <c r="H1731" s="11">
        <v>-38.796999999999997</v>
      </c>
      <c r="I1731" s="11">
        <v>8.8999999999999996E-2</v>
      </c>
      <c r="J1731" s="12">
        <v>1250.0905149999999</v>
      </c>
      <c r="K1731" s="11">
        <v>0</v>
      </c>
      <c r="L1731" s="11">
        <v>81.942999999999998</v>
      </c>
      <c r="M1731" s="11">
        <v>636.83900000000006</v>
      </c>
      <c r="N1731" s="13">
        <v>4.3181251681803534E-2</v>
      </c>
      <c r="O1731" s="13">
        <v>3.5165211431962051E-2</v>
      </c>
      <c r="P1731" s="13">
        <v>0.38062512923372188</v>
      </c>
      <c r="Q1731" s="13">
        <v>-7.235350161762466E-3</v>
      </c>
      <c r="R1731" s="13">
        <v>0.13421210599976907</v>
      </c>
      <c r="S1731" s="14">
        <v>0.91863499999999998</v>
      </c>
      <c r="T1731" s="13">
        <v>-3.1035352668042603E-2</v>
      </c>
      <c r="U1731" s="15" t="s">
        <v>9700</v>
      </c>
      <c r="V1731" s="16">
        <v>15.727987930634709</v>
      </c>
      <c r="W1731" s="16">
        <v>2.0237430732100261</v>
      </c>
    </row>
    <row r="1732" spans="1:23" ht="15" customHeight="1" x14ac:dyDescent="0.3">
      <c r="A1732" s="7" t="s">
        <v>5439</v>
      </c>
      <c r="B1732" s="7" t="s">
        <v>5440</v>
      </c>
      <c r="C1732" s="7" t="s">
        <v>5441</v>
      </c>
      <c r="D1732" s="7" t="s">
        <v>29</v>
      </c>
      <c r="E1732" s="7" t="s">
        <v>30</v>
      </c>
      <c r="F1732" s="9" t="s">
        <v>3009</v>
      </c>
      <c r="G1732" s="11">
        <v>1432.5132570000001</v>
      </c>
      <c r="H1732" s="11">
        <v>1276.5</v>
      </c>
      <c r="I1732" s="11">
        <v>0</v>
      </c>
      <c r="J1732" s="12">
        <v>2709.0132570000001</v>
      </c>
      <c r="K1732" s="11">
        <v>316.10000000000002</v>
      </c>
      <c r="L1732" s="11">
        <v>-82.4</v>
      </c>
      <c r="M1732" s="11">
        <v>1549.8</v>
      </c>
      <c r="N1732" s="13">
        <v>7.49252517584061E-2</v>
      </c>
      <c r="O1732" s="13">
        <v>-1.4928059042992214E-2</v>
      </c>
      <c r="P1732" s="13">
        <v>2.9683193806480657E-2</v>
      </c>
      <c r="Q1732" s="13">
        <v>9.271505922811718E-2</v>
      </c>
      <c r="R1732" s="13">
        <v>-0.11756330723075359</v>
      </c>
      <c r="S1732" s="14">
        <v>2.7212589999999999</v>
      </c>
      <c r="T1732" s="13">
        <v>0.47120478155710993</v>
      </c>
      <c r="U1732" s="15">
        <v>8.5701147010439733</v>
      </c>
      <c r="V1732" s="16" t="s">
        <v>9700</v>
      </c>
      <c r="W1732" s="16">
        <v>0.92432136856368574</v>
      </c>
    </row>
    <row r="1733" spans="1:23" ht="15" customHeight="1" x14ac:dyDescent="0.3">
      <c r="A1733" s="7" t="s">
        <v>5442</v>
      </c>
      <c r="B1733" s="7" t="s">
        <v>5443</v>
      </c>
      <c r="C1733" s="7" t="s">
        <v>5444</v>
      </c>
      <c r="D1733" s="7" t="s">
        <v>6</v>
      </c>
      <c r="E1733" s="7" t="s">
        <v>7</v>
      </c>
      <c r="F1733" s="9" t="s">
        <v>3002</v>
      </c>
      <c r="G1733" s="11">
        <v>1487.5587840000001</v>
      </c>
      <c r="H1733" s="11">
        <v>1329.4159999999999</v>
      </c>
      <c r="I1733" s="11">
        <v>93.679000000000002</v>
      </c>
      <c r="J1733" s="12">
        <v>2910.6537840000001</v>
      </c>
      <c r="K1733" s="11">
        <v>178.94800000000001</v>
      </c>
      <c r="L1733" s="11">
        <v>53.43</v>
      </c>
      <c r="M1733" s="11">
        <v>1077.423</v>
      </c>
      <c r="N1733" s="13">
        <v>0.70300184938849686</v>
      </c>
      <c r="O1733" s="13">
        <v>3.4981974351575795E-2</v>
      </c>
      <c r="P1733" s="13">
        <v>0.23358027225142894</v>
      </c>
      <c r="Q1733" s="13">
        <v>3.8477425290322609E-2</v>
      </c>
      <c r="R1733" s="13">
        <v>5.3720304525656647E-2</v>
      </c>
      <c r="S1733" s="14">
        <v>0.919157</v>
      </c>
      <c r="T1733" s="13">
        <v>0.45674137106510637</v>
      </c>
      <c r="U1733" s="15">
        <v>16.265360797550127</v>
      </c>
      <c r="V1733" s="16">
        <v>27.84126490735542</v>
      </c>
      <c r="W1733" s="16">
        <v>1.3806636613474932</v>
      </c>
    </row>
    <row r="1734" spans="1:23" ht="15" customHeight="1" x14ac:dyDescent="0.3">
      <c r="A1734" s="7" t="s">
        <v>5445</v>
      </c>
      <c r="B1734" s="7" t="s">
        <v>5446</v>
      </c>
      <c r="C1734" s="7" t="s">
        <v>5447</v>
      </c>
      <c r="D1734" s="7" t="s">
        <v>10</v>
      </c>
      <c r="E1734" s="7" t="s">
        <v>2233</v>
      </c>
      <c r="F1734" s="9" t="s">
        <v>1941</v>
      </c>
      <c r="G1734" s="11">
        <v>1731.7329</v>
      </c>
      <c r="H1734" s="11">
        <v>3966.95</v>
      </c>
      <c r="I1734" s="11">
        <v>0</v>
      </c>
      <c r="J1734" s="12">
        <v>5698.6828999999998</v>
      </c>
      <c r="K1734" s="11">
        <v>0</v>
      </c>
      <c r="L1734" s="11">
        <v>-624.58600000000001</v>
      </c>
      <c r="M1734" s="11">
        <v>2565.6559999999999</v>
      </c>
      <c r="N1734" s="13">
        <v>0.16822998654982033</v>
      </c>
      <c r="O1734" s="13">
        <v>0.35812093973175907</v>
      </c>
      <c r="P1734" s="13">
        <v>0.27754876407882989</v>
      </c>
      <c r="Q1734" s="13">
        <v>1.0851312014871217E-2</v>
      </c>
      <c r="R1734" s="13">
        <v>-0.21789394606497908</v>
      </c>
      <c r="S1734" s="14">
        <v>1.664566</v>
      </c>
      <c r="T1734" s="13">
        <v>0.69611699222639678</v>
      </c>
      <c r="U1734" s="15" t="s">
        <v>9700</v>
      </c>
      <c r="V1734" s="16" t="s">
        <v>9700</v>
      </c>
      <c r="W1734" s="16">
        <v>0.67496690904782242</v>
      </c>
    </row>
    <row r="1735" spans="1:23" ht="15" customHeight="1" x14ac:dyDescent="0.3">
      <c r="A1735" s="7" t="s">
        <v>5448</v>
      </c>
      <c r="B1735" s="7" t="s">
        <v>5449</v>
      </c>
      <c r="C1735" s="7" t="s">
        <v>5450</v>
      </c>
      <c r="D1735" s="7" t="s">
        <v>20</v>
      </c>
      <c r="E1735" s="7" t="s">
        <v>47</v>
      </c>
      <c r="F1735" s="9" t="s">
        <v>2104</v>
      </c>
      <c r="G1735" s="11">
        <v>3063.1486300000001</v>
      </c>
      <c r="H1735" s="11">
        <v>-286.59399999999999</v>
      </c>
      <c r="I1735" s="11">
        <v>0</v>
      </c>
      <c r="J1735" s="12">
        <v>2776.5546300000001</v>
      </c>
      <c r="K1735" s="11">
        <v>-52.893000000000001</v>
      </c>
      <c r="L1735" s="11">
        <v>-52.033000000000001</v>
      </c>
      <c r="M1735" s="11">
        <v>261.63</v>
      </c>
      <c r="N1735" s="13">
        <v>0.21050000000000008</v>
      </c>
      <c r="O1735" s="13" t="s">
        <v>9699</v>
      </c>
      <c r="P1735" s="13">
        <v>3.1656591961847932E-2</v>
      </c>
      <c r="Q1735" s="13" t="s">
        <v>9699</v>
      </c>
      <c r="R1735" s="13">
        <v>-0.34977228804302163</v>
      </c>
      <c r="S1735" s="14">
        <v>3.3079900000000002</v>
      </c>
      <c r="T1735" s="13">
        <v>-0.10321929088065521</v>
      </c>
      <c r="U1735" s="15" t="s">
        <v>9700</v>
      </c>
      <c r="V1735" s="16" t="s">
        <v>9700</v>
      </c>
      <c r="W1735" s="16">
        <v>11.707941100026757</v>
      </c>
    </row>
    <row r="1736" spans="1:23" ht="15" customHeight="1" x14ac:dyDescent="0.3">
      <c r="A1736" s="7" t="s">
        <v>5451</v>
      </c>
      <c r="B1736" s="7" t="s">
        <v>5452</v>
      </c>
      <c r="C1736" s="7" t="s">
        <v>5453</v>
      </c>
      <c r="D1736" s="7" t="s">
        <v>26</v>
      </c>
      <c r="E1736" s="7" t="s">
        <v>53</v>
      </c>
      <c r="F1736" s="9" t="s">
        <v>1941</v>
      </c>
      <c r="G1736" s="11">
        <v>1445.2710010000001</v>
      </c>
      <c r="H1736" s="11">
        <v>231.7</v>
      </c>
      <c r="I1736" s="11">
        <v>0</v>
      </c>
      <c r="J1736" s="12">
        <v>1676.9710010000001</v>
      </c>
      <c r="K1736" s="11">
        <v>216.1</v>
      </c>
      <c r="L1736" s="11">
        <v>86</v>
      </c>
      <c r="M1736" s="11">
        <v>947.8</v>
      </c>
      <c r="N1736" s="13">
        <v>6.5312804103609887E-2</v>
      </c>
      <c r="O1736" s="13">
        <v>-3.8446004045629811E-2</v>
      </c>
      <c r="P1736" s="13">
        <v>2.3149203069657617E-2</v>
      </c>
      <c r="Q1736" s="13">
        <v>-8.7385678035206471E-2</v>
      </c>
      <c r="R1736" s="13">
        <v>8.7363660548018085E-2</v>
      </c>
      <c r="S1736" s="14">
        <v>1.597375</v>
      </c>
      <c r="T1736" s="13">
        <v>0.13816577618923295</v>
      </c>
      <c r="U1736" s="15">
        <v>7.7601619666820927</v>
      </c>
      <c r="V1736" s="16">
        <v>16.805476755813956</v>
      </c>
      <c r="W1736" s="16">
        <v>1.5248691717661955</v>
      </c>
    </row>
    <row r="1737" spans="1:23" ht="15" customHeight="1" x14ac:dyDescent="0.3">
      <c r="A1737" s="7" t="s">
        <v>5454</v>
      </c>
      <c r="B1737" s="7" t="s">
        <v>5455</v>
      </c>
      <c r="C1737" s="7" t="s">
        <v>5456</v>
      </c>
      <c r="D1737" s="7" t="s">
        <v>10</v>
      </c>
      <c r="E1737" s="7" t="s">
        <v>62</v>
      </c>
      <c r="F1737" s="9" t="s">
        <v>1941</v>
      </c>
      <c r="G1737" s="11">
        <v>1476.180151</v>
      </c>
      <c r="H1737" s="11">
        <v>254.8</v>
      </c>
      <c r="I1737" s="11">
        <v>0</v>
      </c>
      <c r="J1737" s="12">
        <v>1730.980151</v>
      </c>
      <c r="K1737" s="11">
        <v>-65.7</v>
      </c>
      <c r="L1737" s="11">
        <v>-158.1</v>
      </c>
      <c r="M1737" s="11">
        <v>1864.5</v>
      </c>
      <c r="N1737" s="13">
        <v>5.9399903225927073E-2</v>
      </c>
      <c r="O1737" s="13">
        <v>7.7371584811328331E-2</v>
      </c>
      <c r="P1737" s="13">
        <v>6.2421290174686964E-2</v>
      </c>
      <c r="Q1737" s="13" t="s">
        <v>9699</v>
      </c>
      <c r="R1737" s="13">
        <v>-8.8602340961288356E-2</v>
      </c>
      <c r="S1737" s="14">
        <v>0.87558999999999998</v>
      </c>
      <c r="T1737" s="13">
        <v>0.14719983926609451</v>
      </c>
      <c r="U1737" s="15" t="s">
        <v>9700</v>
      </c>
      <c r="V1737" s="16" t="s">
        <v>9700</v>
      </c>
      <c r="W1737" s="16">
        <v>0.79172976722982036</v>
      </c>
    </row>
    <row r="1738" spans="1:23" ht="15" customHeight="1" x14ac:dyDescent="0.3">
      <c r="A1738" s="7" t="s">
        <v>5457</v>
      </c>
      <c r="B1738" s="7" t="s">
        <v>5458</v>
      </c>
      <c r="C1738" s="7" t="s">
        <v>5459</v>
      </c>
      <c r="D1738" s="7" t="s">
        <v>8</v>
      </c>
      <c r="E1738" s="7" t="s">
        <v>9</v>
      </c>
      <c r="F1738" s="9" t="s">
        <v>5460</v>
      </c>
      <c r="G1738" s="11">
        <v>1031.950949</v>
      </c>
      <c r="H1738" s="11">
        <v>2485.4369999999999</v>
      </c>
      <c r="I1738" s="11">
        <v>0</v>
      </c>
      <c r="J1738" s="12">
        <v>3517.3879489999999</v>
      </c>
      <c r="K1738" s="11">
        <v>586.65499999999997</v>
      </c>
      <c r="L1738" s="11">
        <v>-79.224000000000004</v>
      </c>
      <c r="M1738" s="11">
        <v>1362.68</v>
      </c>
      <c r="N1738" s="13">
        <v>0.76500867106723414</v>
      </c>
      <c r="O1738" s="13">
        <v>7.7132462485979048E-2</v>
      </c>
      <c r="P1738" s="13">
        <v>0.14918801235807505</v>
      </c>
      <c r="Q1738" s="13">
        <v>0.1268225136279435</v>
      </c>
      <c r="R1738" s="13">
        <v>-0.10657971777040212</v>
      </c>
      <c r="S1738" s="14">
        <v>1.894946</v>
      </c>
      <c r="T1738" s="13">
        <v>0.70661440706493983</v>
      </c>
      <c r="U1738" s="15">
        <v>5.995666872352575</v>
      </c>
      <c r="V1738" s="16" t="s">
        <v>9700</v>
      </c>
      <c r="W1738" s="16">
        <v>0.75729514559544431</v>
      </c>
    </row>
    <row r="1739" spans="1:23" ht="15" customHeight="1" x14ac:dyDescent="0.3">
      <c r="A1739" s="7" t="s">
        <v>5461</v>
      </c>
      <c r="B1739" s="7" t="s">
        <v>5462</v>
      </c>
      <c r="C1739" s="7" t="s">
        <v>5463</v>
      </c>
      <c r="D1739" s="7" t="s">
        <v>29</v>
      </c>
      <c r="E1739" s="7" t="s">
        <v>436</v>
      </c>
      <c r="F1739" s="9" t="s">
        <v>3002</v>
      </c>
      <c r="G1739" s="11">
        <v>1329.2285750000001</v>
      </c>
      <c r="H1739" s="11">
        <v>661</v>
      </c>
      <c r="I1739" s="11">
        <v>0</v>
      </c>
      <c r="J1739" s="12">
        <v>1990.2285750000001</v>
      </c>
      <c r="K1739" s="11">
        <v>161.19999999999999</v>
      </c>
      <c r="L1739" s="11">
        <v>60.4</v>
      </c>
      <c r="M1739" s="11">
        <v>618.6</v>
      </c>
      <c r="N1739" s="13">
        <v>1.2139560981054971E-2</v>
      </c>
      <c r="O1739" s="13">
        <v>5.0014085906661121E-2</v>
      </c>
      <c r="P1739" s="13">
        <v>5.2561854522846655E-3</v>
      </c>
      <c r="Q1739" s="13">
        <v>6.6357618504140348E-2</v>
      </c>
      <c r="R1739" s="13">
        <v>9.9818211865807305E-2</v>
      </c>
      <c r="S1739" s="14">
        <v>0.40682400000000002</v>
      </c>
      <c r="T1739" s="13">
        <v>0.33212265581102912</v>
      </c>
      <c r="U1739" s="15">
        <v>12.346331110421838</v>
      </c>
      <c r="V1739" s="16">
        <v>22.007095612582784</v>
      </c>
      <c r="W1739" s="16">
        <v>2.1487691157452313</v>
      </c>
    </row>
    <row r="1740" spans="1:23" ht="15" customHeight="1" x14ac:dyDescent="0.3">
      <c r="A1740" s="7" t="s">
        <v>5464</v>
      </c>
      <c r="B1740" s="7" t="s">
        <v>5465</v>
      </c>
      <c r="C1740" s="7" t="s">
        <v>5466</v>
      </c>
      <c r="D1740" s="7" t="s">
        <v>26</v>
      </c>
      <c r="E1740" s="7" t="s">
        <v>221</v>
      </c>
      <c r="F1740" s="9" t="s">
        <v>2104</v>
      </c>
      <c r="G1740" s="11">
        <v>1403.9780020000001</v>
      </c>
      <c r="H1740" s="11">
        <v>533.77700000000004</v>
      </c>
      <c r="I1740" s="11">
        <v>0</v>
      </c>
      <c r="J1740" s="12">
        <v>1937.7550020000001</v>
      </c>
      <c r="K1740" s="11">
        <v>129.11699999999999</v>
      </c>
      <c r="L1740" s="11">
        <v>61.518000000000001</v>
      </c>
      <c r="M1740" s="11">
        <v>726.91099999999994</v>
      </c>
      <c r="N1740" s="13">
        <v>9.4904913333982904E-2</v>
      </c>
      <c r="O1740" s="13">
        <v>3.6330063529233847E-2</v>
      </c>
      <c r="P1740" s="13">
        <v>5.3683879223192343E-2</v>
      </c>
      <c r="Q1740" s="13">
        <v>4.4028632350789687E-2</v>
      </c>
      <c r="R1740" s="13">
        <v>8.711049813333635E-2</v>
      </c>
      <c r="S1740" s="14">
        <v>0.583202</v>
      </c>
      <c r="T1740" s="13">
        <v>0.27546155187269644</v>
      </c>
      <c r="U1740" s="15">
        <v>15.007744929017869</v>
      </c>
      <c r="V1740" s="16">
        <v>22.822230924282323</v>
      </c>
      <c r="W1740" s="16">
        <v>1.9314303979441778</v>
      </c>
    </row>
    <row r="1741" spans="1:23" ht="15" customHeight="1" x14ac:dyDescent="0.3">
      <c r="A1741" s="7" t="s">
        <v>5467</v>
      </c>
      <c r="B1741" s="7" t="s">
        <v>5468</v>
      </c>
      <c r="C1741" s="7" t="s">
        <v>5469</v>
      </c>
      <c r="D1741" s="7" t="s">
        <v>26</v>
      </c>
      <c r="E1741" s="7" t="s">
        <v>33</v>
      </c>
      <c r="F1741" s="9" t="s">
        <v>3009</v>
      </c>
      <c r="G1741" s="11">
        <v>3056.8699190000002</v>
      </c>
      <c r="H1741" s="11">
        <v>1204</v>
      </c>
      <c r="I1741" s="11">
        <v>0</v>
      </c>
      <c r="J1741" s="12">
        <v>4260.8699190000007</v>
      </c>
      <c r="K1741" s="11">
        <v>414</v>
      </c>
      <c r="L1741" s="11">
        <v>-31</v>
      </c>
      <c r="M1741" s="11">
        <v>1605</v>
      </c>
      <c r="N1741" s="13">
        <v>6.6343510164010924E-2</v>
      </c>
      <c r="O1741" s="13">
        <v>-1.7599293685145789E-2</v>
      </c>
      <c r="P1741" s="13">
        <v>5.5985067777577099E-2</v>
      </c>
      <c r="Q1741" s="13">
        <v>0.26135390600159258</v>
      </c>
      <c r="R1741" s="13">
        <v>-1.9509125235997484E-2</v>
      </c>
      <c r="S1741" s="14">
        <v>2.601299</v>
      </c>
      <c r="T1741" s="13">
        <v>0.28257140510935175</v>
      </c>
      <c r="U1741" s="15">
        <v>10.291956326086957</v>
      </c>
      <c r="V1741" s="16" t="s">
        <v>9700</v>
      </c>
      <c r="W1741" s="16">
        <v>1.9045918498442369</v>
      </c>
    </row>
    <row r="1742" spans="1:23" ht="15" customHeight="1" x14ac:dyDescent="0.3">
      <c r="A1742" s="7" t="s">
        <v>5470</v>
      </c>
      <c r="B1742" s="7" t="s">
        <v>5471</v>
      </c>
      <c r="C1742" s="7" t="s">
        <v>5472</v>
      </c>
      <c r="D1742" s="7" t="s">
        <v>167</v>
      </c>
      <c r="E1742" s="7" t="s">
        <v>168</v>
      </c>
      <c r="F1742" s="9" t="s">
        <v>3002</v>
      </c>
      <c r="G1742" s="11">
        <v>1660.3525959999999</v>
      </c>
      <c r="H1742" s="11">
        <v>-10.824</v>
      </c>
      <c r="I1742" s="11">
        <v>0</v>
      </c>
      <c r="J1742" s="12">
        <v>1649.5285959999999</v>
      </c>
      <c r="K1742" s="11">
        <v>28.568999999999999</v>
      </c>
      <c r="L1742" s="11">
        <v>17.844999999999999</v>
      </c>
      <c r="M1742" s="11">
        <v>162.256</v>
      </c>
      <c r="N1742" s="13">
        <v>0.3400684041974899</v>
      </c>
      <c r="O1742" s="13">
        <v>9.4299964809570369E-2</v>
      </c>
      <c r="P1742" s="13">
        <v>0.22902730542419719</v>
      </c>
      <c r="Q1742" s="13">
        <v>0.10550233842773338</v>
      </c>
      <c r="R1742" s="13">
        <v>0.1151190057640141</v>
      </c>
      <c r="S1742" s="14">
        <v>0.98267700000000002</v>
      </c>
      <c r="T1742" s="13">
        <v>-6.5618747236316482E-3</v>
      </c>
      <c r="U1742" s="15">
        <v>57.738408624733097</v>
      </c>
      <c r="V1742" s="16">
        <v>93.043014625945645</v>
      </c>
      <c r="W1742" s="16">
        <v>10.232919559215068</v>
      </c>
    </row>
    <row r="1743" spans="1:23" ht="15" customHeight="1" x14ac:dyDescent="0.3">
      <c r="A1743" s="7" t="s">
        <v>5473</v>
      </c>
      <c r="B1743" s="7" t="s">
        <v>5474</v>
      </c>
      <c r="C1743" s="7" t="s">
        <v>5475</v>
      </c>
      <c r="D1743" s="7" t="s">
        <v>83</v>
      </c>
      <c r="E1743" s="7" t="s">
        <v>188</v>
      </c>
      <c r="F1743" s="9" t="s">
        <v>1941</v>
      </c>
      <c r="G1743" s="11">
        <v>1255.0813499999999</v>
      </c>
      <c r="H1743" s="11">
        <v>-9.4350000000000005</v>
      </c>
      <c r="I1743" s="11">
        <v>0</v>
      </c>
      <c r="J1743" s="12">
        <v>1245.64635</v>
      </c>
      <c r="K1743" s="11">
        <v>256.37400000000002</v>
      </c>
      <c r="L1743" s="11">
        <v>118.38200000000001</v>
      </c>
      <c r="M1743" s="11">
        <v>1134.7059999999999</v>
      </c>
      <c r="N1743" s="13">
        <v>4.9141863679685267E-2</v>
      </c>
      <c r="O1743" s="13">
        <v>-6.9835157950270954E-4</v>
      </c>
      <c r="P1743" s="13">
        <v>1.9230736766272398E-2</v>
      </c>
      <c r="Q1743" s="13">
        <v>2.3106793263294456E-4</v>
      </c>
      <c r="R1743" s="13">
        <v>0.10846355061409417</v>
      </c>
      <c r="S1743" s="14">
        <v>0.16272900000000001</v>
      </c>
      <c r="T1743" s="13">
        <v>-7.5743809629434554E-3</v>
      </c>
      <c r="U1743" s="15">
        <v>4.8587077862809798</v>
      </c>
      <c r="V1743" s="16">
        <v>10.601961024480072</v>
      </c>
      <c r="W1743" s="16">
        <v>1.1060850563934623</v>
      </c>
    </row>
    <row r="1744" spans="1:23" ht="15" customHeight="1" x14ac:dyDescent="0.3">
      <c r="A1744" s="7" t="s">
        <v>5476</v>
      </c>
      <c r="B1744" s="7" t="s">
        <v>5477</v>
      </c>
      <c r="C1744" s="7" t="s">
        <v>5478</v>
      </c>
      <c r="D1744" s="7" t="s">
        <v>20</v>
      </c>
      <c r="E1744" s="7" t="s">
        <v>57</v>
      </c>
      <c r="F1744" s="9" t="s">
        <v>1764</v>
      </c>
      <c r="G1744" s="11">
        <v>2581.8742670000001</v>
      </c>
      <c r="H1744" s="11">
        <v>-239.11699999999999</v>
      </c>
      <c r="I1744" s="11">
        <v>0</v>
      </c>
      <c r="J1744" s="12">
        <v>2342.757267</v>
      </c>
      <c r="K1744" s="11">
        <v>-43.835500000000003</v>
      </c>
      <c r="L1744" s="11">
        <v>-43.860999999999997</v>
      </c>
      <c r="M1744" s="11">
        <v>239.06899999999999</v>
      </c>
      <c r="N1744" s="13">
        <v>0.5202089268755935</v>
      </c>
      <c r="O1744" s="13" t="s">
        <v>9699</v>
      </c>
      <c r="P1744" s="13">
        <v>0.23660909106221617</v>
      </c>
      <c r="Q1744" s="13" t="s">
        <v>9699</v>
      </c>
      <c r="R1744" s="13">
        <v>-0.18346586132037193</v>
      </c>
      <c r="S1744" s="14">
        <v>0</v>
      </c>
      <c r="T1744" s="13">
        <v>-0.10206648523438344</v>
      </c>
      <c r="U1744" s="15" t="s">
        <v>9700</v>
      </c>
      <c r="V1744" s="16" t="s">
        <v>9700</v>
      </c>
      <c r="W1744" s="16">
        <v>10.799703294864663</v>
      </c>
    </row>
    <row r="1745" spans="1:23" ht="15" customHeight="1" x14ac:dyDescent="0.3">
      <c r="A1745" s="7" t="s">
        <v>5479</v>
      </c>
      <c r="B1745" s="7" t="s">
        <v>5480</v>
      </c>
      <c r="C1745" s="7" t="s">
        <v>5481</v>
      </c>
      <c r="D1745" s="7" t="s">
        <v>29</v>
      </c>
      <c r="E1745" s="7" t="s">
        <v>211</v>
      </c>
      <c r="F1745" s="9" t="s">
        <v>2477</v>
      </c>
      <c r="G1745" s="11">
        <v>1733.080312</v>
      </c>
      <c r="H1745" s="11">
        <v>-31.045000000000002</v>
      </c>
      <c r="I1745" s="11">
        <v>2.7610000000000001</v>
      </c>
      <c r="J1745" s="12">
        <v>1704.7963119999999</v>
      </c>
      <c r="K1745" s="11">
        <v>239.804</v>
      </c>
      <c r="L1745" s="11">
        <v>-79.765000000000001</v>
      </c>
      <c r="M1745" s="11">
        <v>1333.732</v>
      </c>
      <c r="N1745" s="13">
        <v>0.22808436615451227</v>
      </c>
      <c r="O1745" s="13">
        <v>4.1861085956975908E-2</v>
      </c>
      <c r="P1745" s="13">
        <v>0.1392494037552216</v>
      </c>
      <c r="Q1745" s="13">
        <v>-2.1873230851642389E-2</v>
      </c>
      <c r="R1745" s="13">
        <v>0.19111010456841643</v>
      </c>
      <c r="S1745" s="14">
        <v>1.308136</v>
      </c>
      <c r="T1745" s="13">
        <v>-1.8210386649405188E-2</v>
      </c>
      <c r="U1745" s="15">
        <v>7.1091237510633682</v>
      </c>
      <c r="V1745" s="16" t="s">
        <v>9700</v>
      </c>
      <c r="W1745" s="16">
        <v>1.2994217069096341</v>
      </c>
    </row>
    <row r="1746" spans="1:23" ht="15" customHeight="1" x14ac:dyDescent="0.3">
      <c r="A1746" s="7" t="s">
        <v>5482</v>
      </c>
      <c r="B1746" s="7" t="s">
        <v>5483</v>
      </c>
      <c r="C1746" s="7" t="s">
        <v>5484</v>
      </c>
      <c r="D1746" s="7" t="s">
        <v>31</v>
      </c>
      <c r="E1746" s="7" t="s">
        <v>63</v>
      </c>
      <c r="F1746" s="9" t="s">
        <v>2104</v>
      </c>
      <c r="G1746" s="11">
        <v>1394.8377840000001</v>
      </c>
      <c r="H1746" s="11">
        <v>335.70600000000002</v>
      </c>
      <c r="I1746" s="11">
        <v>0</v>
      </c>
      <c r="J1746" s="12">
        <v>1730.543784</v>
      </c>
      <c r="K1746" s="11">
        <v>48.256999999999998</v>
      </c>
      <c r="L1746" s="11">
        <v>-65.415000000000006</v>
      </c>
      <c r="M1746" s="11">
        <v>288.24400000000003</v>
      </c>
      <c r="N1746" s="13">
        <v>0.33008574152617626</v>
      </c>
      <c r="O1746" s="13">
        <v>8.4917246780619404E-2</v>
      </c>
      <c r="P1746" s="13">
        <v>0.19521978431464423</v>
      </c>
      <c r="Q1746" s="13" t="s">
        <v>9699</v>
      </c>
      <c r="R1746" s="13">
        <v>-0.25828575489801237</v>
      </c>
      <c r="S1746" s="14">
        <v>1.014173</v>
      </c>
      <c r="T1746" s="13">
        <v>0.19398873527721158</v>
      </c>
      <c r="U1746" s="15">
        <v>35.860989783865556</v>
      </c>
      <c r="V1746" s="16" t="s">
        <v>9700</v>
      </c>
      <c r="W1746" s="16">
        <v>4.8390869679854562</v>
      </c>
    </row>
    <row r="1747" spans="1:23" ht="15" customHeight="1" x14ac:dyDescent="0.3">
      <c r="A1747" s="7" t="s">
        <v>5485</v>
      </c>
      <c r="B1747" s="7" t="s">
        <v>5486</v>
      </c>
      <c r="C1747" s="7" t="s">
        <v>5487</v>
      </c>
      <c r="D1747" s="7" t="s">
        <v>26</v>
      </c>
      <c r="E1747" s="7" t="s">
        <v>33</v>
      </c>
      <c r="F1747" s="9" t="s">
        <v>3009</v>
      </c>
      <c r="G1747" s="11">
        <v>1086.015455</v>
      </c>
      <c r="H1747" s="11">
        <v>995.07399999999996</v>
      </c>
      <c r="I1747" s="11">
        <v>0</v>
      </c>
      <c r="J1747" s="12">
        <v>2081.0894549999998</v>
      </c>
      <c r="K1747" s="11">
        <v>236.012</v>
      </c>
      <c r="L1747" s="11">
        <v>53.429000000000002</v>
      </c>
      <c r="M1747" s="11">
        <v>700.15099999999995</v>
      </c>
      <c r="N1747" s="13">
        <v>0.10557127144242702</v>
      </c>
      <c r="O1747" s="13">
        <v>2.8579477782461504E-2</v>
      </c>
      <c r="P1747" s="13">
        <v>3.7330133544247003E-2</v>
      </c>
      <c r="Q1747" s="13">
        <v>7.6324713155603963E-2</v>
      </c>
      <c r="R1747" s="13">
        <v>9.0717998088145665E-2</v>
      </c>
      <c r="S1747" s="14">
        <v>2.0293960000000002</v>
      </c>
      <c r="T1747" s="13">
        <v>0.47815051756148563</v>
      </c>
      <c r="U1747" s="15">
        <v>8.8177272977645202</v>
      </c>
      <c r="V1747" s="16">
        <v>20.326329427838814</v>
      </c>
      <c r="W1747" s="16">
        <v>1.5511160521087595</v>
      </c>
    </row>
    <row r="1748" spans="1:23" ht="15" customHeight="1" x14ac:dyDescent="0.3">
      <c r="A1748" s="7" t="s">
        <v>5488</v>
      </c>
      <c r="B1748" s="7" t="s">
        <v>5489</v>
      </c>
      <c r="C1748" s="7" t="s">
        <v>5490</v>
      </c>
      <c r="D1748" s="7" t="s">
        <v>20</v>
      </c>
      <c r="E1748" s="7" t="s">
        <v>47</v>
      </c>
      <c r="F1748" s="9" t="s">
        <v>3002</v>
      </c>
      <c r="G1748" s="11">
        <v>1236.343885</v>
      </c>
      <c r="H1748" s="11">
        <v>-86.617000000000004</v>
      </c>
      <c r="I1748" s="11">
        <v>0</v>
      </c>
      <c r="J1748" s="12">
        <v>1149.726885</v>
      </c>
      <c r="K1748" s="11">
        <v>188.14</v>
      </c>
      <c r="L1748" s="11">
        <v>161.76300000000001</v>
      </c>
      <c r="M1748" s="11">
        <v>255.73099999999999</v>
      </c>
      <c r="N1748" s="13">
        <v>0.1821360614442426</v>
      </c>
      <c r="O1748" s="13">
        <v>-1.0024536606753842E-2</v>
      </c>
      <c r="P1748" s="13">
        <v>0.21186502415297048</v>
      </c>
      <c r="Q1748" s="13">
        <v>3.6681767478097482E-2</v>
      </c>
      <c r="R1748" s="13">
        <v>1.0377605419657807</v>
      </c>
      <c r="S1748" s="14">
        <v>1.6377949999999999</v>
      </c>
      <c r="T1748" s="13">
        <v>-7.5337022322479658E-2</v>
      </c>
      <c r="U1748" s="15">
        <v>6.1110177793132783</v>
      </c>
      <c r="V1748" s="16">
        <v>7.6429337054827124</v>
      </c>
      <c r="W1748" s="16">
        <v>4.8345483535433722</v>
      </c>
    </row>
    <row r="1749" spans="1:23" ht="15" customHeight="1" x14ac:dyDescent="0.3">
      <c r="A1749" s="7" t="s">
        <v>5491</v>
      </c>
      <c r="B1749" s="7" t="s">
        <v>5492</v>
      </c>
      <c r="C1749" s="7" t="s">
        <v>5493</v>
      </c>
      <c r="D1749" s="7" t="s">
        <v>167</v>
      </c>
      <c r="E1749" s="7" t="s">
        <v>168</v>
      </c>
      <c r="F1749" s="9" t="s">
        <v>1941</v>
      </c>
      <c r="G1749" s="11">
        <v>1781.0498339999999</v>
      </c>
      <c r="H1749" s="11">
        <v>6221.384</v>
      </c>
      <c r="I1749" s="11">
        <v>9.1229999999999993</v>
      </c>
      <c r="J1749" s="12">
        <v>8011.5568339999991</v>
      </c>
      <c r="K1749" s="11">
        <v>442.84399999999999</v>
      </c>
      <c r="L1749" s="11">
        <v>-1856.7840000000001</v>
      </c>
      <c r="M1749" s="11">
        <v>1039.6479999999999</v>
      </c>
      <c r="N1749" s="13">
        <v>0.26182209200034745</v>
      </c>
      <c r="O1749" s="13">
        <v>2.4123780875283884E-2</v>
      </c>
      <c r="P1749" s="13">
        <v>3.1138367738902051E-2</v>
      </c>
      <c r="Q1749" s="13">
        <v>-0.31489939060028505</v>
      </c>
      <c r="R1749" s="13">
        <v>-0.95980894633594116</v>
      </c>
      <c r="S1749" s="14">
        <v>0</v>
      </c>
      <c r="T1749" s="13">
        <v>0.77655119084935653</v>
      </c>
      <c r="U1749" s="15">
        <v>18.091149104425032</v>
      </c>
      <c r="V1749" s="16" t="s">
        <v>9700</v>
      </c>
      <c r="W1749" s="16">
        <v>1.7131277451599003</v>
      </c>
    </row>
    <row r="1750" spans="1:23" ht="15" customHeight="1" x14ac:dyDescent="0.3">
      <c r="A1750" s="7" t="s">
        <v>5494</v>
      </c>
      <c r="B1750" s="7" t="s">
        <v>5495</v>
      </c>
      <c r="C1750" s="7" t="s">
        <v>5496</v>
      </c>
      <c r="D1750" s="7" t="s">
        <v>26</v>
      </c>
      <c r="E1750" s="7" t="s">
        <v>33</v>
      </c>
      <c r="F1750" s="9" t="s">
        <v>1941</v>
      </c>
      <c r="G1750" s="11">
        <v>1751.9877329999999</v>
      </c>
      <c r="H1750" s="11">
        <v>-17.983000000000001</v>
      </c>
      <c r="I1750" s="11">
        <v>0</v>
      </c>
      <c r="J1750" s="12">
        <v>1734.004733</v>
      </c>
      <c r="K1750" s="11">
        <v>80.334999999999994</v>
      </c>
      <c r="L1750" s="11">
        <v>50.201000000000001</v>
      </c>
      <c r="M1750" s="11">
        <v>302.041</v>
      </c>
      <c r="N1750" s="13">
        <v>0.31262245051554149</v>
      </c>
      <c r="O1750" s="13">
        <v>0.14097955317634447</v>
      </c>
      <c r="P1750" s="13">
        <v>0.18991369041632286</v>
      </c>
      <c r="Q1750" s="13">
        <v>0.14485965634830489</v>
      </c>
      <c r="R1750" s="13">
        <v>0.16641517128874389</v>
      </c>
      <c r="S1750" s="14">
        <v>0.84199400000000002</v>
      </c>
      <c r="T1750" s="13">
        <v>-1.0370790608447549E-2</v>
      </c>
      <c r="U1750" s="15">
        <v>21.584673342876705</v>
      </c>
      <c r="V1750" s="16">
        <v>34.899458835481362</v>
      </c>
      <c r="W1750" s="16">
        <v>5.8004963994954322</v>
      </c>
    </row>
    <row r="1751" spans="1:23" ht="15" customHeight="1" x14ac:dyDescent="0.3">
      <c r="A1751" s="7" t="s">
        <v>5497</v>
      </c>
      <c r="B1751" s="7" t="s">
        <v>5498</v>
      </c>
      <c r="C1751" s="7" t="s">
        <v>5499</v>
      </c>
      <c r="D1751" s="7" t="s">
        <v>10</v>
      </c>
      <c r="E1751" s="7" t="s">
        <v>15</v>
      </c>
      <c r="F1751" s="9" t="s">
        <v>3009</v>
      </c>
      <c r="G1751" s="11">
        <v>1579.653323</v>
      </c>
      <c r="H1751" s="11">
        <v>-32.43</v>
      </c>
      <c r="I1751" s="11">
        <v>108.259</v>
      </c>
      <c r="J1751" s="12">
        <v>1655.482323</v>
      </c>
      <c r="K1751" s="11">
        <v>173.49700000000001</v>
      </c>
      <c r="L1751" s="11">
        <v>59.533999999999999</v>
      </c>
      <c r="M1751" s="11">
        <v>787.28899999999999</v>
      </c>
      <c r="N1751" s="13">
        <v>0.44687193507829132</v>
      </c>
      <c r="O1751" s="13">
        <v>9.0969387166781823E-2</v>
      </c>
      <c r="P1751" s="13">
        <v>0.28238185412691641</v>
      </c>
      <c r="Q1751" s="13">
        <v>0.11214489126799632</v>
      </c>
      <c r="R1751" s="13">
        <v>9.3120056795940639E-2</v>
      </c>
      <c r="S1751" s="14">
        <v>1.5212589999999999</v>
      </c>
      <c r="T1751" s="13">
        <v>-1.9589457132487907E-2</v>
      </c>
      <c r="U1751" s="15">
        <v>9.5418498475477946</v>
      </c>
      <c r="V1751" s="16">
        <v>26.533633268384452</v>
      </c>
      <c r="W1751" s="16">
        <v>2.0064465818778112</v>
      </c>
    </row>
    <row r="1752" spans="1:23" ht="15" customHeight="1" x14ac:dyDescent="0.3">
      <c r="A1752" s="7" t="s">
        <v>5500</v>
      </c>
      <c r="B1752" s="7" t="s">
        <v>5501</v>
      </c>
      <c r="C1752" s="7" t="s">
        <v>5502</v>
      </c>
      <c r="D1752" s="7" t="s">
        <v>31</v>
      </c>
      <c r="E1752" s="7" t="s">
        <v>69</v>
      </c>
      <c r="F1752" s="9" t="s">
        <v>3002</v>
      </c>
      <c r="G1752" s="11">
        <v>1408.71092</v>
      </c>
      <c r="H1752" s="11">
        <v>264.58</v>
      </c>
      <c r="I1752" s="11">
        <v>0</v>
      </c>
      <c r="J1752" s="12">
        <v>1673.2909199999999</v>
      </c>
      <c r="K1752" s="11">
        <v>164.25399999999999</v>
      </c>
      <c r="L1752" s="11">
        <v>68.027000000000001</v>
      </c>
      <c r="M1752" s="11">
        <v>409.92700000000002</v>
      </c>
      <c r="N1752" s="13">
        <v>0.23381862915506152</v>
      </c>
      <c r="O1752" s="13">
        <v>3.2911953248468961E-2</v>
      </c>
      <c r="P1752" s="13">
        <v>0.11950788799658429</v>
      </c>
      <c r="Q1752" s="13">
        <v>3.4506722770360376E-2</v>
      </c>
      <c r="R1752" s="13">
        <v>0.17179337923615121</v>
      </c>
      <c r="S1752" s="14">
        <v>0.93805700000000003</v>
      </c>
      <c r="T1752" s="13">
        <v>0.15811954564362304</v>
      </c>
      <c r="U1752" s="15">
        <v>10.187215653804474</v>
      </c>
      <c r="V1752" s="16">
        <v>20.708114719155628</v>
      </c>
      <c r="W1752" s="16">
        <v>3.436492155920444</v>
      </c>
    </row>
    <row r="1753" spans="1:23" ht="15" customHeight="1" x14ac:dyDescent="0.3">
      <c r="A1753" s="7" t="s">
        <v>5503</v>
      </c>
      <c r="B1753" s="7" t="s">
        <v>5504</v>
      </c>
      <c r="C1753" s="7" t="s">
        <v>5505</v>
      </c>
      <c r="D1753" s="7" t="s">
        <v>29</v>
      </c>
      <c r="E1753" s="7" t="s">
        <v>291</v>
      </c>
      <c r="F1753" s="9" t="s">
        <v>3002</v>
      </c>
      <c r="G1753" s="11">
        <v>1617.1555599999999</v>
      </c>
      <c r="H1753" s="11">
        <v>2429.9430000000002</v>
      </c>
      <c r="I1753" s="11">
        <v>7.4210000000000003</v>
      </c>
      <c r="J1753" s="12">
        <v>4054.5195600000002</v>
      </c>
      <c r="K1753" s="11">
        <v>202.88300000000001</v>
      </c>
      <c r="L1753" s="11">
        <v>-116.5</v>
      </c>
      <c r="M1753" s="11">
        <v>12.555</v>
      </c>
      <c r="N1753" s="13">
        <v>9.6005061562673646E-2</v>
      </c>
      <c r="O1753" s="13">
        <v>1.8975465050529161E-2</v>
      </c>
      <c r="P1753" s="13">
        <v>3.3500040961834364E-2</v>
      </c>
      <c r="Q1753" s="13">
        <v>3.8041703273105076E-2</v>
      </c>
      <c r="R1753" s="13">
        <v>-1.6061893894269061</v>
      </c>
      <c r="S1753" s="14">
        <v>1.9685029999999999</v>
      </c>
      <c r="T1753" s="13">
        <v>0.59931712353115396</v>
      </c>
      <c r="U1753" s="15">
        <v>19.984520930782768</v>
      </c>
      <c r="V1753" s="16" t="s">
        <v>9700</v>
      </c>
      <c r="W1753" s="16">
        <v>128.8056997212266</v>
      </c>
    </row>
    <row r="1754" spans="1:23" ht="15" customHeight="1" x14ac:dyDescent="0.3">
      <c r="A1754" s="7" t="s">
        <v>5506</v>
      </c>
      <c r="B1754" s="7" t="s">
        <v>5507</v>
      </c>
      <c r="C1754" s="7" t="s">
        <v>5508</v>
      </c>
      <c r="D1754" s="7" t="s">
        <v>26</v>
      </c>
      <c r="E1754" s="7" t="s">
        <v>221</v>
      </c>
      <c r="F1754" s="9" t="s">
        <v>1941</v>
      </c>
      <c r="G1754" s="11">
        <v>1395.3266180000001</v>
      </c>
      <c r="H1754" s="11">
        <v>274.39400000000001</v>
      </c>
      <c r="I1754" s="11">
        <v>0</v>
      </c>
      <c r="J1754" s="12">
        <v>1669.7206180000001</v>
      </c>
      <c r="K1754" s="11">
        <v>121.15</v>
      </c>
      <c r="L1754" s="11">
        <v>77.239999999999995</v>
      </c>
      <c r="M1754" s="11">
        <v>718.00400000000002</v>
      </c>
      <c r="N1754" s="13">
        <v>0.14086693864802374</v>
      </c>
      <c r="O1754" s="13">
        <v>3.5212316967927038E-2</v>
      </c>
      <c r="P1754" s="13">
        <v>8.4298646348535428E-2</v>
      </c>
      <c r="Q1754" s="13">
        <v>2.0760211083098223E-2</v>
      </c>
      <c r="R1754" s="13">
        <v>0.11249508840864439</v>
      </c>
      <c r="S1754" s="14">
        <v>0.582152</v>
      </c>
      <c r="T1754" s="13">
        <v>0.16433527683731339</v>
      </c>
      <c r="U1754" s="15">
        <v>13.782258505984316</v>
      </c>
      <c r="V1754" s="16">
        <v>18.064818979803213</v>
      </c>
      <c r="W1754" s="16">
        <v>1.9433410092422885</v>
      </c>
    </row>
    <row r="1755" spans="1:23" ht="15" customHeight="1" x14ac:dyDescent="0.3">
      <c r="A1755" s="7" t="s">
        <v>5509</v>
      </c>
      <c r="B1755" s="7" t="s">
        <v>5510</v>
      </c>
      <c r="C1755" s="7" t="s">
        <v>5511</v>
      </c>
      <c r="D1755" s="7" t="s">
        <v>8</v>
      </c>
      <c r="E1755" s="7" t="s">
        <v>9</v>
      </c>
      <c r="F1755" s="9" t="s">
        <v>2477</v>
      </c>
      <c r="G1755" s="11">
        <v>1910.1395580000001</v>
      </c>
      <c r="H1755" s="11">
        <v>147.9</v>
      </c>
      <c r="I1755" s="11">
        <v>3.8</v>
      </c>
      <c r="J1755" s="12">
        <v>2061.8395580000001</v>
      </c>
      <c r="K1755" s="11">
        <v>293.39999999999998</v>
      </c>
      <c r="L1755" s="11">
        <v>169.6</v>
      </c>
      <c r="M1755" s="11">
        <v>1919.8</v>
      </c>
      <c r="N1755" s="13">
        <v>0.10896071309699418</v>
      </c>
      <c r="O1755" s="13">
        <v>0.42985884903180183</v>
      </c>
      <c r="P1755" s="13">
        <v>6.8846021235176399E-2</v>
      </c>
      <c r="Q1755" s="13">
        <v>0.47785886529300114</v>
      </c>
      <c r="R1755" s="13">
        <v>9.0258375242808872E-2</v>
      </c>
      <c r="S1755" s="14">
        <v>1.254068</v>
      </c>
      <c r="T1755" s="13">
        <v>7.1732060540861925E-2</v>
      </c>
      <c r="U1755" s="15">
        <v>7.027401356509885</v>
      </c>
      <c r="V1755" s="16">
        <v>11.262615318396227</v>
      </c>
      <c r="W1755" s="16">
        <v>0.9949679956245443</v>
      </c>
    </row>
    <row r="1756" spans="1:23" ht="15" customHeight="1" x14ac:dyDescent="0.3">
      <c r="A1756" s="7" t="s">
        <v>5512</v>
      </c>
      <c r="B1756" s="7" t="s">
        <v>5513</v>
      </c>
      <c r="C1756" s="7" t="s">
        <v>5514</v>
      </c>
      <c r="D1756" s="7" t="s">
        <v>31</v>
      </c>
      <c r="E1756" s="7" t="s">
        <v>63</v>
      </c>
      <c r="F1756" s="9" t="s">
        <v>1941</v>
      </c>
      <c r="G1756" s="11">
        <v>1262.2713630000001</v>
      </c>
      <c r="H1756" s="11">
        <v>-82.525999999999996</v>
      </c>
      <c r="I1756" s="11">
        <v>0</v>
      </c>
      <c r="J1756" s="12">
        <v>1179.745363</v>
      </c>
      <c r="K1756" s="11">
        <v>-1.1080000000000001</v>
      </c>
      <c r="L1756" s="11">
        <v>-13.664</v>
      </c>
      <c r="M1756" s="11">
        <v>124.67100000000001</v>
      </c>
      <c r="N1756" s="13">
        <v>0.14484012493129561</v>
      </c>
      <c r="O1756" s="13" t="s">
        <v>9699</v>
      </c>
      <c r="P1756" s="13">
        <v>9.8371249670615168E-2</v>
      </c>
      <c r="Q1756" s="13" t="s">
        <v>9699</v>
      </c>
      <c r="R1756" s="13">
        <v>-0.15405342939123867</v>
      </c>
      <c r="S1756" s="14">
        <v>0.96010399999999996</v>
      </c>
      <c r="T1756" s="13">
        <v>-6.9952383444968874E-2</v>
      </c>
      <c r="U1756" s="15" t="s">
        <v>9700</v>
      </c>
      <c r="V1756" s="16" t="s">
        <v>9700</v>
      </c>
      <c r="W1756" s="16">
        <v>10.124819428736433</v>
      </c>
    </row>
    <row r="1757" spans="1:23" ht="15" customHeight="1" x14ac:dyDescent="0.3">
      <c r="A1757" s="7" t="s">
        <v>5515</v>
      </c>
      <c r="B1757" s="7" t="s">
        <v>5516</v>
      </c>
      <c r="C1757" s="7" t="s">
        <v>5517</v>
      </c>
      <c r="D1757" s="7" t="s">
        <v>20</v>
      </c>
      <c r="E1757" s="7" t="s">
        <v>21</v>
      </c>
      <c r="F1757" s="9" t="s">
        <v>2104</v>
      </c>
      <c r="G1757" s="11">
        <v>1457.369827</v>
      </c>
      <c r="H1757" s="11">
        <v>-142.18600000000001</v>
      </c>
      <c r="I1757" s="11">
        <v>0</v>
      </c>
      <c r="J1757" s="12">
        <v>1315.1838270000001</v>
      </c>
      <c r="K1757" s="11">
        <v>-28.515999999999998</v>
      </c>
      <c r="L1757" s="11">
        <v>-32.667000000000002</v>
      </c>
      <c r="M1757" s="11">
        <v>209.041</v>
      </c>
      <c r="N1757" s="13">
        <v>-2.0430479162332725E-2</v>
      </c>
      <c r="O1757" s="13" t="s">
        <v>9699</v>
      </c>
      <c r="P1757" s="13">
        <v>-6.292226827544263E-2</v>
      </c>
      <c r="Q1757" s="13" t="s">
        <v>9699</v>
      </c>
      <c r="R1757" s="13">
        <v>-0.1892225350154659</v>
      </c>
      <c r="S1757" s="14">
        <v>1.707049</v>
      </c>
      <c r="T1757" s="13">
        <v>-0.1081111226286392</v>
      </c>
      <c r="U1757" s="15" t="s">
        <v>9700</v>
      </c>
      <c r="V1757" s="16" t="s">
        <v>9700</v>
      </c>
      <c r="W1757" s="16">
        <v>6.9716937203706451</v>
      </c>
    </row>
    <row r="1758" spans="1:23" ht="15" customHeight="1" x14ac:dyDescent="0.3">
      <c r="A1758" s="7" t="s">
        <v>5518</v>
      </c>
      <c r="B1758" s="7" t="s">
        <v>5519</v>
      </c>
      <c r="C1758" s="7" t="s">
        <v>5520</v>
      </c>
      <c r="D1758" s="7" t="s">
        <v>6</v>
      </c>
      <c r="E1758" s="7" t="s">
        <v>7</v>
      </c>
      <c r="F1758" s="9" t="s">
        <v>1941</v>
      </c>
      <c r="G1758" s="11">
        <v>1387.0888910000001</v>
      </c>
      <c r="H1758" s="11">
        <v>710.69100000000003</v>
      </c>
      <c r="I1758" s="11">
        <v>0</v>
      </c>
      <c r="J1758" s="12">
        <v>2097.7798910000001</v>
      </c>
      <c r="K1758" s="11">
        <v>105.90600000000001</v>
      </c>
      <c r="L1758" s="11">
        <v>37.941000000000003</v>
      </c>
      <c r="M1758" s="11">
        <v>208.511</v>
      </c>
      <c r="N1758" s="13">
        <v>0.59259496652530053</v>
      </c>
      <c r="O1758" s="13">
        <v>4.8762278870515541E-3</v>
      </c>
      <c r="P1758" s="13">
        <v>0.24897885826900473</v>
      </c>
      <c r="Q1758" s="13">
        <v>3.081665121729138E-4</v>
      </c>
      <c r="R1758" s="13">
        <v>0.1612445335973923</v>
      </c>
      <c r="S1758" s="14">
        <v>0.58792599999999995</v>
      </c>
      <c r="T1758" s="13">
        <v>0.33878244474029046</v>
      </c>
      <c r="U1758" s="15">
        <v>19.807941863539366</v>
      </c>
      <c r="V1758" s="16">
        <v>36.559102053187843</v>
      </c>
      <c r="W1758" s="16">
        <v>6.6523535496928226</v>
      </c>
    </row>
    <row r="1759" spans="1:23" ht="15" customHeight="1" x14ac:dyDescent="0.3">
      <c r="A1759" s="7" t="s">
        <v>5521</v>
      </c>
      <c r="B1759" s="7" t="s">
        <v>5522</v>
      </c>
      <c r="C1759" s="7" t="s">
        <v>5523</v>
      </c>
      <c r="D1759" s="7" t="s">
        <v>20</v>
      </c>
      <c r="E1759" s="7" t="s">
        <v>71</v>
      </c>
      <c r="F1759" s="9" t="s">
        <v>2104</v>
      </c>
      <c r="G1759" s="11">
        <v>1219.4839019999999</v>
      </c>
      <c r="H1759" s="11">
        <v>261.42899999999997</v>
      </c>
      <c r="I1759" s="11">
        <v>0</v>
      </c>
      <c r="J1759" s="12">
        <v>1480.912902</v>
      </c>
      <c r="K1759" s="11">
        <v>-286.55500000000001</v>
      </c>
      <c r="L1759" s="11">
        <v>-285.18900000000002</v>
      </c>
      <c r="M1759" s="11">
        <v>-261.536</v>
      </c>
      <c r="N1759" s="13">
        <v>-0.62325950496945148</v>
      </c>
      <c r="O1759" s="13" t="s">
        <v>9699</v>
      </c>
      <c r="P1759" s="13">
        <v>-0.55828730220848943</v>
      </c>
      <c r="Q1759" s="13" t="s">
        <v>9699</v>
      </c>
      <c r="R1759" s="13" t="s">
        <v>9699</v>
      </c>
      <c r="S1759" s="14">
        <v>0.95538000000000001</v>
      </c>
      <c r="T1759" s="13">
        <v>0.1765323265446167</v>
      </c>
      <c r="U1759" s="15" t="s">
        <v>9700</v>
      </c>
      <c r="V1759" s="16" t="s">
        <v>9700</v>
      </c>
      <c r="W1759" s="16" t="s">
        <v>9700</v>
      </c>
    </row>
    <row r="1760" spans="1:23" ht="15" customHeight="1" x14ac:dyDescent="0.3">
      <c r="A1760" s="7" t="s">
        <v>5524</v>
      </c>
      <c r="B1760" s="7" t="s">
        <v>5525</v>
      </c>
      <c r="C1760" s="7" t="s">
        <v>5526</v>
      </c>
      <c r="D1760" s="7" t="s">
        <v>116</v>
      </c>
      <c r="E1760" s="7" t="s">
        <v>117</v>
      </c>
      <c r="F1760" s="9" t="s">
        <v>1941</v>
      </c>
      <c r="G1760" s="11">
        <v>2065.7921219999998</v>
      </c>
      <c r="H1760" s="11">
        <v>2901</v>
      </c>
      <c r="I1760" s="11">
        <v>137</v>
      </c>
      <c r="J1760" s="12">
        <v>5103.7921219999998</v>
      </c>
      <c r="K1760" s="11">
        <v>581</v>
      </c>
      <c r="L1760" s="11">
        <v>924</v>
      </c>
      <c r="M1760" s="11">
        <v>1688</v>
      </c>
      <c r="N1760" s="13">
        <v>0.27664540316511854</v>
      </c>
      <c r="O1760" s="13">
        <v>6.1252730759501883E-2</v>
      </c>
      <c r="P1760" s="13">
        <v>7.8842209374909877E-2</v>
      </c>
      <c r="Q1760" s="13" t="s">
        <v>9699</v>
      </c>
      <c r="R1760" s="13">
        <v>0.83318304779080254</v>
      </c>
      <c r="S1760" s="14">
        <v>2.6902879999999998</v>
      </c>
      <c r="T1760" s="13">
        <v>0.56840089303308028</v>
      </c>
      <c r="U1760" s="15">
        <v>8.7844959070567992</v>
      </c>
      <c r="V1760" s="16">
        <v>2.2357057597402594</v>
      </c>
      <c r="W1760" s="16">
        <v>1.2238104988151657</v>
      </c>
    </row>
    <row r="1761" spans="1:23" ht="15" customHeight="1" x14ac:dyDescent="0.3">
      <c r="A1761" s="7" t="s">
        <v>5527</v>
      </c>
      <c r="B1761" s="7" t="s">
        <v>5528</v>
      </c>
      <c r="C1761" s="7" t="s">
        <v>5529</v>
      </c>
      <c r="D1761" s="7" t="s">
        <v>20</v>
      </c>
      <c r="E1761" s="7" t="s">
        <v>47</v>
      </c>
      <c r="F1761" s="9" t="s">
        <v>2104</v>
      </c>
      <c r="G1761" s="11">
        <v>1889.158981</v>
      </c>
      <c r="H1761" s="11">
        <v>-253.815</v>
      </c>
      <c r="I1761" s="11">
        <v>0</v>
      </c>
      <c r="J1761" s="12">
        <v>1635.343981</v>
      </c>
      <c r="K1761" s="11">
        <v>-74.917000000000002</v>
      </c>
      <c r="L1761" s="11">
        <v>-75.448999999999998</v>
      </c>
      <c r="M1761" s="11">
        <v>253.30799999999999</v>
      </c>
      <c r="N1761" s="13">
        <v>-38.104799999999983</v>
      </c>
      <c r="O1761" s="13" t="s">
        <v>9699</v>
      </c>
      <c r="P1761" s="13">
        <v>-42.729238450574293</v>
      </c>
      <c r="Q1761" s="13" t="s">
        <v>9699</v>
      </c>
      <c r="R1761" s="13">
        <v>-0.43567689611465754</v>
      </c>
      <c r="S1761" s="14">
        <v>2.5300669999999998</v>
      </c>
      <c r="T1761" s="13">
        <v>-0.15520587897647939</v>
      </c>
      <c r="U1761" s="15" t="s">
        <v>9700</v>
      </c>
      <c r="V1761" s="16" t="s">
        <v>9700</v>
      </c>
      <c r="W1761" s="16">
        <v>7.4579522991772862</v>
      </c>
    </row>
    <row r="1762" spans="1:23" ht="15" customHeight="1" x14ac:dyDescent="0.3">
      <c r="A1762" s="7" t="s">
        <v>5530</v>
      </c>
      <c r="B1762" s="7" t="s">
        <v>5531</v>
      </c>
      <c r="C1762" s="7" t="s">
        <v>5532</v>
      </c>
      <c r="D1762" s="7" t="s">
        <v>31</v>
      </c>
      <c r="E1762" s="7" t="s">
        <v>63</v>
      </c>
      <c r="F1762" s="9" t="s">
        <v>1764</v>
      </c>
      <c r="G1762" s="11">
        <v>1230.19408</v>
      </c>
      <c r="H1762" s="11">
        <v>17.640999999999998</v>
      </c>
      <c r="I1762" s="11">
        <v>0</v>
      </c>
      <c r="J1762" s="12">
        <v>1247.8350800000001</v>
      </c>
      <c r="K1762" s="11">
        <v>-55.526000000000003</v>
      </c>
      <c r="L1762" s="11">
        <v>-71.680999999999997</v>
      </c>
      <c r="M1762" s="11">
        <v>15.422000000000001</v>
      </c>
      <c r="N1762" s="13">
        <v>3.5787680217066631E-2</v>
      </c>
      <c r="O1762" s="13" t="s">
        <v>9699</v>
      </c>
      <c r="P1762" s="13">
        <v>-0.91697580028199577</v>
      </c>
      <c r="Q1762" s="13" t="s">
        <v>9699</v>
      </c>
      <c r="R1762" s="13">
        <v>-3.0032889913061696</v>
      </c>
      <c r="S1762" s="14">
        <v>0.83562899999999996</v>
      </c>
      <c r="T1762" s="13">
        <v>1.4137284872613133E-2</v>
      </c>
      <c r="U1762" s="15" t="s">
        <v>9700</v>
      </c>
      <c r="V1762" s="16" t="s">
        <v>9700</v>
      </c>
      <c r="W1762" s="16">
        <v>79.768777071715732</v>
      </c>
    </row>
    <row r="1763" spans="1:23" ht="15" customHeight="1" x14ac:dyDescent="0.3">
      <c r="A1763" s="7" t="s">
        <v>5533</v>
      </c>
      <c r="B1763" s="7" t="s">
        <v>5534</v>
      </c>
      <c r="C1763" s="7" t="s">
        <v>5535</v>
      </c>
      <c r="D1763" s="7" t="s">
        <v>6</v>
      </c>
      <c r="E1763" s="7" t="s">
        <v>7</v>
      </c>
      <c r="F1763" s="9" t="s">
        <v>1941</v>
      </c>
      <c r="G1763" s="11">
        <v>1624.258435</v>
      </c>
      <c r="H1763" s="11">
        <v>1395.905</v>
      </c>
      <c r="I1763" s="11">
        <v>66.802999999999997</v>
      </c>
      <c r="J1763" s="12">
        <v>3086.9664349999998</v>
      </c>
      <c r="K1763" s="11">
        <v>96.691000000000003</v>
      </c>
      <c r="L1763" s="11">
        <v>-5.0350000000000001</v>
      </c>
      <c r="M1763" s="11">
        <v>2596.2910000000002</v>
      </c>
      <c r="N1763" s="13">
        <v>0.7405584875606458</v>
      </c>
      <c r="O1763" s="13">
        <v>5.2699039820503168E-2</v>
      </c>
      <c r="P1763" s="13">
        <v>6.4829011516616034E-2</v>
      </c>
      <c r="Q1763" s="13">
        <v>9.16200167350536E-2</v>
      </c>
      <c r="R1763" s="13">
        <v>-2.086465295152766E-3</v>
      </c>
      <c r="S1763" s="14">
        <v>1.297112</v>
      </c>
      <c r="T1763" s="13">
        <v>0.45219312531980932</v>
      </c>
      <c r="U1763" s="15">
        <v>31.926098964743353</v>
      </c>
      <c r="V1763" s="16" t="s">
        <v>9700</v>
      </c>
      <c r="W1763" s="16">
        <v>0.62560723547553021</v>
      </c>
    </row>
    <row r="1764" spans="1:23" ht="15" customHeight="1" x14ac:dyDescent="0.3">
      <c r="A1764" s="7" t="s">
        <v>5536</v>
      </c>
      <c r="B1764" s="7" t="s">
        <v>5537</v>
      </c>
      <c r="C1764" s="7" t="s">
        <v>5538</v>
      </c>
      <c r="D1764" s="7" t="s">
        <v>31</v>
      </c>
      <c r="E1764" s="7" t="s">
        <v>215</v>
      </c>
      <c r="F1764" s="9" t="s">
        <v>3002</v>
      </c>
      <c r="G1764" s="11">
        <v>1161.9300450000001</v>
      </c>
      <c r="H1764" s="11">
        <v>-93.483000000000004</v>
      </c>
      <c r="I1764" s="11">
        <v>0</v>
      </c>
      <c r="J1764" s="12">
        <v>1068.4470450000001</v>
      </c>
      <c r="K1764" s="11">
        <v>96.375</v>
      </c>
      <c r="L1764" s="11">
        <v>61.435000000000002</v>
      </c>
      <c r="M1764" s="11">
        <v>628.27700000000004</v>
      </c>
      <c r="N1764" s="13">
        <v>4.8305125872622215E-2</v>
      </c>
      <c r="O1764" s="13">
        <v>2.9768168049602028E-2</v>
      </c>
      <c r="P1764" s="13">
        <v>2.8208200985953003E-2</v>
      </c>
      <c r="Q1764" s="13">
        <v>1.6430850501376382E-2</v>
      </c>
      <c r="R1764" s="13">
        <v>0.10142634146180395</v>
      </c>
      <c r="S1764" s="14">
        <v>0.76272899999999999</v>
      </c>
      <c r="T1764" s="13">
        <v>-8.7494275394809098E-2</v>
      </c>
      <c r="U1764" s="15">
        <v>11.086350661478601</v>
      </c>
      <c r="V1764" s="16">
        <v>18.913160983152927</v>
      </c>
      <c r="W1764" s="16">
        <v>1.8493913433087634</v>
      </c>
    </row>
    <row r="1765" spans="1:23" ht="15" customHeight="1" x14ac:dyDescent="0.3">
      <c r="A1765" s="7" t="s">
        <v>5539</v>
      </c>
      <c r="B1765" s="7" t="s">
        <v>5540</v>
      </c>
      <c r="C1765" s="7" t="s">
        <v>5541</v>
      </c>
      <c r="D1765" s="7" t="s">
        <v>20</v>
      </c>
      <c r="E1765" s="7" t="s">
        <v>71</v>
      </c>
      <c r="F1765" s="9" t="s">
        <v>1941</v>
      </c>
      <c r="G1765" s="11">
        <v>2080.9606789999998</v>
      </c>
      <c r="H1765" s="11">
        <v>-287.94900000000001</v>
      </c>
      <c r="I1765" s="11">
        <v>0</v>
      </c>
      <c r="J1765" s="12">
        <v>1793.0116789999997</v>
      </c>
      <c r="K1765" s="11">
        <v>-86.685000000000002</v>
      </c>
      <c r="L1765" s="11">
        <v>-90.436999999999998</v>
      </c>
      <c r="M1765" s="11">
        <v>276.70299999999997</v>
      </c>
      <c r="N1765" s="13">
        <v>-0.37657556052348407</v>
      </c>
      <c r="O1765" s="13" t="s">
        <v>9699</v>
      </c>
      <c r="P1765" s="13">
        <v>-0.45414962248180385</v>
      </c>
      <c r="Q1765" s="13" t="s">
        <v>9699</v>
      </c>
      <c r="R1765" s="13">
        <v>-0.29367954290464682</v>
      </c>
      <c r="S1765" s="14">
        <v>0</v>
      </c>
      <c r="T1765" s="13">
        <v>-0.16059516141054653</v>
      </c>
      <c r="U1765" s="15" t="s">
        <v>9700</v>
      </c>
      <c r="V1765" s="16" t="s">
        <v>9700</v>
      </c>
      <c r="W1765" s="16">
        <v>7.5205569834804828</v>
      </c>
    </row>
    <row r="1766" spans="1:23" ht="15" customHeight="1" x14ac:dyDescent="0.3">
      <c r="A1766" s="7" t="s">
        <v>5542</v>
      </c>
      <c r="B1766" s="7" t="s">
        <v>5543</v>
      </c>
      <c r="C1766" s="7" t="s">
        <v>5544</v>
      </c>
      <c r="D1766" s="7" t="s">
        <v>31</v>
      </c>
      <c r="E1766" s="7" t="s">
        <v>32</v>
      </c>
      <c r="F1766" s="9" t="s">
        <v>2104</v>
      </c>
      <c r="G1766" s="11">
        <v>2181.6891460000002</v>
      </c>
      <c r="H1766" s="11">
        <v>433.21499999999997</v>
      </c>
      <c r="I1766" s="11">
        <v>0</v>
      </c>
      <c r="J1766" s="12">
        <v>2614.9041460000003</v>
      </c>
      <c r="K1766" s="11">
        <v>-32.061</v>
      </c>
      <c r="L1766" s="11">
        <v>-263.39299999999997</v>
      </c>
      <c r="M1766" s="11">
        <v>349.22800000000001</v>
      </c>
      <c r="N1766" s="13">
        <v>0.1226985617524801</v>
      </c>
      <c r="O1766" s="13" t="s">
        <v>9699</v>
      </c>
      <c r="P1766" s="13">
        <v>5.8058668223835611E-2</v>
      </c>
      <c r="Q1766" s="13" t="s">
        <v>9699</v>
      </c>
      <c r="R1766" s="13">
        <v>-0.67891180484762093</v>
      </c>
      <c r="S1766" s="14">
        <v>1.27769</v>
      </c>
      <c r="T1766" s="13">
        <v>0.16567146473138825</v>
      </c>
      <c r="U1766" s="15" t="s">
        <v>9700</v>
      </c>
      <c r="V1766" s="16" t="s">
        <v>9700</v>
      </c>
      <c r="W1766" s="16">
        <v>6.2471770476594095</v>
      </c>
    </row>
    <row r="1767" spans="1:23" ht="15" customHeight="1" x14ac:dyDescent="0.3">
      <c r="A1767" s="7" t="s">
        <v>5545</v>
      </c>
      <c r="B1767" s="7" t="s">
        <v>5546</v>
      </c>
      <c r="C1767" s="7" t="s">
        <v>5547</v>
      </c>
      <c r="D1767" s="7" t="s">
        <v>10</v>
      </c>
      <c r="E1767" s="7" t="s">
        <v>11</v>
      </c>
      <c r="F1767" s="9" t="s">
        <v>2104</v>
      </c>
      <c r="G1767" s="11">
        <v>1466.579686</v>
      </c>
      <c r="H1767" s="11">
        <v>524.92700000000002</v>
      </c>
      <c r="I1767" s="11">
        <v>0</v>
      </c>
      <c r="J1767" s="12">
        <v>1991.5066860000002</v>
      </c>
      <c r="K1767" s="11">
        <v>0</v>
      </c>
      <c r="L1767" s="11">
        <v>135.97999999999999</v>
      </c>
      <c r="M1767" s="11">
        <v>1811.604</v>
      </c>
      <c r="N1767" s="13">
        <v>0.10981221284501434</v>
      </c>
      <c r="O1767" s="13">
        <v>9.1393675630591531E-2</v>
      </c>
      <c r="P1767" s="13">
        <v>0.22985468995088718</v>
      </c>
      <c r="Q1767" s="13">
        <v>2.0075297098911538E-3</v>
      </c>
      <c r="R1767" s="13">
        <v>8.1809221065554341E-2</v>
      </c>
      <c r="S1767" s="14">
        <v>1.35433</v>
      </c>
      <c r="T1767" s="13">
        <v>0.26358284593778158</v>
      </c>
      <c r="U1767" s="15" t="s">
        <v>9700</v>
      </c>
      <c r="V1767" s="16">
        <v>10.785260229445507</v>
      </c>
      <c r="W1767" s="16">
        <v>0.80954760863853248</v>
      </c>
    </row>
    <row r="1768" spans="1:23" ht="15" customHeight="1" x14ac:dyDescent="0.3">
      <c r="A1768" s="7" t="s">
        <v>5548</v>
      </c>
      <c r="B1768" s="7" t="s">
        <v>5549</v>
      </c>
      <c r="C1768" s="7" t="s">
        <v>5550</v>
      </c>
      <c r="D1768" s="7" t="s">
        <v>116</v>
      </c>
      <c r="E1768" s="7" t="s">
        <v>117</v>
      </c>
      <c r="F1768" s="9" t="s">
        <v>3009</v>
      </c>
      <c r="G1768" s="11">
        <v>1862.2638280000001</v>
      </c>
      <c r="H1768" s="11">
        <v>786.1</v>
      </c>
      <c r="I1768" s="11">
        <v>0</v>
      </c>
      <c r="J1768" s="12">
        <v>2648.363828</v>
      </c>
      <c r="K1768" s="11">
        <v>102.9</v>
      </c>
      <c r="L1768" s="11">
        <v>-53.1</v>
      </c>
      <c r="M1768" s="11">
        <v>547.6</v>
      </c>
      <c r="N1768" s="13">
        <v>0.11189167306182102</v>
      </c>
      <c r="O1768" s="13">
        <v>0.10138521025659863</v>
      </c>
      <c r="P1768" s="13">
        <v>4.0415701256323336E-2</v>
      </c>
      <c r="Q1768" s="13">
        <v>6.6510848489052421E-2</v>
      </c>
      <c r="R1768" s="13">
        <v>-8.411214953271029E-2</v>
      </c>
      <c r="S1768" s="14">
        <v>1.63202</v>
      </c>
      <c r="T1768" s="13">
        <v>0.29682477599524137</v>
      </c>
      <c r="U1768" s="15">
        <v>25.737257803692906</v>
      </c>
      <c r="V1768" s="16" t="s">
        <v>9700</v>
      </c>
      <c r="W1768" s="16">
        <v>3.400773973703433</v>
      </c>
    </row>
    <row r="1769" spans="1:23" ht="15" customHeight="1" x14ac:dyDescent="0.3">
      <c r="A1769" s="7" t="s">
        <v>5551</v>
      </c>
      <c r="B1769" s="7" t="s">
        <v>5552</v>
      </c>
      <c r="C1769" s="7" t="s">
        <v>5553</v>
      </c>
      <c r="D1769" s="7" t="s">
        <v>10</v>
      </c>
      <c r="E1769" s="7" t="s">
        <v>62</v>
      </c>
      <c r="F1769" s="9" t="s">
        <v>1941</v>
      </c>
      <c r="G1769" s="11">
        <v>1264.6120719999999</v>
      </c>
      <c r="H1769" s="11">
        <v>90.87</v>
      </c>
      <c r="I1769" s="11">
        <v>2.5999999999999999E-2</v>
      </c>
      <c r="J1769" s="12">
        <v>1355.5080719999999</v>
      </c>
      <c r="K1769" s="11">
        <v>106.02825</v>
      </c>
      <c r="L1769" s="11">
        <v>79.409000000000006</v>
      </c>
      <c r="M1769" s="11">
        <v>1618.2550000000001</v>
      </c>
      <c r="N1769" s="13">
        <v>0.22421218288552067</v>
      </c>
      <c r="O1769" s="13">
        <v>2.9362345122501132E-3</v>
      </c>
      <c r="P1769" s="13">
        <v>0.14482745694337582</v>
      </c>
      <c r="Q1769" s="13">
        <v>-1.1248408428135792E-2</v>
      </c>
      <c r="R1769" s="13">
        <v>5.0702412553067559E-2</v>
      </c>
      <c r="S1769" s="14">
        <v>0.233595</v>
      </c>
      <c r="T1769" s="13">
        <v>6.70375941516341E-2</v>
      </c>
      <c r="U1769" s="15">
        <v>12.784404835503745</v>
      </c>
      <c r="V1769" s="16">
        <v>15.925299046707549</v>
      </c>
      <c r="W1769" s="16">
        <v>0.7814665006442123</v>
      </c>
    </row>
    <row r="1770" spans="1:23" ht="15" customHeight="1" x14ac:dyDescent="0.3">
      <c r="A1770" s="7" t="s">
        <v>5554</v>
      </c>
      <c r="B1770" s="7" t="s">
        <v>5555</v>
      </c>
      <c r="C1770" s="7" t="s">
        <v>5556</v>
      </c>
      <c r="D1770" s="7" t="s">
        <v>31</v>
      </c>
      <c r="E1770" s="7" t="s">
        <v>63</v>
      </c>
      <c r="F1770" s="9" t="s">
        <v>1941</v>
      </c>
      <c r="G1770" s="11">
        <v>1668.8</v>
      </c>
      <c r="H1770" s="11">
        <v>-106.511</v>
      </c>
      <c r="I1770" s="11">
        <v>0</v>
      </c>
      <c r="J1770" s="12">
        <v>1562.289</v>
      </c>
      <c r="K1770" s="11">
        <v>-64.421999999999997</v>
      </c>
      <c r="L1770" s="11">
        <v>-78.135000000000005</v>
      </c>
      <c r="M1770" s="11">
        <v>168.291</v>
      </c>
      <c r="N1770" s="13">
        <v>6.814027073902329E-2</v>
      </c>
      <c r="O1770" s="13" t="s">
        <v>9699</v>
      </c>
      <c r="P1770" s="13">
        <v>1.4590918030156677E-2</v>
      </c>
      <c r="Q1770" s="13" t="s">
        <v>9699</v>
      </c>
      <c r="R1770" s="13">
        <v>-0.46504222786979893</v>
      </c>
      <c r="S1770" s="14">
        <v>2.164895</v>
      </c>
      <c r="T1770" s="13">
        <v>-6.8176246520330108E-2</v>
      </c>
      <c r="U1770" s="15" t="s">
        <v>9700</v>
      </c>
      <c r="V1770" s="16" t="s">
        <v>9700</v>
      </c>
      <c r="W1770" s="16">
        <v>9.916157132585818</v>
      </c>
    </row>
    <row r="1771" spans="1:23" ht="15" customHeight="1" x14ac:dyDescent="0.3">
      <c r="A1771" s="7" t="s">
        <v>5557</v>
      </c>
      <c r="B1771" s="7" t="s">
        <v>5558</v>
      </c>
      <c r="C1771" s="7" t="s">
        <v>5559</v>
      </c>
      <c r="D1771" s="7" t="s">
        <v>10</v>
      </c>
      <c r="E1771" s="7" t="s">
        <v>2233</v>
      </c>
      <c r="F1771" s="9" t="s">
        <v>3009</v>
      </c>
      <c r="G1771" s="11">
        <v>1593.7712389999999</v>
      </c>
      <c r="H1771" s="11">
        <v>4062.2510000000002</v>
      </c>
      <c r="I1771" s="11">
        <v>0</v>
      </c>
      <c r="J1771" s="12">
        <v>5656.0222389999999</v>
      </c>
      <c r="K1771" s="11">
        <v>0</v>
      </c>
      <c r="L1771" s="11">
        <v>53.6</v>
      </c>
      <c r="M1771" s="11">
        <v>2319.2809999999999</v>
      </c>
      <c r="N1771" s="13">
        <v>0.77725021074792733</v>
      </c>
      <c r="O1771" s="13" t="s">
        <v>9699</v>
      </c>
      <c r="P1771" s="13">
        <v>0.6413800324630583</v>
      </c>
      <c r="Q1771" s="13">
        <v>-1.6407647584046336E-2</v>
      </c>
      <c r="R1771" s="13">
        <v>1.4751887128926947E-2</v>
      </c>
      <c r="S1771" s="14">
        <v>1.3191600000000001</v>
      </c>
      <c r="T1771" s="13">
        <v>0.71821694264027813</v>
      </c>
      <c r="U1771" s="15" t="s">
        <v>9700</v>
      </c>
      <c r="V1771" s="16">
        <v>29.734538041044775</v>
      </c>
      <c r="W1771" s="16">
        <v>0.68718332923005021</v>
      </c>
    </row>
    <row r="1772" spans="1:23" ht="15" customHeight="1" x14ac:dyDescent="0.3">
      <c r="A1772" s="7" t="s">
        <v>5560</v>
      </c>
      <c r="B1772" s="7" t="s">
        <v>5561</v>
      </c>
      <c r="C1772" s="7" t="s">
        <v>5562</v>
      </c>
      <c r="D1772" s="7" t="s">
        <v>6</v>
      </c>
      <c r="E1772" s="7" t="s">
        <v>679</v>
      </c>
      <c r="F1772" s="9" t="s">
        <v>3009</v>
      </c>
      <c r="G1772" s="11">
        <v>1452.768335</v>
      </c>
      <c r="H1772" s="11">
        <v>-314.17399999999998</v>
      </c>
      <c r="I1772" s="11">
        <v>0</v>
      </c>
      <c r="J1772" s="12">
        <v>1138.594335</v>
      </c>
      <c r="K1772" s="11">
        <v>62.338999999999999</v>
      </c>
      <c r="L1772" s="11">
        <v>39.936999999999998</v>
      </c>
      <c r="M1772" s="11">
        <v>521.03399999999999</v>
      </c>
      <c r="N1772" s="13">
        <v>0.12548740269906195</v>
      </c>
      <c r="O1772" s="13">
        <v>2.4015045307399507E-2</v>
      </c>
      <c r="P1772" s="13">
        <v>7.1300614633414555E-2</v>
      </c>
      <c r="Q1772" s="13">
        <v>-5.185955537326814E-4</v>
      </c>
      <c r="R1772" s="13">
        <v>8.0426206332680175E-2</v>
      </c>
      <c r="S1772" s="14">
        <v>1.055118</v>
      </c>
      <c r="T1772" s="13">
        <v>-0.27593146245541433</v>
      </c>
      <c r="U1772" s="15">
        <v>18.264558863632718</v>
      </c>
      <c r="V1772" s="16">
        <v>36.376501364649322</v>
      </c>
      <c r="W1772" s="16">
        <v>2.7882409497268892</v>
      </c>
    </row>
    <row r="1773" spans="1:23" ht="15" customHeight="1" x14ac:dyDescent="0.3">
      <c r="A1773" s="7" t="s">
        <v>5563</v>
      </c>
      <c r="B1773" s="7" t="s">
        <v>5564</v>
      </c>
      <c r="C1773" s="7" t="s">
        <v>5565</v>
      </c>
      <c r="D1773" s="7" t="s">
        <v>26</v>
      </c>
      <c r="E1773" s="7" t="s">
        <v>115</v>
      </c>
      <c r="F1773" s="9" t="s">
        <v>3009</v>
      </c>
      <c r="G1773" s="11">
        <v>1534.6564000000001</v>
      </c>
      <c r="H1773" s="11">
        <v>61.1</v>
      </c>
      <c r="I1773" s="11">
        <v>30.5</v>
      </c>
      <c r="J1773" s="12">
        <v>1626.2564</v>
      </c>
      <c r="K1773" s="11">
        <v>160.30000000000001</v>
      </c>
      <c r="L1773" s="11">
        <v>195.3</v>
      </c>
      <c r="M1773" s="11">
        <v>1096.4000000000001</v>
      </c>
      <c r="N1773" s="13">
        <v>0.17771247968656792</v>
      </c>
      <c r="O1773" s="13">
        <v>4.1559199335815533E-2</v>
      </c>
      <c r="P1773" s="13">
        <v>6.0947236290048931E-2</v>
      </c>
      <c r="Q1773" s="13">
        <v>0.26985886100535583</v>
      </c>
      <c r="R1773" s="13">
        <v>-2.3683262111929154E-2</v>
      </c>
      <c r="S1773" s="14">
        <v>1.595275</v>
      </c>
      <c r="T1773" s="13">
        <v>3.7570951296486826E-2</v>
      </c>
      <c r="U1773" s="15">
        <v>10.14508047411104</v>
      </c>
      <c r="V1773" s="16">
        <v>7.8579436763952888</v>
      </c>
      <c r="W1773" s="16">
        <v>1.3997230937614009</v>
      </c>
    </row>
    <row r="1774" spans="1:23" ht="15" customHeight="1" x14ac:dyDescent="0.3">
      <c r="A1774" s="7" t="s">
        <v>5566</v>
      </c>
      <c r="B1774" s="7" t="s">
        <v>5567</v>
      </c>
      <c r="C1774" s="7" t="s">
        <v>5568</v>
      </c>
      <c r="D1774" s="7" t="s">
        <v>10</v>
      </c>
      <c r="E1774" s="7" t="s">
        <v>11</v>
      </c>
      <c r="F1774" s="9" t="s">
        <v>3002</v>
      </c>
      <c r="G1774" s="11">
        <v>1338.8600269999999</v>
      </c>
      <c r="H1774" s="11">
        <v>-170.785</v>
      </c>
      <c r="I1774" s="11">
        <v>0</v>
      </c>
      <c r="J1774" s="12">
        <v>1168.0750269999999</v>
      </c>
      <c r="K1774" s="11">
        <v>0</v>
      </c>
      <c r="L1774" s="11">
        <v>99.153999999999996</v>
      </c>
      <c r="M1774" s="11">
        <v>1166.1110000000001</v>
      </c>
      <c r="N1774" s="13">
        <v>4.2197605889395681E-2</v>
      </c>
      <c r="O1774" s="13">
        <v>3.7445869974076951E-2</v>
      </c>
      <c r="P1774" s="13">
        <v>0.25101927838840254</v>
      </c>
      <c r="Q1774" s="13">
        <v>-5.2980250118583871E-3</v>
      </c>
      <c r="R1774" s="13">
        <v>8.7564334891147289E-2</v>
      </c>
      <c r="S1774" s="14">
        <v>0.71653500000000003</v>
      </c>
      <c r="T1774" s="13">
        <v>-0.14621064234087081</v>
      </c>
      <c r="U1774" s="15" t="s">
        <v>9700</v>
      </c>
      <c r="V1774" s="16">
        <v>13.502834247735846</v>
      </c>
      <c r="W1774" s="16">
        <v>1.1481411520858646</v>
      </c>
    </row>
    <row r="1775" spans="1:23" ht="15" customHeight="1" x14ac:dyDescent="0.3">
      <c r="A1775" s="7" t="s">
        <v>5569</v>
      </c>
      <c r="B1775" s="7" t="s">
        <v>5570</v>
      </c>
      <c r="C1775" s="7" t="s">
        <v>5571</v>
      </c>
      <c r="D1775" s="7" t="s">
        <v>6</v>
      </c>
      <c r="E1775" s="7" t="s">
        <v>7</v>
      </c>
      <c r="F1775" s="9" t="s">
        <v>2160</v>
      </c>
      <c r="G1775" s="11">
        <v>1826.248069</v>
      </c>
      <c r="H1775" s="11">
        <v>6164.3270000000002</v>
      </c>
      <c r="I1775" s="11">
        <v>0</v>
      </c>
      <c r="J1775" s="12">
        <v>7990.5750690000004</v>
      </c>
      <c r="K1775" s="11">
        <v>676.17899999999997</v>
      </c>
      <c r="L1775" s="11">
        <v>-188.53399999999999</v>
      </c>
      <c r="M1775" s="11">
        <v>2242.0839999999998</v>
      </c>
      <c r="N1775" s="13">
        <v>0.3824009609548718</v>
      </c>
      <c r="O1775" s="13">
        <v>2.7735807303195026E-2</v>
      </c>
      <c r="P1775" s="13">
        <v>-6.2061883448571345E-2</v>
      </c>
      <c r="Q1775" s="13" t="s">
        <v>9699</v>
      </c>
      <c r="R1775" s="13">
        <v>-7.7728830958943076E-2</v>
      </c>
      <c r="S1775" s="14">
        <v>2.464566</v>
      </c>
      <c r="T1775" s="13">
        <v>0.77144973256242111</v>
      </c>
      <c r="U1775" s="15">
        <v>11.817248197592651</v>
      </c>
      <c r="V1775" s="16" t="s">
        <v>9700</v>
      </c>
      <c r="W1775" s="16">
        <v>0.81453151130822932</v>
      </c>
    </row>
    <row r="1776" spans="1:23" ht="15" customHeight="1" x14ac:dyDescent="0.3">
      <c r="A1776" s="7" t="s">
        <v>5572</v>
      </c>
      <c r="B1776" s="7" t="s">
        <v>5573</v>
      </c>
      <c r="C1776" s="7" t="s">
        <v>5574</v>
      </c>
      <c r="D1776" s="7" t="s">
        <v>20</v>
      </c>
      <c r="E1776" s="7" t="s">
        <v>52</v>
      </c>
      <c r="F1776" s="9" t="s">
        <v>2104</v>
      </c>
      <c r="G1776" s="11">
        <v>1359.9920910000001</v>
      </c>
      <c r="H1776" s="11">
        <v>-9.1280000000000001</v>
      </c>
      <c r="I1776" s="11">
        <v>0</v>
      </c>
      <c r="J1776" s="12">
        <v>1350.8640910000001</v>
      </c>
      <c r="K1776" s="11">
        <v>-17.053999999999998</v>
      </c>
      <c r="L1776" s="11">
        <v>-28.166</v>
      </c>
      <c r="M1776" s="11">
        <v>15.111000000000001</v>
      </c>
      <c r="N1776" s="13">
        <v>0.15724189695163199</v>
      </c>
      <c r="O1776" s="13" t="s">
        <v>9699</v>
      </c>
      <c r="P1776" s="13">
        <v>0.16404519486468722</v>
      </c>
      <c r="Q1776" s="13" t="s">
        <v>9699</v>
      </c>
      <c r="R1776" s="13">
        <v>-3.7892925683277081</v>
      </c>
      <c r="S1776" s="14">
        <v>2.4960619999999998</v>
      </c>
      <c r="T1776" s="13">
        <v>-6.7571564458737245E-3</v>
      </c>
      <c r="U1776" s="15" t="s">
        <v>9700</v>
      </c>
      <c r="V1776" s="16" t="s">
        <v>9700</v>
      </c>
      <c r="W1776" s="16">
        <v>90.000138376017475</v>
      </c>
    </row>
    <row r="1777" spans="1:23" ht="15" customHeight="1" x14ac:dyDescent="0.3">
      <c r="A1777" s="7" t="s">
        <v>5575</v>
      </c>
      <c r="B1777" s="7" t="s">
        <v>5576</v>
      </c>
      <c r="C1777" s="7" t="s">
        <v>5577</v>
      </c>
      <c r="D1777" s="7" t="s">
        <v>100</v>
      </c>
      <c r="E1777" s="7" t="s">
        <v>250</v>
      </c>
      <c r="F1777" s="9" t="s">
        <v>2104</v>
      </c>
      <c r="G1777" s="11">
        <v>1232.117487</v>
      </c>
      <c r="H1777" s="11">
        <v>278.89600000000002</v>
      </c>
      <c r="I1777" s="11">
        <v>0</v>
      </c>
      <c r="J1777" s="12">
        <v>1511.0134869999999</v>
      </c>
      <c r="K1777" s="11">
        <v>55.148000000000003</v>
      </c>
      <c r="L1777" s="11">
        <v>38.188000000000002</v>
      </c>
      <c r="M1777" s="11">
        <v>344.19</v>
      </c>
      <c r="N1777" s="13">
        <v>0.38420659068937685</v>
      </c>
      <c r="O1777" s="13">
        <v>2.746759668038945E-2</v>
      </c>
      <c r="P1777" s="13">
        <v>0.28609632055929068</v>
      </c>
      <c r="Q1777" s="13">
        <v>4.0240291737767775E-2</v>
      </c>
      <c r="R1777" s="13">
        <v>0.12321714967284401</v>
      </c>
      <c r="S1777" s="14">
        <v>0.22414600000000001</v>
      </c>
      <c r="T1777" s="13">
        <v>0.18457545375966589</v>
      </c>
      <c r="U1777" s="15">
        <v>27.399243617175596</v>
      </c>
      <c r="V1777" s="16">
        <v>32.264519927725985</v>
      </c>
      <c r="W1777" s="16">
        <v>3.5797596879630436</v>
      </c>
    </row>
    <row r="1778" spans="1:23" ht="15" customHeight="1" x14ac:dyDescent="0.3">
      <c r="A1778" s="7" t="s">
        <v>5578</v>
      </c>
      <c r="B1778" s="7" t="s">
        <v>5579</v>
      </c>
      <c r="C1778" s="7" t="s">
        <v>5580</v>
      </c>
      <c r="D1778" s="7" t="s">
        <v>31</v>
      </c>
      <c r="E1778" s="7" t="s">
        <v>41</v>
      </c>
      <c r="F1778" s="9" t="s">
        <v>2104</v>
      </c>
      <c r="G1778" s="11">
        <v>1543.1074140000001</v>
      </c>
      <c r="H1778" s="11">
        <v>-239.143</v>
      </c>
      <c r="I1778" s="11">
        <v>0.16900000000000001</v>
      </c>
      <c r="J1778" s="12">
        <v>1304.1334140000001</v>
      </c>
      <c r="K1778" s="11">
        <v>129.898</v>
      </c>
      <c r="L1778" s="11">
        <v>84.563999999999993</v>
      </c>
      <c r="M1778" s="11">
        <v>1072.742</v>
      </c>
      <c r="N1778" s="13">
        <v>7.2319321985477719E-2</v>
      </c>
      <c r="O1778" s="13">
        <v>0.10428424064896324</v>
      </c>
      <c r="P1778" s="13">
        <v>5.1895227294232606E-2</v>
      </c>
      <c r="Q1778" s="13">
        <v>0.11742986994369375</v>
      </c>
      <c r="R1778" s="13">
        <v>8.273283284424196E-2</v>
      </c>
      <c r="S1778" s="14">
        <v>1.2645660000000001</v>
      </c>
      <c r="T1778" s="13">
        <v>-0.18337311001526105</v>
      </c>
      <c r="U1778" s="15">
        <v>10.039672774022696</v>
      </c>
      <c r="V1778" s="16">
        <v>18.247805378175112</v>
      </c>
      <c r="W1778" s="16">
        <v>1.4384702137140153</v>
      </c>
    </row>
    <row r="1779" spans="1:23" ht="15" customHeight="1" x14ac:dyDescent="0.3">
      <c r="A1779" s="7" t="s">
        <v>5581</v>
      </c>
      <c r="B1779" s="7" t="s">
        <v>5582</v>
      </c>
      <c r="C1779" s="7" t="s">
        <v>5583</v>
      </c>
      <c r="D1779" s="7" t="s">
        <v>6</v>
      </c>
      <c r="E1779" s="7" t="s">
        <v>7</v>
      </c>
      <c r="F1779" s="9" t="s">
        <v>3002</v>
      </c>
      <c r="G1779" s="11">
        <v>1563.568303</v>
      </c>
      <c r="H1779" s="11">
        <v>1398.9290000000001</v>
      </c>
      <c r="I1779" s="11">
        <v>92.114999999999995</v>
      </c>
      <c r="J1779" s="12">
        <v>3054.6123029999999</v>
      </c>
      <c r="K1779" s="11">
        <v>180.2</v>
      </c>
      <c r="L1779" s="11">
        <v>33.265999999999998</v>
      </c>
      <c r="M1779" s="11">
        <v>1277.674</v>
      </c>
      <c r="N1779" s="13">
        <v>0.67309880207200268</v>
      </c>
      <c r="O1779" s="13">
        <v>4.0650955491714491E-3</v>
      </c>
      <c r="P1779" s="13">
        <v>0.11065841302197033</v>
      </c>
      <c r="Q1779" s="13">
        <v>-4.1866048583165894E-2</v>
      </c>
      <c r="R1779" s="13">
        <v>2.8034071081725866E-2</v>
      </c>
      <c r="S1779" s="14">
        <v>1.4866140000000001</v>
      </c>
      <c r="T1779" s="13">
        <v>0.4579726856419985</v>
      </c>
      <c r="U1779" s="15">
        <v>16.951233645948946</v>
      </c>
      <c r="V1779" s="16">
        <v>47.001993116094511</v>
      </c>
      <c r="W1779" s="16">
        <v>1.2237615408938431</v>
      </c>
    </row>
    <row r="1780" spans="1:23" ht="15" customHeight="1" x14ac:dyDescent="0.3">
      <c r="A1780" s="7" t="s">
        <v>5584</v>
      </c>
      <c r="B1780" s="7" t="s">
        <v>5585</v>
      </c>
      <c r="C1780" s="7" t="s">
        <v>5586</v>
      </c>
      <c r="D1780" s="7" t="s">
        <v>20</v>
      </c>
      <c r="E1780" s="7" t="s">
        <v>71</v>
      </c>
      <c r="F1780" s="9" t="s">
        <v>3009</v>
      </c>
      <c r="G1780" s="11">
        <v>1342.604278</v>
      </c>
      <c r="H1780" s="11">
        <v>6725.1319999999996</v>
      </c>
      <c r="I1780" s="11">
        <v>0</v>
      </c>
      <c r="J1780" s="12">
        <v>8067.7362779999994</v>
      </c>
      <c r="K1780" s="11">
        <v>341.399</v>
      </c>
      <c r="L1780" s="11">
        <v>-154.042</v>
      </c>
      <c r="M1780" s="11">
        <v>-782.48199999999997</v>
      </c>
      <c r="N1780" s="13">
        <v>0.45195484063405039</v>
      </c>
      <c r="O1780" s="13">
        <v>6.3334220930798546E-2</v>
      </c>
      <c r="P1780" s="13">
        <v>0.19527057769642042</v>
      </c>
      <c r="Q1780" s="13" t="s">
        <v>9699</v>
      </c>
      <c r="R1780" s="13" t="s">
        <v>9699</v>
      </c>
      <c r="S1780" s="14">
        <v>1.316535</v>
      </c>
      <c r="T1780" s="13">
        <v>0.83358351937442943</v>
      </c>
      <c r="U1780" s="15">
        <v>23.631399851786323</v>
      </c>
      <c r="V1780" s="16" t="s">
        <v>9700</v>
      </c>
      <c r="W1780" s="16" t="s">
        <v>9700</v>
      </c>
    </row>
    <row r="1781" spans="1:23" ht="15" customHeight="1" x14ac:dyDescent="0.3">
      <c r="A1781" s="7" t="s">
        <v>5587</v>
      </c>
      <c r="B1781" s="7" t="s">
        <v>5588</v>
      </c>
      <c r="C1781" s="7" t="s">
        <v>5589</v>
      </c>
      <c r="D1781" s="7" t="s">
        <v>167</v>
      </c>
      <c r="E1781" s="7" t="s">
        <v>168</v>
      </c>
      <c r="F1781" s="9" t="s">
        <v>1941</v>
      </c>
      <c r="G1781" s="11">
        <v>1572.3496909999999</v>
      </c>
      <c r="H1781" s="11">
        <v>3300</v>
      </c>
      <c r="I1781" s="11">
        <v>0</v>
      </c>
      <c r="J1781" s="12">
        <v>4872.3496909999994</v>
      </c>
      <c r="K1781" s="11">
        <v>809</v>
      </c>
      <c r="L1781" s="11">
        <v>280</v>
      </c>
      <c r="M1781" s="11">
        <v>2212</v>
      </c>
      <c r="N1781" s="13">
        <v>0.38686728216692706</v>
      </c>
      <c r="O1781" s="13">
        <v>7.3683829646522758E-2</v>
      </c>
      <c r="P1781" s="13">
        <v>0.12874931163615067</v>
      </c>
      <c r="Q1781" s="13">
        <v>0.14216730613198192</v>
      </c>
      <c r="R1781" s="13">
        <v>0.15379426644182126</v>
      </c>
      <c r="S1781" s="14">
        <v>2.0698159999999999</v>
      </c>
      <c r="T1781" s="13">
        <v>0.67729128845074937</v>
      </c>
      <c r="U1781" s="15">
        <v>6.022681941903584</v>
      </c>
      <c r="V1781" s="16">
        <v>5.6155346107142856</v>
      </c>
      <c r="W1781" s="16">
        <v>0.71082716591320072</v>
      </c>
    </row>
    <row r="1782" spans="1:23" ht="15" customHeight="1" x14ac:dyDescent="0.3">
      <c r="A1782" s="7" t="s">
        <v>5590</v>
      </c>
      <c r="B1782" s="7" t="s">
        <v>5591</v>
      </c>
      <c r="C1782" s="7" t="s">
        <v>5592</v>
      </c>
      <c r="D1782" s="7" t="s">
        <v>26</v>
      </c>
      <c r="E1782" s="7" t="s">
        <v>115</v>
      </c>
      <c r="F1782" s="9" t="s">
        <v>3002</v>
      </c>
      <c r="G1782" s="11">
        <v>1296.4190960000001</v>
      </c>
      <c r="H1782" s="11">
        <v>-104.79</v>
      </c>
      <c r="I1782" s="11">
        <v>0.38200000000000001</v>
      </c>
      <c r="J1782" s="12">
        <v>1192.0110960000002</v>
      </c>
      <c r="K1782" s="11">
        <v>37.015000000000001</v>
      </c>
      <c r="L1782" s="11">
        <v>13.194000000000001</v>
      </c>
      <c r="M1782" s="11">
        <v>623.28300000000002</v>
      </c>
      <c r="N1782" s="13">
        <v>9.5928086987463052E-2</v>
      </c>
      <c r="O1782" s="13">
        <v>0.10546823850387455</v>
      </c>
      <c r="P1782" s="13">
        <v>5.8625525365590236E-2</v>
      </c>
      <c r="Q1782" s="13">
        <v>0.15235335555148222</v>
      </c>
      <c r="R1782" s="13">
        <v>2.1281314492955831E-2</v>
      </c>
      <c r="S1782" s="14">
        <v>1.3485560000000001</v>
      </c>
      <c r="T1782" s="13">
        <v>-8.7910255493125034E-2</v>
      </c>
      <c r="U1782" s="15">
        <v>32.203460651087404</v>
      </c>
      <c r="V1782" s="16">
        <v>98.258230710929212</v>
      </c>
      <c r="W1782" s="16">
        <v>2.0799846875335923</v>
      </c>
    </row>
    <row r="1783" spans="1:23" ht="15" customHeight="1" x14ac:dyDescent="0.3">
      <c r="A1783" s="7" t="s">
        <v>5593</v>
      </c>
      <c r="B1783" s="7" t="s">
        <v>5594</v>
      </c>
      <c r="C1783" s="7" t="s">
        <v>5595</v>
      </c>
      <c r="D1783" s="7" t="s">
        <v>83</v>
      </c>
      <c r="E1783" s="7" t="s">
        <v>84</v>
      </c>
      <c r="F1783" s="9" t="s">
        <v>3002</v>
      </c>
      <c r="G1783" s="11">
        <v>1171.7063089999999</v>
      </c>
      <c r="H1783" s="11">
        <v>88.27</v>
      </c>
      <c r="I1783" s="11">
        <v>1.472</v>
      </c>
      <c r="J1783" s="12">
        <v>1261.4483089999999</v>
      </c>
      <c r="K1783" s="11">
        <v>49.457999999999998</v>
      </c>
      <c r="L1783" s="11">
        <v>-13.625</v>
      </c>
      <c r="M1783" s="11">
        <v>256.00200000000001</v>
      </c>
      <c r="N1783" s="13">
        <v>7.7273860492756391E-2</v>
      </c>
      <c r="O1783" s="13">
        <v>3.503510945151378E-2</v>
      </c>
      <c r="P1783" s="13">
        <v>4.6373025611566081E-2</v>
      </c>
      <c r="Q1783" s="13">
        <v>6.8524449166642132E-2</v>
      </c>
      <c r="R1783" s="13">
        <v>-5.0445867419004302E-2</v>
      </c>
      <c r="S1783" s="14">
        <v>0.87034100000000003</v>
      </c>
      <c r="T1783" s="13">
        <v>6.9975122539880474E-2</v>
      </c>
      <c r="U1783" s="15">
        <v>25.5054452060334</v>
      </c>
      <c r="V1783" s="16" t="s">
        <v>9700</v>
      </c>
      <c r="W1783" s="16">
        <v>4.576942012171779</v>
      </c>
    </row>
    <row r="1784" spans="1:23" ht="15" customHeight="1" x14ac:dyDescent="0.3">
      <c r="A1784" s="7" t="s">
        <v>5596</v>
      </c>
      <c r="B1784" s="7" t="s">
        <v>5597</v>
      </c>
      <c r="C1784" s="7" t="s">
        <v>5598</v>
      </c>
      <c r="D1784" s="7" t="s">
        <v>10</v>
      </c>
      <c r="E1784" s="7" t="s">
        <v>62</v>
      </c>
      <c r="F1784" s="9" t="s">
        <v>3009</v>
      </c>
      <c r="G1784" s="11">
        <v>1300.4303749999999</v>
      </c>
      <c r="H1784" s="11">
        <v>-136.72900000000001</v>
      </c>
      <c r="I1784" s="11">
        <v>6.9880000000000004</v>
      </c>
      <c r="J1784" s="12">
        <v>1170.6893749999999</v>
      </c>
      <c r="K1784" s="11">
        <v>253.001</v>
      </c>
      <c r="L1784" s="11">
        <v>95.198999999999998</v>
      </c>
      <c r="M1784" s="11">
        <v>950.86900000000003</v>
      </c>
      <c r="N1784" s="13">
        <v>9.9451994353731171E-2</v>
      </c>
      <c r="O1784" s="13">
        <v>2.4410833156188083E-2</v>
      </c>
      <c r="P1784" s="13">
        <v>6.2983604105558907E-2</v>
      </c>
      <c r="Q1784" s="13">
        <v>5.4775267767671165E-2</v>
      </c>
      <c r="R1784" s="13">
        <v>0.11216509178311379</v>
      </c>
      <c r="S1784" s="14">
        <v>1.034645</v>
      </c>
      <c r="T1784" s="13">
        <v>-0.11679357728859546</v>
      </c>
      <c r="U1784" s="15">
        <v>4.6272124418480551</v>
      </c>
      <c r="V1784" s="16">
        <v>13.66012641939516</v>
      </c>
      <c r="W1784" s="16">
        <v>1.3676230637448481</v>
      </c>
    </row>
    <row r="1785" spans="1:23" ht="15" customHeight="1" x14ac:dyDescent="0.3">
      <c r="A1785" s="7" t="s">
        <v>5599</v>
      </c>
      <c r="B1785" s="7" t="s">
        <v>5600</v>
      </c>
      <c r="C1785" s="7" t="s">
        <v>5601</v>
      </c>
      <c r="D1785" s="7" t="s">
        <v>10</v>
      </c>
      <c r="E1785" s="7" t="s">
        <v>11</v>
      </c>
      <c r="F1785" s="9" t="s">
        <v>2104</v>
      </c>
      <c r="G1785" s="11">
        <v>1458.7234860000001</v>
      </c>
      <c r="H1785" s="11">
        <v>989.83900000000006</v>
      </c>
      <c r="I1785" s="11">
        <v>0</v>
      </c>
      <c r="J1785" s="12">
        <v>2448.5624860000003</v>
      </c>
      <c r="K1785" s="11">
        <v>0</v>
      </c>
      <c r="L1785" s="11">
        <v>68.748000000000005</v>
      </c>
      <c r="M1785" s="11">
        <v>1424.749</v>
      </c>
      <c r="N1785" s="13">
        <v>0.11447030576150483</v>
      </c>
      <c r="O1785" s="13">
        <v>0.15016867006372747</v>
      </c>
      <c r="P1785" s="13">
        <v>0.31183354424147935</v>
      </c>
      <c r="Q1785" s="13">
        <v>2.7220806094895522E-2</v>
      </c>
      <c r="R1785" s="13">
        <v>5.3806354516354168E-2</v>
      </c>
      <c r="S1785" s="14">
        <v>1.1044609999999999</v>
      </c>
      <c r="T1785" s="13">
        <v>0.40425311000211084</v>
      </c>
      <c r="U1785" s="15" t="s">
        <v>9700</v>
      </c>
      <c r="V1785" s="16">
        <v>21.218413422935939</v>
      </c>
      <c r="W1785" s="16">
        <v>1.0238459447944868</v>
      </c>
    </row>
    <row r="1786" spans="1:23" ht="15" customHeight="1" x14ac:dyDescent="0.3">
      <c r="A1786" s="7" t="s">
        <v>5602</v>
      </c>
      <c r="B1786" s="7" t="s">
        <v>5603</v>
      </c>
      <c r="C1786" s="7" t="s">
        <v>5604</v>
      </c>
      <c r="D1786" s="7" t="s">
        <v>29</v>
      </c>
      <c r="E1786" s="7" t="s">
        <v>186</v>
      </c>
      <c r="F1786" s="9" t="s">
        <v>2104</v>
      </c>
      <c r="G1786" s="11">
        <v>1909.7288940000001</v>
      </c>
      <c r="H1786" s="11">
        <v>-120.248</v>
      </c>
      <c r="I1786" s="11">
        <v>0</v>
      </c>
      <c r="J1786" s="12">
        <v>1789.480894</v>
      </c>
      <c r="K1786" s="11">
        <v>-128.929</v>
      </c>
      <c r="L1786" s="11">
        <v>-145.864</v>
      </c>
      <c r="M1786" s="11">
        <v>234.30799999999999</v>
      </c>
      <c r="N1786" s="13">
        <v>1.8771774194079372E-2</v>
      </c>
      <c r="O1786" s="13" t="s">
        <v>9699</v>
      </c>
      <c r="P1786" s="13">
        <v>-4.2678328880651706E-2</v>
      </c>
      <c r="Q1786" s="13" t="s">
        <v>9699</v>
      </c>
      <c r="R1786" s="13">
        <v>-0.4931636530841324</v>
      </c>
      <c r="S1786" s="14">
        <v>0</v>
      </c>
      <c r="T1786" s="13">
        <v>-6.7197141027424689E-2</v>
      </c>
      <c r="U1786" s="15" t="s">
        <v>9700</v>
      </c>
      <c r="V1786" s="16" t="s">
        <v>9700</v>
      </c>
      <c r="W1786" s="16">
        <v>8.1505065725455381</v>
      </c>
    </row>
    <row r="1787" spans="1:23" ht="15" customHeight="1" x14ac:dyDescent="0.3">
      <c r="A1787" s="7" t="s">
        <v>5605</v>
      </c>
      <c r="B1787" s="7" t="s">
        <v>5606</v>
      </c>
      <c r="C1787" s="7" t="s">
        <v>5607</v>
      </c>
      <c r="D1787" s="7" t="s">
        <v>29</v>
      </c>
      <c r="E1787" s="7" t="s">
        <v>272</v>
      </c>
      <c r="F1787" s="9" t="s">
        <v>3009</v>
      </c>
      <c r="G1787" s="11">
        <v>1192.1706260000001</v>
      </c>
      <c r="H1787" s="11">
        <v>-131.34200000000001</v>
      </c>
      <c r="I1787" s="11">
        <v>0</v>
      </c>
      <c r="J1787" s="12">
        <v>1060.828626</v>
      </c>
      <c r="K1787" s="11">
        <v>115.462</v>
      </c>
      <c r="L1787" s="11">
        <v>66.893000000000001</v>
      </c>
      <c r="M1787" s="11">
        <v>241.28200000000001</v>
      </c>
      <c r="N1787" s="13">
        <v>0.24002772059324187</v>
      </c>
      <c r="O1787" s="13">
        <v>6.4752055936765807E-2</v>
      </c>
      <c r="P1787" s="13">
        <v>0.13972493925622956</v>
      </c>
      <c r="Q1787" s="13">
        <v>8.749459773048196E-2</v>
      </c>
      <c r="R1787" s="13">
        <v>0.25781921474463976</v>
      </c>
      <c r="S1787" s="14">
        <v>0.27768999999999999</v>
      </c>
      <c r="T1787" s="13">
        <v>-0.12381076149428873</v>
      </c>
      <c r="U1787" s="15">
        <v>9.1876862171103912</v>
      </c>
      <c r="V1787" s="16">
        <v>17.822053518305353</v>
      </c>
      <c r="W1787" s="16">
        <v>4.9409845160434678</v>
      </c>
    </row>
    <row r="1788" spans="1:23" ht="15" customHeight="1" x14ac:dyDescent="0.3">
      <c r="A1788" s="7" t="s">
        <v>5608</v>
      </c>
      <c r="B1788" s="7" t="s">
        <v>5609</v>
      </c>
      <c r="C1788" s="7" t="s">
        <v>5610</v>
      </c>
      <c r="D1788" s="7" t="s">
        <v>6</v>
      </c>
      <c r="E1788" s="7" t="s">
        <v>679</v>
      </c>
      <c r="F1788" s="9" t="s">
        <v>3009</v>
      </c>
      <c r="G1788" s="11">
        <v>1653.3420060000001</v>
      </c>
      <c r="H1788" s="11">
        <v>3671</v>
      </c>
      <c r="I1788" s="11">
        <v>4</v>
      </c>
      <c r="J1788" s="12">
        <v>5328.3420059999999</v>
      </c>
      <c r="K1788" s="11">
        <v>537</v>
      </c>
      <c r="L1788" s="11">
        <v>-423</v>
      </c>
      <c r="M1788" s="11">
        <v>1733</v>
      </c>
      <c r="N1788" s="13">
        <v>0.11948652418235446</v>
      </c>
      <c r="O1788" s="13">
        <v>3.3812333392249094E-2</v>
      </c>
      <c r="P1788" s="13">
        <v>4.3470509157968122E-2</v>
      </c>
      <c r="Q1788" s="13" t="s">
        <v>9699</v>
      </c>
      <c r="R1788" s="13">
        <v>-0.12640736949846468</v>
      </c>
      <c r="S1788" s="14">
        <v>2.8083979999999999</v>
      </c>
      <c r="T1788" s="13">
        <v>0.68895727711664467</v>
      </c>
      <c r="U1788" s="15">
        <v>9.9224245921787713</v>
      </c>
      <c r="V1788" s="16" t="s">
        <v>9700</v>
      </c>
      <c r="W1788" s="16">
        <v>0.95403462550490481</v>
      </c>
    </row>
    <row r="1789" spans="1:23" ht="15" customHeight="1" x14ac:dyDescent="0.3">
      <c r="A1789" s="7" t="s">
        <v>5611</v>
      </c>
      <c r="B1789" s="7" t="s">
        <v>5612</v>
      </c>
      <c r="C1789" s="7" t="s">
        <v>5613</v>
      </c>
      <c r="D1789" s="7" t="s">
        <v>20</v>
      </c>
      <c r="E1789" s="7" t="s">
        <v>47</v>
      </c>
      <c r="F1789" s="9" t="s">
        <v>2104</v>
      </c>
      <c r="G1789" s="11">
        <v>1259.3092939999999</v>
      </c>
      <c r="H1789" s="11">
        <v>-133.59800000000001</v>
      </c>
      <c r="I1789" s="11">
        <v>0</v>
      </c>
      <c r="J1789" s="12">
        <v>1125.711294</v>
      </c>
      <c r="K1789" s="11">
        <v>-177.09100000000001</v>
      </c>
      <c r="L1789" s="11">
        <v>-201.499</v>
      </c>
      <c r="M1789" s="11">
        <v>83.77</v>
      </c>
      <c r="N1789" s="13">
        <v>-3.7052393812796305E-2</v>
      </c>
      <c r="O1789" s="13" t="s">
        <v>9699</v>
      </c>
      <c r="P1789" s="13">
        <v>0.42577495339958704</v>
      </c>
      <c r="Q1789" s="13" t="s">
        <v>9699</v>
      </c>
      <c r="R1789" s="13">
        <v>-2.8056112503480928</v>
      </c>
      <c r="S1789" s="14">
        <v>1.0246710000000001</v>
      </c>
      <c r="T1789" s="13">
        <v>-0.11867874179825011</v>
      </c>
      <c r="U1789" s="15" t="s">
        <v>9700</v>
      </c>
      <c r="V1789" s="16" t="s">
        <v>9700</v>
      </c>
      <c r="W1789" s="16">
        <v>15.03293892801719</v>
      </c>
    </row>
    <row r="1790" spans="1:23" ht="15" customHeight="1" x14ac:dyDescent="0.3">
      <c r="A1790" s="7" t="s">
        <v>5614</v>
      </c>
      <c r="B1790" s="7" t="s">
        <v>5615</v>
      </c>
      <c r="C1790" s="7" t="s">
        <v>5616</v>
      </c>
      <c r="D1790" s="7" t="s">
        <v>20</v>
      </c>
      <c r="E1790" s="7" t="s">
        <v>47</v>
      </c>
      <c r="F1790" s="9" t="s">
        <v>1941</v>
      </c>
      <c r="G1790" s="11">
        <v>1332.2284340000001</v>
      </c>
      <c r="H1790" s="11">
        <v>-362.84800000000001</v>
      </c>
      <c r="I1790" s="11">
        <v>0</v>
      </c>
      <c r="J1790" s="12">
        <v>969.38043400000015</v>
      </c>
      <c r="K1790" s="11">
        <v>-134.642</v>
      </c>
      <c r="L1790" s="11">
        <v>-139.52099999999999</v>
      </c>
      <c r="M1790" s="11">
        <v>358.50900000000001</v>
      </c>
      <c r="N1790" s="13">
        <v>-1.4242438715049979</v>
      </c>
      <c r="O1790" s="13" t="s">
        <v>9699</v>
      </c>
      <c r="P1790" s="13">
        <v>-1.5729720077010398</v>
      </c>
      <c r="Q1790" s="13" t="s">
        <v>9699</v>
      </c>
      <c r="R1790" s="13">
        <v>-0.45713115559778505</v>
      </c>
      <c r="S1790" s="14">
        <v>3.9324999999999999E-2</v>
      </c>
      <c r="T1790" s="13">
        <v>-0.374309184788023</v>
      </c>
      <c r="U1790" s="15" t="s">
        <v>9700</v>
      </c>
      <c r="V1790" s="16" t="s">
        <v>9700</v>
      </c>
      <c r="W1790" s="16">
        <v>3.7160250760789828</v>
      </c>
    </row>
    <row r="1791" spans="1:23" ht="15" customHeight="1" x14ac:dyDescent="0.3">
      <c r="A1791" s="7" t="s">
        <v>5617</v>
      </c>
      <c r="B1791" s="7" t="s">
        <v>5618</v>
      </c>
      <c r="C1791" s="7" t="s">
        <v>5619</v>
      </c>
      <c r="D1791" s="7" t="s">
        <v>26</v>
      </c>
      <c r="E1791" s="7" t="s">
        <v>115</v>
      </c>
      <c r="F1791" s="9" t="s">
        <v>3009</v>
      </c>
      <c r="G1791" s="11">
        <v>1359.242274</v>
      </c>
      <c r="H1791" s="11">
        <v>5.9480000000000004</v>
      </c>
      <c r="I1791" s="11">
        <v>0</v>
      </c>
      <c r="J1791" s="12">
        <v>1365.190274</v>
      </c>
      <c r="K1791" s="11">
        <v>73.597999999999999</v>
      </c>
      <c r="L1791" s="11">
        <v>38.628999999999998</v>
      </c>
      <c r="M1791" s="11">
        <v>298.51799999999997</v>
      </c>
      <c r="N1791" s="13">
        <v>0.14918265555364049</v>
      </c>
      <c r="O1791" s="13">
        <v>1.9730520612901259E-2</v>
      </c>
      <c r="P1791" s="13">
        <v>7.9399872290660478E-2</v>
      </c>
      <c r="Q1791" s="13">
        <v>2.1894557678107107E-2</v>
      </c>
      <c r="R1791" s="13">
        <v>0.1363231326546997</v>
      </c>
      <c r="S1791" s="14">
        <v>0.28608899999999998</v>
      </c>
      <c r="T1791" s="13">
        <v>4.3569018277374574E-3</v>
      </c>
      <c r="U1791" s="15">
        <v>18.549284953395475</v>
      </c>
      <c r="V1791" s="16">
        <v>35.187094514483938</v>
      </c>
      <c r="W1791" s="16">
        <v>4.553300886378711</v>
      </c>
    </row>
    <row r="1792" spans="1:23" ht="15" customHeight="1" x14ac:dyDescent="0.3">
      <c r="A1792" s="7" t="s">
        <v>5620</v>
      </c>
      <c r="B1792" s="7" t="s">
        <v>5621</v>
      </c>
      <c r="C1792" s="7" t="s">
        <v>5622</v>
      </c>
      <c r="D1792" s="7" t="s">
        <v>8</v>
      </c>
      <c r="E1792" s="7" t="s">
        <v>9</v>
      </c>
      <c r="F1792" s="9" t="s">
        <v>2037</v>
      </c>
      <c r="G1792" s="11">
        <v>1766.3841870000001</v>
      </c>
      <c r="H1792" s="11">
        <v>3554.1060000000002</v>
      </c>
      <c r="I1792" s="11">
        <v>170.60900000000001</v>
      </c>
      <c r="J1792" s="12">
        <v>5491.0991870000007</v>
      </c>
      <c r="K1792" s="11">
        <v>1200.277</v>
      </c>
      <c r="L1792" s="11">
        <v>-1048.5650000000001</v>
      </c>
      <c r="M1792" s="11">
        <v>4514.0450000000001</v>
      </c>
      <c r="N1792" s="13">
        <v>0.52937416247800706</v>
      </c>
      <c r="O1792" s="13">
        <v>-2.0879074520610885E-2</v>
      </c>
      <c r="P1792" s="13">
        <v>-3.5573755446884507E-2</v>
      </c>
      <c r="Q1792" s="13" t="s">
        <v>9699</v>
      </c>
      <c r="R1792" s="13">
        <v>-0.21527020825968959</v>
      </c>
      <c r="S1792" s="14">
        <v>3.3354330000000001</v>
      </c>
      <c r="T1792" s="13">
        <v>0.64724855242357138</v>
      </c>
      <c r="U1792" s="15">
        <v>4.5748599589927998</v>
      </c>
      <c r="V1792" s="16" t="s">
        <v>9700</v>
      </c>
      <c r="W1792" s="16">
        <v>0.3913085020198071</v>
      </c>
    </row>
    <row r="1793" spans="1:23" ht="15" customHeight="1" x14ac:dyDescent="0.3">
      <c r="A1793" s="7" t="s">
        <v>5623</v>
      </c>
      <c r="B1793" s="7" t="s">
        <v>5624</v>
      </c>
      <c r="C1793" s="7" t="s">
        <v>5625</v>
      </c>
      <c r="D1793" s="7" t="s">
        <v>26</v>
      </c>
      <c r="E1793" s="7" t="s">
        <v>172</v>
      </c>
      <c r="F1793" s="9" t="s">
        <v>2104</v>
      </c>
      <c r="G1793" s="11">
        <v>2082.2587739999999</v>
      </c>
      <c r="H1793" s="11">
        <v>284.14800000000002</v>
      </c>
      <c r="I1793" s="11">
        <v>0</v>
      </c>
      <c r="J1793" s="12">
        <v>2366.406774</v>
      </c>
      <c r="K1793" s="11">
        <v>70.572000000000003</v>
      </c>
      <c r="L1793" s="11">
        <v>-25.071999999999999</v>
      </c>
      <c r="M1793" s="11">
        <v>181.452</v>
      </c>
      <c r="N1793" s="13">
        <v>9.5820045116777025E-2</v>
      </c>
      <c r="O1793" s="13">
        <v>0.12925700318654632</v>
      </c>
      <c r="P1793" s="13">
        <v>4.1885557158362528E-2</v>
      </c>
      <c r="Q1793" s="13" t="s">
        <v>9699</v>
      </c>
      <c r="R1793" s="13">
        <v>-0.12936481114089424</v>
      </c>
      <c r="S1793" s="14">
        <v>1.6230309999999999</v>
      </c>
      <c r="T1793" s="13">
        <v>0.12007572118283669</v>
      </c>
      <c r="U1793" s="15">
        <v>33.531808280904606</v>
      </c>
      <c r="V1793" s="16" t="s">
        <v>9700</v>
      </c>
      <c r="W1793" s="16">
        <v>11.475534984458699</v>
      </c>
    </row>
    <row r="1794" spans="1:23" ht="15" customHeight="1" x14ac:dyDescent="0.3">
      <c r="A1794" s="7" t="s">
        <v>5626</v>
      </c>
      <c r="B1794" s="7" t="s">
        <v>5627</v>
      </c>
      <c r="C1794" s="7" t="s">
        <v>5628</v>
      </c>
      <c r="D1794" s="7" t="s">
        <v>20</v>
      </c>
      <c r="E1794" s="7" t="s">
        <v>71</v>
      </c>
      <c r="F1794" s="9" t="s">
        <v>2104</v>
      </c>
      <c r="G1794" s="11">
        <v>1128.772731</v>
      </c>
      <c r="H1794" s="11">
        <v>-384.89299999999997</v>
      </c>
      <c r="I1794" s="11">
        <v>0</v>
      </c>
      <c r="J1794" s="12">
        <v>743.87973099999999</v>
      </c>
      <c r="K1794" s="11">
        <v>-218.399</v>
      </c>
      <c r="L1794" s="11">
        <v>-195.273</v>
      </c>
      <c r="M1794" s="11">
        <v>422.09199999999998</v>
      </c>
      <c r="N1794" s="13">
        <v>-1.6172331227595069</v>
      </c>
      <c r="O1794" s="13" t="s">
        <v>9699</v>
      </c>
      <c r="P1794" s="13">
        <v>-2.092953046936624</v>
      </c>
      <c r="Q1794" s="13" t="s">
        <v>9699</v>
      </c>
      <c r="R1794" s="13">
        <v>-0.58057869668373263</v>
      </c>
      <c r="S1794" s="14">
        <v>1.562729</v>
      </c>
      <c r="T1794" s="13">
        <v>-0.51741294185094544</v>
      </c>
      <c r="U1794" s="15" t="s">
        <v>9700</v>
      </c>
      <c r="V1794" s="16" t="s">
        <v>9700</v>
      </c>
      <c r="W1794" s="16">
        <v>2.6742338897681077</v>
      </c>
    </row>
    <row r="1795" spans="1:23" ht="15" customHeight="1" x14ac:dyDescent="0.3">
      <c r="A1795" s="7" t="s">
        <v>5629</v>
      </c>
      <c r="B1795" s="7" t="s">
        <v>5630</v>
      </c>
      <c r="C1795" s="7" t="s">
        <v>5631</v>
      </c>
      <c r="D1795" s="7" t="s">
        <v>6</v>
      </c>
      <c r="E1795" s="7" t="s">
        <v>7</v>
      </c>
      <c r="F1795" s="9" t="s">
        <v>3009</v>
      </c>
      <c r="G1795" s="11">
        <v>1822.3047140000001</v>
      </c>
      <c r="H1795" s="11">
        <v>1837.2760000000001</v>
      </c>
      <c r="I1795" s="11">
        <v>4.5069999999999997</v>
      </c>
      <c r="J1795" s="12">
        <v>3664.0877140000002</v>
      </c>
      <c r="K1795" s="11">
        <v>264.05200000000002</v>
      </c>
      <c r="L1795" s="11">
        <v>28.893999999999998</v>
      </c>
      <c r="M1795" s="11">
        <v>1587.277</v>
      </c>
      <c r="N1795" s="13">
        <v>0.6081950017421156</v>
      </c>
      <c r="O1795" s="13">
        <v>1.175281331702438E-2</v>
      </c>
      <c r="P1795" s="13">
        <v>6.0009019805856913E-2</v>
      </c>
      <c r="Q1795" s="13">
        <v>7.5244710280619742E-3</v>
      </c>
      <c r="R1795" s="13">
        <v>1.7687663381578799E-2</v>
      </c>
      <c r="S1795" s="14">
        <v>1.6976370000000001</v>
      </c>
      <c r="T1795" s="13">
        <v>0.50142795244229788</v>
      </c>
      <c r="U1795" s="15">
        <v>13.876386901064942</v>
      </c>
      <c r="V1795" s="16">
        <v>63.068620267183505</v>
      </c>
      <c r="W1795" s="16">
        <v>1.1480697534204805</v>
      </c>
    </row>
    <row r="1796" spans="1:23" ht="15" customHeight="1" x14ac:dyDescent="0.3">
      <c r="A1796" s="7" t="s">
        <v>5632</v>
      </c>
      <c r="B1796" s="7" t="s">
        <v>5633</v>
      </c>
      <c r="C1796" s="7" t="s">
        <v>5634</v>
      </c>
      <c r="D1796" s="7" t="s">
        <v>10</v>
      </c>
      <c r="E1796" s="7" t="s">
        <v>15</v>
      </c>
      <c r="F1796" s="9" t="s">
        <v>3009</v>
      </c>
      <c r="G1796" s="11">
        <v>1407.333517</v>
      </c>
      <c r="H1796" s="11">
        <v>-443.29</v>
      </c>
      <c r="I1796" s="11">
        <v>88.881</v>
      </c>
      <c r="J1796" s="12">
        <v>1052.9245170000002</v>
      </c>
      <c r="K1796" s="11">
        <v>0</v>
      </c>
      <c r="L1796" s="11">
        <v>37.002000000000002</v>
      </c>
      <c r="M1796" s="11">
        <v>858.375</v>
      </c>
      <c r="N1796" s="13">
        <v>0.10972036568877652</v>
      </c>
      <c r="O1796" s="13">
        <v>0.22865108161340841</v>
      </c>
      <c r="P1796" s="13">
        <v>0.11925937198157151</v>
      </c>
      <c r="Q1796" s="13">
        <v>6.7752774115900749E-2</v>
      </c>
      <c r="R1796" s="13">
        <v>4.9125822259051238E-2</v>
      </c>
      <c r="S1796" s="14">
        <v>1.3916010000000001</v>
      </c>
      <c r="T1796" s="13">
        <v>-0.42100833710570723</v>
      </c>
      <c r="U1796" s="15" t="s">
        <v>9700</v>
      </c>
      <c r="V1796" s="16">
        <v>38.033985108913029</v>
      </c>
      <c r="W1796" s="16">
        <v>1.6395322755206059</v>
      </c>
    </row>
    <row r="1797" spans="1:23" ht="15" customHeight="1" x14ac:dyDescent="0.3">
      <c r="A1797" s="7" t="s">
        <v>5635</v>
      </c>
      <c r="B1797" s="7" t="s">
        <v>5636</v>
      </c>
      <c r="C1797" s="7" t="s">
        <v>5637</v>
      </c>
      <c r="D1797" s="7" t="s">
        <v>29</v>
      </c>
      <c r="E1797" s="7" t="s">
        <v>211</v>
      </c>
      <c r="F1797" s="9" t="s">
        <v>1941</v>
      </c>
      <c r="G1797" s="11">
        <v>897.05374900000004</v>
      </c>
      <c r="H1797" s="11">
        <v>124.09099999999999</v>
      </c>
      <c r="I1797" s="11">
        <v>0</v>
      </c>
      <c r="J1797" s="12">
        <v>1021.144749</v>
      </c>
      <c r="K1797" s="11">
        <v>93.430999999999997</v>
      </c>
      <c r="L1797" s="11">
        <v>46.902000000000001</v>
      </c>
      <c r="M1797" s="11">
        <v>719.02099999999996</v>
      </c>
      <c r="N1797" s="13">
        <v>0.14932847975460137</v>
      </c>
      <c r="O1797" s="13">
        <v>0.13895100082409484</v>
      </c>
      <c r="P1797" s="13">
        <v>4.1600517590594237E-2</v>
      </c>
      <c r="Q1797" s="13">
        <v>9.535747137928996E-2</v>
      </c>
      <c r="R1797" s="13">
        <v>6.9808511065814413E-2</v>
      </c>
      <c r="S1797" s="14">
        <v>0.60314900000000005</v>
      </c>
      <c r="T1797" s="13">
        <v>0.12152145924612691</v>
      </c>
      <c r="U1797" s="15">
        <v>10.929399760250881</v>
      </c>
      <c r="V1797" s="16">
        <v>19.126129994456527</v>
      </c>
      <c r="W1797" s="16">
        <v>1.2476043801224166</v>
      </c>
    </row>
    <row r="1798" spans="1:23" ht="15" customHeight="1" x14ac:dyDescent="0.3">
      <c r="A1798" s="7" t="s">
        <v>5638</v>
      </c>
      <c r="B1798" s="7" t="s">
        <v>5639</v>
      </c>
      <c r="C1798" s="7" t="s">
        <v>5640</v>
      </c>
      <c r="D1798" s="7" t="s">
        <v>31</v>
      </c>
      <c r="E1798" s="7" t="s">
        <v>215</v>
      </c>
      <c r="F1798" s="9" t="s">
        <v>3009</v>
      </c>
      <c r="G1798" s="11">
        <v>1394.2297659999999</v>
      </c>
      <c r="H1798" s="11">
        <v>130.69999999999999</v>
      </c>
      <c r="I1798" s="11">
        <v>0</v>
      </c>
      <c r="J1798" s="12">
        <v>1524.929766</v>
      </c>
      <c r="K1798" s="11">
        <v>202</v>
      </c>
      <c r="L1798" s="11">
        <v>130.6</v>
      </c>
      <c r="M1798" s="11">
        <v>851.4</v>
      </c>
      <c r="N1798" s="13">
        <v>0.17953870640509989</v>
      </c>
      <c r="O1798" s="13">
        <v>1.6245856031676054E-2</v>
      </c>
      <c r="P1798" s="13">
        <v>9.9856048926702329E-2</v>
      </c>
      <c r="Q1798" s="13">
        <v>6.411118433671259E-3</v>
      </c>
      <c r="R1798" s="13">
        <v>0.16489898989898988</v>
      </c>
      <c r="S1798" s="14">
        <v>1.2808390000000001</v>
      </c>
      <c r="T1798" s="13">
        <v>8.5708865361606421E-2</v>
      </c>
      <c r="U1798" s="15">
        <v>7.5491572574257422</v>
      </c>
      <c r="V1798" s="16">
        <v>10.67557248085758</v>
      </c>
      <c r="W1798" s="16">
        <v>1.6375731336622035</v>
      </c>
    </row>
    <row r="1799" spans="1:23" ht="15" customHeight="1" x14ac:dyDescent="0.3">
      <c r="A1799" s="7" t="s">
        <v>5641</v>
      </c>
      <c r="B1799" s="7" t="s">
        <v>5642</v>
      </c>
      <c r="C1799" s="7" t="s">
        <v>5643</v>
      </c>
      <c r="D1799" s="7" t="s">
        <v>29</v>
      </c>
      <c r="E1799" s="7" t="s">
        <v>272</v>
      </c>
      <c r="F1799" s="9" t="s">
        <v>2104</v>
      </c>
      <c r="G1799" s="11">
        <v>1399.267722</v>
      </c>
      <c r="H1799" s="11">
        <v>37.253999999999998</v>
      </c>
      <c r="I1799" s="11">
        <v>7.2009999999999996</v>
      </c>
      <c r="J1799" s="12">
        <v>1443.722722</v>
      </c>
      <c r="K1799" s="11">
        <v>113.864</v>
      </c>
      <c r="L1799" s="11">
        <v>66.796000000000006</v>
      </c>
      <c r="M1799" s="11">
        <v>284.935</v>
      </c>
      <c r="N1799" s="13">
        <v>0.20622771601896089</v>
      </c>
      <c r="O1799" s="13">
        <v>7.941124569334379E-2</v>
      </c>
      <c r="P1799" s="13">
        <v>0.140748619390166</v>
      </c>
      <c r="Q1799" s="13">
        <v>9.8679851722258682E-2</v>
      </c>
      <c r="R1799" s="13">
        <v>0.27550763672060286</v>
      </c>
      <c r="S1799" s="14">
        <v>1.9144350000000001</v>
      </c>
      <c r="T1799" s="13">
        <v>2.5804123902955375E-2</v>
      </c>
      <c r="U1799" s="15">
        <v>12.679360658329234</v>
      </c>
      <c r="V1799" s="16">
        <v>20.948375980597639</v>
      </c>
      <c r="W1799" s="16">
        <v>4.9108313194237283</v>
      </c>
    </row>
    <row r="1800" spans="1:23" ht="15" customHeight="1" x14ac:dyDescent="0.3">
      <c r="A1800" s="7" t="s">
        <v>5644</v>
      </c>
      <c r="B1800" s="7" t="s">
        <v>5645</v>
      </c>
      <c r="C1800" s="7" t="s">
        <v>5646</v>
      </c>
      <c r="D1800" s="7" t="s">
        <v>29</v>
      </c>
      <c r="E1800" s="7" t="s">
        <v>30</v>
      </c>
      <c r="F1800" s="9" t="s">
        <v>3009</v>
      </c>
      <c r="G1800" s="11">
        <v>1412.2237009999999</v>
      </c>
      <c r="H1800" s="11">
        <v>-25.01</v>
      </c>
      <c r="I1800" s="11">
        <v>0</v>
      </c>
      <c r="J1800" s="12">
        <v>1387.2137009999999</v>
      </c>
      <c r="K1800" s="11">
        <v>164.78800000000001</v>
      </c>
      <c r="L1800" s="11">
        <v>111.512</v>
      </c>
      <c r="M1800" s="11">
        <v>442.404</v>
      </c>
      <c r="N1800" s="13">
        <v>0.15793514512119727</v>
      </c>
      <c r="O1800" s="13">
        <v>-2.4358203938353751E-2</v>
      </c>
      <c r="P1800" s="13">
        <v>0.10428933226733501</v>
      </c>
      <c r="Q1800" s="13">
        <v>-2.6184840856962155E-2</v>
      </c>
      <c r="R1800" s="13">
        <v>0.25940805497463193</v>
      </c>
      <c r="S1800" s="14">
        <v>1.161154</v>
      </c>
      <c r="T1800" s="13">
        <v>-1.8028945347044266E-2</v>
      </c>
      <c r="U1800" s="15">
        <v>8.4181718389688562</v>
      </c>
      <c r="V1800" s="16">
        <v>12.664320440849414</v>
      </c>
      <c r="W1800" s="16">
        <v>3.1921585270476758</v>
      </c>
    </row>
    <row r="1801" spans="1:23" ht="15" customHeight="1" x14ac:dyDescent="0.3">
      <c r="A1801" s="7" t="s">
        <v>5647</v>
      </c>
      <c r="B1801" s="7" t="s">
        <v>5648</v>
      </c>
      <c r="C1801" s="7" t="s">
        <v>5649</v>
      </c>
      <c r="D1801" s="7" t="s">
        <v>8</v>
      </c>
      <c r="E1801" s="7" t="s">
        <v>9</v>
      </c>
      <c r="F1801" s="9" t="s">
        <v>3002</v>
      </c>
      <c r="G1801" s="11">
        <v>1865.217238</v>
      </c>
      <c r="H1801" s="11">
        <v>1734.0920000000001</v>
      </c>
      <c r="I1801" s="11">
        <v>0</v>
      </c>
      <c r="J1801" s="12">
        <v>3599.3092379999998</v>
      </c>
      <c r="K1801" s="11">
        <v>888.12699999999995</v>
      </c>
      <c r="L1801" s="11">
        <v>-738.58199999999999</v>
      </c>
      <c r="M1801" s="11">
        <v>2618.3989999999999</v>
      </c>
      <c r="N1801" s="13">
        <v>0.66280629117885259</v>
      </c>
      <c r="O1801" s="13">
        <v>6.263283029583433E-2</v>
      </c>
      <c r="P1801" s="13">
        <v>0.10959425139356371</v>
      </c>
      <c r="Q1801" s="13" t="s">
        <v>9699</v>
      </c>
      <c r="R1801" s="13">
        <v>-0.29672926952440598</v>
      </c>
      <c r="S1801" s="14">
        <v>3.2503929999999999</v>
      </c>
      <c r="T1801" s="13">
        <v>0.48178466626101002</v>
      </c>
      <c r="U1801" s="15">
        <v>4.0526965602892382</v>
      </c>
      <c r="V1801" s="16" t="s">
        <v>9700</v>
      </c>
      <c r="W1801" s="16">
        <v>0.71235027129173212</v>
      </c>
    </row>
    <row r="1802" spans="1:23" ht="15" customHeight="1" x14ac:dyDescent="0.3">
      <c r="A1802" s="7" t="s">
        <v>5650</v>
      </c>
      <c r="B1802" s="7" t="s">
        <v>5651</v>
      </c>
      <c r="C1802" s="7" t="s">
        <v>5652</v>
      </c>
      <c r="D1802" s="7" t="s">
        <v>10</v>
      </c>
      <c r="E1802" s="7" t="s">
        <v>62</v>
      </c>
      <c r="F1802" s="9" t="s">
        <v>3002</v>
      </c>
      <c r="G1802" s="11">
        <v>1091.348763</v>
      </c>
      <c r="H1802" s="11">
        <v>-88.168000000000006</v>
      </c>
      <c r="I1802" s="11">
        <v>0</v>
      </c>
      <c r="J1802" s="12">
        <v>1003.180763</v>
      </c>
      <c r="K1802" s="11">
        <v>115.25</v>
      </c>
      <c r="L1802" s="11">
        <v>92.114999999999995</v>
      </c>
      <c r="M1802" s="11">
        <v>481.91</v>
      </c>
      <c r="N1802" s="13">
        <v>0.27129269376014625</v>
      </c>
      <c r="O1802" s="13">
        <v>-3.539016917469151E-2</v>
      </c>
      <c r="P1802" s="13">
        <v>0.18600906502998299</v>
      </c>
      <c r="Q1802" s="13">
        <v>-5.2418794422964266E-2</v>
      </c>
      <c r="R1802" s="13">
        <v>0.19379596250522016</v>
      </c>
      <c r="S1802" s="14">
        <v>0.32388400000000001</v>
      </c>
      <c r="T1802" s="13">
        <v>-8.7888447677499981E-2</v>
      </c>
      <c r="U1802" s="15">
        <v>8.7043883991323199</v>
      </c>
      <c r="V1802" s="16">
        <v>11.847676958150139</v>
      </c>
      <c r="W1802" s="16">
        <v>2.2646319084476354</v>
      </c>
    </row>
    <row r="1803" spans="1:23" ht="15" customHeight="1" x14ac:dyDescent="0.3">
      <c r="A1803" s="7" t="s">
        <v>5653</v>
      </c>
      <c r="B1803" s="7" t="s">
        <v>5654</v>
      </c>
      <c r="C1803" s="7" t="s">
        <v>5655</v>
      </c>
      <c r="D1803" s="7" t="s">
        <v>20</v>
      </c>
      <c r="E1803" s="7" t="s">
        <v>47</v>
      </c>
      <c r="F1803" s="9" t="s">
        <v>2104</v>
      </c>
      <c r="G1803" s="11">
        <v>1258.4358540000001</v>
      </c>
      <c r="H1803" s="11">
        <v>-423.27499999999998</v>
      </c>
      <c r="I1803" s="11">
        <v>0</v>
      </c>
      <c r="J1803" s="12">
        <v>835.16085400000009</v>
      </c>
      <c r="K1803" s="11">
        <v>-97.787999999999997</v>
      </c>
      <c r="L1803" s="11">
        <v>-98.8</v>
      </c>
      <c r="M1803" s="11">
        <v>464.71199999999999</v>
      </c>
      <c r="N1803" s="13">
        <v>-144.53446400000007</v>
      </c>
      <c r="O1803" s="13" t="s">
        <v>9699</v>
      </c>
      <c r="P1803" s="13">
        <v>-151.05421730540058</v>
      </c>
      <c r="Q1803" s="13" t="s">
        <v>9699</v>
      </c>
      <c r="R1803" s="13">
        <v>-0.31418640666787512</v>
      </c>
      <c r="S1803" s="14">
        <v>1.7994749999999999</v>
      </c>
      <c r="T1803" s="13">
        <v>-0.50681853438499402</v>
      </c>
      <c r="U1803" s="15" t="s">
        <v>9700</v>
      </c>
      <c r="V1803" s="16" t="s">
        <v>9700</v>
      </c>
      <c r="W1803" s="16">
        <v>2.7079908717657388</v>
      </c>
    </row>
    <row r="1804" spans="1:23" ht="15" customHeight="1" x14ac:dyDescent="0.3">
      <c r="A1804" s="7" t="s">
        <v>5656</v>
      </c>
      <c r="B1804" s="7" t="s">
        <v>5657</v>
      </c>
      <c r="C1804" s="7" t="s">
        <v>5658</v>
      </c>
      <c r="D1804" s="7" t="s">
        <v>20</v>
      </c>
      <c r="E1804" s="7" t="s">
        <v>57</v>
      </c>
      <c r="F1804" s="9" t="s">
        <v>2104</v>
      </c>
      <c r="G1804" s="11">
        <v>1174.5170370000001</v>
      </c>
      <c r="H1804" s="11">
        <v>-42.774999999999999</v>
      </c>
      <c r="I1804" s="11">
        <v>0</v>
      </c>
      <c r="J1804" s="12">
        <v>1131.742037</v>
      </c>
      <c r="K1804" s="11">
        <v>48.826999999999998</v>
      </c>
      <c r="L1804" s="11">
        <v>32.808999999999997</v>
      </c>
      <c r="M1804" s="11">
        <v>238.11799999999999</v>
      </c>
      <c r="N1804" s="13">
        <v>0.33421950705668385</v>
      </c>
      <c r="O1804" s="13">
        <v>8.6093249482610545E-4</v>
      </c>
      <c r="P1804" s="13">
        <v>0.24441391076126012</v>
      </c>
      <c r="Q1804" s="13">
        <v>3.0567821440850018E-3</v>
      </c>
      <c r="R1804" s="13">
        <v>0.13948722745273934</v>
      </c>
      <c r="S1804" s="14">
        <v>0.140157</v>
      </c>
      <c r="T1804" s="13">
        <v>-3.7795715455959507E-2</v>
      </c>
      <c r="U1804" s="15">
        <v>23.178610952956358</v>
      </c>
      <c r="V1804" s="16">
        <v>35.798623456978277</v>
      </c>
      <c r="W1804" s="16">
        <v>4.9325000083991979</v>
      </c>
    </row>
    <row r="1805" spans="1:23" ht="15" customHeight="1" x14ac:dyDescent="0.3">
      <c r="A1805" s="7" t="s">
        <v>5659</v>
      </c>
      <c r="B1805" s="7" t="s">
        <v>5660</v>
      </c>
      <c r="C1805" s="7" t="s">
        <v>5661</v>
      </c>
      <c r="D1805" s="7" t="s">
        <v>8</v>
      </c>
      <c r="E1805" s="7" t="s">
        <v>9</v>
      </c>
      <c r="F1805" s="9" t="s">
        <v>1941</v>
      </c>
      <c r="G1805" s="11">
        <v>1217.7846970000001</v>
      </c>
      <c r="H1805" s="11">
        <v>2034.1120000000001</v>
      </c>
      <c r="I1805" s="11">
        <v>0.35299999999999998</v>
      </c>
      <c r="J1805" s="12">
        <v>3252.2496970000002</v>
      </c>
      <c r="K1805" s="11">
        <v>744.59299999999996</v>
      </c>
      <c r="L1805" s="11">
        <v>530.88199999999995</v>
      </c>
      <c r="M1805" s="11">
        <v>1621.6489999999999</v>
      </c>
      <c r="N1805" s="13">
        <v>0.66222249062327498</v>
      </c>
      <c r="O1805" s="13">
        <v>8.2843888064240812E-2</v>
      </c>
      <c r="P1805" s="13">
        <v>0.33651236137863344</v>
      </c>
      <c r="Q1805" s="13">
        <v>0.11040573814395649</v>
      </c>
      <c r="R1805" s="13">
        <v>0.35380575678611648</v>
      </c>
      <c r="S1805" s="14">
        <v>0.54417800000000005</v>
      </c>
      <c r="T1805" s="13">
        <v>0.62544767146149416</v>
      </c>
      <c r="U1805" s="15">
        <v>4.3678220141741866</v>
      </c>
      <c r="V1805" s="16">
        <v>2.2938895969349122</v>
      </c>
      <c r="W1805" s="16">
        <v>0.75095455120066068</v>
      </c>
    </row>
    <row r="1806" spans="1:23" ht="15" customHeight="1" x14ac:dyDescent="0.3">
      <c r="A1806" s="7" t="s">
        <v>5662</v>
      </c>
      <c r="B1806" s="7" t="s">
        <v>5663</v>
      </c>
      <c r="C1806" s="7" t="s">
        <v>5664</v>
      </c>
      <c r="D1806" s="7" t="s">
        <v>6</v>
      </c>
      <c r="E1806" s="7" t="s">
        <v>7</v>
      </c>
      <c r="F1806" s="9" t="s">
        <v>3009</v>
      </c>
      <c r="G1806" s="11">
        <v>1237.1029370000001</v>
      </c>
      <c r="H1806" s="11">
        <v>522.45600000000002</v>
      </c>
      <c r="I1806" s="11">
        <v>0</v>
      </c>
      <c r="J1806" s="12">
        <v>1759.5589370000002</v>
      </c>
      <c r="K1806" s="11">
        <v>106.992</v>
      </c>
      <c r="L1806" s="11">
        <v>49.265000000000001</v>
      </c>
      <c r="M1806" s="11">
        <v>617.78599999999994</v>
      </c>
      <c r="N1806" s="13">
        <v>0.71086007956474961</v>
      </c>
      <c r="O1806" s="13">
        <v>3.5207536625352587E-2</v>
      </c>
      <c r="P1806" s="13">
        <v>0.33462315282693195</v>
      </c>
      <c r="Q1806" s="13">
        <v>3.2294618563639022E-2</v>
      </c>
      <c r="R1806" s="13">
        <v>7.9906411120913082E-2</v>
      </c>
      <c r="S1806" s="14">
        <v>0.77742699999999998</v>
      </c>
      <c r="T1806" s="13">
        <v>0.29692441043820517</v>
      </c>
      <c r="U1806" s="15">
        <v>16.445705632196802</v>
      </c>
      <c r="V1806" s="16">
        <v>25.111193281234144</v>
      </c>
      <c r="W1806" s="16">
        <v>2.0024781024497158</v>
      </c>
    </row>
    <row r="1807" spans="1:23" ht="15" customHeight="1" x14ac:dyDescent="0.3">
      <c r="A1807" s="7" t="s">
        <v>5665</v>
      </c>
      <c r="B1807" s="7" t="s">
        <v>5666</v>
      </c>
      <c r="C1807" s="7" t="s">
        <v>5667</v>
      </c>
      <c r="D1807" s="7" t="s">
        <v>20</v>
      </c>
      <c r="E1807" s="7" t="s">
        <v>47</v>
      </c>
      <c r="F1807" s="9" t="s">
        <v>2104</v>
      </c>
      <c r="G1807" s="11">
        <v>1160.4712730000001</v>
      </c>
      <c r="H1807" s="11">
        <v>-146.56200000000001</v>
      </c>
      <c r="I1807" s="11">
        <v>0</v>
      </c>
      <c r="J1807" s="12">
        <v>1013.9092730000001</v>
      </c>
      <c r="K1807" s="11">
        <v>-54.393999999999998</v>
      </c>
      <c r="L1807" s="11">
        <v>-55.351999999999997</v>
      </c>
      <c r="M1807" s="11">
        <v>149.19399999999999</v>
      </c>
      <c r="N1807" s="13" t="s">
        <v>9699</v>
      </c>
      <c r="O1807" s="13" t="s">
        <v>9699</v>
      </c>
      <c r="P1807" s="13" t="s">
        <v>9699</v>
      </c>
      <c r="Q1807" s="13" t="s">
        <v>9699</v>
      </c>
      <c r="R1807" s="13">
        <v>-0.37100687695215628</v>
      </c>
      <c r="S1807" s="14">
        <v>0</v>
      </c>
      <c r="T1807" s="13">
        <v>-0.14455139518188428</v>
      </c>
      <c r="U1807" s="15" t="s">
        <v>9700</v>
      </c>
      <c r="V1807" s="16" t="s">
        <v>9700</v>
      </c>
      <c r="W1807" s="16">
        <v>7.778270392911244</v>
      </c>
    </row>
    <row r="1808" spans="1:23" ht="15" customHeight="1" x14ac:dyDescent="0.3">
      <c r="A1808" s="7" t="s">
        <v>5668</v>
      </c>
      <c r="B1808" s="7" t="s">
        <v>5669</v>
      </c>
      <c r="C1808" s="7" t="s">
        <v>5670</v>
      </c>
      <c r="D1808" s="7" t="s">
        <v>20</v>
      </c>
      <c r="E1808" s="7" t="s">
        <v>47</v>
      </c>
      <c r="F1808" s="9" t="s">
        <v>2104</v>
      </c>
      <c r="G1808" s="11">
        <v>1639.928208</v>
      </c>
      <c r="H1808" s="11">
        <v>-450.11500000000001</v>
      </c>
      <c r="I1808" s="11">
        <v>0</v>
      </c>
      <c r="J1808" s="12">
        <v>1189.813208</v>
      </c>
      <c r="K1808" s="11">
        <v>-112.377</v>
      </c>
      <c r="L1808" s="11">
        <v>-113.181</v>
      </c>
      <c r="M1808" s="11">
        <v>442.77</v>
      </c>
      <c r="N1808" s="13" t="s">
        <v>9699</v>
      </c>
      <c r="O1808" s="13" t="s">
        <v>9699</v>
      </c>
      <c r="P1808" s="13" t="s">
        <v>9699</v>
      </c>
      <c r="Q1808" s="13" t="s">
        <v>9699</v>
      </c>
      <c r="R1808" s="13">
        <v>-0.46112009647153723</v>
      </c>
      <c r="S1808" s="14">
        <v>2.801466</v>
      </c>
      <c r="T1808" s="13">
        <v>-0.37830728132243091</v>
      </c>
      <c r="U1808" s="15" t="s">
        <v>9700</v>
      </c>
      <c r="V1808" s="16" t="s">
        <v>9700</v>
      </c>
      <c r="W1808" s="16">
        <v>3.7037925062673627</v>
      </c>
    </row>
    <row r="1809" spans="1:23" ht="15" customHeight="1" x14ac:dyDescent="0.3">
      <c r="A1809" s="7" t="s">
        <v>5671</v>
      </c>
      <c r="B1809" s="7" t="s">
        <v>5672</v>
      </c>
      <c r="C1809" s="7" t="s">
        <v>5673</v>
      </c>
      <c r="D1809" s="7" t="s">
        <v>20</v>
      </c>
      <c r="E1809" s="7" t="s">
        <v>21</v>
      </c>
      <c r="F1809" s="9" t="s">
        <v>1764</v>
      </c>
      <c r="G1809" s="11">
        <v>1175.7380479999999</v>
      </c>
      <c r="H1809" s="11">
        <v>-129.71700000000001</v>
      </c>
      <c r="I1809" s="11">
        <v>0</v>
      </c>
      <c r="J1809" s="12">
        <v>1046.0210479999998</v>
      </c>
      <c r="K1809" s="11">
        <v>-28.412749999999999</v>
      </c>
      <c r="L1809" s="11">
        <v>-27.596</v>
      </c>
      <c r="M1809" s="11">
        <v>127.236</v>
      </c>
      <c r="N1809" s="13" t="s">
        <v>9699</v>
      </c>
      <c r="O1809" s="13" t="s">
        <v>9699</v>
      </c>
      <c r="P1809" s="13" t="s">
        <v>9699</v>
      </c>
      <c r="Q1809" s="13" t="s">
        <v>9699</v>
      </c>
      <c r="R1809" s="13">
        <v>-0.32638675340035483</v>
      </c>
      <c r="S1809" s="14">
        <v>2.5795270000000001</v>
      </c>
      <c r="T1809" s="13">
        <v>-0.12400993292440902</v>
      </c>
      <c r="U1809" s="15" t="s">
        <v>9700</v>
      </c>
      <c r="V1809" s="16" t="s">
        <v>9700</v>
      </c>
      <c r="W1809" s="16">
        <v>9.240608381275738</v>
      </c>
    </row>
    <row r="1810" spans="1:23" ht="15" customHeight="1" x14ac:dyDescent="0.3">
      <c r="A1810" s="7" t="s">
        <v>5674</v>
      </c>
      <c r="B1810" s="7" t="s">
        <v>5675</v>
      </c>
      <c r="C1810" s="7" t="s">
        <v>5676</v>
      </c>
      <c r="D1810" s="7" t="s">
        <v>20</v>
      </c>
      <c r="E1810" s="7" t="s">
        <v>47</v>
      </c>
      <c r="F1810" s="9" t="s">
        <v>2104</v>
      </c>
      <c r="G1810" s="11">
        <v>1434.326462</v>
      </c>
      <c r="H1810" s="11">
        <v>-252.2</v>
      </c>
      <c r="I1810" s="11">
        <v>0</v>
      </c>
      <c r="J1810" s="12">
        <v>1182.1264619999999</v>
      </c>
      <c r="K1810" s="11">
        <v>-156.87100000000001</v>
      </c>
      <c r="L1810" s="11">
        <v>-158.048</v>
      </c>
      <c r="M1810" s="11">
        <v>291.58499999999998</v>
      </c>
      <c r="N1810" s="13">
        <v>-0.47903254652806249</v>
      </c>
      <c r="O1810" s="13" t="s">
        <v>9699</v>
      </c>
      <c r="P1810" s="13">
        <v>-0.53201300391805861</v>
      </c>
      <c r="Q1810" s="13" t="s">
        <v>9699</v>
      </c>
      <c r="R1810" s="13">
        <v>-0.57810136745290175</v>
      </c>
      <c r="S1810" s="14">
        <v>2.4110230000000001</v>
      </c>
      <c r="T1810" s="13">
        <v>-0.21334434860151197</v>
      </c>
      <c r="U1810" s="15" t="s">
        <v>9700</v>
      </c>
      <c r="V1810" s="16" t="s">
        <v>9700</v>
      </c>
      <c r="W1810" s="16">
        <v>4.9190680659155994</v>
      </c>
    </row>
    <row r="1811" spans="1:23" ht="15" customHeight="1" x14ac:dyDescent="0.3">
      <c r="A1811" s="7" t="s">
        <v>5677</v>
      </c>
      <c r="B1811" s="7" t="s">
        <v>5678</v>
      </c>
      <c r="C1811" s="7" t="s">
        <v>5679</v>
      </c>
      <c r="D1811" s="7" t="s">
        <v>20</v>
      </c>
      <c r="E1811" s="7" t="s">
        <v>47</v>
      </c>
      <c r="F1811" s="9" t="s">
        <v>2104</v>
      </c>
      <c r="G1811" s="11">
        <v>1215.213481</v>
      </c>
      <c r="H1811" s="11">
        <v>-324.38600000000002</v>
      </c>
      <c r="I1811" s="11">
        <v>0</v>
      </c>
      <c r="J1811" s="12">
        <v>890.82748100000003</v>
      </c>
      <c r="K1811" s="11">
        <v>-56.685000000000002</v>
      </c>
      <c r="L1811" s="11">
        <v>-54.503</v>
      </c>
      <c r="M1811" s="11">
        <v>327.34500000000003</v>
      </c>
      <c r="N1811" s="13" t="s">
        <v>9699</v>
      </c>
      <c r="O1811" s="13" t="s">
        <v>9699</v>
      </c>
      <c r="P1811" s="13" t="s">
        <v>9699</v>
      </c>
      <c r="Q1811" s="13" t="s">
        <v>9699</v>
      </c>
      <c r="R1811" s="13">
        <v>-0.33300035131130762</v>
      </c>
      <c r="S1811" s="14">
        <v>0</v>
      </c>
      <c r="T1811" s="13">
        <v>-0.36414009100377093</v>
      </c>
      <c r="U1811" s="15" t="s">
        <v>9700</v>
      </c>
      <c r="V1811" s="16" t="s">
        <v>9700</v>
      </c>
      <c r="W1811" s="16">
        <v>3.7123324962959567</v>
      </c>
    </row>
    <row r="1812" spans="1:23" ht="15" customHeight="1" x14ac:dyDescent="0.3">
      <c r="A1812" s="7" t="s">
        <v>5680</v>
      </c>
      <c r="B1812" s="7" t="s">
        <v>5681</v>
      </c>
      <c r="C1812" s="7" t="s">
        <v>5682</v>
      </c>
      <c r="D1812" s="7" t="s">
        <v>26</v>
      </c>
      <c r="E1812" s="7" t="s">
        <v>115</v>
      </c>
      <c r="F1812" s="9" t="s">
        <v>3009</v>
      </c>
      <c r="G1812" s="11">
        <v>1253.9600009999999</v>
      </c>
      <c r="H1812" s="11">
        <v>226.7</v>
      </c>
      <c r="I1812" s="11">
        <v>1.4</v>
      </c>
      <c r="J1812" s="12">
        <v>1482.0600010000001</v>
      </c>
      <c r="K1812" s="11">
        <v>144.9</v>
      </c>
      <c r="L1812" s="11">
        <v>42.2</v>
      </c>
      <c r="M1812" s="11">
        <v>395.3</v>
      </c>
      <c r="N1812" s="13">
        <v>0.12711730482921943</v>
      </c>
      <c r="O1812" s="13">
        <v>1.8616105163425711E-2</v>
      </c>
      <c r="P1812" s="13">
        <v>6.261513674370571E-2</v>
      </c>
      <c r="Q1812" s="13">
        <v>6.1342285141957831E-2</v>
      </c>
      <c r="R1812" s="13">
        <v>0.11526905217153784</v>
      </c>
      <c r="S1812" s="14">
        <v>1.1937</v>
      </c>
      <c r="T1812" s="13">
        <v>0.15296276793587116</v>
      </c>
      <c r="U1812" s="15">
        <v>10.228157356797791</v>
      </c>
      <c r="V1812" s="16">
        <v>29.714691966824642</v>
      </c>
      <c r="W1812" s="16">
        <v>3.1721730356691116</v>
      </c>
    </row>
    <row r="1813" spans="1:23" ht="15" customHeight="1" x14ac:dyDescent="0.3">
      <c r="A1813" s="7" t="s">
        <v>5683</v>
      </c>
      <c r="B1813" s="7" t="s">
        <v>5684</v>
      </c>
      <c r="C1813" s="7" t="s">
        <v>5685</v>
      </c>
      <c r="D1813" s="7" t="s">
        <v>20</v>
      </c>
      <c r="E1813" s="7" t="s">
        <v>366</v>
      </c>
      <c r="F1813" s="9" t="s">
        <v>1941</v>
      </c>
      <c r="G1813" s="11">
        <v>1312.732996</v>
      </c>
      <c r="H1813" s="11">
        <v>-82.47</v>
      </c>
      <c r="I1813" s="11">
        <v>0</v>
      </c>
      <c r="J1813" s="12">
        <v>1230.2629959999999</v>
      </c>
      <c r="K1813" s="11">
        <v>-1.5820000000000001</v>
      </c>
      <c r="L1813" s="11">
        <v>-11.462999999999999</v>
      </c>
      <c r="M1813" s="11">
        <v>171.702</v>
      </c>
      <c r="N1813" s="13">
        <v>0.16214024732930149</v>
      </c>
      <c r="O1813" s="13" t="s">
        <v>9699</v>
      </c>
      <c r="P1813" s="13">
        <v>0.11339078483607075</v>
      </c>
      <c r="Q1813" s="13" t="s">
        <v>9699</v>
      </c>
      <c r="R1813" s="13">
        <v>-6.9441794109896496E-2</v>
      </c>
      <c r="S1813" s="14">
        <v>5.7742000000000002E-2</v>
      </c>
      <c r="T1813" s="13">
        <v>-6.7034447323976898E-2</v>
      </c>
      <c r="U1813" s="15" t="s">
        <v>9700</v>
      </c>
      <c r="V1813" s="16" t="s">
        <v>9700</v>
      </c>
      <c r="W1813" s="16">
        <v>7.645414706875866</v>
      </c>
    </row>
    <row r="1814" spans="1:23" ht="15" customHeight="1" x14ac:dyDescent="0.3">
      <c r="A1814" s="7" t="s">
        <v>5686</v>
      </c>
      <c r="B1814" s="7" t="s">
        <v>5687</v>
      </c>
      <c r="C1814" s="7" t="s">
        <v>5688</v>
      </c>
      <c r="D1814" s="7" t="s">
        <v>20</v>
      </c>
      <c r="E1814" s="7" t="s">
        <v>47</v>
      </c>
      <c r="F1814" s="9" t="s">
        <v>1941</v>
      </c>
      <c r="G1814" s="11">
        <v>1527.1630540000001</v>
      </c>
      <c r="H1814" s="11">
        <v>-280.36599999999999</v>
      </c>
      <c r="I1814" s="11">
        <v>0</v>
      </c>
      <c r="J1814" s="12">
        <v>1246.7970540000001</v>
      </c>
      <c r="K1814" s="11">
        <v>-69.807000000000002</v>
      </c>
      <c r="L1814" s="11">
        <v>-72.36</v>
      </c>
      <c r="M1814" s="11">
        <v>286.53899999999999</v>
      </c>
      <c r="N1814" s="13">
        <v>-13.162500000000005</v>
      </c>
      <c r="O1814" s="13" t="s">
        <v>9699</v>
      </c>
      <c r="P1814" s="13">
        <v>-20.069643338435888</v>
      </c>
      <c r="Q1814" s="13" t="s">
        <v>9699</v>
      </c>
      <c r="R1814" s="13">
        <v>-0.25253106906913197</v>
      </c>
      <c r="S1814" s="14">
        <v>0</v>
      </c>
      <c r="T1814" s="13">
        <v>-0.22486899459741583</v>
      </c>
      <c r="U1814" s="15" t="s">
        <v>9700</v>
      </c>
      <c r="V1814" s="16" t="s">
        <v>9700</v>
      </c>
      <c r="W1814" s="16">
        <v>5.329686548776956</v>
      </c>
    </row>
    <row r="1815" spans="1:23" ht="15" customHeight="1" x14ac:dyDescent="0.3">
      <c r="A1815" s="7" t="s">
        <v>5689</v>
      </c>
      <c r="B1815" s="7" t="s">
        <v>5690</v>
      </c>
      <c r="C1815" s="7" t="s">
        <v>5691</v>
      </c>
      <c r="D1815" s="7" t="s">
        <v>20</v>
      </c>
      <c r="E1815" s="7" t="s">
        <v>57</v>
      </c>
      <c r="F1815" s="9" t="s">
        <v>3009</v>
      </c>
      <c r="G1815" s="11">
        <v>844.29449099999999</v>
      </c>
      <c r="H1815" s="11">
        <v>-229.31899999999999</v>
      </c>
      <c r="I1815" s="11">
        <v>0</v>
      </c>
      <c r="J1815" s="12">
        <v>614.97549100000003</v>
      </c>
      <c r="K1815" s="11">
        <v>3.379</v>
      </c>
      <c r="L1815" s="11">
        <v>-14.343999999999999</v>
      </c>
      <c r="M1815" s="11">
        <v>387.892</v>
      </c>
      <c r="N1815" s="13">
        <v>7.1166533412258121E-2</v>
      </c>
      <c r="O1815" s="13">
        <v>-2.6472198843352834E-2</v>
      </c>
      <c r="P1815" s="13">
        <v>7.6728141316456222E-2</v>
      </c>
      <c r="Q1815" s="13">
        <v>2.9197898992507909E-3</v>
      </c>
      <c r="R1815" s="13">
        <v>-4.1621630248223809E-2</v>
      </c>
      <c r="S1815" s="14">
        <v>7.5065000000000007E-2</v>
      </c>
      <c r="T1815" s="13">
        <v>-0.37289128323977383</v>
      </c>
      <c r="U1815" s="15">
        <v>181.99925747262506</v>
      </c>
      <c r="V1815" s="16" t="s">
        <v>9700</v>
      </c>
      <c r="W1815" s="16">
        <v>2.1766225934022874</v>
      </c>
    </row>
    <row r="1816" spans="1:23" ht="15" customHeight="1" x14ac:dyDescent="0.3">
      <c r="A1816" s="7" t="s">
        <v>5692</v>
      </c>
      <c r="B1816" s="7" t="s">
        <v>5693</v>
      </c>
      <c r="C1816" s="7" t="s">
        <v>5694</v>
      </c>
      <c r="D1816" s="7" t="s">
        <v>167</v>
      </c>
      <c r="E1816" s="7" t="s">
        <v>168</v>
      </c>
      <c r="F1816" s="9" t="s">
        <v>2477</v>
      </c>
      <c r="G1816" s="11">
        <v>1299.446813</v>
      </c>
      <c r="H1816" s="11">
        <v>1998.5989999999999</v>
      </c>
      <c r="I1816" s="11">
        <v>339.14</v>
      </c>
      <c r="J1816" s="12">
        <v>3637.1858129999996</v>
      </c>
      <c r="K1816" s="11">
        <v>833.09199999999998</v>
      </c>
      <c r="L1816" s="11">
        <v>136.691</v>
      </c>
      <c r="M1816" s="11">
        <v>1086.7429999999999</v>
      </c>
      <c r="N1816" s="13">
        <v>0.22105894515908497</v>
      </c>
      <c r="O1816" s="13">
        <v>-3.7224128928830869E-2</v>
      </c>
      <c r="P1816" s="13">
        <v>0.10845996352879209</v>
      </c>
      <c r="Q1816" s="13">
        <v>-2.003389369030284E-2</v>
      </c>
      <c r="R1816" s="13">
        <v>0.1987182049927057</v>
      </c>
      <c r="S1816" s="14">
        <v>1.343307</v>
      </c>
      <c r="T1816" s="13">
        <v>0.54949048598414296</v>
      </c>
      <c r="U1816" s="15">
        <v>4.3658873365726709</v>
      </c>
      <c r="V1816" s="16">
        <v>9.5064547995113067</v>
      </c>
      <c r="W1816" s="16">
        <v>1.1957259563668687</v>
      </c>
    </row>
    <row r="1817" spans="1:23" ht="15" customHeight="1" x14ac:dyDescent="0.3">
      <c r="A1817" s="7" t="s">
        <v>5695</v>
      </c>
      <c r="B1817" s="7" t="s">
        <v>5696</v>
      </c>
      <c r="C1817" s="7" t="s">
        <v>5697</v>
      </c>
      <c r="D1817" s="7" t="s">
        <v>31</v>
      </c>
      <c r="E1817" s="7" t="s">
        <v>215</v>
      </c>
      <c r="F1817" s="9" t="s">
        <v>3002</v>
      </c>
      <c r="G1817" s="11">
        <v>1271.6392780000001</v>
      </c>
      <c r="H1817" s="11">
        <v>-146.767</v>
      </c>
      <c r="I1817" s="11">
        <v>0</v>
      </c>
      <c r="J1817" s="12">
        <v>1124.8722780000001</v>
      </c>
      <c r="K1817" s="11">
        <v>-4.0620000000000003</v>
      </c>
      <c r="L1817" s="11">
        <v>-76.474000000000004</v>
      </c>
      <c r="M1817" s="11">
        <v>313.33</v>
      </c>
      <c r="N1817" s="13">
        <v>0.18961878702243989</v>
      </c>
      <c r="O1817" s="13">
        <v>0.31339077857709663</v>
      </c>
      <c r="P1817" s="13">
        <v>0.11497373349369167</v>
      </c>
      <c r="Q1817" s="13" t="s">
        <v>9699</v>
      </c>
      <c r="R1817" s="13">
        <v>-0.22464107629377769</v>
      </c>
      <c r="S1817" s="14">
        <v>1.4068240000000001</v>
      </c>
      <c r="T1817" s="13">
        <v>-0.13047436839758264</v>
      </c>
      <c r="U1817" s="15" t="s">
        <v>9700</v>
      </c>
      <c r="V1817" s="16" t="s">
        <v>9700</v>
      </c>
      <c r="W1817" s="16">
        <v>4.0584664028340729</v>
      </c>
    </row>
    <row r="1818" spans="1:23" ht="15" customHeight="1" x14ac:dyDescent="0.3">
      <c r="A1818" s="7" t="s">
        <v>5698</v>
      </c>
      <c r="B1818" s="7" t="s">
        <v>5699</v>
      </c>
      <c r="C1818" s="7" t="s">
        <v>5700</v>
      </c>
      <c r="D1818" s="7" t="s">
        <v>10</v>
      </c>
      <c r="E1818" s="7" t="s">
        <v>15</v>
      </c>
      <c r="F1818" s="9" t="s">
        <v>3009</v>
      </c>
      <c r="G1818" s="11">
        <v>1509.0330710000001</v>
      </c>
      <c r="H1818" s="11">
        <v>454.4</v>
      </c>
      <c r="I1818" s="11">
        <v>160</v>
      </c>
      <c r="J1818" s="12">
        <v>2123.4330709999999</v>
      </c>
      <c r="K1818" s="11">
        <v>323.10000000000002</v>
      </c>
      <c r="L1818" s="11">
        <v>156.5</v>
      </c>
      <c r="M1818" s="11">
        <v>271.39999999999998</v>
      </c>
      <c r="N1818" s="13">
        <v>0.30678643711365144</v>
      </c>
      <c r="O1818" s="13">
        <v>-1.2734492432646016E-2</v>
      </c>
      <c r="P1818" s="13">
        <v>0.20068773755101943</v>
      </c>
      <c r="Q1818" s="13">
        <v>-1.9083447379785623E-2</v>
      </c>
      <c r="R1818" s="13">
        <v>2.2325249643366618</v>
      </c>
      <c r="S1818" s="14">
        <v>1.9002619999999999</v>
      </c>
      <c r="T1818" s="13">
        <v>0.21399308798840874</v>
      </c>
      <c r="U1818" s="15">
        <v>6.5720615010832555</v>
      </c>
      <c r="V1818" s="16">
        <v>9.6423838402555919</v>
      </c>
      <c r="W1818" s="16">
        <v>5.560180806927046</v>
      </c>
    </row>
    <row r="1819" spans="1:23" ht="15" customHeight="1" x14ac:dyDescent="0.3">
      <c r="A1819" s="7" t="s">
        <v>5701</v>
      </c>
      <c r="B1819" s="7" t="s">
        <v>5702</v>
      </c>
      <c r="C1819" s="7" t="s">
        <v>5703</v>
      </c>
      <c r="D1819" s="7" t="s">
        <v>26</v>
      </c>
      <c r="E1819" s="7" t="s">
        <v>126</v>
      </c>
      <c r="F1819" s="9" t="s">
        <v>1941</v>
      </c>
      <c r="G1819" s="11">
        <v>1347.2208840000001</v>
      </c>
      <c r="H1819" s="11">
        <v>10.1</v>
      </c>
      <c r="I1819" s="11">
        <v>0</v>
      </c>
      <c r="J1819" s="12">
        <v>1357.320884</v>
      </c>
      <c r="K1819" s="11">
        <v>82.8</v>
      </c>
      <c r="L1819" s="11">
        <v>60.7</v>
      </c>
      <c r="M1819" s="11">
        <v>168.1</v>
      </c>
      <c r="N1819" s="13">
        <v>0.11593104532238652</v>
      </c>
      <c r="O1819" s="13">
        <v>9.8133039551735024E-2</v>
      </c>
      <c r="P1819" s="13">
        <v>7.704786627206954E-2</v>
      </c>
      <c r="Q1819" s="13">
        <v>8.8996115913561713E-2</v>
      </c>
      <c r="R1819" s="13">
        <v>0.3538922155688623</v>
      </c>
      <c r="S1819" s="14">
        <v>0.73123300000000002</v>
      </c>
      <c r="T1819" s="13">
        <v>7.4411291530676838E-3</v>
      </c>
      <c r="U1819" s="15">
        <v>16.392764299516909</v>
      </c>
      <c r="V1819" s="16">
        <v>22.194742734761121</v>
      </c>
      <c r="W1819" s="16">
        <v>8.0144014515169548</v>
      </c>
    </row>
    <row r="1820" spans="1:23" ht="15" customHeight="1" x14ac:dyDescent="0.3">
      <c r="A1820" s="7" t="s">
        <v>5704</v>
      </c>
      <c r="B1820" s="7" t="s">
        <v>5705</v>
      </c>
      <c r="C1820" s="7" t="s">
        <v>5706</v>
      </c>
      <c r="D1820" s="7" t="s">
        <v>10</v>
      </c>
      <c r="E1820" s="7" t="s">
        <v>254</v>
      </c>
      <c r="F1820" s="9" t="s">
        <v>3002</v>
      </c>
      <c r="G1820" s="11">
        <v>1154.7381949999999</v>
      </c>
      <c r="H1820" s="11">
        <v>3087.8890000000001</v>
      </c>
      <c r="I1820" s="11">
        <v>2.58</v>
      </c>
      <c r="J1820" s="12">
        <v>4245.207195</v>
      </c>
      <c r="K1820" s="11">
        <v>580.29700000000003</v>
      </c>
      <c r="L1820" s="11">
        <v>217.613</v>
      </c>
      <c r="M1820" s="11">
        <v>1127.2560000000001</v>
      </c>
      <c r="N1820" s="13">
        <v>0.42910479525178652</v>
      </c>
      <c r="O1820" s="13">
        <v>4.5403219338410183E-2</v>
      </c>
      <c r="P1820" s="13">
        <v>0.19060620584910906</v>
      </c>
      <c r="Q1820" s="13">
        <v>7.3888687555196952E-2</v>
      </c>
      <c r="R1820" s="13">
        <v>0.21276036167100765</v>
      </c>
      <c r="S1820" s="14">
        <v>1.6099730000000001</v>
      </c>
      <c r="T1820" s="13">
        <v>0.72738240047197511</v>
      </c>
      <c r="U1820" s="15">
        <v>7.3155766702223168</v>
      </c>
      <c r="V1820" s="16">
        <v>5.3063842463455764</v>
      </c>
      <c r="W1820" s="16">
        <v>1.0243797282959681</v>
      </c>
    </row>
    <row r="1821" spans="1:23" ht="15" customHeight="1" x14ac:dyDescent="0.3">
      <c r="A1821" s="7" t="s">
        <v>5707</v>
      </c>
      <c r="B1821" s="7" t="s">
        <v>5708</v>
      </c>
      <c r="C1821" s="7" t="s">
        <v>5709</v>
      </c>
      <c r="D1821" s="7" t="s">
        <v>6</v>
      </c>
      <c r="E1821" s="7" t="s">
        <v>7</v>
      </c>
      <c r="F1821" s="9" t="s">
        <v>2477</v>
      </c>
      <c r="G1821" s="11">
        <v>1570.7996459999999</v>
      </c>
      <c r="H1821" s="11">
        <v>1269.837</v>
      </c>
      <c r="I1821" s="11">
        <v>39.875</v>
      </c>
      <c r="J1821" s="12">
        <v>2880.5116459999999</v>
      </c>
      <c r="K1821" s="11">
        <v>151.41</v>
      </c>
      <c r="L1821" s="11">
        <v>78.004999999999995</v>
      </c>
      <c r="M1821" s="11">
        <v>1023.884</v>
      </c>
      <c r="N1821" s="13">
        <v>0.55090676147072082</v>
      </c>
      <c r="O1821" s="13">
        <v>1.5058691469165719E-2</v>
      </c>
      <c r="P1821" s="13">
        <v>7.3994885324406234E-2</v>
      </c>
      <c r="Q1821" s="13">
        <v>-0.11004393736413898</v>
      </c>
      <c r="R1821" s="13">
        <v>7.9056498338284167E-2</v>
      </c>
      <c r="S1821" s="14">
        <v>1.679265</v>
      </c>
      <c r="T1821" s="13">
        <v>0.44083730810925525</v>
      </c>
      <c r="U1821" s="15">
        <v>19.024579922065914</v>
      </c>
      <c r="V1821" s="16">
        <v>20.137166156015642</v>
      </c>
      <c r="W1821" s="16">
        <v>1.5341578206124913</v>
      </c>
    </row>
    <row r="1822" spans="1:23" ht="15" customHeight="1" x14ac:dyDescent="0.3">
      <c r="A1822" s="7" t="s">
        <v>5710</v>
      </c>
      <c r="B1822" s="7" t="s">
        <v>5711</v>
      </c>
      <c r="C1822" s="7" t="s">
        <v>5712</v>
      </c>
      <c r="D1822" s="7" t="s">
        <v>20</v>
      </c>
      <c r="E1822" s="7" t="s">
        <v>52</v>
      </c>
      <c r="F1822" s="9" t="s">
        <v>3002</v>
      </c>
      <c r="G1822" s="11">
        <v>1662.05404</v>
      </c>
      <c r="H1822" s="11">
        <v>304.17599999999999</v>
      </c>
      <c r="I1822" s="11">
        <v>0</v>
      </c>
      <c r="J1822" s="12">
        <v>1966.2300399999999</v>
      </c>
      <c r="K1822" s="11">
        <v>23.975000000000001</v>
      </c>
      <c r="L1822" s="11">
        <v>7.9249999999999998</v>
      </c>
      <c r="M1822" s="11">
        <v>89.338999999999999</v>
      </c>
      <c r="N1822" s="13">
        <v>0.21647745727615497</v>
      </c>
      <c r="O1822" s="13">
        <v>0.18999989844507437</v>
      </c>
      <c r="P1822" s="13">
        <v>7.4694217705322252E-2</v>
      </c>
      <c r="Q1822" s="13">
        <v>0.33693833733932621</v>
      </c>
      <c r="R1822" s="13">
        <v>9.8788978017115114E-2</v>
      </c>
      <c r="S1822" s="14">
        <v>0</v>
      </c>
      <c r="T1822" s="13">
        <v>0.15470010823352084</v>
      </c>
      <c r="U1822" s="15">
        <v>82.011680500521365</v>
      </c>
      <c r="V1822" s="16">
        <v>209.72290725552051</v>
      </c>
      <c r="W1822" s="16">
        <v>18.603902439024392</v>
      </c>
    </row>
    <row r="1823" spans="1:23" ht="15" customHeight="1" x14ac:dyDescent="0.3">
      <c r="A1823" s="7" t="s">
        <v>5713</v>
      </c>
      <c r="B1823" s="7" t="s">
        <v>5714</v>
      </c>
      <c r="C1823" s="7" t="s">
        <v>5715</v>
      </c>
      <c r="D1823" s="7" t="s">
        <v>20</v>
      </c>
      <c r="E1823" s="7" t="s">
        <v>47</v>
      </c>
      <c r="F1823" s="9" t="s">
        <v>3002</v>
      </c>
      <c r="G1823" s="11">
        <v>1441.0609079999999</v>
      </c>
      <c r="H1823" s="11">
        <v>-269.78199999999998</v>
      </c>
      <c r="I1823" s="11">
        <v>0</v>
      </c>
      <c r="J1823" s="12">
        <v>1171.278908</v>
      </c>
      <c r="K1823" s="11">
        <v>-79.491</v>
      </c>
      <c r="L1823" s="11">
        <v>-114</v>
      </c>
      <c r="M1823" s="11">
        <v>149.60499999999999</v>
      </c>
      <c r="N1823" s="13">
        <v>-0.4608273666013406</v>
      </c>
      <c r="O1823" s="13" t="s">
        <v>9699</v>
      </c>
      <c r="P1823" s="13">
        <v>-1.0785220979973693</v>
      </c>
      <c r="Q1823" s="13" t="s">
        <v>9699</v>
      </c>
      <c r="R1823" s="13">
        <v>-1.5240132348517765</v>
      </c>
      <c r="S1823" s="14">
        <v>1.4346449999999999</v>
      </c>
      <c r="T1823" s="13">
        <v>-0.23033113475992004</v>
      </c>
      <c r="U1823" s="15" t="s">
        <v>9700</v>
      </c>
      <c r="V1823" s="16" t="s">
        <v>9700</v>
      </c>
      <c r="W1823" s="16">
        <v>9.6324381404364825</v>
      </c>
    </row>
    <row r="1824" spans="1:23" ht="15" customHeight="1" x14ac:dyDescent="0.3">
      <c r="A1824" s="7" t="s">
        <v>5716</v>
      </c>
      <c r="B1824" s="7" t="s">
        <v>5717</v>
      </c>
      <c r="C1824" s="7" t="s">
        <v>5718</v>
      </c>
      <c r="D1824" s="7" t="s">
        <v>10</v>
      </c>
      <c r="E1824" s="7" t="s">
        <v>11</v>
      </c>
      <c r="F1824" s="9" t="s">
        <v>3009</v>
      </c>
      <c r="G1824" s="11">
        <v>1209.7529489999999</v>
      </c>
      <c r="H1824" s="11">
        <v>534.27599999999995</v>
      </c>
      <c r="I1824" s="11">
        <v>0</v>
      </c>
      <c r="J1824" s="12">
        <v>1744.028949</v>
      </c>
      <c r="K1824" s="11">
        <v>0</v>
      </c>
      <c r="L1824" s="11">
        <v>48.603000000000002</v>
      </c>
      <c r="M1824" s="11">
        <v>693.84199999999998</v>
      </c>
      <c r="N1824" s="13">
        <v>9.8616585048007854E-2</v>
      </c>
      <c r="O1824" s="13">
        <v>9.4828358779926347E-2</v>
      </c>
      <c r="P1824" s="13">
        <v>0.20181929658166009</v>
      </c>
      <c r="Q1824" s="13">
        <v>4.2529337944234635E-2</v>
      </c>
      <c r="R1824" s="13">
        <v>7.4390172587882608E-2</v>
      </c>
      <c r="S1824" s="14">
        <v>1.1742779999999999</v>
      </c>
      <c r="T1824" s="13">
        <v>0.30634583233629564</v>
      </c>
      <c r="U1824" s="15" t="s">
        <v>9700</v>
      </c>
      <c r="V1824" s="16">
        <v>24.890499537065612</v>
      </c>
      <c r="W1824" s="16">
        <v>1.7435568169698576</v>
      </c>
    </row>
    <row r="1825" spans="1:23" ht="15" customHeight="1" x14ac:dyDescent="0.3">
      <c r="A1825" s="7" t="s">
        <v>5719</v>
      </c>
      <c r="B1825" s="7" t="s">
        <v>5720</v>
      </c>
      <c r="C1825" s="7" t="s">
        <v>5721</v>
      </c>
      <c r="D1825" s="7" t="s">
        <v>20</v>
      </c>
      <c r="E1825" s="7" t="s">
        <v>52</v>
      </c>
      <c r="F1825" s="9" t="s">
        <v>2104</v>
      </c>
      <c r="G1825" s="11">
        <v>1381.6883419999999</v>
      </c>
      <c r="H1825" s="11">
        <v>2782.1</v>
      </c>
      <c r="I1825" s="11">
        <v>1004.3</v>
      </c>
      <c r="J1825" s="12">
        <v>5168.088342</v>
      </c>
      <c r="K1825" s="11">
        <v>279.3</v>
      </c>
      <c r="L1825" s="11">
        <v>-140.80000000000001</v>
      </c>
      <c r="M1825" s="11">
        <v>1529.7</v>
      </c>
      <c r="N1825" s="13">
        <v>0.15637863553359199</v>
      </c>
      <c r="O1825" s="13">
        <v>1.8948918059373598E-2</v>
      </c>
      <c r="P1825" s="13">
        <v>-7.7300605125399467E-3</v>
      </c>
      <c r="Q1825" s="13" t="s">
        <v>9699</v>
      </c>
      <c r="R1825" s="13">
        <v>-0.83414747615724594</v>
      </c>
      <c r="S1825" s="14">
        <v>3.1422569999999999</v>
      </c>
      <c r="T1825" s="13">
        <v>0.538322841231339</v>
      </c>
      <c r="U1825" s="15">
        <v>18.503717658431793</v>
      </c>
      <c r="V1825" s="16" t="s">
        <v>9700</v>
      </c>
      <c r="W1825" s="16">
        <v>0.90324138197032089</v>
      </c>
    </row>
    <row r="1826" spans="1:23" ht="15" customHeight="1" x14ac:dyDescent="0.3">
      <c r="A1826" s="7" t="s">
        <v>5722</v>
      </c>
      <c r="B1826" s="7" t="s">
        <v>5723</v>
      </c>
      <c r="C1826" s="7" t="s">
        <v>5724</v>
      </c>
      <c r="D1826" s="7" t="s">
        <v>6</v>
      </c>
      <c r="E1826" s="7" t="s">
        <v>7</v>
      </c>
      <c r="F1826" s="9" t="s">
        <v>3009</v>
      </c>
      <c r="G1826" s="11">
        <v>1263.577053</v>
      </c>
      <c r="H1826" s="11">
        <v>1030.729</v>
      </c>
      <c r="I1826" s="11">
        <v>4.8150000000000004</v>
      </c>
      <c r="J1826" s="12">
        <v>2299.1210530000003</v>
      </c>
      <c r="K1826" s="11">
        <v>104.232</v>
      </c>
      <c r="L1826" s="11">
        <v>25.291</v>
      </c>
      <c r="M1826" s="11">
        <v>608.346</v>
      </c>
      <c r="N1826" s="13">
        <v>0.50044769346868379</v>
      </c>
      <c r="O1826" s="13">
        <v>2.6967595623517804E-2</v>
      </c>
      <c r="P1826" s="13">
        <v>5.2862879983566223E-2</v>
      </c>
      <c r="Q1826" s="13">
        <v>-0.11200744347051372</v>
      </c>
      <c r="R1826" s="13">
        <v>4.2106086827675707E-2</v>
      </c>
      <c r="S1826" s="14">
        <v>0.95328000000000002</v>
      </c>
      <c r="T1826" s="13">
        <v>0.44831436720352624</v>
      </c>
      <c r="U1826" s="15">
        <v>22.05772750211068</v>
      </c>
      <c r="V1826" s="16">
        <v>49.961529911826339</v>
      </c>
      <c r="W1826" s="16">
        <v>2.0770697152607234</v>
      </c>
    </row>
    <row r="1827" spans="1:23" ht="15" customHeight="1" x14ac:dyDescent="0.3">
      <c r="A1827" s="7" t="s">
        <v>5725</v>
      </c>
      <c r="B1827" s="7" t="s">
        <v>5726</v>
      </c>
      <c r="C1827" s="7" t="s">
        <v>5727</v>
      </c>
      <c r="D1827" s="7" t="s">
        <v>26</v>
      </c>
      <c r="E1827" s="7" t="s">
        <v>115</v>
      </c>
      <c r="F1827" s="9" t="s">
        <v>2104</v>
      </c>
      <c r="G1827" s="11">
        <v>1354.243322</v>
      </c>
      <c r="H1827" s="11">
        <v>232.4</v>
      </c>
      <c r="I1827" s="11">
        <v>0</v>
      </c>
      <c r="J1827" s="12">
        <v>1586.6433220000001</v>
      </c>
      <c r="K1827" s="11">
        <v>138.26</v>
      </c>
      <c r="L1827" s="11">
        <v>-65.05</v>
      </c>
      <c r="M1827" s="11">
        <v>557.97</v>
      </c>
      <c r="N1827" s="13">
        <v>0.19850996471659599</v>
      </c>
      <c r="O1827" s="13">
        <v>2.404379368583287E-2</v>
      </c>
      <c r="P1827" s="13">
        <v>9.311099981653273E-2</v>
      </c>
      <c r="Q1827" s="13">
        <v>2.4106528033354779E-2</v>
      </c>
      <c r="R1827" s="13">
        <v>-0.14757014171782662</v>
      </c>
      <c r="S1827" s="14">
        <v>0.79737499999999994</v>
      </c>
      <c r="T1827" s="13">
        <v>0.14647274329245877</v>
      </c>
      <c r="U1827" s="15">
        <v>11.475794315058588</v>
      </c>
      <c r="V1827" s="16" t="s">
        <v>9700</v>
      </c>
      <c r="W1827" s="16">
        <v>2.4270898471243973</v>
      </c>
    </row>
    <row r="1828" spans="1:23" ht="15" customHeight="1" x14ac:dyDescent="0.3">
      <c r="A1828" s="7" t="s">
        <v>5728</v>
      </c>
      <c r="B1828" s="7" t="s">
        <v>5729</v>
      </c>
      <c r="C1828" s="7" t="s">
        <v>5730</v>
      </c>
      <c r="D1828" s="7" t="s">
        <v>6</v>
      </c>
      <c r="E1828" s="7" t="s">
        <v>7</v>
      </c>
      <c r="F1828" s="9" t="s">
        <v>3009</v>
      </c>
      <c r="G1828" s="11">
        <v>1011.817511</v>
      </c>
      <c r="H1828" s="11">
        <v>1311.9079999999999</v>
      </c>
      <c r="I1828" s="11">
        <v>3.2480000000000002</v>
      </c>
      <c r="J1828" s="12">
        <v>2326.9735109999997</v>
      </c>
      <c r="K1828" s="11">
        <v>95.283000000000001</v>
      </c>
      <c r="L1828" s="11">
        <v>34.951000000000001</v>
      </c>
      <c r="M1828" s="11">
        <v>394.16199999999998</v>
      </c>
      <c r="N1828" s="13">
        <v>0.47987704611259396</v>
      </c>
      <c r="O1828" s="13">
        <v>4.1158500789064689E-2</v>
      </c>
      <c r="P1828" s="13">
        <v>-2.3879898902604207E-2</v>
      </c>
      <c r="Q1828" s="13" t="s">
        <v>9699</v>
      </c>
      <c r="R1828" s="13">
        <v>8.62215917851306E-2</v>
      </c>
      <c r="S1828" s="14">
        <v>1.0057739999999999</v>
      </c>
      <c r="T1828" s="13">
        <v>0.56378295403810463</v>
      </c>
      <c r="U1828" s="15">
        <v>24.421707030635051</v>
      </c>
      <c r="V1828" s="16">
        <v>28.949601184515462</v>
      </c>
      <c r="W1828" s="16">
        <v>2.5670092779111129</v>
      </c>
    </row>
    <row r="1829" spans="1:23" ht="15" customHeight="1" x14ac:dyDescent="0.3">
      <c r="A1829" s="7" t="s">
        <v>5731</v>
      </c>
      <c r="B1829" s="7" t="s">
        <v>5732</v>
      </c>
      <c r="C1829" s="7" t="s">
        <v>5733</v>
      </c>
      <c r="D1829" s="7" t="s">
        <v>26</v>
      </c>
      <c r="E1829" s="7" t="s">
        <v>125</v>
      </c>
      <c r="F1829" s="9" t="s">
        <v>3009</v>
      </c>
      <c r="G1829" s="11">
        <v>1512.846301</v>
      </c>
      <c r="H1829" s="11">
        <v>149.30500000000001</v>
      </c>
      <c r="I1829" s="11">
        <v>0</v>
      </c>
      <c r="J1829" s="12">
        <v>1662.1513010000001</v>
      </c>
      <c r="K1829" s="11">
        <v>141.36699999999999</v>
      </c>
      <c r="L1829" s="11">
        <v>1.1399999999999999</v>
      </c>
      <c r="M1829" s="11">
        <v>770.678</v>
      </c>
      <c r="N1829" s="13">
        <v>0.17335363023500511</v>
      </c>
      <c r="O1829" s="13">
        <v>5.6600302184443896E-2</v>
      </c>
      <c r="P1829" s="13">
        <v>8.1405308662870768E-2</v>
      </c>
      <c r="Q1829" s="13">
        <v>3.922724239396036E-2</v>
      </c>
      <c r="R1829" s="13">
        <v>-6.2951150984020491E-3</v>
      </c>
      <c r="S1829" s="14">
        <v>1.236745</v>
      </c>
      <c r="T1829" s="13">
        <v>8.9826359315288345E-2</v>
      </c>
      <c r="U1829" s="15">
        <v>11.75770371444538</v>
      </c>
      <c r="V1829" s="16">
        <v>1327.05815877193</v>
      </c>
      <c r="W1829" s="16">
        <v>1.9630069899491098</v>
      </c>
    </row>
    <row r="1830" spans="1:23" ht="15" customHeight="1" x14ac:dyDescent="0.3">
      <c r="A1830" s="7" t="s">
        <v>5734</v>
      </c>
      <c r="B1830" s="7" t="s">
        <v>5735</v>
      </c>
      <c r="C1830" s="7" t="s">
        <v>5736</v>
      </c>
      <c r="D1830" s="7" t="s">
        <v>26</v>
      </c>
      <c r="E1830" s="7" t="s">
        <v>115</v>
      </c>
      <c r="F1830" s="9" t="s">
        <v>3009</v>
      </c>
      <c r="G1830" s="11">
        <v>1304.2008049999999</v>
      </c>
      <c r="H1830" s="11">
        <v>96.432000000000002</v>
      </c>
      <c r="I1830" s="11">
        <v>0</v>
      </c>
      <c r="J1830" s="12">
        <v>1400.632805</v>
      </c>
      <c r="K1830" s="11">
        <v>43.610999999999997</v>
      </c>
      <c r="L1830" s="11">
        <v>3.2</v>
      </c>
      <c r="M1830" s="11">
        <v>367.94600000000003</v>
      </c>
      <c r="N1830" s="13">
        <v>0.17285554524140384</v>
      </c>
      <c r="O1830" s="13">
        <v>9.0138324064197306E-2</v>
      </c>
      <c r="P1830" s="13">
        <v>7.9029479664482108E-2</v>
      </c>
      <c r="Q1830" s="13">
        <v>0.25415544182418115</v>
      </c>
      <c r="R1830" s="13">
        <v>1.1112050904119389E-2</v>
      </c>
      <c r="S1830" s="14">
        <v>0</v>
      </c>
      <c r="T1830" s="13">
        <v>6.8848880060323886E-2</v>
      </c>
      <c r="U1830" s="15">
        <v>32.116502831854348</v>
      </c>
      <c r="V1830" s="16">
        <v>407.56275156249995</v>
      </c>
      <c r="W1830" s="16">
        <v>3.5445440499421106</v>
      </c>
    </row>
    <row r="1831" spans="1:23" ht="15" customHeight="1" x14ac:dyDescent="0.3">
      <c r="A1831" s="7" t="s">
        <v>5737</v>
      </c>
      <c r="B1831" s="7" t="s">
        <v>5738</v>
      </c>
      <c r="C1831" s="7" t="s">
        <v>5739</v>
      </c>
      <c r="D1831" s="7" t="s">
        <v>20</v>
      </c>
      <c r="E1831" s="7" t="s">
        <v>47</v>
      </c>
      <c r="F1831" s="9" t="s">
        <v>2104</v>
      </c>
      <c r="G1831" s="11">
        <v>0</v>
      </c>
      <c r="H1831" s="11">
        <v>0</v>
      </c>
      <c r="I1831" s="11">
        <v>0</v>
      </c>
      <c r="J1831" s="12">
        <v>0</v>
      </c>
      <c r="K1831" s="11">
        <v>0</v>
      </c>
      <c r="L1831" s="11">
        <v>0</v>
      </c>
      <c r="M1831" s="11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4">
        <v>0</v>
      </c>
      <c r="T1831" s="13" t="s">
        <v>9700</v>
      </c>
      <c r="U1831" s="15" t="s">
        <v>9700</v>
      </c>
      <c r="V1831" s="16" t="s">
        <v>9700</v>
      </c>
      <c r="W1831" s="16" t="s">
        <v>9700</v>
      </c>
    </row>
    <row r="1832" spans="1:23" ht="15" customHeight="1" x14ac:dyDescent="0.3">
      <c r="A1832" s="7" t="s">
        <v>5740</v>
      </c>
      <c r="B1832" s="7" t="s">
        <v>5741</v>
      </c>
      <c r="C1832" s="7" t="s">
        <v>5742</v>
      </c>
      <c r="D1832" s="7" t="s">
        <v>31</v>
      </c>
      <c r="E1832" s="7" t="s">
        <v>32</v>
      </c>
      <c r="F1832" s="9" t="s">
        <v>1764</v>
      </c>
      <c r="G1832" s="11">
        <v>1247.2480089999999</v>
      </c>
      <c r="H1832" s="11">
        <v>-337.86200000000002</v>
      </c>
      <c r="I1832" s="11">
        <v>0</v>
      </c>
      <c r="J1832" s="12">
        <v>909.38600899999983</v>
      </c>
      <c r="K1832" s="11">
        <v>19.667000000000002</v>
      </c>
      <c r="L1832" s="11">
        <v>14.164999999999999</v>
      </c>
      <c r="M1832" s="11">
        <v>383.60300000000001</v>
      </c>
      <c r="N1832" s="13">
        <v>0.17990153319968585</v>
      </c>
      <c r="O1832" s="13">
        <v>7.6914906754302459E-2</v>
      </c>
      <c r="P1832" s="13">
        <v>0.14327329797575222</v>
      </c>
      <c r="Q1832" s="13">
        <v>8.1796392551982011E-2</v>
      </c>
      <c r="R1832" s="13">
        <v>3.677257983076565E-2</v>
      </c>
      <c r="S1832" s="14">
        <v>0.969553</v>
      </c>
      <c r="T1832" s="13">
        <v>-0.37152759846341565</v>
      </c>
      <c r="U1832" s="15">
        <v>46.23918284435856</v>
      </c>
      <c r="V1832" s="16">
        <v>88.051394917049066</v>
      </c>
      <c r="W1832" s="16">
        <v>3.2514031668156917</v>
      </c>
    </row>
    <row r="1833" spans="1:23" ht="15" customHeight="1" x14ac:dyDescent="0.3">
      <c r="A1833" s="7" t="s">
        <v>5743</v>
      </c>
      <c r="B1833" s="7" t="s">
        <v>5744</v>
      </c>
      <c r="C1833" s="7" t="s">
        <v>5745</v>
      </c>
      <c r="D1833" s="7" t="s">
        <v>26</v>
      </c>
      <c r="E1833" s="7" t="s">
        <v>53</v>
      </c>
      <c r="F1833" s="9" t="s">
        <v>3009</v>
      </c>
      <c r="G1833" s="11">
        <v>1325.0014189999999</v>
      </c>
      <c r="H1833" s="11">
        <v>1278.471</v>
      </c>
      <c r="I1833" s="11">
        <v>52.122</v>
      </c>
      <c r="J1833" s="12">
        <v>2655.5944189999996</v>
      </c>
      <c r="K1833" s="11">
        <v>236.69</v>
      </c>
      <c r="L1833" s="11">
        <v>19.190000000000001</v>
      </c>
      <c r="M1833" s="11">
        <v>766.41399999999999</v>
      </c>
      <c r="N1833" s="13">
        <v>0.13820131474212421</v>
      </c>
      <c r="O1833" s="13">
        <v>4.085258644933587E-2</v>
      </c>
      <c r="P1833" s="13">
        <v>3.6513510247603451E-2</v>
      </c>
      <c r="Q1833" s="13">
        <v>0.14001127201001262</v>
      </c>
      <c r="R1833" s="13">
        <v>-3.4642881287182258E-2</v>
      </c>
      <c r="S1833" s="14">
        <v>2.4950130000000001</v>
      </c>
      <c r="T1833" s="13">
        <v>0.48142554859014419</v>
      </c>
      <c r="U1833" s="15">
        <v>11.219715319616373</v>
      </c>
      <c r="V1833" s="16">
        <v>69.046452266805616</v>
      </c>
      <c r="W1833" s="16">
        <v>1.7288324834880364</v>
      </c>
    </row>
    <row r="1834" spans="1:23" ht="15" customHeight="1" x14ac:dyDescent="0.3">
      <c r="A1834" s="7" t="s">
        <v>5746</v>
      </c>
      <c r="B1834" s="7" t="s">
        <v>5747</v>
      </c>
      <c r="C1834" s="7" t="s">
        <v>5748</v>
      </c>
      <c r="D1834" s="7" t="s">
        <v>20</v>
      </c>
      <c r="E1834" s="7" t="s">
        <v>52</v>
      </c>
      <c r="F1834" s="9" t="s">
        <v>2477</v>
      </c>
      <c r="G1834" s="11">
        <v>2041.521978</v>
      </c>
      <c r="H1834" s="11">
        <v>1427.5319999999999</v>
      </c>
      <c r="I1834" s="11">
        <v>0.245</v>
      </c>
      <c r="J1834" s="12">
        <v>3469.2989779999998</v>
      </c>
      <c r="K1834" s="11">
        <v>452.31</v>
      </c>
      <c r="L1834" s="11">
        <v>-722.86099999999999</v>
      </c>
      <c r="M1834" s="11">
        <v>805.00599999999997</v>
      </c>
      <c r="N1834" s="13">
        <v>0.13740340676878532</v>
      </c>
      <c r="O1834" s="13">
        <v>-4.1454042847496764E-2</v>
      </c>
      <c r="P1834" s="13">
        <v>7.1915208873919695E-2</v>
      </c>
      <c r="Q1834" s="13" t="s">
        <v>9699</v>
      </c>
      <c r="R1834" s="13">
        <v>-1.0476170045282189</v>
      </c>
      <c r="S1834" s="14">
        <v>2.0314960000000002</v>
      </c>
      <c r="T1834" s="13">
        <v>0.41147563500651396</v>
      </c>
      <c r="U1834" s="15">
        <v>7.6701796953416901</v>
      </c>
      <c r="V1834" s="16" t="s">
        <v>9700</v>
      </c>
      <c r="W1834" s="16">
        <v>2.5360332444727121</v>
      </c>
    </row>
    <row r="1835" spans="1:23" ht="15" customHeight="1" x14ac:dyDescent="0.3">
      <c r="A1835" s="7" t="s">
        <v>5749</v>
      </c>
      <c r="B1835" s="7" t="s">
        <v>5750</v>
      </c>
      <c r="C1835" s="7" t="s">
        <v>5751</v>
      </c>
      <c r="D1835" s="7" t="s">
        <v>10</v>
      </c>
      <c r="E1835" s="7" t="s">
        <v>11</v>
      </c>
      <c r="F1835" s="9" t="s">
        <v>3002</v>
      </c>
      <c r="G1835" s="11">
        <v>1553.018861</v>
      </c>
      <c r="H1835" s="11">
        <v>-116.012</v>
      </c>
      <c r="I1835" s="11">
        <v>0</v>
      </c>
      <c r="J1835" s="12">
        <v>1437.0068610000001</v>
      </c>
      <c r="K1835" s="11">
        <v>0</v>
      </c>
      <c r="L1835" s="11">
        <v>75.593000000000004</v>
      </c>
      <c r="M1835" s="11">
        <v>1098.3409999999999</v>
      </c>
      <c r="N1835" s="13">
        <v>4.3226176370997703E-2</v>
      </c>
      <c r="O1835" s="13">
        <v>0.1234826660316759</v>
      </c>
      <c r="P1835" s="13">
        <v>0.28731208491242338</v>
      </c>
      <c r="Q1835" s="13">
        <v>-3.6956951892319623E-3</v>
      </c>
      <c r="R1835" s="13">
        <v>7.3354976349077824E-2</v>
      </c>
      <c r="S1835" s="14">
        <v>1.322309</v>
      </c>
      <c r="T1835" s="13">
        <v>-8.0731695267807074E-2</v>
      </c>
      <c r="U1835" s="15" t="s">
        <v>9700</v>
      </c>
      <c r="V1835" s="16">
        <v>20.544479793102536</v>
      </c>
      <c r="W1835" s="16">
        <v>1.4139678487828462</v>
      </c>
    </row>
    <row r="1836" spans="1:23" ht="15" customHeight="1" x14ac:dyDescent="0.3">
      <c r="A1836" s="7" t="s">
        <v>5752</v>
      </c>
      <c r="B1836" s="7" t="s">
        <v>5753</v>
      </c>
      <c r="C1836" s="7" t="s">
        <v>5754</v>
      </c>
      <c r="D1836" s="7" t="s">
        <v>20</v>
      </c>
      <c r="E1836" s="7" t="s">
        <v>47</v>
      </c>
      <c r="F1836" s="9" t="s">
        <v>3002</v>
      </c>
      <c r="G1836" s="11">
        <v>1846.106908</v>
      </c>
      <c r="H1836" s="11">
        <v>-228.77199999999999</v>
      </c>
      <c r="I1836" s="11">
        <v>0</v>
      </c>
      <c r="J1836" s="12">
        <v>1617.334908</v>
      </c>
      <c r="K1836" s="11">
        <v>-97.680999999999997</v>
      </c>
      <c r="L1836" s="11">
        <v>-91.472999999999999</v>
      </c>
      <c r="M1836" s="11">
        <v>415.66</v>
      </c>
      <c r="N1836" s="13">
        <v>-0.17867054495127666</v>
      </c>
      <c r="O1836" s="13" t="s">
        <v>9699</v>
      </c>
      <c r="P1836" s="13">
        <v>-0.28735551085176292</v>
      </c>
      <c r="Q1836" s="13" t="s">
        <v>9699</v>
      </c>
      <c r="R1836" s="13">
        <v>-0.20693961348558629</v>
      </c>
      <c r="S1836" s="14">
        <v>1.292913</v>
      </c>
      <c r="T1836" s="13">
        <v>-0.14144998594193453</v>
      </c>
      <c r="U1836" s="15" t="s">
        <v>9700</v>
      </c>
      <c r="V1836" s="16" t="s">
        <v>9700</v>
      </c>
      <c r="W1836" s="16">
        <v>4.441386970119809</v>
      </c>
    </row>
    <row r="1837" spans="1:23" ht="15" customHeight="1" x14ac:dyDescent="0.3">
      <c r="A1837" s="7" t="s">
        <v>5755</v>
      </c>
      <c r="B1837" s="7" t="s">
        <v>5756</v>
      </c>
      <c r="C1837" s="7" t="s">
        <v>5757</v>
      </c>
      <c r="D1837" s="7" t="s">
        <v>10</v>
      </c>
      <c r="E1837" s="7" t="s">
        <v>62</v>
      </c>
      <c r="F1837" s="9" t="s">
        <v>3002</v>
      </c>
      <c r="G1837" s="11">
        <v>1145.921124</v>
      </c>
      <c r="H1837" s="11">
        <v>2.2549999999999999</v>
      </c>
      <c r="I1837" s="11">
        <v>0</v>
      </c>
      <c r="J1837" s="12">
        <v>1148.1761240000001</v>
      </c>
      <c r="K1837" s="11">
        <v>149.68700000000001</v>
      </c>
      <c r="L1837" s="11">
        <v>113.348</v>
      </c>
      <c r="M1837" s="11">
        <v>837.851</v>
      </c>
      <c r="N1837" s="13">
        <v>0.13380507769731681</v>
      </c>
      <c r="O1837" s="13">
        <v>1.1750924885568281E-2</v>
      </c>
      <c r="P1837" s="13">
        <v>0.10209989343849465</v>
      </c>
      <c r="Q1837" s="13">
        <v>1.1291198671854907E-2</v>
      </c>
      <c r="R1837" s="13">
        <v>0.13842451936527259</v>
      </c>
      <c r="S1837" s="14">
        <v>0.25721699999999997</v>
      </c>
      <c r="T1837" s="13">
        <v>1.9639844034938319E-3</v>
      </c>
      <c r="U1837" s="15">
        <v>7.6705132977479673</v>
      </c>
      <c r="V1837" s="16">
        <v>10.109760419239862</v>
      </c>
      <c r="W1837" s="16">
        <v>1.3676908233086789</v>
      </c>
    </row>
    <row r="1838" spans="1:23" ht="15" customHeight="1" x14ac:dyDescent="0.3">
      <c r="A1838" s="7" t="s">
        <v>5758</v>
      </c>
      <c r="B1838" s="7" t="s">
        <v>5759</v>
      </c>
      <c r="C1838" s="7" t="s">
        <v>5760</v>
      </c>
      <c r="D1838" s="7" t="s">
        <v>20</v>
      </c>
      <c r="E1838" s="7" t="s">
        <v>47</v>
      </c>
      <c r="F1838" s="9" t="s">
        <v>2104</v>
      </c>
      <c r="G1838" s="11">
        <v>1106.070017</v>
      </c>
      <c r="H1838" s="11">
        <v>-95.561999999999998</v>
      </c>
      <c r="I1838" s="11">
        <v>-13.523</v>
      </c>
      <c r="J1838" s="12">
        <v>996.98501699999997</v>
      </c>
      <c r="K1838" s="11">
        <v>-94.444999999999993</v>
      </c>
      <c r="L1838" s="11">
        <v>-118.413</v>
      </c>
      <c r="M1838" s="11">
        <v>212.23500000000001</v>
      </c>
      <c r="N1838" s="13">
        <v>0.29624930141819028</v>
      </c>
      <c r="O1838" s="13" t="s">
        <v>9699</v>
      </c>
      <c r="P1838" s="13">
        <v>8.893609691215773E-2</v>
      </c>
      <c r="Q1838" s="13" t="s">
        <v>9699</v>
      </c>
      <c r="R1838" s="13">
        <v>-0.63616729792892257</v>
      </c>
      <c r="S1838" s="14">
        <v>0.96654700000000005</v>
      </c>
      <c r="T1838" s="13">
        <v>-9.5850989102677753E-2</v>
      </c>
      <c r="U1838" s="15" t="s">
        <v>9700</v>
      </c>
      <c r="V1838" s="16" t="s">
        <v>9700</v>
      </c>
      <c r="W1838" s="16">
        <v>5.2115344641552994</v>
      </c>
    </row>
    <row r="1839" spans="1:23" ht="15" customHeight="1" x14ac:dyDescent="0.3">
      <c r="A1839" s="7" t="s">
        <v>5761</v>
      </c>
      <c r="B1839" s="7" t="s">
        <v>5762</v>
      </c>
      <c r="C1839" s="7" t="s">
        <v>5763</v>
      </c>
      <c r="D1839" s="7" t="s">
        <v>29</v>
      </c>
      <c r="E1839" s="7" t="s">
        <v>30</v>
      </c>
      <c r="F1839" s="9" t="s">
        <v>1941</v>
      </c>
      <c r="G1839" s="11">
        <v>1213.452769</v>
      </c>
      <c r="H1839" s="11">
        <v>2013.0119999999999</v>
      </c>
      <c r="I1839" s="11">
        <v>-29.98</v>
      </c>
      <c r="J1839" s="12">
        <v>3196.4847690000001</v>
      </c>
      <c r="K1839" s="11">
        <v>466.41199999999998</v>
      </c>
      <c r="L1839" s="11">
        <v>79.445999999999998</v>
      </c>
      <c r="M1839" s="11">
        <v>32.218000000000004</v>
      </c>
      <c r="N1839" s="13">
        <v>9.0806841916054731E-2</v>
      </c>
      <c r="O1839" s="13">
        <v>0.10315025337008943</v>
      </c>
      <c r="P1839" s="13">
        <v>3.7566101396114146E-2</v>
      </c>
      <c r="Q1839" s="13" t="s">
        <v>9699</v>
      </c>
      <c r="R1839" s="13">
        <v>2.4321444971682227</v>
      </c>
      <c r="S1839" s="14">
        <v>3.52182</v>
      </c>
      <c r="T1839" s="13">
        <v>0.62975804531355795</v>
      </c>
      <c r="U1839" s="15">
        <v>6.8533501903896132</v>
      </c>
      <c r="V1839" s="16">
        <v>15.273931588752109</v>
      </c>
      <c r="W1839" s="16">
        <v>37.663814296356072</v>
      </c>
    </row>
    <row r="1840" spans="1:23" ht="15" customHeight="1" x14ac:dyDescent="0.3">
      <c r="A1840" s="7" t="s">
        <v>5764</v>
      </c>
      <c r="B1840" s="7" t="s">
        <v>5765</v>
      </c>
      <c r="C1840" s="7" t="s">
        <v>5766</v>
      </c>
      <c r="D1840" s="7" t="s">
        <v>20</v>
      </c>
      <c r="E1840" s="7" t="s">
        <v>57</v>
      </c>
      <c r="F1840" s="9" t="s">
        <v>3002</v>
      </c>
      <c r="G1840" s="11">
        <v>1429.3722789999999</v>
      </c>
      <c r="H1840" s="11">
        <v>-25.93</v>
      </c>
      <c r="I1840" s="11">
        <v>-0.17100000000000001</v>
      </c>
      <c r="J1840" s="12">
        <v>1403.2712789999998</v>
      </c>
      <c r="K1840" s="11">
        <v>7.7619999999999996</v>
      </c>
      <c r="L1840" s="11">
        <v>-18.591999999999999</v>
      </c>
      <c r="M1840" s="11">
        <v>274.71100000000001</v>
      </c>
      <c r="N1840" s="13">
        <v>6.8163473316423043E-2</v>
      </c>
      <c r="O1840" s="13">
        <v>0.17352685120074485</v>
      </c>
      <c r="P1840" s="13">
        <v>3.0291155834714395E-2</v>
      </c>
      <c r="Q1840" s="13" t="s">
        <v>9699</v>
      </c>
      <c r="R1840" s="13">
        <v>-8.6763968126188556E-2</v>
      </c>
      <c r="S1840" s="14">
        <v>1.5926499999999999</v>
      </c>
      <c r="T1840" s="13">
        <v>-1.8478251773583119E-2</v>
      </c>
      <c r="U1840" s="15">
        <v>180.78733303272352</v>
      </c>
      <c r="V1840" s="16" t="s">
        <v>9700</v>
      </c>
      <c r="W1840" s="16">
        <v>5.2031854530761414</v>
      </c>
    </row>
    <row r="1841" spans="1:23" ht="15" customHeight="1" x14ac:dyDescent="0.3">
      <c r="A1841" s="7" t="s">
        <v>5767</v>
      </c>
      <c r="B1841" s="7" t="s">
        <v>5768</v>
      </c>
      <c r="C1841" s="7" t="s">
        <v>5769</v>
      </c>
      <c r="D1841" s="7" t="s">
        <v>83</v>
      </c>
      <c r="E1841" s="7" t="s">
        <v>84</v>
      </c>
      <c r="F1841" s="9" t="s">
        <v>3009</v>
      </c>
      <c r="G1841" s="11">
        <v>1148.173098</v>
      </c>
      <c r="H1841" s="11">
        <v>689.9</v>
      </c>
      <c r="I1841" s="11">
        <v>73.8</v>
      </c>
      <c r="J1841" s="12">
        <v>1911.8730979999998</v>
      </c>
      <c r="K1841" s="11">
        <v>174.4</v>
      </c>
      <c r="L1841" s="11">
        <v>22.5</v>
      </c>
      <c r="M1841" s="11">
        <v>1791.9</v>
      </c>
      <c r="N1841" s="13">
        <v>7.382918578273745E-2</v>
      </c>
      <c r="O1841" s="13">
        <v>7.3829732732349829E-2</v>
      </c>
      <c r="P1841" s="13">
        <v>3.8295182843450314E-2</v>
      </c>
      <c r="Q1841" s="13">
        <v>0.12867286303269587</v>
      </c>
      <c r="R1841" s="13">
        <v>1.3009164233471135E-2</v>
      </c>
      <c r="S1841" s="14">
        <v>0.72388399999999997</v>
      </c>
      <c r="T1841" s="13">
        <v>0.36085030995085432</v>
      </c>
      <c r="U1841" s="15">
        <v>10.962575103211007</v>
      </c>
      <c r="V1841" s="16">
        <v>51.029915466666665</v>
      </c>
      <c r="W1841" s="16">
        <v>0.64075735141469947</v>
      </c>
    </row>
    <row r="1842" spans="1:23" ht="15" customHeight="1" x14ac:dyDescent="0.3">
      <c r="A1842" s="7" t="s">
        <v>5770</v>
      </c>
      <c r="B1842" s="7" t="s">
        <v>5771</v>
      </c>
      <c r="C1842" s="7" t="s">
        <v>5772</v>
      </c>
      <c r="D1842" s="7" t="s">
        <v>167</v>
      </c>
      <c r="E1842" s="7" t="s">
        <v>235</v>
      </c>
      <c r="F1842" s="9" t="s">
        <v>1941</v>
      </c>
      <c r="G1842" s="11">
        <v>1285.630496</v>
      </c>
      <c r="H1842" s="11">
        <v>497</v>
      </c>
      <c r="I1842" s="11">
        <v>0</v>
      </c>
      <c r="J1842" s="12">
        <v>1782.630496</v>
      </c>
      <c r="K1842" s="11">
        <v>-67</v>
      </c>
      <c r="L1842" s="11">
        <v>-60</v>
      </c>
      <c r="M1842" s="11">
        <v>337</v>
      </c>
      <c r="N1842" s="13">
        <v>0.1315032499286124</v>
      </c>
      <c r="O1842" s="13">
        <v>0.20293322244853496</v>
      </c>
      <c r="P1842" s="13">
        <v>0.31482266183074137</v>
      </c>
      <c r="Q1842" s="13" t="s">
        <v>9699</v>
      </c>
      <c r="R1842" s="13">
        <v>-0.15727391874180865</v>
      </c>
      <c r="S1842" s="14">
        <v>1.0108520000000001</v>
      </c>
      <c r="T1842" s="13">
        <v>0.27880146845642206</v>
      </c>
      <c r="U1842" s="15" t="s">
        <v>9700</v>
      </c>
      <c r="V1842" s="16" t="s">
        <v>9700</v>
      </c>
      <c r="W1842" s="16">
        <v>3.8149272878338278</v>
      </c>
    </row>
    <row r="1843" spans="1:23" ht="15" customHeight="1" x14ac:dyDescent="0.3">
      <c r="A1843" s="7" t="s">
        <v>5773</v>
      </c>
      <c r="B1843" s="7" t="s">
        <v>5774</v>
      </c>
      <c r="C1843" s="7" t="s">
        <v>5775</v>
      </c>
      <c r="D1843" s="7" t="s">
        <v>116</v>
      </c>
      <c r="E1843" s="7" t="s">
        <v>141</v>
      </c>
      <c r="F1843" s="9" t="s">
        <v>3009</v>
      </c>
      <c r="G1843" s="11">
        <v>2063.303543</v>
      </c>
      <c r="H1843" s="11">
        <v>972.9</v>
      </c>
      <c r="I1843" s="11">
        <v>116.1</v>
      </c>
      <c r="J1843" s="12">
        <v>3152.303543</v>
      </c>
      <c r="K1843" s="11">
        <v>280.8</v>
      </c>
      <c r="L1843" s="11">
        <v>-395.1</v>
      </c>
      <c r="M1843" s="11">
        <v>1849.8</v>
      </c>
      <c r="N1843" s="13">
        <v>0.11516625807064362</v>
      </c>
      <c r="O1843" s="13">
        <v>-4.1084847735149976E-3</v>
      </c>
      <c r="P1843" s="13">
        <v>1.8407805860125942E-2</v>
      </c>
      <c r="Q1843" s="13">
        <v>-9.5501077041369675E-2</v>
      </c>
      <c r="R1843" s="13">
        <v>-0.20252710357023865</v>
      </c>
      <c r="S1843" s="14">
        <v>1.905511</v>
      </c>
      <c r="T1843" s="13">
        <v>0.30863144577571539</v>
      </c>
      <c r="U1843" s="15">
        <v>11.226152218660967</v>
      </c>
      <c r="V1843" s="16" t="s">
        <v>9700</v>
      </c>
      <c r="W1843" s="16">
        <v>1.115419798356579</v>
      </c>
    </row>
    <row r="1844" spans="1:23" ht="15" customHeight="1" x14ac:dyDescent="0.3">
      <c r="A1844" s="7" t="s">
        <v>5776</v>
      </c>
      <c r="B1844" s="7" t="s">
        <v>5777</v>
      </c>
      <c r="C1844" s="7" t="s">
        <v>5778</v>
      </c>
      <c r="D1844" s="7" t="s">
        <v>116</v>
      </c>
      <c r="E1844" s="7" t="s">
        <v>117</v>
      </c>
      <c r="F1844" s="9" t="s">
        <v>3009</v>
      </c>
      <c r="G1844" s="11">
        <v>1208.026257</v>
      </c>
      <c r="H1844" s="11">
        <v>783.68600000000004</v>
      </c>
      <c r="I1844" s="11">
        <v>10.279</v>
      </c>
      <c r="J1844" s="12">
        <v>2001.9912570000001</v>
      </c>
      <c r="K1844" s="11">
        <v>114.58799999999999</v>
      </c>
      <c r="L1844" s="11">
        <v>-6.2</v>
      </c>
      <c r="M1844" s="11">
        <v>390.90800000000002</v>
      </c>
      <c r="N1844" s="13">
        <v>0.18020111538678393</v>
      </c>
      <c r="O1844" s="13">
        <v>5.0017777091722504E-2</v>
      </c>
      <c r="P1844" s="13">
        <v>8.9643236263877019E-2</v>
      </c>
      <c r="Q1844" s="13">
        <v>0.1276806421895329</v>
      </c>
      <c r="R1844" s="13">
        <v>5.4686335669961679E-2</v>
      </c>
      <c r="S1844" s="14">
        <v>1.667716</v>
      </c>
      <c r="T1844" s="13">
        <v>0.3914532579799373</v>
      </c>
      <c r="U1844" s="15">
        <v>17.471212142632737</v>
      </c>
      <c r="V1844" s="16" t="s">
        <v>9700</v>
      </c>
      <c r="W1844" s="16">
        <v>3.0903083513256315</v>
      </c>
    </row>
    <row r="1845" spans="1:23" ht="15" customHeight="1" x14ac:dyDescent="0.3">
      <c r="A1845" s="7" t="s">
        <v>5779</v>
      </c>
      <c r="B1845" s="7" t="s">
        <v>5780</v>
      </c>
      <c r="C1845" s="7" t="s">
        <v>5781</v>
      </c>
      <c r="D1845" s="7" t="s">
        <v>20</v>
      </c>
      <c r="E1845" s="7" t="s">
        <v>57</v>
      </c>
      <c r="F1845" s="9" t="s">
        <v>1764</v>
      </c>
      <c r="G1845" s="11">
        <v>1524.9322609999999</v>
      </c>
      <c r="H1845" s="11">
        <v>81.126000000000005</v>
      </c>
      <c r="I1845" s="11">
        <v>-50.665999999999997</v>
      </c>
      <c r="J1845" s="12">
        <v>1555.392261</v>
      </c>
      <c r="K1845" s="11">
        <v>-262.57900000000001</v>
      </c>
      <c r="L1845" s="11">
        <v>-94.855999999999995</v>
      </c>
      <c r="M1845" s="11">
        <v>263.31799999999998</v>
      </c>
      <c r="N1845" s="13">
        <v>0.12588027878379407</v>
      </c>
      <c r="O1845" s="13" t="s">
        <v>9699</v>
      </c>
      <c r="P1845" s="13">
        <v>-6.0743246042593027E-2</v>
      </c>
      <c r="Q1845" s="13" t="s">
        <v>9699</v>
      </c>
      <c r="R1845" s="13">
        <v>-0.28417824953076859</v>
      </c>
      <c r="S1845" s="14">
        <v>0</v>
      </c>
      <c r="T1845" s="13">
        <v>5.2157903851110909E-2</v>
      </c>
      <c r="U1845" s="15" t="s">
        <v>9700</v>
      </c>
      <c r="V1845" s="16" t="s">
        <v>9700</v>
      </c>
      <c r="W1845" s="16">
        <v>5.7912192140301837</v>
      </c>
    </row>
    <row r="1846" spans="1:23" ht="15" customHeight="1" x14ac:dyDescent="0.3">
      <c r="A1846" s="7" t="s">
        <v>5782</v>
      </c>
      <c r="B1846" s="7" t="s">
        <v>5783</v>
      </c>
      <c r="C1846" s="7" t="s">
        <v>5784</v>
      </c>
      <c r="D1846" s="7" t="s">
        <v>10</v>
      </c>
      <c r="E1846" s="7" t="s">
        <v>15</v>
      </c>
      <c r="F1846" s="9" t="s">
        <v>3009</v>
      </c>
      <c r="G1846" s="11">
        <v>1047.3483229999999</v>
      </c>
      <c r="H1846" s="11">
        <v>-3060.2</v>
      </c>
      <c r="I1846" s="11">
        <v>0</v>
      </c>
      <c r="J1846" s="12">
        <v>-2012.8516769999999</v>
      </c>
      <c r="K1846" s="11">
        <v>0</v>
      </c>
      <c r="L1846" s="11">
        <v>169.6</v>
      </c>
      <c r="M1846" s="11">
        <v>767.5</v>
      </c>
      <c r="N1846" s="13">
        <v>0.14739447632772631</v>
      </c>
      <c r="O1846" s="13">
        <v>0.99224174962469802</v>
      </c>
      <c r="P1846" s="13">
        <v>4.4494123627139654E-3</v>
      </c>
      <c r="Q1846" s="13">
        <v>0.13468213210802205</v>
      </c>
      <c r="R1846" s="13">
        <v>0.2432253800396563</v>
      </c>
      <c r="S1846" s="14">
        <v>1.271916</v>
      </c>
      <c r="T1846" s="13">
        <v>1.5203306010907827</v>
      </c>
      <c r="U1846" s="15" t="s">
        <v>9700</v>
      </c>
      <c r="V1846" s="16">
        <v>6.1754028478773586</v>
      </c>
      <c r="W1846" s="16">
        <v>1.3646232221498371</v>
      </c>
    </row>
    <row r="1847" spans="1:23" ht="15" customHeight="1" x14ac:dyDescent="0.3">
      <c r="A1847" s="7" t="s">
        <v>5785</v>
      </c>
      <c r="B1847" s="7" t="s">
        <v>5786</v>
      </c>
      <c r="C1847" s="7" t="s">
        <v>5787</v>
      </c>
      <c r="D1847" s="7" t="s">
        <v>116</v>
      </c>
      <c r="E1847" s="7" t="s">
        <v>141</v>
      </c>
      <c r="F1847" s="9" t="s">
        <v>3009</v>
      </c>
      <c r="G1847" s="11">
        <v>1252.158846</v>
      </c>
      <c r="H1847" s="11">
        <v>97.748000000000005</v>
      </c>
      <c r="I1847" s="11">
        <v>0</v>
      </c>
      <c r="J1847" s="12">
        <v>1349.9068460000001</v>
      </c>
      <c r="K1847" s="11">
        <v>83.49</v>
      </c>
      <c r="L1847" s="11">
        <v>24.821999999999999</v>
      </c>
      <c r="M1847" s="11">
        <v>611.78099999999995</v>
      </c>
      <c r="N1847" s="13">
        <v>0.11671129378168141</v>
      </c>
      <c r="O1847" s="13">
        <v>4.671090140652101E-2</v>
      </c>
      <c r="P1847" s="13">
        <v>6.1741336582979353E-2</v>
      </c>
      <c r="Q1847" s="13">
        <v>7.1122133851080793E-2</v>
      </c>
      <c r="R1847" s="13">
        <v>4.1042447070339466E-2</v>
      </c>
      <c r="S1847" s="14">
        <v>1.4640409999999999</v>
      </c>
      <c r="T1847" s="13">
        <v>7.2410922494128907E-2</v>
      </c>
      <c r="U1847" s="15">
        <v>16.16848539944904</v>
      </c>
      <c r="V1847" s="16">
        <v>50.445525985013298</v>
      </c>
      <c r="W1847" s="16">
        <v>2.0467435994252847</v>
      </c>
    </row>
    <row r="1848" spans="1:23" ht="15" customHeight="1" x14ac:dyDescent="0.3">
      <c r="A1848" s="7" t="s">
        <v>5788</v>
      </c>
      <c r="B1848" s="7" t="s">
        <v>5789</v>
      </c>
      <c r="C1848" s="7" t="s">
        <v>5790</v>
      </c>
      <c r="D1848" s="7" t="s">
        <v>83</v>
      </c>
      <c r="E1848" s="7" t="s">
        <v>243</v>
      </c>
      <c r="F1848" s="9" t="s">
        <v>1941</v>
      </c>
      <c r="G1848" s="11">
        <v>1173.76613</v>
      </c>
      <c r="H1848" s="11">
        <v>114.31399999999999</v>
      </c>
      <c r="I1848" s="11">
        <v>0</v>
      </c>
      <c r="J1848" s="12">
        <v>1288.0801300000001</v>
      </c>
      <c r="K1848" s="11">
        <v>37.176000000000002</v>
      </c>
      <c r="L1848" s="11">
        <v>9.6199999999999992</v>
      </c>
      <c r="M1848" s="11">
        <v>254.65299999999999</v>
      </c>
      <c r="N1848" s="13">
        <v>0.20605375606127127</v>
      </c>
      <c r="O1848" s="13">
        <v>6.8282047405370694E-2</v>
      </c>
      <c r="P1848" s="13">
        <v>0.11409985228939683</v>
      </c>
      <c r="Q1848" s="13">
        <v>9.3797194259015448E-2</v>
      </c>
      <c r="R1848" s="13">
        <v>3.9560719741909479E-2</v>
      </c>
      <c r="S1848" s="14">
        <v>1.9928840000000001</v>
      </c>
      <c r="T1848" s="13">
        <v>8.8747584360299073E-2</v>
      </c>
      <c r="U1848" s="15">
        <v>34.648163600172154</v>
      </c>
      <c r="V1848" s="16">
        <v>122.01311122661123</v>
      </c>
      <c r="W1848" s="16">
        <v>4.6092766627528441</v>
      </c>
    </row>
    <row r="1849" spans="1:23" ht="15" customHeight="1" x14ac:dyDescent="0.3">
      <c r="A1849" s="7" t="s">
        <v>5791</v>
      </c>
      <c r="B1849" s="7" t="s">
        <v>5792</v>
      </c>
      <c r="C1849" s="7" t="s">
        <v>5793</v>
      </c>
      <c r="D1849" s="7" t="s">
        <v>20</v>
      </c>
      <c r="E1849" s="7" t="s">
        <v>21</v>
      </c>
      <c r="F1849" s="9" t="s">
        <v>3002</v>
      </c>
      <c r="G1849" s="11">
        <v>1146.853402</v>
      </c>
      <c r="H1849" s="11">
        <v>-87.542000000000002</v>
      </c>
      <c r="I1849" s="11">
        <v>0</v>
      </c>
      <c r="J1849" s="12">
        <v>1059.311402</v>
      </c>
      <c r="K1849" s="11">
        <v>66.156000000000006</v>
      </c>
      <c r="L1849" s="11">
        <v>18.314</v>
      </c>
      <c r="M1849" s="11">
        <v>516.09699999999998</v>
      </c>
      <c r="N1849" s="13">
        <v>0.20877695867374313</v>
      </c>
      <c r="O1849" s="13">
        <v>0.21182987116509744</v>
      </c>
      <c r="P1849" s="13">
        <v>8.1908362842996074E-2</v>
      </c>
      <c r="Q1849" s="13" t="s">
        <v>9699</v>
      </c>
      <c r="R1849" s="13">
        <v>3.6989602501629089E-2</v>
      </c>
      <c r="S1849" s="14">
        <v>0.62834599999999996</v>
      </c>
      <c r="T1849" s="13">
        <v>-8.2640477422143338E-2</v>
      </c>
      <c r="U1849" s="15">
        <v>16.012325442892557</v>
      </c>
      <c r="V1849" s="16">
        <v>62.621677514469802</v>
      </c>
      <c r="W1849" s="16">
        <v>2.2221663795759325</v>
      </c>
    </row>
    <row r="1850" spans="1:23" ht="15" customHeight="1" x14ac:dyDescent="0.3">
      <c r="A1850" s="7" t="s">
        <v>5794</v>
      </c>
      <c r="B1850" s="7" t="s">
        <v>5795</v>
      </c>
      <c r="C1850" s="7" t="s">
        <v>5796</v>
      </c>
      <c r="D1850" s="7" t="s">
        <v>29</v>
      </c>
      <c r="E1850" s="7" t="s">
        <v>86</v>
      </c>
      <c r="F1850" s="9" t="s">
        <v>3009</v>
      </c>
      <c r="G1850" s="11">
        <v>937.79864199999997</v>
      </c>
      <c r="H1850" s="11">
        <v>27.417999999999999</v>
      </c>
      <c r="I1850" s="11">
        <v>0</v>
      </c>
      <c r="J1850" s="12">
        <v>965.21664199999998</v>
      </c>
      <c r="K1850" s="11">
        <v>122.88</v>
      </c>
      <c r="L1850" s="11">
        <v>59.737000000000002</v>
      </c>
      <c r="M1850" s="11">
        <v>544.904</v>
      </c>
      <c r="N1850" s="13">
        <v>0.12222409629582243</v>
      </c>
      <c r="O1850" s="13">
        <v>3.1145681230280609E-2</v>
      </c>
      <c r="P1850" s="13">
        <v>7.0777358485350453E-2</v>
      </c>
      <c r="Q1850" s="13">
        <v>3.4060722973728419E-2</v>
      </c>
      <c r="R1850" s="13">
        <v>0.13554568239655959</v>
      </c>
      <c r="S1850" s="14">
        <v>0.52965799999999996</v>
      </c>
      <c r="T1850" s="13">
        <v>2.8406058087838068E-2</v>
      </c>
      <c r="U1850" s="15">
        <v>7.8549531412760416</v>
      </c>
      <c r="V1850" s="16">
        <v>15.698790397910841</v>
      </c>
      <c r="W1850" s="16">
        <v>1.7210346079309382</v>
      </c>
    </row>
    <row r="1851" spans="1:23" ht="15" customHeight="1" x14ac:dyDescent="0.3">
      <c r="A1851" s="7" t="s">
        <v>5797</v>
      </c>
      <c r="B1851" s="7" t="s">
        <v>5798</v>
      </c>
      <c r="C1851" s="7" t="s">
        <v>5799</v>
      </c>
      <c r="D1851" s="7" t="s">
        <v>20</v>
      </c>
      <c r="E1851" s="7" t="s">
        <v>47</v>
      </c>
      <c r="F1851" s="9" t="s">
        <v>2104</v>
      </c>
      <c r="G1851" s="11">
        <v>1762.0941580000001</v>
      </c>
      <c r="H1851" s="11">
        <v>-354.24299999999999</v>
      </c>
      <c r="I1851" s="11">
        <v>0</v>
      </c>
      <c r="J1851" s="12">
        <v>1407.8511580000002</v>
      </c>
      <c r="K1851" s="11">
        <v>-56.454000000000001</v>
      </c>
      <c r="L1851" s="11">
        <v>-36.847000000000001</v>
      </c>
      <c r="M1851" s="11">
        <v>307.62</v>
      </c>
      <c r="N1851" s="13">
        <v>-0.39777752739817762</v>
      </c>
      <c r="O1851" s="13" t="s">
        <v>9699</v>
      </c>
      <c r="P1851" s="13">
        <v>-0.6511878378160556</v>
      </c>
      <c r="Q1851" s="13" t="s">
        <v>9699</v>
      </c>
      <c r="R1851" s="13">
        <v>-0.11978089851115012</v>
      </c>
      <c r="S1851" s="14">
        <v>0</v>
      </c>
      <c r="T1851" s="13">
        <v>-0.25161963889935585</v>
      </c>
      <c r="U1851" s="15" t="s">
        <v>9700</v>
      </c>
      <c r="V1851" s="16" t="s">
        <v>9700</v>
      </c>
      <c r="W1851" s="16">
        <v>5.7281521292503745</v>
      </c>
    </row>
    <row r="1852" spans="1:23" ht="15" customHeight="1" x14ac:dyDescent="0.3">
      <c r="A1852" s="7" t="s">
        <v>5800</v>
      </c>
      <c r="B1852" s="7" t="s">
        <v>5801</v>
      </c>
      <c r="C1852" s="7" t="s">
        <v>5802</v>
      </c>
      <c r="D1852" s="7" t="s">
        <v>6</v>
      </c>
      <c r="E1852" s="7" t="s">
        <v>7</v>
      </c>
      <c r="F1852" s="9" t="s">
        <v>3009</v>
      </c>
      <c r="G1852" s="11">
        <v>1046.47756</v>
      </c>
      <c r="H1852" s="11">
        <v>180.51900000000001</v>
      </c>
      <c r="I1852" s="11">
        <v>0</v>
      </c>
      <c r="J1852" s="12">
        <v>1226.99656</v>
      </c>
      <c r="K1852" s="11">
        <v>51.079000000000001</v>
      </c>
      <c r="L1852" s="11">
        <v>16.05</v>
      </c>
      <c r="M1852" s="11">
        <v>409.62099999999998</v>
      </c>
      <c r="N1852" s="13">
        <v>0.77763264347613881</v>
      </c>
      <c r="O1852" s="13">
        <v>0.13190976424879763</v>
      </c>
      <c r="P1852" s="13">
        <v>0.31941146939005405</v>
      </c>
      <c r="Q1852" s="13">
        <v>0.2425241402244569</v>
      </c>
      <c r="R1852" s="13">
        <v>4.029733959311424E-2</v>
      </c>
      <c r="S1852" s="14">
        <v>0.43254500000000001</v>
      </c>
      <c r="T1852" s="13">
        <v>0.14712266185978548</v>
      </c>
      <c r="U1852" s="15">
        <v>24.021546232306818</v>
      </c>
      <c r="V1852" s="16">
        <v>65.201094080996882</v>
      </c>
      <c r="W1852" s="16">
        <v>2.5547458748452838</v>
      </c>
    </row>
    <row r="1853" spans="1:23" ht="15" customHeight="1" x14ac:dyDescent="0.3">
      <c r="A1853" s="7" t="s">
        <v>5803</v>
      </c>
      <c r="B1853" s="7" t="s">
        <v>5804</v>
      </c>
      <c r="C1853" s="7" t="s">
        <v>5805</v>
      </c>
      <c r="D1853" s="7" t="s">
        <v>20</v>
      </c>
      <c r="E1853" s="7" t="s">
        <v>47</v>
      </c>
      <c r="F1853" s="9" t="s">
        <v>2104</v>
      </c>
      <c r="G1853" s="11">
        <v>1308.0934030000001</v>
      </c>
      <c r="H1853" s="11">
        <v>-231.07499999999999</v>
      </c>
      <c r="I1853" s="11">
        <v>0</v>
      </c>
      <c r="J1853" s="12">
        <v>1077.018403</v>
      </c>
      <c r="K1853" s="11">
        <v>-68.379000000000005</v>
      </c>
      <c r="L1853" s="11">
        <v>-69.358000000000004</v>
      </c>
      <c r="M1853" s="11">
        <v>220.93799999999999</v>
      </c>
      <c r="N1853" s="13">
        <v>-0.14966415823551762</v>
      </c>
      <c r="O1853" s="13" t="s">
        <v>9699</v>
      </c>
      <c r="P1853" s="13">
        <v>-0.17124124893633436</v>
      </c>
      <c r="Q1853" s="13" t="s">
        <v>9699</v>
      </c>
      <c r="R1853" s="13">
        <v>-0.54322167310207636</v>
      </c>
      <c r="S1853" s="14">
        <v>1.316279</v>
      </c>
      <c r="T1853" s="13">
        <v>-0.21455065146180236</v>
      </c>
      <c r="U1853" s="15" t="s">
        <v>9700</v>
      </c>
      <c r="V1853" s="16" t="s">
        <v>9700</v>
      </c>
      <c r="W1853" s="16">
        <v>5.9206356670197078</v>
      </c>
    </row>
    <row r="1854" spans="1:23" ht="15" customHeight="1" x14ac:dyDescent="0.3">
      <c r="A1854" s="7" t="s">
        <v>5806</v>
      </c>
      <c r="B1854" s="7" t="s">
        <v>5807</v>
      </c>
      <c r="C1854" s="7" t="s">
        <v>5808</v>
      </c>
      <c r="D1854" s="7" t="s">
        <v>29</v>
      </c>
      <c r="E1854" s="7" t="s">
        <v>287</v>
      </c>
      <c r="F1854" s="9" t="s">
        <v>1941</v>
      </c>
      <c r="G1854" s="11">
        <v>1169.1879590000001</v>
      </c>
      <c r="H1854" s="11">
        <v>560.90599999999995</v>
      </c>
      <c r="I1854" s="11">
        <v>0</v>
      </c>
      <c r="J1854" s="12">
        <v>1730.093959</v>
      </c>
      <c r="K1854" s="11">
        <v>79.278999999999996</v>
      </c>
      <c r="L1854" s="11">
        <v>-71.003</v>
      </c>
      <c r="M1854" s="11">
        <v>1380.829</v>
      </c>
      <c r="N1854" s="13">
        <v>4.8342632349118682E-2</v>
      </c>
      <c r="O1854" s="13">
        <v>-3.3340571206741942E-2</v>
      </c>
      <c r="P1854" s="13">
        <v>-1.3143904912269952E-5</v>
      </c>
      <c r="Q1854" s="13">
        <v>-0.19893266322978687</v>
      </c>
      <c r="R1854" s="13">
        <v>-4.7442680304635956E-2</v>
      </c>
      <c r="S1854" s="14">
        <v>0.761154</v>
      </c>
      <c r="T1854" s="13">
        <v>0.32420551327987146</v>
      </c>
      <c r="U1854" s="15">
        <v>21.822852949709254</v>
      </c>
      <c r="V1854" s="16" t="s">
        <v>9700</v>
      </c>
      <c r="W1854" s="16">
        <v>0.84672900047724964</v>
      </c>
    </row>
    <row r="1855" spans="1:23" ht="15" customHeight="1" x14ac:dyDescent="0.3">
      <c r="A1855" s="7" t="s">
        <v>5809</v>
      </c>
      <c r="B1855" s="7" t="s">
        <v>5810</v>
      </c>
      <c r="C1855" s="7" t="s">
        <v>5811</v>
      </c>
      <c r="D1855" s="7" t="s">
        <v>29</v>
      </c>
      <c r="E1855" s="7" t="s">
        <v>30</v>
      </c>
      <c r="F1855" s="9" t="s">
        <v>3002</v>
      </c>
      <c r="G1855" s="11">
        <v>1485.950155</v>
      </c>
      <c r="H1855" s="11">
        <v>669</v>
      </c>
      <c r="I1855" s="11">
        <v>0</v>
      </c>
      <c r="J1855" s="12">
        <v>2154.950155</v>
      </c>
      <c r="K1855" s="11">
        <v>471</v>
      </c>
      <c r="L1855" s="11">
        <v>-282</v>
      </c>
      <c r="M1855" s="11">
        <v>1795</v>
      </c>
      <c r="N1855" s="13">
        <v>5.8743336914896679E-2</v>
      </c>
      <c r="O1855" s="13">
        <v>1.0125913899430738E-2</v>
      </c>
      <c r="P1855" s="13">
        <v>2.4675892737504267E-2</v>
      </c>
      <c r="Q1855" s="13">
        <v>9.0339494446068258E-2</v>
      </c>
      <c r="R1855" s="13">
        <v>-0.14380418154003061</v>
      </c>
      <c r="S1855" s="14">
        <v>2.4577420000000001</v>
      </c>
      <c r="T1855" s="13">
        <v>0.3104480159078204</v>
      </c>
      <c r="U1855" s="15">
        <v>4.575265721868365</v>
      </c>
      <c r="V1855" s="16" t="s">
        <v>9700</v>
      </c>
      <c r="W1855" s="16">
        <v>0.82782738440111425</v>
      </c>
    </row>
    <row r="1856" spans="1:23" ht="15" customHeight="1" x14ac:dyDescent="0.3">
      <c r="A1856" s="7" t="s">
        <v>5812</v>
      </c>
      <c r="B1856" s="7" t="s">
        <v>5813</v>
      </c>
      <c r="C1856" s="7" t="s">
        <v>5814</v>
      </c>
      <c r="D1856" s="7" t="s">
        <v>20</v>
      </c>
      <c r="E1856" s="7" t="s">
        <v>21</v>
      </c>
      <c r="F1856" s="9" t="s">
        <v>1941</v>
      </c>
      <c r="G1856" s="11">
        <v>1713.04342</v>
      </c>
      <c r="H1856" s="11">
        <v>-194.864</v>
      </c>
      <c r="I1856" s="11">
        <v>0</v>
      </c>
      <c r="J1856" s="12">
        <v>1518.1794199999999</v>
      </c>
      <c r="K1856" s="11">
        <v>-30.327000000000002</v>
      </c>
      <c r="L1856" s="11">
        <v>-34.584000000000003</v>
      </c>
      <c r="M1856" s="11">
        <v>203.54</v>
      </c>
      <c r="N1856" s="13">
        <v>-9.4498517724953712E-2</v>
      </c>
      <c r="O1856" s="13" t="s">
        <v>9699</v>
      </c>
      <c r="P1856" s="13">
        <v>-0.18010385204510698</v>
      </c>
      <c r="Q1856" s="13" t="s">
        <v>9699</v>
      </c>
      <c r="R1856" s="13">
        <v>-0.21962836421830745</v>
      </c>
      <c r="S1856" s="14">
        <v>0</v>
      </c>
      <c r="T1856" s="13">
        <v>-0.12835373568691902</v>
      </c>
      <c r="U1856" s="15" t="s">
        <v>9700</v>
      </c>
      <c r="V1856" s="16" t="s">
        <v>9700</v>
      </c>
      <c r="W1856" s="16">
        <v>8.4162494841308835</v>
      </c>
    </row>
    <row r="1857" spans="1:23" ht="15" customHeight="1" x14ac:dyDescent="0.3">
      <c r="A1857" s="7" t="s">
        <v>5815</v>
      </c>
      <c r="B1857" s="7" t="s">
        <v>5816</v>
      </c>
      <c r="C1857" s="7" t="s">
        <v>5817</v>
      </c>
      <c r="D1857" s="7" t="s">
        <v>8</v>
      </c>
      <c r="E1857" s="7" t="s">
        <v>9</v>
      </c>
      <c r="F1857" s="9" t="s">
        <v>1941</v>
      </c>
      <c r="G1857" s="11">
        <v>1386.3169600000001</v>
      </c>
      <c r="H1857" s="11">
        <v>940</v>
      </c>
      <c r="I1857" s="11">
        <v>218</v>
      </c>
      <c r="J1857" s="12">
        <v>2544.3169600000001</v>
      </c>
      <c r="K1857" s="11">
        <v>188</v>
      </c>
      <c r="L1857" s="11">
        <v>-144</v>
      </c>
      <c r="M1857" s="11">
        <v>1302</v>
      </c>
      <c r="N1857" s="13">
        <v>9.795303176313129E-2</v>
      </c>
      <c r="O1857" s="13">
        <v>1.3459937710463832E-2</v>
      </c>
      <c r="P1857" s="13">
        <v>1.6173753172297273E-2</v>
      </c>
      <c r="Q1857" s="13">
        <v>-3.7108387484633409E-2</v>
      </c>
      <c r="R1857" s="13">
        <v>-0.11460405889375248</v>
      </c>
      <c r="S1857" s="14">
        <v>2.0997370000000002</v>
      </c>
      <c r="T1857" s="13">
        <v>0.3694508250261398</v>
      </c>
      <c r="U1857" s="15">
        <v>13.533600851063831</v>
      </c>
      <c r="V1857" s="16" t="s">
        <v>9700</v>
      </c>
      <c r="W1857" s="16">
        <v>1.0647595698924732</v>
      </c>
    </row>
    <row r="1858" spans="1:23" ht="15" customHeight="1" x14ac:dyDescent="0.3">
      <c r="A1858" s="7" t="s">
        <v>5818</v>
      </c>
      <c r="B1858" s="7" t="s">
        <v>5819</v>
      </c>
      <c r="C1858" s="7" t="s">
        <v>5820</v>
      </c>
      <c r="D1858" s="7" t="s">
        <v>29</v>
      </c>
      <c r="E1858" s="7" t="s">
        <v>186</v>
      </c>
      <c r="F1858" s="9" t="s">
        <v>1941</v>
      </c>
      <c r="G1858" s="11">
        <v>3038.5663100000002</v>
      </c>
      <c r="H1858" s="11">
        <v>-58.378999999999998</v>
      </c>
      <c r="I1858" s="11">
        <v>0</v>
      </c>
      <c r="J1858" s="12">
        <v>2980.1873100000003</v>
      </c>
      <c r="K1858" s="11">
        <v>-8.6240000000000006</v>
      </c>
      <c r="L1858" s="11">
        <v>-57.795000000000002</v>
      </c>
      <c r="M1858" s="11">
        <v>356.13099999999997</v>
      </c>
      <c r="N1858" s="13">
        <v>0.21866700311565995</v>
      </c>
      <c r="O1858" s="13" t="s">
        <v>9699</v>
      </c>
      <c r="P1858" s="13">
        <v>0.15231872714488054</v>
      </c>
      <c r="Q1858" s="13" t="s">
        <v>9699</v>
      </c>
      <c r="R1858" s="13">
        <v>-0.25114393356711734</v>
      </c>
      <c r="S1858" s="14">
        <v>2.3013119999999998</v>
      </c>
      <c r="T1858" s="13">
        <v>-1.9589037173639932E-2</v>
      </c>
      <c r="U1858" s="15" t="s">
        <v>9700</v>
      </c>
      <c r="V1858" s="16" t="s">
        <v>9700</v>
      </c>
      <c r="W1858" s="16">
        <v>8.5321589808244731</v>
      </c>
    </row>
    <row r="1859" spans="1:23" ht="15" customHeight="1" x14ac:dyDescent="0.3">
      <c r="A1859" s="7" t="s">
        <v>5821</v>
      </c>
      <c r="B1859" s="7" t="s">
        <v>5822</v>
      </c>
      <c r="C1859" s="7" t="s">
        <v>5823</v>
      </c>
      <c r="D1859" s="7" t="s">
        <v>26</v>
      </c>
      <c r="E1859" s="7" t="s">
        <v>65</v>
      </c>
      <c r="F1859" s="9" t="s">
        <v>1941</v>
      </c>
      <c r="G1859" s="11">
        <v>1440.050328</v>
      </c>
      <c r="H1859" s="11">
        <v>-46.954999999999998</v>
      </c>
      <c r="I1859" s="11">
        <v>0</v>
      </c>
      <c r="J1859" s="12">
        <v>1393.0953280000001</v>
      </c>
      <c r="K1859" s="11">
        <v>94.838999999999999</v>
      </c>
      <c r="L1859" s="11">
        <v>40.296999999999997</v>
      </c>
      <c r="M1859" s="11">
        <v>385.19499999999999</v>
      </c>
      <c r="N1859" s="13">
        <v>0.1212338198815541</v>
      </c>
      <c r="O1859" s="13">
        <v>4.5939248159477586E-2</v>
      </c>
      <c r="P1859" s="13">
        <v>5.1349864745890185E-2</v>
      </c>
      <c r="Q1859" s="13">
        <v>4.5944407738498949E-2</v>
      </c>
      <c r="R1859" s="13">
        <v>0.11059286856170539</v>
      </c>
      <c r="S1859" s="14">
        <v>1.0508729999999999</v>
      </c>
      <c r="T1859" s="13">
        <v>-3.3705518248640626E-2</v>
      </c>
      <c r="U1859" s="15">
        <v>14.689055430782696</v>
      </c>
      <c r="V1859" s="16">
        <v>35.735919001414501</v>
      </c>
      <c r="W1859" s="16">
        <v>3.7384969379145629</v>
      </c>
    </row>
    <row r="1860" spans="1:23" ht="15" customHeight="1" x14ac:dyDescent="0.3">
      <c r="A1860" s="7" t="s">
        <v>5824</v>
      </c>
      <c r="B1860" s="7" t="s">
        <v>5825</v>
      </c>
      <c r="C1860" s="7" t="s">
        <v>5826</v>
      </c>
      <c r="D1860" s="7" t="s">
        <v>26</v>
      </c>
      <c r="E1860" s="7" t="s">
        <v>53</v>
      </c>
      <c r="F1860" s="9" t="s">
        <v>1941</v>
      </c>
      <c r="G1860" s="11">
        <v>1687.586517</v>
      </c>
      <c r="H1860" s="11">
        <v>2586</v>
      </c>
      <c r="I1860" s="11">
        <v>0</v>
      </c>
      <c r="J1860" s="12">
        <v>4273.5865169999997</v>
      </c>
      <c r="K1860" s="11">
        <v>344</v>
      </c>
      <c r="L1860" s="11">
        <v>-28</v>
      </c>
      <c r="M1860" s="11">
        <v>284</v>
      </c>
      <c r="N1860" s="13">
        <v>0.2271696814906688</v>
      </c>
      <c r="O1860" s="13">
        <v>3.7110649023365472E-2</v>
      </c>
      <c r="P1860" s="13">
        <v>8.3219427396286007E-4</v>
      </c>
      <c r="Q1860" s="13">
        <v>-4.9799783494323568E-2</v>
      </c>
      <c r="R1860" s="13">
        <v>-8.4720121028744322E-2</v>
      </c>
      <c r="S1860" s="14">
        <v>1.5102359999999999</v>
      </c>
      <c r="T1860" s="13">
        <v>0.60511235462604773</v>
      </c>
      <c r="U1860" s="15">
        <v>12.423216619186046</v>
      </c>
      <c r="V1860" s="16" t="s">
        <v>9700</v>
      </c>
      <c r="W1860" s="16">
        <v>5.9422060457746477</v>
      </c>
    </row>
    <row r="1861" spans="1:23" ht="15" customHeight="1" x14ac:dyDescent="0.3">
      <c r="A1861" s="7" t="s">
        <v>5827</v>
      </c>
      <c r="B1861" s="7" t="s">
        <v>5828</v>
      </c>
      <c r="C1861" s="7" t="s">
        <v>5829</v>
      </c>
      <c r="D1861" s="7" t="s">
        <v>20</v>
      </c>
      <c r="E1861" s="7" t="s">
        <v>47</v>
      </c>
      <c r="F1861" s="9" t="s">
        <v>2104</v>
      </c>
      <c r="G1861" s="11">
        <v>1866.6803709999999</v>
      </c>
      <c r="H1861" s="11">
        <v>-314.05599999999998</v>
      </c>
      <c r="I1861" s="11">
        <v>0</v>
      </c>
      <c r="J1861" s="12">
        <v>1552.6243709999999</v>
      </c>
      <c r="K1861" s="11">
        <v>-298.90699999999998</v>
      </c>
      <c r="L1861" s="11">
        <v>-303.80900000000003</v>
      </c>
      <c r="M1861" s="11">
        <v>353.935</v>
      </c>
      <c r="N1861" s="13">
        <v>-2.5735585106382968</v>
      </c>
      <c r="O1861" s="13" t="s">
        <v>9699</v>
      </c>
      <c r="P1861" s="13">
        <v>-1.9905503345716131</v>
      </c>
      <c r="Q1861" s="13" t="s">
        <v>9699</v>
      </c>
      <c r="R1861" s="13">
        <v>-0.90368647351114051</v>
      </c>
      <c r="S1861" s="14">
        <v>2.769028</v>
      </c>
      <c r="T1861" s="13">
        <v>-0.20227429497176172</v>
      </c>
      <c r="U1861" s="15" t="s">
        <v>9700</v>
      </c>
      <c r="V1861" s="16" t="s">
        <v>9700</v>
      </c>
      <c r="W1861" s="16">
        <v>5.2740767965869439</v>
      </c>
    </row>
    <row r="1862" spans="1:23" ht="15" customHeight="1" x14ac:dyDescent="0.3">
      <c r="A1862" s="7" t="s">
        <v>5830</v>
      </c>
      <c r="B1862" s="7" t="s">
        <v>5831</v>
      </c>
      <c r="C1862" s="7" t="s">
        <v>5832</v>
      </c>
      <c r="D1862" s="7" t="s">
        <v>20</v>
      </c>
      <c r="E1862" s="7" t="s">
        <v>47</v>
      </c>
      <c r="F1862" s="9" t="s">
        <v>3002</v>
      </c>
      <c r="G1862" s="11">
        <v>1395.906508</v>
      </c>
      <c r="H1862" s="11">
        <v>101.1</v>
      </c>
      <c r="I1862" s="11">
        <v>0</v>
      </c>
      <c r="J1862" s="12">
        <v>1497.0065079999999</v>
      </c>
      <c r="K1862" s="11">
        <v>-83.8</v>
      </c>
      <c r="L1862" s="11">
        <v>-194.1</v>
      </c>
      <c r="M1862" s="11">
        <v>909.3</v>
      </c>
      <c r="N1862" s="13">
        <v>7.4303218801909016E-2</v>
      </c>
      <c r="O1862" s="13" t="s">
        <v>9699</v>
      </c>
      <c r="P1862" s="13">
        <v>2.965944838834959E-2</v>
      </c>
      <c r="Q1862" s="13" t="s">
        <v>9699</v>
      </c>
      <c r="R1862" s="13">
        <v>-0.19568504889605806</v>
      </c>
      <c r="S1862" s="14">
        <v>1.692388</v>
      </c>
      <c r="T1862" s="13">
        <v>6.7534776542200581E-2</v>
      </c>
      <c r="U1862" s="15" t="s">
        <v>9700</v>
      </c>
      <c r="V1862" s="16" t="s">
        <v>9700</v>
      </c>
      <c r="W1862" s="16">
        <v>1.5351440756625978</v>
      </c>
    </row>
    <row r="1863" spans="1:23" ht="15" customHeight="1" x14ac:dyDescent="0.3">
      <c r="A1863" s="7" t="s">
        <v>5833</v>
      </c>
      <c r="B1863" s="7" t="s">
        <v>5834</v>
      </c>
      <c r="C1863" s="7" t="s">
        <v>5835</v>
      </c>
      <c r="D1863" s="7" t="s">
        <v>20</v>
      </c>
      <c r="E1863" s="7" t="s">
        <v>47</v>
      </c>
      <c r="F1863" s="9" t="s">
        <v>2104</v>
      </c>
      <c r="G1863" s="11">
        <v>1120.1699349999999</v>
      </c>
      <c r="H1863" s="11">
        <v>-340.45299999999997</v>
      </c>
      <c r="I1863" s="11">
        <v>0</v>
      </c>
      <c r="J1863" s="12">
        <v>779.71693499999992</v>
      </c>
      <c r="K1863" s="11">
        <v>-33.69</v>
      </c>
      <c r="L1863" s="11">
        <v>-38.481000000000002</v>
      </c>
      <c r="M1863" s="11">
        <v>320.16399999999999</v>
      </c>
      <c r="N1863" s="13">
        <v>-5.4762962962962956</v>
      </c>
      <c r="O1863" s="13" t="s">
        <v>9699</v>
      </c>
      <c r="P1863" s="13">
        <v>-5.085885068442761</v>
      </c>
      <c r="Q1863" s="13" t="s">
        <v>9699</v>
      </c>
      <c r="R1863" s="13">
        <v>-0.12019152684249323</v>
      </c>
      <c r="S1863" s="14">
        <v>0</v>
      </c>
      <c r="T1863" s="13">
        <v>-0.43663666225230829</v>
      </c>
      <c r="U1863" s="15" t="s">
        <v>9700</v>
      </c>
      <c r="V1863" s="16" t="s">
        <v>9700</v>
      </c>
      <c r="W1863" s="16">
        <v>3.4987379436788646</v>
      </c>
    </row>
    <row r="1864" spans="1:23" ht="15" customHeight="1" x14ac:dyDescent="0.3">
      <c r="A1864" s="7" t="s">
        <v>5836</v>
      </c>
      <c r="B1864" s="7" t="s">
        <v>5837</v>
      </c>
      <c r="C1864" s="7" t="s">
        <v>5838</v>
      </c>
      <c r="D1864" s="7" t="s">
        <v>6</v>
      </c>
      <c r="E1864" s="7" t="s">
        <v>7</v>
      </c>
      <c r="F1864" s="9" t="s">
        <v>3009</v>
      </c>
      <c r="G1864" s="11">
        <v>1150.4679759999999</v>
      </c>
      <c r="H1864" s="11">
        <v>2896.797</v>
      </c>
      <c r="I1864" s="11">
        <v>699.35</v>
      </c>
      <c r="J1864" s="12">
        <v>4746.6149759999998</v>
      </c>
      <c r="K1864" s="11">
        <v>106.736</v>
      </c>
      <c r="L1864" s="11">
        <v>-171.67099999999999</v>
      </c>
      <c r="M1864" s="11">
        <v>2035.47</v>
      </c>
      <c r="N1864" s="13">
        <v>0.45899606585244151</v>
      </c>
      <c r="O1864" s="13">
        <v>-7.6273193396392269E-4</v>
      </c>
      <c r="P1864" s="13">
        <v>-0.12324262633129308</v>
      </c>
      <c r="Q1864" s="13" t="s">
        <v>9699</v>
      </c>
      <c r="R1864" s="13">
        <v>-7.6507693827418843E-2</v>
      </c>
      <c r="S1864" s="14">
        <v>1.0881879999999999</v>
      </c>
      <c r="T1864" s="13">
        <v>0.6102869128098416</v>
      </c>
      <c r="U1864" s="15">
        <v>44.470609503822509</v>
      </c>
      <c r="V1864" s="16" t="s">
        <v>9700</v>
      </c>
      <c r="W1864" s="16">
        <v>0.56520998884778451</v>
      </c>
    </row>
    <row r="1865" spans="1:23" ht="15" customHeight="1" x14ac:dyDescent="0.3">
      <c r="A1865" s="7" t="s">
        <v>5839</v>
      </c>
      <c r="B1865" s="7" t="s">
        <v>5840</v>
      </c>
      <c r="C1865" s="7" t="s">
        <v>5841</v>
      </c>
      <c r="D1865" s="7" t="s">
        <v>26</v>
      </c>
      <c r="E1865" s="7" t="s">
        <v>172</v>
      </c>
      <c r="F1865" s="9" t="s">
        <v>1941</v>
      </c>
      <c r="G1865" s="11">
        <v>1920.9569220000001</v>
      </c>
      <c r="H1865" s="11">
        <v>559.19399999999996</v>
      </c>
      <c r="I1865" s="11">
        <v>0</v>
      </c>
      <c r="J1865" s="12">
        <v>2480.1509219999998</v>
      </c>
      <c r="K1865" s="11">
        <v>313.96800000000002</v>
      </c>
      <c r="L1865" s="11">
        <v>152.30199999999999</v>
      </c>
      <c r="M1865" s="11">
        <v>378.41</v>
      </c>
      <c r="N1865" s="13">
        <v>0.19456286502835407</v>
      </c>
      <c r="O1865" s="13">
        <v>3.4424579114949339E-2</v>
      </c>
      <c r="P1865" s="13">
        <v>0.11118501629083703</v>
      </c>
      <c r="Q1865" s="13">
        <v>5.3952647073574056E-2</v>
      </c>
      <c r="R1865" s="13">
        <v>0.4872723465926006</v>
      </c>
      <c r="S1865" s="14">
        <v>2.4763090000000001</v>
      </c>
      <c r="T1865" s="13">
        <v>0.22546773062869277</v>
      </c>
      <c r="U1865" s="15">
        <v>7.8993748471181764</v>
      </c>
      <c r="V1865" s="16">
        <v>12.61281481530118</v>
      </c>
      <c r="W1865" s="16">
        <v>5.0763904812240694</v>
      </c>
    </row>
    <row r="1866" spans="1:23" ht="15" customHeight="1" x14ac:dyDescent="0.3">
      <c r="A1866" s="7" t="s">
        <v>5842</v>
      </c>
      <c r="B1866" s="7" t="s">
        <v>5843</v>
      </c>
      <c r="C1866" s="7" t="s">
        <v>5844</v>
      </c>
      <c r="D1866" s="7" t="s">
        <v>31</v>
      </c>
      <c r="E1866" s="7" t="s">
        <v>63</v>
      </c>
      <c r="F1866" s="9" t="s">
        <v>2104</v>
      </c>
      <c r="G1866" s="11">
        <v>2144.0680240000002</v>
      </c>
      <c r="H1866" s="11">
        <v>21.597000000000001</v>
      </c>
      <c r="I1866" s="11">
        <v>0</v>
      </c>
      <c r="J1866" s="12">
        <v>2165.6650240000004</v>
      </c>
      <c r="K1866" s="11">
        <v>-81.105999999999995</v>
      </c>
      <c r="L1866" s="11">
        <v>-94.878</v>
      </c>
      <c r="M1866" s="11">
        <v>-78.516000000000005</v>
      </c>
      <c r="N1866" s="13">
        <v>4.1177463437987137E-2</v>
      </c>
      <c r="O1866" s="13" t="s">
        <v>9699</v>
      </c>
      <c r="P1866" s="13">
        <v>-4.5908910620046355E-3</v>
      </c>
      <c r="Q1866" s="13" t="s">
        <v>9699</v>
      </c>
      <c r="R1866" s="13" t="s">
        <v>9699</v>
      </c>
      <c r="S1866" s="14">
        <v>2.9218459999999999</v>
      </c>
      <c r="T1866" s="13">
        <v>9.9724563866807857E-3</v>
      </c>
      <c r="U1866" s="15" t="s">
        <v>9700</v>
      </c>
      <c r="V1866" s="16" t="s">
        <v>9700</v>
      </c>
      <c r="W1866" s="16" t="s">
        <v>9700</v>
      </c>
    </row>
    <row r="1867" spans="1:23" ht="15" customHeight="1" x14ac:dyDescent="0.3">
      <c r="A1867" s="7" t="s">
        <v>5845</v>
      </c>
      <c r="B1867" s="7" t="s">
        <v>5846</v>
      </c>
      <c r="C1867" s="7" t="s">
        <v>5847</v>
      </c>
      <c r="D1867" s="7" t="s">
        <v>20</v>
      </c>
      <c r="E1867" s="7" t="s">
        <v>52</v>
      </c>
      <c r="F1867" s="9" t="s">
        <v>1941</v>
      </c>
      <c r="G1867" s="11">
        <v>1019.870003</v>
      </c>
      <c r="H1867" s="11">
        <v>-94.606999999999999</v>
      </c>
      <c r="I1867" s="11">
        <v>3.2170000000000001</v>
      </c>
      <c r="J1867" s="12">
        <v>928.48000300000001</v>
      </c>
      <c r="K1867" s="11">
        <v>83.436999999999998</v>
      </c>
      <c r="L1867" s="11">
        <v>28.091000000000001</v>
      </c>
      <c r="M1867" s="11">
        <v>777.17700000000002</v>
      </c>
      <c r="N1867" s="13">
        <v>9.9632370940135662E-2</v>
      </c>
      <c r="O1867" s="13">
        <v>4.8407445477958166E-3</v>
      </c>
      <c r="P1867" s="13">
        <v>7.3975094249941323E-2</v>
      </c>
      <c r="Q1867" s="13">
        <v>7.7800155637783863E-3</v>
      </c>
      <c r="R1867" s="13">
        <v>3.6351284025544633E-2</v>
      </c>
      <c r="S1867" s="14">
        <v>0.21837200000000001</v>
      </c>
      <c r="T1867" s="13">
        <v>-0.10189449389789389</v>
      </c>
      <c r="U1867" s="15">
        <v>11.127916907367236</v>
      </c>
      <c r="V1867" s="16">
        <v>36.305934391798083</v>
      </c>
      <c r="W1867" s="16">
        <v>1.3122750711871298</v>
      </c>
    </row>
    <row r="1868" spans="1:23" ht="15" customHeight="1" x14ac:dyDescent="0.3">
      <c r="A1868" s="7" t="s">
        <v>5848</v>
      </c>
      <c r="B1868" s="7" t="s">
        <v>5849</v>
      </c>
      <c r="C1868" s="7" t="s">
        <v>5850</v>
      </c>
      <c r="D1868" s="7" t="s">
        <v>20</v>
      </c>
      <c r="E1868" s="7" t="s">
        <v>47</v>
      </c>
      <c r="F1868" s="9" t="s">
        <v>2104</v>
      </c>
      <c r="G1868" s="11">
        <v>2345.5647680000002</v>
      </c>
      <c r="H1868" s="11">
        <v>-320.62400000000002</v>
      </c>
      <c r="I1868" s="11">
        <v>0</v>
      </c>
      <c r="J1868" s="12">
        <v>2024.9407680000002</v>
      </c>
      <c r="K1868" s="11">
        <v>-41.525888999999999</v>
      </c>
      <c r="L1868" s="11">
        <v>-83.950834999999998</v>
      </c>
      <c r="M1868" s="11">
        <v>334.98099999999999</v>
      </c>
      <c r="N1868" s="13">
        <v>3.500000000000001E-2</v>
      </c>
      <c r="O1868" s="13" t="s">
        <v>9699</v>
      </c>
      <c r="P1868" s="13">
        <v>-852.36382545391518</v>
      </c>
      <c r="Q1868" s="13" t="s">
        <v>9699</v>
      </c>
      <c r="R1868" s="13">
        <v>-0.25061372137524218</v>
      </c>
      <c r="S1868" s="14">
        <v>0</v>
      </c>
      <c r="T1868" s="13">
        <v>-0.15833747093584122</v>
      </c>
      <c r="U1868" s="15" t="s">
        <v>9700</v>
      </c>
      <c r="V1868" s="16" t="s">
        <v>9700</v>
      </c>
      <c r="W1868" s="16">
        <v>7.0020830076929741</v>
      </c>
    </row>
    <row r="1869" spans="1:23" ht="15" customHeight="1" x14ac:dyDescent="0.3">
      <c r="A1869" s="7" t="s">
        <v>5851</v>
      </c>
      <c r="B1869" s="7" t="s">
        <v>5852</v>
      </c>
      <c r="C1869" s="7" t="s">
        <v>5853</v>
      </c>
      <c r="D1869" s="7" t="s">
        <v>20</v>
      </c>
      <c r="E1869" s="7" t="s">
        <v>47</v>
      </c>
      <c r="F1869" s="9" t="s">
        <v>2104</v>
      </c>
      <c r="G1869" s="11">
        <v>1245.247666</v>
      </c>
      <c r="H1869" s="11">
        <v>-198.57300000000001</v>
      </c>
      <c r="I1869" s="11">
        <v>0</v>
      </c>
      <c r="J1869" s="12">
        <v>1046.6746659999999</v>
      </c>
      <c r="K1869" s="11">
        <v>-135.023</v>
      </c>
      <c r="L1869" s="11">
        <v>-132.05500000000001</v>
      </c>
      <c r="M1869" s="11">
        <v>196.93700000000001</v>
      </c>
      <c r="N1869" s="13">
        <v>-1.4936188015343015</v>
      </c>
      <c r="O1869" s="13" t="s">
        <v>9699</v>
      </c>
      <c r="P1869" s="13">
        <v>-1.404967932091556</v>
      </c>
      <c r="Q1869" s="13" t="s">
        <v>9699</v>
      </c>
      <c r="R1869" s="13">
        <v>-0.76320899749170645</v>
      </c>
      <c r="S1869" s="14">
        <v>1.589826</v>
      </c>
      <c r="T1869" s="13">
        <v>-0.18971797679872385</v>
      </c>
      <c r="U1869" s="15" t="s">
        <v>9700</v>
      </c>
      <c r="V1869" s="16" t="s">
        <v>9700</v>
      </c>
      <c r="W1869" s="16">
        <v>6.3230762426562803</v>
      </c>
    </row>
    <row r="1870" spans="1:23" ht="15" customHeight="1" x14ac:dyDescent="0.3">
      <c r="A1870" s="7" t="s">
        <v>5854</v>
      </c>
      <c r="B1870" s="7" t="s">
        <v>5855</v>
      </c>
      <c r="C1870" s="7" t="s">
        <v>5856</v>
      </c>
      <c r="D1870" s="7" t="s">
        <v>31</v>
      </c>
      <c r="E1870" s="7" t="s">
        <v>32</v>
      </c>
      <c r="F1870" s="9" t="s">
        <v>3002</v>
      </c>
      <c r="G1870" s="11">
        <v>1170.705792</v>
      </c>
      <c r="H1870" s="11">
        <v>-270.57400000000001</v>
      </c>
      <c r="I1870" s="11">
        <v>0</v>
      </c>
      <c r="J1870" s="12">
        <v>900.1317919999999</v>
      </c>
      <c r="K1870" s="11">
        <v>62.960999999999999</v>
      </c>
      <c r="L1870" s="11">
        <v>26.925000000000001</v>
      </c>
      <c r="M1870" s="11">
        <v>646.26700000000005</v>
      </c>
      <c r="N1870" s="13">
        <v>0.11198709186718322</v>
      </c>
      <c r="O1870" s="13">
        <v>0.12397692854130526</v>
      </c>
      <c r="P1870" s="13">
        <v>7.9038635621346165E-2</v>
      </c>
      <c r="Q1870" s="13">
        <v>0.15565907919659416</v>
      </c>
      <c r="R1870" s="13">
        <v>4.2454894138701751E-2</v>
      </c>
      <c r="S1870" s="14">
        <v>0.60682400000000003</v>
      </c>
      <c r="T1870" s="13">
        <v>-0.30059376016351175</v>
      </c>
      <c r="U1870" s="15">
        <v>14.296656533409569</v>
      </c>
      <c r="V1870" s="16">
        <v>43.480252256267406</v>
      </c>
      <c r="W1870" s="16">
        <v>1.8114893565662487</v>
      </c>
    </row>
    <row r="1871" spans="1:23" ht="15" customHeight="1" x14ac:dyDescent="0.3">
      <c r="A1871" s="7" t="s">
        <v>5857</v>
      </c>
      <c r="B1871" s="7" t="s">
        <v>5858</v>
      </c>
      <c r="C1871" s="7" t="s">
        <v>5859</v>
      </c>
      <c r="D1871" s="7" t="s">
        <v>29</v>
      </c>
      <c r="E1871" s="7" t="s">
        <v>272</v>
      </c>
      <c r="F1871" s="9" t="s">
        <v>1941</v>
      </c>
      <c r="G1871" s="11">
        <v>1009.903499</v>
      </c>
      <c r="H1871" s="11">
        <v>-9.82</v>
      </c>
      <c r="I1871" s="11">
        <v>0</v>
      </c>
      <c r="J1871" s="12">
        <v>1000.083499</v>
      </c>
      <c r="K1871" s="11">
        <v>224.85900000000001</v>
      </c>
      <c r="L1871" s="11">
        <v>40.210999999999999</v>
      </c>
      <c r="M1871" s="11">
        <v>226.87799999999999</v>
      </c>
      <c r="N1871" s="13">
        <v>0.24739776215841752</v>
      </c>
      <c r="O1871" s="13">
        <v>3.8574043486742537E-2</v>
      </c>
      <c r="P1871" s="13">
        <v>0.1328674615886504</v>
      </c>
      <c r="Q1871" s="13" t="s">
        <v>9699</v>
      </c>
      <c r="R1871" s="13">
        <v>8.5113776082966552E-2</v>
      </c>
      <c r="S1871" s="14">
        <v>0.66509099999999999</v>
      </c>
      <c r="T1871" s="13">
        <v>-9.8191801082801386E-3</v>
      </c>
      <c r="U1871" s="15">
        <v>4.4476027154794782</v>
      </c>
      <c r="V1871" s="16">
        <v>25.115105294571137</v>
      </c>
      <c r="W1871" s="16">
        <v>4.4513064245982426</v>
      </c>
    </row>
    <row r="1872" spans="1:23" ht="15" customHeight="1" x14ac:dyDescent="0.3">
      <c r="A1872" s="7" t="s">
        <v>5860</v>
      </c>
      <c r="B1872" s="7" t="s">
        <v>5861</v>
      </c>
      <c r="C1872" s="7" t="s">
        <v>5862</v>
      </c>
      <c r="D1872" s="7" t="s">
        <v>6</v>
      </c>
      <c r="E1872" s="7" t="s">
        <v>7</v>
      </c>
      <c r="F1872" s="9" t="s">
        <v>2477</v>
      </c>
      <c r="G1872" s="11">
        <v>1544.0502120000001</v>
      </c>
      <c r="H1872" s="11">
        <v>5617.6270000000004</v>
      </c>
      <c r="I1872" s="11">
        <v>184.209</v>
      </c>
      <c r="J1872" s="12">
        <v>7345.8862120000003</v>
      </c>
      <c r="K1872" s="11">
        <v>469.97</v>
      </c>
      <c r="L1872" s="11">
        <v>-12.894</v>
      </c>
      <c r="M1872" s="11">
        <v>2648.5369999999998</v>
      </c>
      <c r="N1872" s="13">
        <v>0.50057435858470378</v>
      </c>
      <c r="O1872" s="13">
        <v>-2.3080890513153429E-2</v>
      </c>
      <c r="P1872" s="13">
        <v>-9.7578253854849945E-2</v>
      </c>
      <c r="Q1872" s="13" t="s">
        <v>9699</v>
      </c>
      <c r="R1872" s="13">
        <v>-5.433198898819094E-3</v>
      </c>
      <c r="S1872" s="14">
        <v>2.0230969999999999</v>
      </c>
      <c r="T1872" s="13">
        <v>0.76473101241661323</v>
      </c>
      <c r="U1872" s="15">
        <v>15.630542826137839</v>
      </c>
      <c r="V1872" s="16" t="s">
        <v>9700</v>
      </c>
      <c r="W1872" s="16">
        <v>0.5829823075909456</v>
      </c>
    </row>
    <row r="1873" spans="1:23" ht="15" customHeight="1" x14ac:dyDescent="0.3">
      <c r="A1873" s="7" t="s">
        <v>5863</v>
      </c>
      <c r="B1873" s="7" t="s">
        <v>5864</v>
      </c>
      <c r="C1873" s="7" t="s">
        <v>5865</v>
      </c>
      <c r="D1873" s="7" t="s">
        <v>20</v>
      </c>
      <c r="E1873" s="7" t="s">
        <v>52</v>
      </c>
      <c r="F1873" s="9" t="s">
        <v>3009</v>
      </c>
      <c r="G1873" s="11">
        <v>1537.9298879999999</v>
      </c>
      <c r="H1873" s="11">
        <v>82.344999999999999</v>
      </c>
      <c r="I1873" s="11">
        <v>140.75399999999999</v>
      </c>
      <c r="J1873" s="12">
        <v>1761.0288879999998</v>
      </c>
      <c r="K1873" s="11">
        <v>64.218999999999994</v>
      </c>
      <c r="L1873" s="11">
        <v>30.093</v>
      </c>
      <c r="M1873" s="11">
        <v>405.673</v>
      </c>
      <c r="N1873" s="13">
        <v>0.15765293962511634</v>
      </c>
      <c r="O1873" s="13">
        <v>1.7358070296003003E-2</v>
      </c>
      <c r="P1873" s="13">
        <v>8.5566995717686334E-2</v>
      </c>
      <c r="Q1873" s="13">
        <v>4.8438190597668962E-2</v>
      </c>
      <c r="R1873" s="13">
        <v>0.12037473721233242</v>
      </c>
      <c r="S1873" s="14">
        <v>1.4236219999999999</v>
      </c>
      <c r="T1873" s="13">
        <v>4.6759596370687141E-2</v>
      </c>
      <c r="U1873" s="15">
        <v>27.422240894439341</v>
      </c>
      <c r="V1873" s="16">
        <v>51.105901305951548</v>
      </c>
      <c r="W1873" s="16">
        <v>3.7910580393568214</v>
      </c>
    </row>
    <row r="1874" spans="1:23" ht="15" customHeight="1" x14ac:dyDescent="0.3">
      <c r="A1874" s="7" t="s">
        <v>5866</v>
      </c>
      <c r="B1874" s="7" t="s">
        <v>5867</v>
      </c>
      <c r="C1874" s="7" t="s">
        <v>5868</v>
      </c>
      <c r="D1874" s="7" t="s">
        <v>10</v>
      </c>
      <c r="E1874" s="7" t="s">
        <v>11</v>
      </c>
      <c r="F1874" s="9" t="s">
        <v>3002</v>
      </c>
      <c r="G1874" s="11">
        <v>1264.662405</v>
      </c>
      <c r="H1874" s="11">
        <v>-97.521000000000001</v>
      </c>
      <c r="I1874" s="11">
        <v>0</v>
      </c>
      <c r="J1874" s="12">
        <v>1167.1414050000001</v>
      </c>
      <c r="K1874" s="11">
        <v>0</v>
      </c>
      <c r="L1874" s="11">
        <v>126.205</v>
      </c>
      <c r="M1874" s="11">
        <v>2040.5609999999999</v>
      </c>
      <c r="N1874" s="13">
        <v>3.4582784012883979E-3</v>
      </c>
      <c r="O1874" s="13">
        <v>-2.1120344128117918E-2</v>
      </c>
      <c r="P1874" s="13">
        <v>0.25578771507140186</v>
      </c>
      <c r="Q1874" s="13" t="s">
        <v>9699</v>
      </c>
      <c r="R1874" s="13">
        <v>6.1989098308015161E-2</v>
      </c>
      <c r="S1874" s="14">
        <v>1.6377949999999999</v>
      </c>
      <c r="T1874" s="13">
        <v>-8.3555428315903152E-2</v>
      </c>
      <c r="U1874" s="15" t="s">
        <v>9700</v>
      </c>
      <c r="V1874" s="16">
        <v>10.020699694940772</v>
      </c>
      <c r="W1874" s="16">
        <v>0.61976211688844396</v>
      </c>
    </row>
    <row r="1875" spans="1:23" ht="15" customHeight="1" x14ac:dyDescent="0.3">
      <c r="A1875" s="7" t="s">
        <v>5869</v>
      </c>
      <c r="B1875" s="7" t="s">
        <v>5870</v>
      </c>
      <c r="C1875" s="7" t="s">
        <v>5871</v>
      </c>
      <c r="D1875" s="7" t="s">
        <v>116</v>
      </c>
      <c r="E1875" s="7" t="s">
        <v>3642</v>
      </c>
      <c r="F1875" s="9" t="s">
        <v>3009</v>
      </c>
      <c r="G1875" s="11">
        <v>1250.4276520000001</v>
      </c>
      <c r="H1875" s="11">
        <v>574.9</v>
      </c>
      <c r="I1875" s="11">
        <v>0</v>
      </c>
      <c r="J1875" s="12">
        <v>1825.3276519999999</v>
      </c>
      <c r="K1875" s="11">
        <v>204.4</v>
      </c>
      <c r="L1875" s="11">
        <v>88.7</v>
      </c>
      <c r="M1875" s="11">
        <v>628.5</v>
      </c>
      <c r="N1875" s="13">
        <v>0.16991593778833025</v>
      </c>
      <c r="O1875" s="13">
        <v>-9.2582725722214487E-3</v>
      </c>
      <c r="P1875" s="13">
        <v>0.10378333805337585</v>
      </c>
      <c r="Q1875" s="13">
        <v>2.8823044032574741E-2</v>
      </c>
      <c r="R1875" s="13">
        <v>0.14559960109698331</v>
      </c>
      <c r="S1875" s="14">
        <v>1.0782149999999999</v>
      </c>
      <c r="T1875" s="13">
        <v>0.31495715268986679</v>
      </c>
      <c r="U1875" s="15">
        <v>8.9301744227005866</v>
      </c>
      <c r="V1875" s="16">
        <v>14.097267779030441</v>
      </c>
      <c r="W1875" s="16">
        <v>1.9895428035003979</v>
      </c>
    </row>
    <row r="1876" spans="1:23" ht="15" customHeight="1" x14ac:dyDescent="0.3">
      <c r="A1876" s="7" t="s">
        <v>5872</v>
      </c>
      <c r="B1876" s="7" t="s">
        <v>5873</v>
      </c>
      <c r="C1876" s="7" t="s">
        <v>5874</v>
      </c>
      <c r="D1876" s="7" t="s">
        <v>20</v>
      </c>
      <c r="E1876" s="7" t="s">
        <v>47</v>
      </c>
      <c r="F1876" s="9" t="s">
        <v>2104</v>
      </c>
      <c r="G1876" s="11">
        <v>1753.466981</v>
      </c>
      <c r="H1876" s="11">
        <v>-160.595</v>
      </c>
      <c r="I1876" s="11">
        <v>0</v>
      </c>
      <c r="J1876" s="12">
        <v>1592.871981</v>
      </c>
      <c r="K1876" s="11">
        <v>-0.48499999999999999</v>
      </c>
      <c r="L1876" s="11">
        <v>-3.34</v>
      </c>
      <c r="M1876" s="11">
        <v>166.559</v>
      </c>
      <c r="N1876" s="13">
        <v>0.14575103462572289</v>
      </c>
      <c r="O1876" s="13">
        <v>0.16834900687074916</v>
      </c>
      <c r="P1876" s="13">
        <v>0.10174113148571892</v>
      </c>
      <c r="Q1876" s="13">
        <v>0.24622389122360167</v>
      </c>
      <c r="R1876" s="13">
        <v>-2.6838612927770927E-2</v>
      </c>
      <c r="S1876" s="14">
        <v>0</v>
      </c>
      <c r="T1876" s="13">
        <v>-0.10082103390328893</v>
      </c>
      <c r="U1876" s="15" t="s">
        <v>9700</v>
      </c>
      <c r="V1876" s="16" t="s">
        <v>9700</v>
      </c>
      <c r="W1876" s="16">
        <v>10.527602717355412</v>
      </c>
    </row>
    <row r="1877" spans="1:23" ht="15" customHeight="1" x14ac:dyDescent="0.3">
      <c r="A1877" s="7" t="s">
        <v>5875</v>
      </c>
      <c r="B1877" s="7" t="s">
        <v>5876</v>
      </c>
      <c r="C1877" s="7" t="s">
        <v>5877</v>
      </c>
      <c r="D1877" s="7" t="s">
        <v>83</v>
      </c>
      <c r="E1877" s="7" t="s">
        <v>1039</v>
      </c>
      <c r="F1877" s="9" t="s">
        <v>3009</v>
      </c>
      <c r="G1877" s="11">
        <v>1160.7789519999999</v>
      </c>
      <c r="H1877" s="11">
        <v>616.25</v>
      </c>
      <c r="I1877" s="11">
        <v>39.375999999999998</v>
      </c>
      <c r="J1877" s="12">
        <v>1816.4049519999999</v>
      </c>
      <c r="K1877" s="11">
        <v>153.376</v>
      </c>
      <c r="L1877" s="11">
        <v>56.307000000000002</v>
      </c>
      <c r="M1877" s="11">
        <v>1278.876</v>
      </c>
      <c r="N1877" s="13">
        <v>9.7173343197806794E-2</v>
      </c>
      <c r="O1877" s="13">
        <v>2.9325649496008133E-3</v>
      </c>
      <c r="P1877" s="13">
        <v>3.9695629743895955E-2</v>
      </c>
      <c r="Q1877" s="13">
        <v>5.6279354777477586E-3</v>
      </c>
      <c r="R1877" s="13">
        <v>4.4368378813147639E-2</v>
      </c>
      <c r="S1877" s="14">
        <v>0.65144299999999999</v>
      </c>
      <c r="T1877" s="13">
        <v>0.33926905964524151</v>
      </c>
      <c r="U1877" s="15">
        <v>11.842823857709158</v>
      </c>
      <c r="V1877" s="16">
        <v>20.615180208499829</v>
      </c>
      <c r="W1877" s="16">
        <v>0.90765559131612439</v>
      </c>
    </row>
    <row r="1878" spans="1:23" ht="15" customHeight="1" x14ac:dyDescent="0.3">
      <c r="A1878" s="7" t="s">
        <v>5878</v>
      </c>
      <c r="B1878" s="7" t="s">
        <v>5879</v>
      </c>
      <c r="C1878" s="7" t="s">
        <v>5880</v>
      </c>
      <c r="D1878" s="7" t="s">
        <v>10</v>
      </c>
      <c r="E1878" s="7" t="s">
        <v>15</v>
      </c>
      <c r="F1878" s="9" t="s">
        <v>3009</v>
      </c>
      <c r="G1878" s="11">
        <v>1573.380676</v>
      </c>
      <c r="H1878" s="11">
        <v>-632.51</v>
      </c>
      <c r="I1878" s="11">
        <v>0</v>
      </c>
      <c r="J1878" s="12">
        <v>940.870676</v>
      </c>
      <c r="K1878" s="11">
        <v>151.45099999999999</v>
      </c>
      <c r="L1878" s="11">
        <v>93.269000000000005</v>
      </c>
      <c r="M1878" s="11">
        <v>747.51099999999997</v>
      </c>
      <c r="N1878" s="13">
        <v>0.11012826869014587</v>
      </c>
      <c r="O1878" s="13">
        <v>-4.8462728523508081E-2</v>
      </c>
      <c r="P1878" s="13">
        <v>8.5897970480805969E-2</v>
      </c>
      <c r="Q1878" s="13">
        <v>-2.736362576448359E-2</v>
      </c>
      <c r="R1878" s="13">
        <v>0.11753823625224555</v>
      </c>
      <c r="S1878" s="14">
        <v>1.3438319999999999</v>
      </c>
      <c r="T1878" s="13">
        <v>-0.67226029690822242</v>
      </c>
      <c r="U1878" s="15">
        <v>6.2123767819294695</v>
      </c>
      <c r="V1878" s="16">
        <v>16.869277852233861</v>
      </c>
      <c r="W1878" s="16">
        <v>2.1048261176089715</v>
      </c>
    </row>
    <row r="1879" spans="1:23" ht="15" customHeight="1" x14ac:dyDescent="0.3">
      <c r="A1879" s="7" t="s">
        <v>5881</v>
      </c>
      <c r="B1879" s="7" t="s">
        <v>5882</v>
      </c>
      <c r="C1879" s="7" t="s">
        <v>5883</v>
      </c>
      <c r="D1879" s="7" t="s">
        <v>31</v>
      </c>
      <c r="E1879" s="7" t="s">
        <v>32</v>
      </c>
      <c r="F1879" s="9" t="s">
        <v>1764</v>
      </c>
      <c r="G1879" s="11">
        <v>929.581053</v>
      </c>
      <c r="H1879" s="11">
        <v>-142.977</v>
      </c>
      <c r="I1879" s="11">
        <v>0</v>
      </c>
      <c r="J1879" s="12">
        <v>786.60405300000002</v>
      </c>
      <c r="K1879" s="11">
        <v>34.661999999999999</v>
      </c>
      <c r="L1879" s="11">
        <v>10.634</v>
      </c>
      <c r="M1879" s="11">
        <v>196.45699999999999</v>
      </c>
      <c r="N1879" s="13">
        <v>0.2324026525501505</v>
      </c>
      <c r="O1879" s="13">
        <v>0.12188489392849955</v>
      </c>
      <c r="P1879" s="13">
        <v>0.20751455743209371</v>
      </c>
      <c r="Q1879" s="13">
        <v>0.32948835522862296</v>
      </c>
      <c r="R1879" s="13">
        <v>7.2266394835202169E-2</v>
      </c>
      <c r="S1879" s="14">
        <v>0.582677</v>
      </c>
      <c r="T1879" s="13">
        <v>-0.18176489105885651</v>
      </c>
      <c r="U1879" s="15">
        <v>22.693556430673361</v>
      </c>
      <c r="V1879" s="16">
        <v>87.415935019747977</v>
      </c>
      <c r="W1879" s="16">
        <v>4.7317278233913784</v>
      </c>
    </row>
    <row r="1880" spans="1:23" ht="15" customHeight="1" x14ac:dyDescent="0.3">
      <c r="A1880" s="7" t="s">
        <v>5884</v>
      </c>
      <c r="B1880" s="7" t="s">
        <v>5885</v>
      </c>
      <c r="C1880" s="7" t="s">
        <v>5886</v>
      </c>
      <c r="D1880" s="7" t="s">
        <v>6</v>
      </c>
      <c r="E1880" s="7" t="s">
        <v>7</v>
      </c>
      <c r="F1880" s="9" t="s">
        <v>2477</v>
      </c>
      <c r="G1880" s="11">
        <v>1022.336369</v>
      </c>
      <c r="H1880" s="11">
        <v>2759.502</v>
      </c>
      <c r="I1880" s="11">
        <v>-0.999</v>
      </c>
      <c r="J1880" s="12">
        <v>3780.8393690000003</v>
      </c>
      <c r="K1880" s="11">
        <v>384.83699999999999</v>
      </c>
      <c r="L1880" s="11">
        <v>139.173</v>
      </c>
      <c r="M1880" s="11">
        <v>932.28399999999999</v>
      </c>
      <c r="N1880" s="13">
        <v>0.16470103762640381</v>
      </c>
      <c r="O1880" s="13">
        <v>1.2036428592222093E-2</v>
      </c>
      <c r="P1880" s="13">
        <v>6.684177333644957E-2</v>
      </c>
      <c r="Q1880" s="13">
        <v>1.9198024407924841E-2</v>
      </c>
      <c r="R1880" s="13">
        <v>0.14339771168274107</v>
      </c>
      <c r="S1880" s="14">
        <v>0.88818799999999998</v>
      </c>
      <c r="T1880" s="13">
        <v>0.72986491376116425</v>
      </c>
      <c r="U1880" s="15">
        <v>9.8245214701289125</v>
      </c>
      <c r="V1880" s="16">
        <v>7.3457952979385368</v>
      </c>
      <c r="W1880" s="16">
        <v>1.0965932795156841</v>
      </c>
    </row>
    <row r="1881" spans="1:23" ht="15" customHeight="1" x14ac:dyDescent="0.3">
      <c r="A1881" s="7" t="s">
        <v>5887</v>
      </c>
      <c r="B1881" s="7" t="s">
        <v>5888</v>
      </c>
      <c r="C1881" s="7" t="s">
        <v>5889</v>
      </c>
      <c r="D1881" s="7" t="s">
        <v>26</v>
      </c>
      <c r="E1881" s="7" t="s">
        <v>126</v>
      </c>
      <c r="F1881" s="9" t="s">
        <v>3009</v>
      </c>
      <c r="G1881" s="11">
        <v>1280.4320399999999</v>
      </c>
      <c r="H1881" s="11">
        <v>1024.8710000000001</v>
      </c>
      <c r="I1881" s="11">
        <v>0</v>
      </c>
      <c r="J1881" s="12">
        <v>2305.3030399999998</v>
      </c>
      <c r="K1881" s="11">
        <v>276.47699999999998</v>
      </c>
      <c r="L1881" s="11">
        <v>25.111000000000001</v>
      </c>
      <c r="M1881" s="11">
        <v>717.89700000000005</v>
      </c>
      <c r="N1881" s="13">
        <v>9.388188541678319E-2</v>
      </c>
      <c r="O1881" s="13">
        <v>2.1543970425069059E-2</v>
      </c>
      <c r="P1881" s="13">
        <v>4.4414074557250272E-2</v>
      </c>
      <c r="Q1881" s="13">
        <v>0.21800736887653205</v>
      </c>
      <c r="R1881" s="13">
        <v>3.5898371637754466E-2</v>
      </c>
      <c r="S1881" s="14">
        <v>2.10406</v>
      </c>
      <c r="T1881" s="13">
        <v>0.44457105301001998</v>
      </c>
      <c r="U1881" s="15">
        <v>8.3381367708706335</v>
      </c>
      <c r="V1881" s="16">
        <v>50.990882083549039</v>
      </c>
      <c r="W1881" s="16">
        <v>1.7835873948491217</v>
      </c>
    </row>
    <row r="1882" spans="1:23" ht="15" customHeight="1" x14ac:dyDescent="0.3">
      <c r="A1882" s="7" t="s">
        <v>5890</v>
      </c>
      <c r="B1882" s="7" t="s">
        <v>5891</v>
      </c>
      <c r="C1882" s="7" t="s">
        <v>5892</v>
      </c>
      <c r="D1882" s="7" t="s">
        <v>26</v>
      </c>
      <c r="E1882" s="7" t="s">
        <v>33</v>
      </c>
      <c r="F1882" s="9" t="s">
        <v>1941</v>
      </c>
      <c r="G1882" s="11">
        <v>1213.4846849999999</v>
      </c>
      <c r="H1882" s="11">
        <v>3328.4569999999999</v>
      </c>
      <c r="I1882" s="11">
        <v>0</v>
      </c>
      <c r="J1882" s="12">
        <v>4541.9416849999998</v>
      </c>
      <c r="K1882" s="11">
        <v>593.76099999999997</v>
      </c>
      <c r="L1882" s="11">
        <v>-482.72800000000001</v>
      </c>
      <c r="M1882" s="11">
        <v>420.29</v>
      </c>
      <c r="N1882" s="13">
        <v>0.12908655241071734</v>
      </c>
      <c r="O1882" s="13">
        <v>2.5698850407559037E-2</v>
      </c>
      <c r="P1882" s="13">
        <v>1.6373730273729712E-2</v>
      </c>
      <c r="Q1882" s="13" t="s">
        <v>9699</v>
      </c>
      <c r="R1882" s="13">
        <v>-0.71612068166224718</v>
      </c>
      <c r="S1882" s="14">
        <v>2.2398950000000002</v>
      </c>
      <c r="T1882" s="13">
        <v>0.73282689009249136</v>
      </c>
      <c r="U1882" s="15">
        <v>7.6494442797691331</v>
      </c>
      <c r="V1882" s="16" t="s">
        <v>9700</v>
      </c>
      <c r="W1882" s="16">
        <v>2.8872556687049413</v>
      </c>
    </row>
    <row r="1883" spans="1:23" ht="15" customHeight="1" x14ac:dyDescent="0.3">
      <c r="A1883" s="7" t="s">
        <v>5893</v>
      </c>
      <c r="B1883" s="7" t="s">
        <v>5894</v>
      </c>
      <c r="C1883" s="7" t="s">
        <v>5895</v>
      </c>
      <c r="D1883" s="7" t="s">
        <v>10</v>
      </c>
      <c r="E1883" s="7" t="s">
        <v>2233</v>
      </c>
      <c r="F1883" s="9" t="s">
        <v>3002</v>
      </c>
      <c r="G1883" s="11">
        <v>1352.3252239999999</v>
      </c>
      <c r="H1883" s="11">
        <v>1649.008</v>
      </c>
      <c r="I1883" s="11">
        <v>0</v>
      </c>
      <c r="J1883" s="12">
        <v>3001.333224</v>
      </c>
      <c r="K1883" s="11">
        <v>0</v>
      </c>
      <c r="L1883" s="11">
        <v>-303.447</v>
      </c>
      <c r="M1883" s="11">
        <v>2253.3829999999998</v>
      </c>
      <c r="N1883" s="13">
        <v>4.5070845684143657E-2</v>
      </c>
      <c r="O1883" s="13" t="s">
        <v>9699</v>
      </c>
      <c r="P1883" s="13">
        <v>0.63409392291272881</v>
      </c>
      <c r="Q1883" s="13">
        <v>-5.7801926995937336E-4</v>
      </c>
      <c r="R1883" s="13">
        <v>-0.21032960156291733</v>
      </c>
      <c r="S1883" s="14">
        <v>2.016797</v>
      </c>
      <c r="T1883" s="13">
        <v>0.54942516439487499</v>
      </c>
      <c r="U1883" s="15" t="s">
        <v>9700</v>
      </c>
      <c r="V1883" s="16" t="s">
        <v>9700</v>
      </c>
      <c r="W1883" s="16">
        <v>0.60013110243575996</v>
      </c>
    </row>
    <row r="1884" spans="1:23" ht="15" customHeight="1" x14ac:dyDescent="0.3">
      <c r="A1884" s="7" t="s">
        <v>5896</v>
      </c>
      <c r="B1884" s="7" t="s">
        <v>5897</v>
      </c>
      <c r="C1884" s="7" t="s">
        <v>5898</v>
      </c>
      <c r="D1884" s="7" t="s">
        <v>26</v>
      </c>
      <c r="E1884" s="7" t="s">
        <v>33</v>
      </c>
      <c r="F1884" s="9" t="s">
        <v>3009</v>
      </c>
      <c r="G1884" s="11">
        <v>1214.6331849999999</v>
      </c>
      <c r="H1884" s="11">
        <v>354.38200000000001</v>
      </c>
      <c r="I1884" s="11">
        <v>0</v>
      </c>
      <c r="J1884" s="12">
        <v>1569.015185</v>
      </c>
      <c r="K1884" s="11">
        <v>130.53700000000001</v>
      </c>
      <c r="L1884" s="11">
        <v>38.401000000000003</v>
      </c>
      <c r="M1884" s="11">
        <v>471.35399999999998</v>
      </c>
      <c r="N1884" s="13">
        <v>0.17767826322789737</v>
      </c>
      <c r="O1884" s="13">
        <v>5.4869752920995385E-2</v>
      </c>
      <c r="P1884" s="13">
        <v>7.6844424162177072E-2</v>
      </c>
      <c r="Q1884" s="13">
        <v>7.3082163999421468E-2</v>
      </c>
      <c r="R1884" s="13">
        <v>8.5622295108284868E-2</v>
      </c>
      <c r="S1884" s="14">
        <v>1.4671909999999999</v>
      </c>
      <c r="T1884" s="13">
        <v>0.22586269615994825</v>
      </c>
      <c r="U1884" s="15">
        <v>12.01969698246474</v>
      </c>
      <c r="V1884" s="16">
        <v>31.630248821645264</v>
      </c>
      <c r="W1884" s="16">
        <v>2.5769022539322886</v>
      </c>
    </row>
    <row r="1885" spans="1:23" ht="15" customHeight="1" x14ac:dyDescent="0.3">
      <c r="A1885" s="7" t="s">
        <v>5899</v>
      </c>
      <c r="B1885" s="7" t="s">
        <v>5900</v>
      </c>
      <c r="C1885" s="7" t="s">
        <v>5901</v>
      </c>
      <c r="D1885" s="7" t="s">
        <v>167</v>
      </c>
      <c r="E1885" s="7" t="s">
        <v>235</v>
      </c>
      <c r="F1885" s="9" t="s">
        <v>2477</v>
      </c>
      <c r="G1885" s="11">
        <v>1811.3568769999999</v>
      </c>
      <c r="H1885" s="11">
        <v>3084.2779999999998</v>
      </c>
      <c r="I1885" s="11">
        <v>11.414999999999999</v>
      </c>
      <c r="J1885" s="12">
        <v>4907.0498769999995</v>
      </c>
      <c r="K1885" s="11">
        <v>-79.953000000000003</v>
      </c>
      <c r="L1885" s="11">
        <v>-351.238</v>
      </c>
      <c r="M1885" s="11">
        <v>1018.448</v>
      </c>
      <c r="N1885" s="13">
        <v>0.18391087109839593</v>
      </c>
      <c r="O1885" s="13">
        <v>6.9635162176362453E-2</v>
      </c>
      <c r="P1885" s="13">
        <v>-3.7111459672449554E-2</v>
      </c>
      <c r="Q1885" s="13">
        <v>4.7740624398435516E-2</v>
      </c>
      <c r="R1885" s="13">
        <v>-0.27989156618766503</v>
      </c>
      <c r="S1885" s="14">
        <v>2.6125980000000002</v>
      </c>
      <c r="T1885" s="13">
        <v>0.62854017735919587</v>
      </c>
      <c r="U1885" s="15" t="s">
        <v>9700</v>
      </c>
      <c r="V1885" s="16" t="s">
        <v>9700</v>
      </c>
      <c r="W1885" s="16">
        <v>1.778546255675302</v>
      </c>
    </row>
    <row r="1886" spans="1:23" ht="15" customHeight="1" x14ac:dyDescent="0.3">
      <c r="A1886" s="7" t="s">
        <v>5902</v>
      </c>
      <c r="B1886" s="7" t="s">
        <v>5903</v>
      </c>
      <c r="C1886" s="7" t="s">
        <v>5904</v>
      </c>
      <c r="D1886" s="7" t="s">
        <v>20</v>
      </c>
      <c r="E1886" s="7" t="s">
        <v>47</v>
      </c>
      <c r="F1886" s="9" t="s">
        <v>2104</v>
      </c>
      <c r="G1886" s="11">
        <v>1817.16867</v>
      </c>
      <c r="H1886" s="11">
        <v>-608.62</v>
      </c>
      <c r="I1886" s="11">
        <v>0</v>
      </c>
      <c r="J1886" s="12">
        <v>1208.5486700000001</v>
      </c>
      <c r="K1886" s="11">
        <v>-40.317</v>
      </c>
      <c r="L1886" s="11">
        <v>-64.262</v>
      </c>
      <c r="M1886" s="11">
        <v>365.666</v>
      </c>
      <c r="N1886" s="13">
        <v>0.74687992289572303</v>
      </c>
      <c r="O1886" s="13" t="s">
        <v>9699</v>
      </c>
      <c r="P1886" s="13">
        <v>-0.81571413840698548</v>
      </c>
      <c r="Q1886" s="13" t="s">
        <v>9699</v>
      </c>
      <c r="R1886" s="13">
        <v>-0.23485899214054554</v>
      </c>
      <c r="S1886" s="14">
        <v>0.99698200000000003</v>
      </c>
      <c r="T1886" s="13">
        <v>-0.50359577161257385</v>
      </c>
      <c r="U1886" s="15" t="s">
        <v>9700</v>
      </c>
      <c r="V1886" s="16" t="s">
        <v>9700</v>
      </c>
      <c r="W1886" s="16">
        <v>4.9694767082528868</v>
      </c>
    </row>
    <row r="1887" spans="1:23" ht="15" customHeight="1" x14ac:dyDescent="0.3">
      <c r="A1887" s="7" t="s">
        <v>5905</v>
      </c>
      <c r="B1887" s="7" t="s">
        <v>5906</v>
      </c>
      <c r="C1887" s="7" t="s">
        <v>5907</v>
      </c>
      <c r="D1887" s="7" t="s">
        <v>10</v>
      </c>
      <c r="E1887" s="7" t="s">
        <v>15</v>
      </c>
      <c r="F1887" s="9" t="s">
        <v>1941</v>
      </c>
      <c r="G1887" s="11">
        <v>1497.516697</v>
      </c>
      <c r="H1887" s="11">
        <v>708.76400000000001</v>
      </c>
      <c r="I1887" s="11">
        <v>96.456999999999994</v>
      </c>
      <c r="J1887" s="12">
        <v>2302.737697</v>
      </c>
      <c r="K1887" s="11">
        <v>0</v>
      </c>
      <c r="L1887" s="11">
        <v>45.551000000000002</v>
      </c>
      <c r="M1887" s="11">
        <v>825.90499999999997</v>
      </c>
      <c r="N1887" s="13">
        <v>0.2476498239673873</v>
      </c>
      <c r="O1887" s="13">
        <v>0.293585011296424</v>
      </c>
      <c r="P1887" s="13">
        <v>0.17693195135640236</v>
      </c>
      <c r="Q1887" s="13">
        <v>0.23982203514750289</v>
      </c>
      <c r="R1887" s="13">
        <v>6.2758719033798718E-2</v>
      </c>
      <c r="S1887" s="14">
        <v>2.1023619999999998</v>
      </c>
      <c r="T1887" s="13">
        <v>0.30779189523990325</v>
      </c>
      <c r="U1887" s="15" t="s">
        <v>9700</v>
      </c>
      <c r="V1887" s="16">
        <v>32.875605299554344</v>
      </c>
      <c r="W1887" s="16">
        <v>1.8131827474104165</v>
      </c>
    </row>
    <row r="1888" spans="1:23" ht="15" customHeight="1" x14ac:dyDescent="0.3">
      <c r="A1888" s="7" t="s">
        <v>5908</v>
      </c>
      <c r="B1888" s="7" t="s">
        <v>5909</v>
      </c>
      <c r="C1888" s="7" t="s">
        <v>5910</v>
      </c>
      <c r="D1888" s="7" t="s">
        <v>10</v>
      </c>
      <c r="E1888" s="7" t="s">
        <v>11</v>
      </c>
      <c r="F1888" s="9" t="s">
        <v>2104</v>
      </c>
      <c r="G1888" s="11">
        <v>1134.062404</v>
      </c>
      <c r="H1888" s="11">
        <v>37.909999999999997</v>
      </c>
      <c r="I1888" s="11">
        <v>0</v>
      </c>
      <c r="J1888" s="12">
        <v>1171.9724040000001</v>
      </c>
      <c r="K1888" s="11">
        <v>0</v>
      </c>
      <c r="L1888" s="11">
        <v>100.57</v>
      </c>
      <c r="M1888" s="11">
        <v>1255.7049999999999</v>
      </c>
      <c r="N1888" s="13">
        <v>5.7243159045478068E-2</v>
      </c>
      <c r="O1888" s="13">
        <v>-1.347719209315601E-2</v>
      </c>
      <c r="P1888" s="13">
        <v>0.26354410938301803</v>
      </c>
      <c r="Q1888" s="13" t="s">
        <v>9699</v>
      </c>
      <c r="R1888" s="13">
        <v>8.1377650721005834E-2</v>
      </c>
      <c r="S1888" s="14">
        <v>1.111286</v>
      </c>
      <c r="T1888" s="13">
        <v>3.2347178031335279E-2</v>
      </c>
      <c r="U1888" s="15" t="s">
        <v>9700</v>
      </c>
      <c r="V1888" s="16">
        <v>11.276348851546187</v>
      </c>
      <c r="W1888" s="16">
        <v>0.90312804679443026</v>
      </c>
    </row>
    <row r="1889" spans="1:23" ht="15" customHeight="1" x14ac:dyDescent="0.3">
      <c r="A1889" s="7" t="s">
        <v>5911</v>
      </c>
      <c r="B1889" s="7" t="s">
        <v>5912</v>
      </c>
      <c r="C1889" s="7" t="s">
        <v>5913</v>
      </c>
      <c r="D1889" s="7" t="s">
        <v>116</v>
      </c>
      <c r="E1889" s="7" t="s">
        <v>141</v>
      </c>
      <c r="F1889" s="9" t="s">
        <v>3002</v>
      </c>
      <c r="G1889" s="11">
        <v>1448.5220260000001</v>
      </c>
      <c r="H1889" s="11">
        <v>125.9</v>
      </c>
      <c r="I1889" s="11">
        <v>0</v>
      </c>
      <c r="J1889" s="12">
        <v>1574.4220260000002</v>
      </c>
      <c r="K1889" s="11">
        <v>158</v>
      </c>
      <c r="L1889" s="11">
        <v>12.3</v>
      </c>
      <c r="M1889" s="11">
        <v>719.3</v>
      </c>
      <c r="N1889" s="13">
        <v>0.13227189419137123</v>
      </c>
      <c r="O1889" s="13">
        <v>4.8960910448875739E-2</v>
      </c>
      <c r="P1889" s="13">
        <v>4.9610892007990695E-2</v>
      </c>
      <c r="Q1889" s="13">
        <v>7.0492373595548274E-2</v>
      </c>
      <c r="R1889" s="13">
        <v>1.6726728768613589E-2</v>
      </c>
      <c r="S1889" s="14">
        <v>1.185826</v>
      </c>
      <c r="T1889" s="13">
        <v>7.9965852815120614E-2</v>
      </c>
      <c r="U1889" s="15">
        <v>9.9646963670886084</v>
      </c>
      <c r="V1889" s="16">
        <v>117.76601837398374</v>
      </c>
      <c r="W1889" s="16">
        <v>2.0137940025024332</v>
      </c>
    </row>
    <row r="1890" spans="1:23" ht="15" customHeight="1" x14ac:dyDescent="0.3">
      <c r="A1890" s="7" t="s">
        <v>5914</v>
      </c>
      <c r="B1890" s="7" t="s">
        <v>5915</v>
      </c>
      <c r="C1890" s="7" t="s">
        <v>5916</v>
      </c>
      <c r="D1890" s="7" t="s">
        <v>6</v>
      </c>
      <c r="E1890" s="7" t="s">
        <v>7</v>
      </c>
      <c r="F1890" s="9" t="s">
        <v>3009</v>
      </c>
      <c r="G1890" s="11">
        <v>1627.486545</v>
      </c>
      <c r="H1890" s="11">
        <v>1307.079</v>
      </c>
      <c r="I1890" s="11">
        <v>9.7620000000000005</v>
      </c>
      <c r="J1890" s="12">
        <v>2944.3275450000001</v>
      </c>
      <c r="K1890" s="11">
        <v>20.315999999999999</v>
      </c>
      <c r="L1890" s="11">
        <v>-171.999</v>
      </c>
      <c r="M1890" s="11">
        <v>1536.2149999999999</v>
      </c>
      <c r="N1890" s="13">
        <v>0.23080038973767839</v>
      </c>
      <c r="O1890" s="13">
        <v>4.0132644470690648E-2</v>
      </c>
      <c r="P1890" s="13">
        <v>-0.14159190849843134</v>
      </c>
      <c r="Q1890" s="13" t="s">
        <v>9699</v>
      </c>
      <c r="R1890" s="13">
        <v>-0.10509106625587493</v>
      </c>
      <c r="S1890" s="14">
        <v>1.63727</v>
      </c>
      <c r="T1890" s="13">
        <v>0.44393124746587931</v>
      </c>
      <c r="U1890" s="15">
        <v>144.92653795038396</v>
      </c>
      <c r="V1890" s="16" t="s">
        <v>9700</v>
      </c>
      <c r="W1890" s="16">
        <v>1.0594132624665167</v>
      </c>
    </row>
    <row r="1891" spans="1:23" ht="15" customHeight="1" x14ac:dyDescent="0.3">
      <c r="A1891" s="7" t="s">
        <v>5917</v>
      </c>
      <c r="B1891" s="7" t="s">
        <v>5918</v>
      </c>
      <c r="C1891" s="7" t="s">
        <v>5919</v>
      </c>
      <c r="D1891" s="7" t="s">
        <v>6</v>
      </c>
      <c r="E1891" s="7" t="s">
        <v>7</v>
      </c>
      <c r="F1891" s="9" t="s">
        <v>3009</v>
      </c>
      <c r="G1891" s="11">
        <v>1618.0981159999999</v>
      </c>
      <c r="H1891" s="11">
        <v>1107.7370000000001</v>
      </c>
      <c r="I1891" s="11">
        <v>8.4049999999999994</v>
      </c>
      <c r="J1891" s="12">
        <v>2734.2401160000004</v>
      </c>
      <c r="K1891" s="11">
        <v>-7.7510000000000003</v>
      </c>
      <c r="L1891" s="11">
        <v>-52.88</v>
      </c>
      <c r="M1891" s="11">
        <v>1842.1890000000001</v>
      </c>
      <c r="N1891" s="13">
        <v>0.21566560382780658</v>
      </c>
      <c r="O1891" s="13">
        <v>5.6802649140076156E-2</v>
      </c>
      <c r="P1891" s="13">
        <v>-8.0975164299069008E-2</v>
      </c>
      <c r="Q1891" s="13">
        <v>-0.15925815513886676</v>
      </c>
      <c r="R1891" s="13">
        <v>-2.9568000598444541E-2</v>
      </c>
      <c r="S1891" s="14">
        <v>1.989501</v>
      </c>
      <c r="T1891" s="13">
        <v>0.4051352306323926</v>
      </c>
      <c r="U1891" s="15" t="s">
        <v>9700</v>
      </c>
      <c r="V1891" s="16" t="s">
        <v>9700</v>
      </c>
      <c r="W1891" s="16">
        <v>0.87835619255136133</v>
      </c>
    </row>
    <row r="1892" spans="1:23" ht="15" customHeight="1" x14ac:dyDescent="0.3">
      <c r="A1892" s="7" t="s">
        <v>5920</v>
      </c>
      <c r="B1892" s="7" t="s">
        <v>5921</v>
      </c>
      <c r="C1892" s="7" t="s">
        <v>5922</v>
      </c>
      <c r="D1892" s="7" t="s">
        <v>29</v>
      </c>
      <c r="E1892" s="7" t="s">
        <v>211</v>
      </c>
      <c r="F1892" s="9" t="s">
        <v>2104</v>
      </c>
      <c r="G1892" s="11">
        <v>1152.5240200000001</v>
      </c>
      <c r="H1892" s="11">
        <v>993.09299999999996</v>
      </c>
      <c r="I1892" s="11">
        <v>0</v>
      </c>
      <c r="J1892" s="12">
        <v>2145.6170200000001</v>
      </c>
      <c r="K1892" s="11">
        <v>19.166</v>
      </c>
      <c r="L1892" s="11">
        <v>-91.420500000000004</v>
      </c>
      <c r="M1892" s="11">
        <v>408.53199999999998</v>
      </c>
      <c r="N1892" s="13">
        <v>0.11999667412148103</v>
      </c>
      <c r="O1892" s="13" t="s">
        <v>9699</v>
      </c>
      <c r="P1892" s="13">
        <v>5.3453058205450744E-2</v>
      </c>
      <c r="Q1892" s="13" t="s">
        <v>9699</v>
      </c>
      <c r="R1892" s="13">
        <v>-0.22419832566337022</v>
      </c>
      <c r="S1892" s="14">
        <v>2.0608919999999999</v>
      </c>
      <c r="T1892" s="13">
        <v>0.46284727924091501</v>
      </c>
      <c r="U1892" s="15">
        <v>111.94912970885945</v>
      </c>
      <c r="V1892" s="16" t="s">
        <v>9700</v>
      </c>
      <c r="W1892" s="16">
        <v>2.8211352354283141</v>
      </c>
    </row>
    <row r="1893" spans="1:23" ht="15" customHeight="1" x14ac:dyDescent="0.3">
      <c r="A1893" s="7" t="s">
        <v>5923</v>
      </c>
      <c r="B1893" s="7" t="s">
        <v>5924</v>
      </c>
      <c r="C1893" s="7" t="s">
        <v>5925</v>
      </c>
      <c r="D1893" s="7" t="s">
        <v>167</v>
      </c>
      <c r="E1893" s="7" t="s">
        <v>286</v>
      </c>
      <c r="F1893" s="9" t="s">
        <v>1941</v>
      </c>
      <c r="G1893" s="11">
        <v>1098.279963</v>
      </c>
      <c r="H1893" s="11">
        <v>-45.881</v>
      </c>
      <c r="I1893" s="11">
        <v>0</v>
      </c>
      <c r="J1893" s="12">
        <v>1052.3989629999999</v>
      </c>
      <c r="K1893" s="11">
        <v>-5.9790000000000001</v>
      </c>
      <c r="L1893" s="11">
        <v>-8.3680000000000003</v>
      </c>
      <c r="M1893" s="11">
        <v>67.222999999999999</v>
      </c>
      <c r="N1893" s="13">
        <v>9.7700866234141204E-2</v>
      </c>
      <c r="O1893" s="13" t="s">
        <v>9699</v>
      </c>
      <c r="P1893" s="13">
        <v>8.9046387093892912E-2</v>
      </c>
      <c r="Q1893" s="13" t="s">
        <v>9699</v>
      </c>
      <c r="R1893" s="13">
        <v>-0.14485402944511283</v>
      </c>
      <c r="S1893" s="14">
        <v>1.59656</v>
      </c>
      <c r="T1893" s="13">
        <v>-4.3596584197698421E-2</v>
      </c>
      <c r="U1893" s="15" t="s">
        <v>9700</v>
      </c>
      <c r="V1893" s="16" t="s">
        <v>9700</v>
      </c>
      <c r="W1893" s="16">
        <v>16.337860003272688</v>
      </c>
    </row>
    <row r="1894" spans="1:23" ht="15" customHeight="1" x14ac:dyDescent="0.3">
      <c r="A1894" s="7" t="s">
        <v>5926</v>
      </c>
      <c r="B1894" s="7" t="s">
        <v>5927</v>
      </c>
      <c r="C1894" s="7" t="s">
        <v>5928</v>
      </c>
      <c r="D1894" s="7" t="s">
        <v>29</v>
      </c>
      <c r="E1894" s="7" t="s">
        <v>30</v>
      </c>
      <c r="F1894" s="9" t="s">
        <v>2477</v>
      </c>
      <c r="G1894" s="11">
        <v>1395.950073</v>
      </c>
      <c r="H1894" s="11">
        <v>1830.568</v>
      </c>
      <c r="I1894" s="11">
        <v>0</v>
      </c>
      <c r="J1894" s="12">
        <v>3226.5180730000002</v>
      </c>
      <c r="K1894" s="11">
        <v>381.464</v>
      </c>
      <c r="L1894" s="11">
        <v>113.245</v>
      </c>
      <c r="M1894" s="11">
        <v>15.443</v>
      </c>
      <c r="N1894" s="13">
        <v>0.1337815613316348</v>
      </c>
      <c r="O1894" s="13">
        <v>3.0759799436642643E-2</v>
      </c>
      <c r="P1894" s="13">
        <v>5.9282602142484694E-2</v>
      </c>
      <c r="Q1894" s="13">
        <v>7.3572211369493656E-2</v>
      </c>
      <c r="R1894" s="13">
        <v>14.66619180211099</v>
      </c>
      <c r="S1894" s="14">
        <v>1.4824139999999999</v>
      </c>
      <c r="T1894" s="13">
        <v>0.56735092089471761</v>
      </c>
      <c r="U1894" s="15">
        <v>8.4582505111884743</v>
      </c>
      <c r="V1894" s="16">
        <v>12.326814190471985</v>
      </c>
      <c r="W1894" s="16">
        <v>90.393710613222822</v>
      </c>
    </row>
    <row r="1895" spans="1:23" ht="15" customHeight="1" x14ac:dyDescent="0.3">
      <c r="A1895" s="7" t="s">
        <v>5929</v>
      </c>
      <c r="B1895" s="7" t="s">
        <v>5930</v>
      </c>
      <c r="C1895" s="7" t="s">
        <v>5931</v>
      </c>
      <c r="D1895" s="7" t="s">
        <v>20</v>
      </c>
      <c r="E1895" s="7" t="s">
        <v>47</v>
      </c>
      <c r="F1895" s="9" t="s">
        <v>2104</v>
      </c>
      <c r="G1895" s="11">
        <v>915.21017400000005</v>
      </c>
      <c r="H1895" s="11">
        <v>74.067999999999998</v>
      </c>
      <c r="I1895" s="11">
        <v>0</v>
      </c>
      <c r="J1895" s="12">
        <v>989.27817400000004</v>
      </c>
      <c r="K1895" s="11">
        <v>-263.44099999999997</v>
      </c>
      <c r="L1895" s="11">
        <v>-320.89100000000002</v>
      </c>
      <c r="M1895" s="11">
        <v>-130.28700000000001</v>
      </c>
      <c r="N1895" s="13">
        <v>-0.13152240613863442</v>
      </c>
      <c r="O1895" s="13" t="s">
        <v>9699</v>
      </c>
      <c r="P1895" s="13">
        <v>-0.16501693191891201</v>
      </c>
      <c r="Q1895" s="13" t="s">
        <v>9699</v>
      </c>
      <c r="R1895" s="13">
        <v>-4.9090297166022872</v>
      </c>
      <c r="S1895" s="14">
        <v>1.941732</v>
      </c>
      <c r="T1895" s="13">
        <v>7.4870751166496469E-2</v>
      </c>
      <c r="U1895" s="15" t="s">
        <v>9700</v>
      </c>
      <c r="V1895" s="16" t="s">
        <v>9700</v>
      </c>
      <c r="W1895" s="16" t="s">
        <v>9700</v>
      </c>
    </row>
    <row r="1896" spans="1:23" ht="15" customHeight="1" x14ac:dyDescent="0.3">
      <c r="A1896" s="7" t="s">
        <v>5932</v>
      </c>
      <c r="B1896" s="7" t="s">
        <v>5933</v>
      </c>
      <c r="C1896" s="7" t="s">
        <v>5934</v>
      </c>
      <c r="D1896" s="7" t="s">
        <v>10</v>
      </c>
      <c r="E1896" s="7" t="s">
        <v>2233</v>
      </c>
      <c r="F1896" s="9" t="s">
        <v>3009</v>
      </c>
      <c r="G1896" s="11">
        <v>959.22313099999997</v>
      </c>
      <c r="H1896" s="11">
        <v>8604.8770000000004</v>
      </c>
      <c r="I1896" s="11">
        <v>0</v>
      </c>
      <c r="J1896" s="12">
        <v>9564.1001310000011</v>
      </c>
      <c r="K1896" s="11">
        <v>0</v>
      </c>
      <c r="L1896" s="11">
        <v>-586.99900000000002</v>
      </c>
      <c r="M1896" s="11">
        <v>1053.4639999999999</v>
      </c>
      <c r="N1896" s="13">
        <v>2.6278830799466503E-2</v>
      </c>
      <c r="O1896" s="13">
        <v>-8.9432371489756579E-2</v>
      </c>
      <c r="P1896" s="13">
        <v>1.2077033502335202</v>
      </c>
      <c r="Q1896" s="13">
        <v>1.8042789517653368E-2</v>
      </c>
      <c r="R1896" s="13">
        <v>-0.41568308588656844</v>
      </c>
      <c r="S1896" s="14">
        <v>1.0535429999999999</v>
      </c>
      <c r="T1896" s="13">
        <v>0.89970586695439514</v>
      </c>
      <c r="U1896" s="15" t="s">
        <v>9700</v>
      </c>
      <c r="V1896" s="16" t="s">
        <v>9700</v>
      </c>
      <c r="W1896" s="16">
        <v>0.91054191790132366</v>
      </c>
    </row>
    <row r="1897" spans="1:23" ht="15" customHeight="1" x14ac:dyDescent="0.3">
      <c r="A1897" s="7" t="s">
        <v>5935</v>
      </c>
      <c r="B1897" s="7" t="s">
        <v>5936</v>
      </c>
      <c r="C1897" s="7" t="s">
        <v>5937</v>
      </c>
      <c r="D1897" s="7" t="s">
        <v>26</v>
      </c>
      <c r="E1897" s="7" t="s">
        <v>172</v>
      </c>
      <c r="F1897" s="9" t="s">
        <v>3002</v>
      </c>
      <c r="G1897" s="11">
        <v>1155.167931</v>
      </c>
      <c r="H1897" s="11">
        <v>-217.10300000000001</v>
      </c>
      <c r="I1897" s="11">
        <v>0</v>
      </c>
      <c r="J1897" s="12">
        <v>938.06493099999989</v>
      </c>
      <c r="K1897" s="11">
        <v>97.924999999999997</v>
      </c>
      <c r="L1897" s="11">
        <v>62.502000000000002</v>
      </c>
      <c r="M1897" s="11">
        <v>813.65</v>
      </c>
      <c r="N1897" s="13">
        <v>7.6483745644830015E-2</v>
      </c>
      <c r="O1897" s="13">
        <v>2.7635028461315825E-2</v>
      </c>
      <c r="P1897" s="13">
        <v>4.7845619695071402E-2</v>
      </c>
      <c r="Q1897" s="13">
        <v>2.2765473129798819E-2</v>
      </c>
      <c r="R1897" s="13">
        <v>7.9000005687818411E-2</v>
      </c>
      <c r="S1897" s="14">
        <v>1.080314</v>
      </c>
      <c r="T1897" s="13">
        <v>-0.23143707095900384</v>
      </c>
      <c r="U1897" s="15">
        <v>9.5794223232065345</v>
      </c>
      <c r="V1897" s="16">
        <v>18.482095468944991</v>
      </c>
      <c r="W1897" s="16">
        <v>1.4197356738155227</v>
      </c>
    </row>
    <row r="1898" spans="1:23" ht="15" customHeight="1" x14ac:dyDescent="0.3">
      <c r="A1898" s="7" t="s">
        <v>5938</v>
      </c>
      <c r="B1898" s="7" t="s">
        <v>5939</v>
      </c>
      <c r="C1898" s="7" t="s">
        <v>5940</v>
      </c>
      <c r="D1898" s="7" t="s">
        <v>20</v>
      </c>
      <c r="E1898" s="7" t="s">
        <v>71</v>
      </c>
      <c r="F1898" s="9" t="s">
        <v>3002</v>
      </c>
      <c r="G1898" s="11">
        <v>1223.797022</v>
      </c>
      <c r="H1898" s="11">
        <v>-95.581000000000003</v>
      </c>
      <c r="I1898" s="11">
        <v>49.316000000000003</v>
      </c>
      <c r="J1898" s="12">
        <v>1177.5320220000001</v>
      </c>
      <c r="K1898" s="11">
        <v>310.00799999999998</v>
      </c>
      <c r="L1898" s="11">
        <v>216.44800000000001</v>
      </c>
      <c r="M1898" s="11">
        <v>534.87199999999996</v>
      </c>
      <c r="N1898" s="13">
        <v>0.84213148886422606</v>
      </c>
      <c r="O1898" s="13">
        <v>-3.6780123057983394E-2</v>
      </c>
      <c r="P1898" s="13">
        <v>0.674340126937502</v>
      </c>
      <c r="Q1898" s="13">
        <v>-1.6403736257217583E-2</v>
      </c>
      <c r="R1898" s="13">
        <v>0.57519223078057591</v>
      </c>
      <c r="S1898" s="14">
        <v>0.56325400000000003</v>
      </c>
      <c r="T1898" s="13">
        <v>-8.1170616352036665E-2</v>
      </c>
      <c r="U1898" s="15">
        <v>3.7983923705194709</v>
      </c>
      <c r="V1898" s="16">
        <v>5.6540001386014191</v>
      </c>
      <c r="W1898" s="16">
        <v>2.2880184829267565</v>
      </c>
    </row>
    <row r="1899" spans="1:23" ht="15" customHeight="1" x14ac:dyDescent="0.3">
      <c r="A1899" s="7" t="s">
        <v>5941</v>
      </c>
      <c r="B1899" s="7" t="s">
        <v>5942</v>
      </c>
      <c r="C1899" s="7" t="s">
        <v>5943</v>
      </c>
      <c r="D1899" s="7" t="s">
        <v>26</v>
      </c>
      <c r="E1899" s="7" t="s">
        <v>53</v>
      </c>
      <c r="F1899" s="9" t="s">
        <v>3002</v>
      </c>
      <c r="G1899" s="11">
        <v>1118.045331</v>
      </c>
      <c r="H1899" s="11">
        <v>811.63300000000004</v>
      </c>
      <c r="I1899" s="11">
        <v>0</v>
      </c>
      <c r="J1899" s="12">
        <v>1929.6783310000001</v>
      </c>
      <c r="K1899" s="11">
        <v>161.964</v>
      </c>
      <c r="L1899" s="11">
        <v>-300.41399999999999</v>
      </c>
      <c r="M1899" s="11">
        <v>683.78899999999999</v>
      </c>
      <c r="N1899" s="13">
        <v>0.20286108313637344</v>
      </c>
      <c r="O1899" s="13">
        <v>5.412424046366282E-2</v>
      </c>
      <c r="P1899" s="13">
        <v>3.446829533578312E-2</v>
      </c>
      <c r="Q1899" s="13">
        <v>2.9570679357952656E-2</v>
      </c>
      <c r="R1899" s="13">
        <v>-0.56164957242586167</v>
      </c>
      <c r="S1899" s="14">
        <v>1.1874009999999999</v>
      </c>
      <c r="T1899" s="13">
        <v>0.42060533455821864</v>
      </c>
      <c r="U1899" s="15">
        <v>11.914242245190289</v>
      </c>
      <c r="V1899" s="16" t="s">
        <v>9700</v>
      </c>
      <c r="W1899" s="16">
        <v>1.6350735841026984</v>
      </c>
    </row>
    <row r="1900" spans="1:23" ht="15" customHeight="1" x14ac:dyDescent="0.3">
      <c r="A1900" s="7" t="s">
        <v>5944</v>
      </c>
      <c r="B1900" s="7" t="s">
        <v>5945</v>
      </c>
      <c r="C1900" s="7" t="s">
        <v>5946</v>
      </c>
      <c r="D1900" s="7" t="s">
        <v>6</v>
      </c>
      <c r="E1900" s="7" t="s">
        <v>7</v>
      </c>
      <c r="F1900" s="9" t="s">
        <v>1775</v>
      </c>
      <c r="G1900" s="11">
        <v>1609.5567189999999</v>
      </c>
      <c r="H1900" s="11">
        <v>1629.8810000000001</v>
      </c>
      <c r="I1900" s="11">
        <v>644.60599999999999</v>
      </c>
      <c r="J1900" s="12">
        <v>3884.0437190000002</v>
      </c>
      <c r="K1900" s="11">
        <v>262.01600000000002</v>
      </c>
      <c r="L1900" s="11">
        <v>4.4850000000000003</v>
      </c>
      <c r="M1900" s="11">
        <v>1743.8150000000001</v>
      </c>
      <c r="N1900" s="13">
        <v>0.59019578214032942</v>
      </c>
      <c r="O1900" s="13">
        <v>-4.8958777075419624E-3</v>
      </c>
      <c r="P1900" s="13">
        <v>9.8676066435588267E-2</v>
      </c>
      <c r="Q1900" s="13">
        <v>2.365782579853648E-2</v>
      </c>
      <c r="R1900" s="13">
        <v>1.9639608813907288E-4</v>
      </c>
      <c r="S1900" s="14">
        <v>1.2425189999999999</v>
      </c>
      <c r="T1900" s="13">
        <v>0.41963508083777057</v>
      </c>
      <c r="U1900" s="15">
        <v>14.82368908387274</v>
      </c>
      <c r="V1900" s="16">
        <v>358.87552263099218</v>
      </c>
      <c r="W1900" s="16">
        <v>0.92300887364772055</v>
      </c>
    </row>
    <row r="1901" spans="1:23" ht="15" customHeight="1" x14ac:dyDescent="0.3">
      <c r="A1901" s="7" t="s">
        <v>5947</v>
      </c>
      <c r="B1901" s="7" t="s">
        <v>5948</v>
      </c>
      <c r="C1901" s="7" t="s">
        <v>5949</v>
      </c>
      <c r="D1901" s="7" t="s">
        <v>20</v>
      </c>
      <c r="E1901" s="7" t="s">
        <v>47</v>
      </c>
      <c r="F1901" s="9" t="s">
        <v>1941</v>
      </c>
      <c r="G1901" s="11">
        <v>1362.9679349999999</v>
      </c>
      <c r="H1901" s="11">
        <v>-163.55000000000001</v>
      </c>
      <c r="I1901" s="11">
        <v>0</v>
      </c>
      <c r="J1901" s="12">
        <v>1199.4179349999999</v>
      </c>
      <c r="K1901" s="11">
        <v>-46.048999999999999</v>
      </c>
      <c r="L1901" s="11">
        <v>-70.945999999999998</v>
      </c>
      <c r="M1901" s="11">
        <v>-42.890999999999998</v>
      </c>
      <c r="N1901" s="13">
        <v>-0.42032284415908555</v>
      </c>
      <c r="O1901" s="13" t="s">
        <v>9699</v>
      </c>
      <c r="P1901" s="13">
        <v>-0.53198324668763086</v>
      </c>
      <c r="Q1901" s="13" t="s">
        <v>9699</v>
      </c>
      <c r="R1901" s="13" t="s">
        <v>9699</v>
      </c>
      <c r="S1901" s="14">
        <v>1.6020989999999999</v>
      </c>
      <c r="T1901" s="13">
        <v>-0.13635780758939545</v>
      </c>
      <c r="U1901" s="15" t="s">
        <v>9700</v>
      </c>
      <c r="V1901" s="16" t="s">
        <v>9700</v>
      </c>
      <c r="W1901" s="16" t="s">
        <v>9700</v>
      </c>
    </row>
    <row r="1902" spans="1:23" ht="15" customHeight="1" x14ac:dyDescent="0.3">
      <c r="A1902" s="7" t="s">
        <v>5950</v>
      </c>
      <c r="B1902" s="7" t="s">
        <v>5951</v>
      </c>
      <c r="C1902" s="7" t="s">
        <v>5952</v>
      </c>
      <c r="D1902" s="7" t="s">
        <v>10</v>
      </c>
      <c r="E1902" s="7" t="s">
        <v>11</v>
      </c>
      <c r="F1902" s="9" t="s">
        <v>2104</v>
      </c>
      <c r="G1902" s="11">
        <v>1098.9036209999999</v>
      </c>
      <c r="H1902" s="11">
        <v>-222.21899999999999</v>
      </c>
      <c r="I1902" s="11">
        <v>0</v>
      </c>
      <c r="J1902" s="12">
        <v>876.68462099999988</v>
      </c>
      <c r="K1902" s="11">
        <v>0</v>
      </c>
      <c r="L1902" s="11">
        <v>53.695</v>
      </c>
      <c r="M1902" s="11">
        <v>1461.7139999999999</v>
      </c>
      <c r="N1902" s="13">
        <v>9.3547644590784781E-2</v>
      </c>
      <c r="O1902" s="13">
        <v>0.12166426028142752</v>
      </c>
      <c r="P1902" s="13">
        <v>0.27170348689444584</v>
      </c>
      <c r="Q1902" s="13">
        <v>3.0071497157864835E-2</v>
      </c>
      <c r="R1902" s="13">
        <v>4.0366182559479338E-2</v>
      </c>
      <c r="S1902" s="14">
        <v>0.93018299999999998</v>
      </c>
      <c r="T1902" s="13">
        <v>-0.25347655779169875</v>
      </c>
      <c r="U1902" s="15" t="s">
        <v>9700</v>
      </c>
      <c r="V1902" s="16">
        <v>20.465660135953065</v>
      </c>
      <c r="W1902" s="16">
        <v>0.75179113082312954</v>
      </c>
    </row>
    <row r="1903" spans="1:23" ht="15" customHeight="1" x14ac:dyDescent="0.3">
      <c r="A1903" s="7" t="s">
        <v>5953</v>
      </c>
      <c r="B1903" s="7" t="s">
        <v>5954</v>
      </c>
      <c r="C1903" s="7" t="s">
        <v>5955</v>
      </c>
      <c r="D1903" s="7" t="s">
        <v>20</v>
      </c>
      <c r="E1903" s="7" t="s">
        <v>71</v>
      </c>
      <c r="F1903" s="9" t="s">
        <v>1941</v>
      </c>
      <c r="G1903" s="11">
        <v>998.48799599999995</v>
      </c>
      <c r="H1903" s="11">
        <v>-177.66800000000001</v>
      </c>
      <c r="I1903" s="11">
        <v>0</v>
      </c>
      <c r="J1903" s="12">
        <v>820.81999599999995</v>
      </c>
      <c r="K1903" s="11">
        <v>-88.695999999999998</v>
      </c>
      <c r="L1903" s="11">
        <v>-173.35300000000001</v>
      </c>
      <c r="M1903" s="11">
        <v>156.38800000000001</v>
      </c>
      <c r="N1903" s="13">
        <v>-3.2856749999999986</v>
      </c>
      <c r="O1903" s="13" t="s">
        <v>9699</v>
      </c>
      <c r="P1903" s="13">
        <v>-32.682771724564979</v>
      </c>
      <c r="Q1903" s="13" t="s">
        <v>9699</v>
      </c>
      <c r="R1903" s="13">
        <v>-2.2169603805918614</v>
      </c>
      <c r="S1903" s="14">
        <v>0</v>
      </c>
      <c r="T1903" s="13">
        <v>-0.21645184189689259</v>
      </c>
      <c r="U1903" s="15" t="s">
        <v>9700</v>
      </c>
      <c r="V1903" s="16" t="s">
        <v>9700</v>
      </c>
      <c r="W1903" s="16">
        <v>6.3846842212957506</v>
      </c>
    </row>
    <row r="1904" spans="1:23" ht="15" customHeight="1" x14ac:dyDescent="0.3">
      <c r="A1904" s="7" t="s">
        <v>5956</v>
      </c>
      <c r="B1904" s="7" t="s">
        <v>5957</v>
      </c>
      <c r="C1904" s="7" t="s">
        <v>5958</v>
      </c>
      <c r="D1904" s="7" t="s">
        <v>116</v>
      </c>
      <c r="E1904" s="7" t="s">
        <v>117</v>
      </c>
      <c r="F1904" s="9" t="s">
        <v>1941</v>
      </c>
      <c r="G1904" s="11">
        <v>1021.307758</v>
      </c>
      <c r="H1904" s="11">
        <v>-90.808000000000007</v>
      </c>
      <c r="I1904" s="11">
        <v>0</v>
      </c>
      <c r="J1904" s="12">
        <v>930.49975800000004</v>
      </c>
      <c r="K1904" s="11">
        <v>60.884</v>
      </c>
      <c r="L1904" s="11">
        <v>34.156999999999996</v>
      </c>
      <c r="M1904" s="11">
        <v>302.79199999999997</v>
      </c>
      <c r="N1904" s="13">
        <v>0.24017154813578095</v>
      </c>
      <c r="O1904" s="13">
        <v>2.9813015599267079E-3</v>
      </c>
      <c r="P1904" s="13">
        <v>0.13430672392243365</v>
      </c>
      <c r="Q1904" s="13">
        <v>3.4628686830677768E-3</v>
      </c>
      <c r="R1904" s="13">
        <v>0.11805880990002073</v>
      </c>
      <c r="S1904" s="14">
        <v>0.63674500000000001</v>
      </c>
      <c r="T1904" s="13">
        <v>-9.7590568099857583E-2</v>
      </c>
      <c r="U1904" s="15">
        <v>15.283157446948296</v>
      </c>
      <c r="V1904" s="16">
        <v>29.900394004157278</v>
      </c>
      <c r="W1904" s="16">
        <v>3.3729681035166057</v>
      </c>
    </row>
    <row r="1905" spans="1:23" ht="15" customHeight="1" x14ac:dyDescent="0.3">
      <c r="A1905" s="7" t="s">
        <v>5959</v>
      </c>
      <c r="B1905" s="7" t="s">
        <v>5960</v>
      </c>
      <c r="C1905" s="7" t="s">
        <v>5961</v>
      </c>
      <c r="D1905" s="7" t="s">
        <v>8</v>
      </c>
      <c r="E1905" s="7" t="s">
        <v>9</v>
      </c>
      <c r="F1905" s="9" t="s">
        <v>1941</v>
      </c>
      <c r="G1905" s="11">
        <v>1453.515222</v>
      </c>
      <c r="H1905" s="11">
        <v>5819.9070000000002</v>
      </c>
      <c r="I1905" s="11">
        <v>315.75400000000002</v>
      </c>
      <c r="J1905" s="12">
        <v>7589.1762220000001</v>
      </c>
      <c r="K1905" s="11">
        <v>-97.781000000000006</v>
      </c>
      <c r="L1905" s="11">
        <v>-1819.923</v>
      </c>
      <c r="M1905" s="11">
        <v>5983.8810000000003</v>
      </c>
      <c r="N1905" s="13">
        <v>0.23610171576743388</v>
      </c>
      <c r="O1905" s="13">
        <v>-3.3249031922143013E-2</v>
      </c>
      <c r="P1905" s="13">
        <v>-1.5976549426647071E-2</v>
      </c>
      <c r="Q1905" s="13" t="s">
        <v>9699</v>
      </c>
      <c r="R1905" s="13">
        <v>-0.27753675706690711</v>
      </c>
      <c r="S1905" s="14">
        <v>4.4950130000000001</v>
      </c>
      <c r="T1905" s="13">
        <v>0.76686939791025976</v>
      </c>
      <c r="U1905" s="15" t="s">
        <v>9700</v>
      </c>
      <c r="V1905" s="16" t="s">
        <v>9700</v>
      </c>
      <c r="W1905" s="16">
        <v>0.24290510155532838</v>
      </c>
    </row>
    <row r="1906" spans="1:23" ht="15" customHeight="1" x14ac:dyDescent="0.3">
      <c r="A1906" s="7" t="s">
        <v>5962</v>
      </c>
      <c r="B1906" s="7" t="s">
        <v>5963</v>
      </c>
      <c r="C1906" s="7" t="s">
        <v>5964</v>
      </c>
      <c r="D1906" s="7" t="s">
        <v>10</v>
      </c>
      <c r="E1906" s="7" t="s">
        <v>11</v>
      </c>
      <c r="F1906" s="9" t="s">
        <v>3002</v>
      </c>
      <c r="G1906" s="11">
        <v>1063.6277230000001</v>
      </c>
      <c r="H1906" s="11">
        <v>27.481000000000002</v>
      </c>
      <c r="I1906" s="11">
        <v>0</v>
      </c>
      <c r="J1906" s="12">
        <v>1091.1087230000001</v>
      </c>
      <c r="K1906" s="11">
        <v>0</v>
      </c>
      <c r="L1906" s="11">
        <v>89.984999999999999</v>
      </c>
      <c r="M1906" s="11">
        <v>691.35900000000004</v>
      </c>
      <c r="N1906" s="13">
        <v>3.1287280295114982E-2</v>
      </c>
      <c r="O1906" s="13">
        <v>1.4458634343154309E-2</v>
      </c>
      <c r="P1906" s="13">
        <v>0.31156568043940208</v>
      </c>
      <c r="Q1906" s="13" t="s">
        <v>9699</v>
      </c>
      <c r="R1906" s="13">
        <v>0.13287177414423376</v>
      </c>
      <c r="S1906" s="14">
        <v>0.67296500000000004</v>
      </c>
      <c r="T1906" s="13">
        <v>2.5186307671009243E-2</v>
      </c>
      <c r="U1906" s="15" t="s">
        <v>9700</v>
      </c>
      <c r="V1906" s="16">
        <v>11.820055820414515</v>
      </c>
      <c r="W1906" s="16">
        <v>1.5384593575841206</v>
      </c>
    </row>
    <row r="1907" spans="1:23" ht="15" customHeight="1" x14ac:dyDescent="0.3">
      <c r="A1907" s="7" t="s">
        <v>5965</v>
      </c>
      <c r="B1907" s="7" t="s">
        <v>5966</v>
      </c>
      <c r="C1907" s="7" t="s">
        <v>5967</v>
      </c>
      <c r="D1907" s="7" t="s">
        <v>29</v>
      </c>
      <c r="E1907" s="7" t="s">
        <v>30</v>
      </c>
      <c r="F1907" s="9" t="s">
        <v>3009</v>
      </c>
      <c r="G1907" s="11">
        <v>1174.8828699999999</v>
      </c>
      <c r="H1907" s="11">
        <v>343.67700000000002</v>
      </c>
      <c r="I1907" s="11">
        <v>0</v>
      </c>
      <c r="J1907" s="12">
        <v>1518.55987</v>
      </c>
      <c r="K1907" s="11">
        <v>80.058999999999997</v>
      </c>
      <c r="L1907" s="11">
        <v>35.816000000000003</v>
      </c>
      <c r="M1907" s="11">
        <v>330.03399999999999</v>
      </c>
      <c r="N1907" s="13">
        <v>0.12288050522767743</v>
      </c>
      <c r="O1907" s="13">
        <v>4.7615834347908947E-2</v>
      </c>
      <c r="P1907" s="13">
        <v>6.1363629806705323E-2</v>
      </c>
      <c r="Q1907" s="13">
        <v>4.7991514104197108E-2</v>
      </c>
      <c r="R1907" s="13">
        <v>0.11644014870371906</v>
      </c>
      <c r="S1907" s="14">
        <v>3.0230969999999999</v>
      </c>
      <c r="T1907" s="13">
        <v>0.22631771508620205</v>
      </c>
      <c r="U1907" s="15">
        <v>18.968009468017339</v>
      </c>
      <c r="V1907" s="16">
        <v>32.803296571364747</v>
      </c>
      <c r="W1907" s="16">
        <v>3.559884345249277</v>
      </c>
    </row>
    <row r="1908" spans="1:23" ht="15" customHeight="1" x14ac:dyDescent="0.3">
      <c r="A1908" s="7" t="s">
        <v>5968</v>
      </c>
      <c r="B1908" s="7" t="s">
        <v>5969</v>
      </c>
      <c r="C1908" s="7" t="s">
        <v>5970</v>
      </c>
      <c r="D1908" s="7" t="s">
        <v>20</v>
      </c>
      <c r="E1908" s="7" t="s">
        <v>71</v>
      </c>
      <c r="F1908" s="9" t="s">
        <v>3002</v>
      </c>
      <c r="G1908" s="11">
        <v>1186.468924</v>
      </c>
      <c r="H1908" s="11">
        <v>-326.45</v>
      </c>
      <c r="I1908" s="11">
        <v>0</v>
      </c>
      <c r="J1908" s="12">
        <v>860.01892399999997</v>
      </c>
      <c r="K1908" s="11">
        <v>191.167</v>
      </c>
      <c r="L1908" s="11">
        <v>129.31100000000001</v>
      </c>
      <c r="M1908" s="11">
        <v>708.87900000000002</v>
      </c>
      <c r="N1908" s="13">
        <v>0.27983466112155264</v>
      </c>
      <c r="O1908" s="13">
        <v>3.8525998586027121E-2</v>
      </c>
      <c r="P1908" s="13">
        <v>0.17684034470224369</v>
      </c>
      <c r="Q1908" s="13">
        <v>2.0940572598326934E-2</v>
      </c>
      <c r="R1908" s="13">
        <v>0.20426083769831993</v>
      </c>
      <c r="S1908" s="14">
        <v>1.384776</v>
      </c>
      <c r="T1908" s="13">
        <v>-0.37958467062755002</v>
      </c>
      <c r="U1908" s="15">
        <v>4.4987833883463146</v>
      </c>
      <c r="V1908" s="16">
        <v>9.1753131906798338</v>
      </c>
      <c r="W1908" s="16">
        <v>1.6737255920968177</v>
      </c>
    </row>
    <row r="1909" spans="1:23" ht="15" customHeight="1" x14ac:dyDescent="0.3">
      <c r="A1909" s="7" t="s">
        <v>5971</v>
      </c>
      <c r="B1909" s="7" t="s">
        <v>5972</v>
      </c>
      <c r="C1909" s="7" t="s">
        <v>5973</v>
      </c>
      <c r="D1909" s="7" t="s">
        <v>20</v>
      </c>
      <c r="E1909" s="7" t="s">
        <v>57</v>
      </c>
      <c r="F1909" s="9" t="s">
        <v>1941</v>
      </c>
      <c r="G1909" s="11">
        <v>1497.667974</v>
      </c>
      <c r="H1909" s="11">
        <v>-93.224000000000004</v>
      </c>
      <c r="I1909" s="11">
        <v>0</v>
      </c>
      <c r="J1909" s="12">
        <v>1404.443974</v>
      </c>
      <c r="K1909" s="11">
        <v>2.94</v>
      </c>
      <c r="L1909" s="11">
        <v>7.7779999999999996</v>
      </c>
      <c r="M1909" s="11">
        <v>186.851</v>
      </c>
      <c r="N1909" s="13">
        <v>0.30425777648935048</v>
      </c>
      <c r="O1909" s="13">
        <v>0.33976191331630279</v>
      </c>
      <c r="P1909" s="13">
        <v>0.17473128128548049</v>
      </c>
      <c r="Q1909" s="13" t="s">
        <v>9699</v>
      </c>
      <c r="R1909" s="13">
        <v>5.5380136687729564E-2</v>
      </c>
      <c r="S1909" s="14">
        <v>1.5611539999999999</v>
      </c>
      <c r="T1909" s="13">
        <v>-6.6377870335751821E-2</v>
      </c>
      <c r="U1909" s="15">
        <v>477.70203197278914</v>
      </c>
      <c r="V1909" s="16">
        <v>192.55180946258679</v>
      </c>
      <c r="W1909" s="16">
        <v>8.0153061744384555</v>
      </c>
    </row>
    <row r="1910" spans="1:23" ht="15" customHeight="1" x14ac:dyDescent="0.3">
      <c r="A1910" s="7" t="s">
        <v>5974</v>
      </c>
      <c r="B1910" s="7" t="s">
        <v>5975</v>
      </c>
      <c r="C1910" s="7" t="s">
        <v>5976</v>
      </c>
      <c r="D1910" s="7" t="s">
        <v>26</v>
      </c>
      <c r="E1910" s="7" t="s">
        <v>53</v>
      </c>
      <c r="F1910" s="9" t="s">
        <v>3009</v>
      </c>
      <c r="G1910" s="11">
        <v>1038.551962</v>
      </c>
      <c r="H1910" s="11">
        <v>781.29399999999998</v>
      </c>
      <c r="I1910" s="11">
        <v>9.6000000000000002E-2</v>
      </c>
      <c r="J1910" s="12">
        <v>1819.9419619999999</v>
      </c>
      <c r="K1910" s="11">
        <v>323.24299999999999</v>
      </c>
      <c r="L1910" s="11">
        <v>28.969000000000001</v>
      </c>
      <c r="M1910" s="11">
        <v>511.44400000000002</v>
      </c>
      <c r="N1910" s="13">
        <v>0.20893035565145995</v>
      </c>
      <c r="O1910" s="13">
        <v>1.2239942482018984E-2</v>
      </c>
      <c r="P1910" s="13">
        <v>0.12139343406057865</v>
      </c>
      <c r="Q1910" s="13" t="s">
        <v>9699</v>
      </c>
      <c r="R1910" s="13">
        <v>5.5754068716094035E-2</v>
      </c>
      <c r="S1910" s="14">
        <v>1.610498</v>
      </c>
      <c r="T1910" s="13">
        <v>0.42929610741070434</v>
      </c>
      <c r="U1910" s="15">
        <v>5.6302594704293671</v>
      </c>
      <c r="V1910" s="16">
        <v>35.850459525699883</v>
      </c>
      <c r="W1910" s="16">
        <v>2.0306269347181702</v>
      </c>
    </row>
    <row r="1911" spans="1:23" ht="15" customHeight="1" x14ac:dyDescent="0.3">
      <c r="A1911" s="7" t="s">
        <v>5977</v>
      </c>
      <c r="B1911" s="7" t="s">
        <v>5978</v>
      </c>
      <c r="C1911" s="7" t="s">
        <v>5979</v>
      </c>
      <c r="D1911" s="7" t="s">
        <v>20</v>
      </c>
      <c r="E1911" s="7" t="s">
        <v>71</v>
      </c>
      <c r="F1911" s="9" t="s">
        <v>3002</v>
      </c>
      <c r="G1911" s="11">
        <v>895.92579799999999</v>
      </c>
      <c r="H1911" s="11">
        <v>-32.54</v>
      </c>
      <c r="I1911" s="11">
        <v>45.73</v>
      </c>
      <c r="J1911" s="12">
        <v>909.11579800000004</v>
      </c>
      <c r="K1911" s="11">
        <v>33.253999999999998</v>
      </c>
      <c r="L1911" s="11">
        <v>6.65</v>
      </c>
      <c r="M1911" s="11">
        <v>450.96199999999999</v>
      </c>
      <c r="N1911" s="13">
        <v>0.27967466984104794</v>
      </c>
      <c r="O1911" s="13">
        <v>0.28024082921432591</v>
      </c>
      <c r="P1911" s="13">
        <v>0.15676102227793814</v>
      </c>
      <c r="Q1911" s="13">
        <v>9.4658210085808214E-2</v>
      </c>
      <c r="R1911" s="13">
        <v>1.673720201802836E-2</v>
      </c>
      <c r="S1911" s="14">
        <v>0.858792</v>
      </c>
      <c r="T1911" s="13">
        <v>-3.579302006585524E-2</v>
      </c>
      <c r="U1911" s="15">
        <v>27.338539664401278</v>
      </c>
      <c r="V1911" s="16">
        <v>134.72568390977443</v>
      </c>
      <c r="W1911" s="16">
        <v>1.9866990965979396</v>
      </c>
    </row>
    <row r="1912" spans="1:23" ht="15" customHeight="1" x14ac:dyDescent="0.3">
      <c r="A1912" s="7" t="s">
        <v>5980</v>
      </c>
      <c r="B1912" s="7" t="s">
        <v>5981</v>
      </c>
      <c r="C1912" s="7" t="s">
        <v>5982</v>
      </c>
      <c r="D1912" s="7" t="s">
        <v>10</v>
      </c>
      <c r="E1912" s="7" t="s">
        <v>11</v>
      </c>
      <c r="F1912" s="9" t="s">
        <v>3002</v>
      </c>
      <c r="G1912" s="11">
        <v>1252.775365</v>
      </c>
      <c r="H1912" s="11">
        <v>-239.09200000000001</v>
      </c>
      <c r="I1912" s="11">
        <v>0</v>
      </c>
      <c r="J1912" s="12">
        <v>1013.683365</v>
      </c>
      <c r="K1912" s="11">
        <v>0</v>
      </c>
      <c r="L1912" s="11">
        <v>128.78100000000001</v>
      </c>
      <c r="M1912" s="11">
        <v>1223.402</v>
      </c>
      <c r="N1912" s="13">
        <v>2.0089567186207805E-2</v>
      </c>
      <c r="O1912" s="13">
        <v>3.6414792549441799E-3</v>
      </c>
      <c r="P1912" s="13">
        <v>0.38980585208512808</v>
      </c>
      <c r="Q1912" s="13" t="s">
        <v>9699</v>
      </c>
      <c r="R1912" s="13">
        <v>0.10696114113146367</v>
      </c>
      <c r="S1912" s="14">
        <v>1.137532</v>
      </c>
      <c r="T1912" s="13">
        <v>-0.2358645788766594</v>
      </c>
      <c r="U1912" s="15" t="s">
        <v>9700</v>
      </c>
      <c r="V1912" s="16">
        <v>9.7279518329567249</v>
      </c>
      <c r="W1912" s="16">
        <v>1.0240095773915687</v>
      </c>
    </row>
    <row r="1913" spans="1:23" ht="15" customHeight="1" x14ac:dyDescent="0.3">
      <c r="A1913" s="7" t="s">
        <v>5983</v>
      </c>
      <c r="B1913" s="7" t="s">
        <v>5984</v>
      </c>
      <c r="C1913" s="7" t="s">
        <v>5985</v>
      </c>
      <c r="D1913" s="7" t="s">
        <v>31</v>
      </c>
      <c r="E1913" s="7" t="s">
        <v>215</v>
      </c>
      <c r="F1913" s="9" t="s">
        <v>3002</v>
      </c>
      <c r="G1913" s="11">
        <v>1171.0754529999999</v>
      </c>
      <c r="H1913" s="11">
        <v>109.517</v>
      </c>
      <c r="I1913" s="11">
        <v>0</v>
      </c>
      <c r="J1913" s="12">
        <v>1280.592453</v>
      </c>
      <c r="K1913" s="11">
        <v>117.468</v>
      </c>
      <c r="L1913" s="11">
        <v>70.001999999999995</v>
      </c>
      <c r="M1913" s="11">
        <v>523.07000000000005</v>
      </c>
      <c r="N1913" s="13">
        <v>7.6394897019417596E-2</v>
      </c>
      <c r="O1913" s="13">
        <v>3.0316082485886131E-3</v>
      </c>
      <c r="P1913" s="13">
        <v>5.3468511634581696E-2</v>
      </c>
      <c r="Q1913" s="13">
        <v>1.9926607813862907E-2</v>
      </c>
      <c r="R1913" s="13">
        <v>0.14383593309354512</v>
      </c>
      <c r="S1913" s="14">
        <v>1.2808390000000001</v>
      </c>
      <c r="T1913" s="13">
        <v>8.5520572718852342E-2</v>
      </c>
      <c r="U1913" s="15">
        <v>10.901628128511595</v>
      </c>
      <c r="V1913" s="16">
        <v>16.729171352247079</v>
      </c>
      <c r="W1913" s="16">
        <v>2.2388503508134665</v>
      </c>
    </row>
    <row r="1914" spans="1:23" ht="15" customHeight="1" x14ac:dyDescent="0.3">
      <c r="A1914" s="7" t="s">
        <v>5986</v>
      </c>
      <c r="B1914" s="7" t="s">
        <v>5987</v>
      </c>
      <c r="C1914" s="7" t="s">
        <v>5988</v>
      </c>
      <c r="D1914" s="7" t="s">
        <v>10</v>
      </c>
      <c r="E1914" s="7" t="s">
        <v>11</v>
      </c>
      <c r="F1914" s="9" t="s">
        <v>3002</v>
      </c>
      <c r="G1914" s="11">
        <v>1217.6934080000001</v>
      </c>
      <c r="H1914" s="11">
        <v>1093.79</v>
      </c>
      <c r="I1914" s="11">
        <v>0</v>
      </c>
      <c r="J1914" s="12">
        <v>2311.4834080000001</v>
      </c>
      <c r="K1914" s="11">
        <v>0</v>
      </c>
      <c r="L1914" s="11">
        <v>80.132999999999996</v>
      </c>
      <c r="M1914" s="11">
        <v>1185.337</v>
      </c>
      <c r="N1914" s="13">
        <v>6.1924106119915931E-2</v>
      </c>
      <c r="O1914" s="13">
        <v>1.4122235251917026E-2</v>
      </c>
      <c r="P1914" s="13">
        <v>0.30343953263577061</v>
      </c>
      <c r="Q1914" s="13">
        <v>2.0024890713277177E-3</v>
      </c>
      <c r="R1914" s="13">
        <v>6.7032586923488416E-2</v>
      </c>
      <c r="S1914" s="14">
        <v>1.745406</v>
      </c>
      <c r="T1914" s="13">
        <v>0.47319829171795635</v>
      </c>
      <c r="U1914" s="15" t="s">
        <v>9700</v>
      </c>
      <c r="V1914" s="16">
        <v>15.195904408920173</v>
      </c>
      <c r="W1914" s="16">
        <v>1.0272972226463868</v>
      </c>
    </row>
    <row r="1915" spans="1:23" ht="15" customHeight="1" x14ac:dyDescent="0.3">
      <c r="A1915" s="7" t="s">
        <v>5989</v>
      </c>
      <c r="B1915" s="7" t="s">
        <v>5990</v>
      </c>
      <c r="C1915" s="7" t="s">
        <v>5991</v>
      </c>
      <c r="D1915" s="7" t="s">
        <v>31</v>
      </c>
      <c r="E1915" s="7" t="s">
        <v>69</v>
      </c>
      <c r="F1915" s="9" t="s">
        <v>2104</v>
      </c>
      <c r="G1915" s="11">
        <v>1227.144951</v>
      </c>
      <c r="H1915" s="11">
        <v>265.005</v>
      </c>
      <c r="I1915" s="11">
        <v>725.98500000000001</v>
      </c>
      <c r="J1915" s="12">
        <v>2218.134951</v>
      </c>
      <c r="K1915" s="11">
        <v>102.396</v>
      </c>
      <c r="L1915" s="11">
        <v>-6.1740000000000004</v>
      </c>
      <c r="M1915" s="11">
        <v>312.91199999999998</v>
      </c>
      <c r="N1915" s="13">
        <v>0.35563579735414158</v>
      </c>
      <c r="O1915" s="13">
        <v>6.7845823751651713E-2</v>
      </c>
      <c r="P1915" s="13">
        <v>0.16209065145531432</v>
      </c>
      <c r="Q1915" s="13" t="s">
        <v>9699</v>
      </c>
      <c r="R1915" s="13" t="s">
        <v>9699</v>
      </c>
      <c r="S1915" s="14">
        <v>1.7222219999999999</v>
      </c>
      <c r="T1915" s="13">
        <v>0.11947199149471406</v>
      </c>
      <c r="U1915" s="15">
        <v>21.662320315246689</v>
      </c>
      <c r="V1915" s="16" t="s">
        <v>9700</v>
      </c>
      <c r="W1915" s="16">
        <v>3.9216934825126555</v>
      </c>
    </row>
    <row r="1916" spans="1:23" ht="15" customHeight="1" x14ac:dyDescent="0.3">
      <c r="A1916" s="7" t="s">
        <v>5992</v>
      </c>
      <c r="B1916" s="7" t="s">
        <v>5993</v>
      </c>
      <c r="C1916" s="7" t="s">
        <v>5994</v>
      </c>
      <c r="D1916" s="7" t="s">
        <v>116</v>
      </c>
      <c r="E1916" s="7" t="s">
        <v>607</v>
      </c>
      <c r="F1916" s="9" t="s">
        <v>2104</v>
      </c>
      <c r="G1916" s="11">
        <v>1151.9161710000001</v>
      </c>
      <c r="H1916" s="11">
        <v>1146.05</v>
      </c>
      <c r="I1916" s="11">
        <v>0</v>
      </c>
      <c r="J1916" s="12">
        <v>2297.966171</v>
      </c>
      <c r="K1916" s="11">
        <v>233.66200000000001</v>
      </c>
      <c r="L1916" s="11">
        <v>34.200000000000003</v>
      </c>
      <c r="M1916" s="11">
        <v>169.66399999999999</v>
      </c>
      <c r="N1916" s="13">
        <v>0.18580677722516595</v>
      </c>
      <c r="O1916" s="13">
        <v>8.117351864778044E-2</v>
      </c>
      <c r="P1916" s="13">
        <v>6.404866038099874E-2</v>
      </c>
      <c r="Q1916" s="13" t="s">
        <v>9699</v>
      </c>
      <c r="R1916" s="13">
        <v>0.23268452810656928</v>
      </c>
      <c r="S1916" s="14">
        <v>2.580009</v>
      </c>
      <c r="T1916" s="13">
        <v>0.49872361676293797</v>
      </c>
      <c r="U1916" s="15">
        <v>9.8345737475498805</v>
      </c>
      <c r="V1916" s="16">
        <v>33.681759385964909</v>
      </c>
      <c r="W1916" s="16">
        <v>6.7893965190022643</v>
      </c>
    </row>
    <row r="1917" spans="1:23" ht="15" customHeight="1" x14ac:dyDescent="0.3">
      <c r="A1917" s="7" t="s">
        <v>5995</v>
      </c>
      <c r="B1917" s="7" t="s">
        <v>5996</v>
      </c>
      <c r="C1917" s="7" t="s">
        <v>5997</v>
      </c>
      <c r="D1917" s="7" t="s">
        <v>29</v>
      </c>
      <c r="E1917" s="7" t="s">
        <v>291</v>
      </c>
      <c r="F1917" s="9" t="s">
        <v>1941</v>
      </c>
      <c r="G1917" s="11">
        <v>1021.422829</v>
      </c>
      <c r="H1917" s="11">
        <v>155.899</v>
      </c>
      <c r="I1917" s="11">
        <v>0</v>
      </c>
      <c r="J1917" s="12">
        <v>1177.321829</v>
      </c>
      <c r="K1917" s="11">
        <v>33.402000000000001</v>
      </c>
      <c r="L1917" s="11">
        <v>-23.686</v>
      </c>
      <c r="M1917" s="11">
        <v>157.96700000000001</v>
      </c>
      <c r="N1917" s="13">
        <v>0.20587701030624972</v>
      </c>
      <c r="O1917" s="13">
        <v>0.12044352516742829</v>
      </c>
      <c r="P1917" s="13">
        <v>0.11590947233239408</v>
      </c>
      <c r="Q1917" s="13" t="s">
        <v>9699</v>
      </c>
      <c r="R1917" s="13">
        <v>-0.28255081137031418</v>
      </c>
      <c r="S1917" s="14">
        <v>0</v>
      </c>
      <c r="T1917" s="13">
        <v>0.13241833809572556</v>
      </c>
      <c r="U1917" s="15">
        <v>35.247045955332013</v>
      </c>
      <c r="V1917" s="16" t="s">
        <v>9700</v>
      </c>
      <c r="W1917" s="16">
        <v>6.466051953889103</v>
      </c>
    </row>
    <row r="1918" spans="1:23" ht="15" customHeight="1" x14ac:dyDescent="0.3">
      <c r="A1918" s="7" t="s">
        <v>5998</v>
      </c>
      <c r="B1918" s="7" t="s">
        <v>5999</v>
      </c>
      <c r="C1918" s="7" t="s">
        <v>6000</v>
      </c>
      <c r="D1918" s="7" t="s">
        <v>10</v>
      </c>
      <c r="E1918" s="7" t="s">
        <v>2233</v>
      </c>
      <c r="F1918" s="9" t="s">
        <v>3009</v>
      </c>
      <c r="G1918" s="11">
        <v>1001.705898</v>
      </c>
      <c r="H1918" s="11">
        <v>3847.5050000000001</v>
      </c>
      <c r="I1918" s="11">
        <v>0</v>
      </c>
      <c r="J1918" s="12">
        <v>4849.2108980000003</v>
      </c>
      <c r="K1918" s="11">
        <v>0</v>
      </c>
      <c r="L1918" s="11">
        <v>50.052</v>
      </c>
      <c r="M1918" s="11">
        <v>1041.058</v>
      </c>
      <c r="N1918" s="13">
        <v>6.8499999999999978E-2</v>
      </c>
      <c r="O1918" s="13" t="s">
        <v>9699</v>
      </c>
      <c r="P1918" s="13">
        <v>0.97305382903835491</v>
      </c>
      <c r="Q1918" s="13">
        <v>0.10298280991806141</v>
      </c>
      <c r="R1918" s="13">
        <v>4.5871593595042469E-2</v>
      </c>
      <c r="S1918" s="14">
        <v>0.72634500000000002</v>
      </c>
      <c r="T1918" s="13">
        <v>0.79342909205843326</v>
      </c>
      <c r="U1918" s="15" t="s">
        <v>9700</v>
      </c>
      <c r="V1918" s="16">
        <v>20.01330412371134</v>
      </c>
      <c r="W1918" s="16">
        <v>0.96219989472248424</v>
      </c>
    </row>
    <row r="1919" spans="1:23" ht="15" customHeight="1" x14ac:dyDescent="0.3">
      <c r="A1919" s="7" t="s">
        <v>6001</v>
      </c>
      <c r="B1919" s="7" t="s">
        <v>6002</v>
      </c>
      <c r="C1919" s="7" t="s">
        <v>6003</v>
      </c>
      <c r="D1919" s="7" t="s">
        <v>31</v>
      </c>
      <c r="E1919" s="7" t="s">
        <v>63</v>
      </c>
      <c r="F1919" s="9" t="s">
        <v>3009</v>
      </c>
      <c r="G1919" s="11">
        <v>899.38924299999996</v>
      </c>
      <c r="H1919" s="11">
        <v>-97.608000000000004</v>
      </c>
      <c r="I1919" s="11">
        <v>0</v>
      </c>
      <c r="J1919" s="12">
        <v>801.7812429999999</v>
      </c>
      <c r="K1919" s="11">
        <v>11.989000000000001</v>
      </c>
      <c r="L1919" s="11">
        <v>1.81</v>
      </c>
      <c r="M1919" s="11">
        <v>259.21600000000001</v>
      </c>
      <c r="N1919" s="13">
        <v>0.12203169559780287</v>
      </c>
      <c r="O1919" s="13">
        <v>5.1932512747653092E-2</v>
      </c>
      <c r="P1919" s="13">
        <v>8.5675273473667948E-2</v>
      </c>
      <c r="Q1919" s="13">
        <v>0.12038420561112084</v>
      </c>
      <c r="R1919" s="13">
        <v>7.0525296566664921E-3</v>
      </c>
      <c r="S1919" s="14">
        <v>0.67821500000000001</v>
      </c>
      <c r="T1919" s="13">
        <v>-0.12173894170283055</v>
      </c>
      <c r="U1919" s="15">
        <v>66.87640695637667</v>
      </c>
      <c r="V1919" s="16">
        <v>496.90013425414361</v>
      </c>
      <c r="W1919" s="16">
        <v>3.469651730603049</v>
      </c>
    </row>
    <row r="1920" spans="1:23" ht="15" customHeight="1" x14ac:dyDescent="0.3">
      <c r="A1920" s="7" t="s">
        <v>6004</v>
      </c>
      <c r="B1920" s="7" t="s">
        <v>6005</v>
      </c>
      <c r="C1920" s="7" t="s">
        <v>6006</v>
      </c>
      <c r="D1920" s="7" t="s">
        <v>20</v>
      </c>
      <c r="E1920" s="7" t="s">
        <v>57</v>
      </c>
      <c r="F1920" s="9" t="s">
        <v>2104</v>
      </c>
      <c r="G1920" s="11">
        <v>1430.735306</v>
      </c>
      <c r="H1920" s="11">
        <v>-71.477000000000004</v>
      </c>
      <c r="I1920" s="11">
        <v>0</v>
      </c>
      <c r="J1920" s="12">
        <v>1359.2583059999999</v>
      </c>
      <c r="K1920" s="11">
        <v>-57.478999999999999</v>
      </c>
      <c r="L1920" s="11">
        <v>-62.399000000000001</v>
      </c>
      <c r="M1920" s="11">
        <v>109.235</v>
      </c>
      <c r="N1920" s="13">
        <v>2.3702533223520429E-2</v>
      </c>
      <c r="O1920" s="13" t="s">
        <v>9699</v>
      </c>
      <c r="P1920" s="13">
        <v>-0.42980653591126849</v>
      </c>
      <c r="Q1920" s="13" t="s">
        <v>9699</v>
      </c>
      <c r="R1920" s="13">
        <v>-0.7339202437030633</v>
      </c>
      <c r="S1920" s="14">
        <v>1.3485560000000001</v>
      </c>
      <c r="T1920" s="13">
        <v>-5.2585295734069261E-2</v>
      </c>
      <c r="U1920" s="15" t="s">
        <v>9700</v>
      </c>
      <c r="V1920" s="16" t="s">
        <v>9700</v>
      </c>
      <c r="W1920" s="16">
        <v>13.097773662287729</v>
      </c>
    </row>
    <row r="1921" spans="1:23" ht="15" customHeight="1" x14ac:dyDescent="0.3">
      <c r="A1921" s="7" t="s">
        <v>6007</v>
      </c>
      <c r="B1921" s="7" t="s">
        <v>6008</v>
      </c>
      <c r="C1921" s="7" t="s">
        <v>6009</v>
      </c>
      <c r="D1921" s="7" t="s">
        <v>29</v>
      </c>
      <c r="E1921" s="7" t="s">
        <v>291</v>
      </c>
      <c r="F1921" s="9" t="s">
        <v>3009</v>
      </c>
      <c r="G1921" s="11">
        <v>1066.397747</v>
      </c>
      <c r="H1921" s="11">
        <v>1745.61</v>
      </c>
      <c r="I1921" s="11">
        <v>0</v>
      </c>
      <c r="J1921" s="12">
        <v>2812.0077469999997</v>
      </c>
      <c r="K1921" s="11">
        <v>165.90299999999999</v>
      </c>
      <c r="L1921" s="11">
        <v>-75.037000000000006</v>
      </c>
      <c r="M1921" s="11">
        <v>-356.36399999999998</v>
      </c>
      <c r="N1921" s="13">
        <v>0.28072276852175265</v>
      </c>
      <c r="O1921" s="13">
        <v>1.7023623362860452E-2</v>
      </c>
      <c r="P1921" s="13">
        <v>0.10999647700077564</v>
      </c>
      <c r="Q1921" s="13">
        <v>1.9498614160407657E-2</v>
      </c>
      <c r="R1921" s="13" t="s">
        <v>9699</v>
      </c>
      <c r="S1921" s="14">
        <v>2.051968</v>
      </c>
      <c r="T1921" s="13">
        <v>0.62076998253732052</v>
      </c>
      <c r="U1921" s="15">
        <v>16.949710053464976</v>
      </c>
      <c r="V1921" s="16" t="s">
        <v>9700</v>
      </c>
      <c r="W1921" s="16" t="s">
        <v>9700</v>
      </c>
    </row>
    <row r="1922" spans="1:23" ht="15" customHeight="1" x14ac:dyDescent="0.3">
      <c r="A1922" s="7" t="s">
        <v>6010</v>
      </c>
      <c r="B1922" s="7" t="s">
        <v>6011</v>
      </c>
      <c r="C1922" s="7" t="s">
        <v>6012</v>
      </c>
      <c r="D1922" s="7" t="s">
        <v>20</v>
      </c>
      <c r="E1922" s="7" t="s">
        <v>366</v>
      </c>
      <c r="F1922" s="9" t="s">
        <v>3002</v>
      </c>
      <c r="G1922" s="11">
        <v>1214.556106</v>
      </c>
      <c r="H1922" s="11">
        <v>8.0009999999999994</v>
      </c>
      <c r="I1922" s="11">
        <v>0</v>
      </c>
      <c r="J1922" s="12">
        <v>1222.557106</v>
      </c>
      <c r="K1922" s="11">
        <v>34.212000000000003</v>
      </c>
      <c r="L1922" s="11">
        <v>9.8040000000000003</v>
      </c>
      <c r="M1922" s="11">
        <v>419.59100000000001</v>
      </c>
      <c r="N1922" s="13">
        <v>0.18793178696581558</v>
      </c>
      <c r="O1922" s="13">
        <v>0.14749761652398208</v>
      </c>
      <c r="P1922" s="13">
        <v>0.11363344113124482</v>
      </c>
      <c r="Q1922" s="13">
        <v>0.26055127579429804</v>
      </c>
      <c r="R1922" s="13">
        <v>2.4185938654453638E-2</v>
      </c>
      <c r="S1922" s="14">
        <v>1.2278210000000001</v>
      </c>
      <c r="T1922" s="13">
        <v>6.5444795672391269E-3</v>
      </c>
      <c r="U1922" s="15">
        <v>35.734745294048871</v>
      </c>
      <c r="V1922" s="16">
        <v>123.88373174214605</v>
      </c>
      <c r="W1922" s="16">
        <v>2.8946190599893704</v>
      </c>
    </row>
    <row r="1923" spans="1:23" ht="15" customHeight="1" x14ac:dyDescent="0.3">
      <c r="A1923" s="7" t="s">
        <v>6013</v>
      </c>
      <c r="B1923" s="7" t="s">
        <v>6014</v>
      </c>
      <c r="C1923" s="7" t="s">
        <v>6015</v>
      </c>
      <c r="D1923" s="7" t="s">
        <v>10</v>
      </c>
      <c r="E1923" s="7" t="s">
        <v>11</v>
      </c>
      <c r="F1923" s="9" t="s">
        <v>3009</v>
      </c>
      <c r="G1923" s="11">
        <v>986.99386700000002</v>
      </c>
      <c r="H1923" s="11">
        <v>-386.35</v>
      </c>
      <c r="I1923" s="11">
        <v>0</v>
      </c>
      <c r="J1923" s="12">
        <v>600.643867</v>
      </c>
      <c r="K1923" s="11">
        <v>0</v>
      </c>
      <c r="L1923" s="11">
        <v>80.941000000000003</v>
      </c>
      <c r="M1923" s="11">
        <v>799.35699999999997</v>
      </c>
      <c r="N1923" s="13">
        <v>0.10677755540846463</v>
      </c>
      <c r="O1923" s="13">
        <v>9.9002735903795935E-2</v>
      </c>
      <c r="P1923" s="13">
        <v>0.23196332561576649</v>
      </c>
      <c r="Q1923" s="13">
        <v>3.9629684338191584E-3</v>
      </c>
      <c r="R1923" s="13">
        <v>0.10410367087164604</v>
      </c>
      <c r="S1923" s="14">
        <v>1.053018</v>
      </c>
      <c r="T1923" s="13">
        <v>-0.64322641289867699</v>
      </c>
      <c r="U1923" s="15" t="s">
        <v>9700</v>
      </c>
      <c r="V1923" s="16">
        <v>12.193991512336146</v>
      </c>
      <c r="W1923" s="16">
        <v>1.2347347518067648</v>
      </c>
    </row>
    <row r="1924" spans="1:23" ht="15" customHeight="1" x14ac:dyDescent="0.3">
      <c r="A1924" s="7" t="s">
        <v>6016</v>
      </c>
      <c r="B1924" s="7" t="s">
        <v>6017</v>
      </c>
      <c r="C1924" s="7" t="s">
        <v>6018</v>
      </c>
      <c r="D1924" s="7" t="s">
        <v>10</v>
      </c>
      <c r="E1924" s="7" t="s">
        <v>62</v>
      </c>
      <c r="F1924" s="9" t="s">
        <v>3009</v>
      </c>
      <c r="G1924" s="11">
        <v>901.10549600000002</v>
      </c>
      <c r="H1924" s="11">
        <v>-180.9</v>
      </c>
      <c r="I1924" s="11">
        <v>0</v>
      </c>
      <c r="J1924" s="12">
        <v>720.20549600000004</v>
      </c>
      <c r="K1924" s="11">
        <v>118.2</v>
      </c>
      <c r="L1924" s="11">
        <v>87.5</v>
      </c>
      <c r="M1924" s="11">
        <v>1167.4000000000001</v>
      </c>
      <c r="N1924" s="13">
        <v>0.22677484632287478</v>
      </c>
      <c r="O1924" s="13">
        <v>-1.4166934990418545E-2</v>
      </c>
      <c r="P1924" s="13">
        <v>8.6878031956376806E-2</v>
      </c>
      <c r="Q1924" s="13">
        <v>-8.0479851731912855E-2</v>
      </c>
      <c r="R1924" s="13">
        <v>7.5178279920955396E-2</v>
      </c>
      <c r="S1924" s="14">
        <v>-3.7795000000000002E-2</v>
      </c>
      <c r="T1924" s="13">
        <v>-0.25117831091919351</v>
      </c>
      <c r="U1924" s="15">
        <v>6.0931091032148901</v>
      </c>
      <c r="V1924" s="16">
        <v>10.298348525714285</v>
      </c>
      <c r="W1924" s="16">
        <v>0.7718909508309062</v>
      </c>
    </row>
    <row r="1925" spans="1:23" ht="15" customHeight="1" x14ac:dyDescent="0.3">
      <c r="A1925" s="7" t="s">
        <v>6019</v>
      </c>
      <c r="B1925" s="7" t="s">
        <v>6020</v>
      </c>
      <c r="C1925" s="7" t="s">
        <v>6021</v>
      </c>
      <c r="D1925" s="7" t="s">
        <v>20</v>
      </c>
      <c r="E1925" s="7" t="s">
        <v>47</v>
      </c>
      <c r="F1925" s="9" t="s">
        <v>2104</v>
      </c>
      <c r="G1925" s="11">
        <v>912.14286800000002</v>
      </c>
      <c r="H1925" s="11">
        <v>-290.12900000000002</v>
      </c>
      <c r="I1925" s="11">
        <v>0</v>
      </c>
      <c r="J1925" s="12">
        <v>622.013868</v>
      </c>
      <c r="K1925" s="11">
        <v>0</v>
      </c>
      <c r="L1925" s="11">
        <v>-65.106999999999999</v>
      </c>
      <c r="M1925" s="11">
        <v>286.45800000000003</v>
      </c>
      <c r="N1925" s="13" t="s">
        <v>9699</v>
      </c>
      <c r="O1925" s="13" t="s">
        <v>9699</v>
      </c>
      <c r="P1925" s="13" t="s">
        <v>9699</v>
      </c>
      <c r="Q1925" s="13" t="s">
        <v>9699</v>
      </c>
      <c r="R1925" s="13">
        <v>-0.30293456665472429</v>
      </c>
      <c r="S1925" s="14">
        <v>0</v>
      </c>
      <c r="T1925" s="13">
        <v>-0.46643493807118785</v>
      </c>
      <c r="U1925" s="15" t="s">
        <v>9700</v>
      </c>
      <c r="V1925" s="16" t="s">
        <v>9700</v>
      </c>
      <c r="W1925" s="16">
        <v>3.1842115353734228</v>
      </c>
    </row>
    <row r="1926" spans="1:23" ht="15" customHeight="1" x14ac:dyDescent="0.3">
      <c r="A1926" s="7" t="s">
        <v>6022</v>
      </c>
      <c r="B1926" s="7" t="s">
        <v>6023</v>
      </c>
      <c r="C1926" s="7" t="s">
        <v>6024</v>
      </c>
      <c r="D1926" s="7" t="s">
        <v>20</v>
      </c>
      <c r="E1926" s="7" t="s">
        <v>47</v>
      </c>
      <c r="F1926" s="9" t="s">
        <v>1941</v>
      </c>
      <c r="G1926" s="11">
        <v>1092.8341789999999</v>
      </c>
      <c r="H1926" s="11">
        <v>-370.68599999999998</v>
      </c>
      <c r="I1926" s="11">
        <v>0</v>
      </c>
      <c r="J1926" s="12">
        <v>722.14817900000003</v>
      </c>
      <c r="K1926" s="11">
        <v>-48.887</v>
      </c>
      <c r="L1926" s="11">
        <v>-49.161000000000001</v>
      </c>
      <c r="M1926" s="11">
        <v>365.47899999999998</v>
      </c>
      <c r="N1926" s="13" t="s">
        <v>9699</v>
      </c>
      <c r="O1926" s="13" t="s">
        <v>9699</v>
      </c>
      <c r="P1926" s="13" t="s">
        <v>9699</v>
      </c>
      <c r="Q1926" s="13" t="s">
        <v>9699</v>
      </c>
      <c r="R1926" s="13">
        <v>-0.30844453443289493</v>
      </c>
      <c r="S1926" s="14">
        <v>0</v>
      </c>
      <c r="T1926" s="13">
        <v>-0.51331016373026117</v>
      </c>
      <c r="U1926" s="15" t="s">
        <v>9700</v>
      </c>
      <c r="V1926" s="16" t="s">
        <v>9700</v>
      </c>
      <c r="W1926" s="16">
        <v>2.9901421942163573</v>
      </c>
    </row>
    <row r="1927" spans="1:23" ht="15" customHeight="1" x14ac:dyDescent="0.3">
      <c r="A1927" s="7" t="s">
        <v>6025</v>
      </c>
      <c r="B1927" s="7" t="s">
        <v>6026</v>
      </c>
      <c r="C1927" s="7" t="s">
        <v>6027</v>
      </c>
      <c r="D1927" s="7" t="s">
        <v>31</v>
      </c>
      <c r="E1927" s="7" t="s">
        <v>64</v>
      </c>
      <c r="F1927" s="9" t="s">
        <v>3009</v>
      </c>
      <c r="G1927" s="11">
        <v>903.13630799999999</v>
      </c>
      <c r="H1927" s="11">
        <v>-131.26599999999999</v>
      </c>
      <c r="I1927" s="11">
        <v>0</v>
      </c>
      <c r="J1927" s="12">
        <v>771.87030800000002</v>
      </c>
      <c r="K1927" s="11">
        <v>6.6740000000000004</v>
      </c>
      <c r="L1927" s="11">
        <v>4.8000000000000001E-2</v>
      </c>
      <c r="M1927" s="11">
        <v>256.57100000000003</v>
      </c>
      <c r="N1927" s="13">
        <v>0.16832667732339957</v>
      </c>
      <c r="O1927" s="13">
        <v>0.22931841039652023</v>
      </c>
      <c r="P1927" s="13">
        <v>0.27033557540238828</v>
      </c>
      <c r="Q1927" s="13">
        <v>1.1169356792167751</v>
      </c>
      <c r="R1927" s="13">
        <v>1.8974919504833663E-4</v>
      </c>
      <c r="S1927" s="14">
        <v>1.174803</v>
      </c>
      <c r="T1927" s="13">
        <v>-0.17006224833304506</v>
      </c>
      <c r="U1927" s="15">
        <v>115.65332753970632</v>
      </c>
      <c r="V1927" s="16">
        <v>18815.339749999999</v>
      </c>
      <c r="W1927" s="16">
        <v>3.5200248975916995</v>
      </c>
    </row>
    <row r="1928" spans="1:23" ht="15" customHeight="1" x14ac:dyDescent="0.3">
      <c r="A1928" s="7" t="s">
        <v>6028</v>
      </c>
      <c r="B1928" s="7" t="s">
        <v>6029</v>
      </c>
      <c r="C1928" s="7" t="s">
        <v>6030</v>
      </c>
      <c r="D1928" s="7" t="s">
        <v>29</v>
      </c>
      <c r="E1928" s="7" t="s">
        <v>295</v>
      </c>
      <c r="F1928" s="9" t="s">
        <v>1941</v>
      </c>
      <c r="G1928" s="11">
        <v>1310.007967</v>
      </c>
      <c r="H1928" s="11">
        <v>73.257000000000005</v>
      </c>
      <c r="I1928" s="11">
        <v>0</v>
      </c>
      <c r="J1928" s="12">
        <v>1383.2649670000001</v>
      </c>
      <c r="K1928" s="11">
        <v>46.097000000000001</v>
      </c>
      <c r="L1928" s="11">
        <v>-15.375999999999999</v>
      </c>
      <c r="M1928" s="11">
        <v>143.09700000000001</v>
      </c>
      <c r="N1928" s="13">
        <v>0.11480926093450676</v>
      </c>
      <c r="O1928" s="13">
        <v>0.17365922898135833</v>
      </c>
      <c r="P1928" s="13">
        <v>8.0693650347996124E-2</v>
      </c>
      <c r="Q1928" s="13" t="s">
        <v>9699</v>
      </c>
      <c r="R1928" s="13">
        <v>-0.11196551322381451</v>
      </c>
      <c r="S1928" s="14">
        <v>1.2619419999999999</v>
      </c>
      <c r="T1928" s="13">
        <v>5.2959484804186469E-2</v>
      </c>
      <c r="U1928" s="15">
        <v>30.007700436037052</v>
      </c>
      <c r="V1928" s="16" t="s">
        <v>9700</v>
      </c>
      <c r="W1928" s="16">
        <v>9.1546850527963546</v>
      </c>
    </row>
    <row r="1929" spans="1:23" ht="15" customHeight="1" x14ac:dyDescent="0.3">
      <c r="A1929" s="7" t="s">
        <v>6031</v>
      </c>
      <c r="B1929" s="7" t="s">
        <v>6032</v>
      </c>
      <c r="C1929" s="7" t="s">
        <v>6033</v>
      </c>
      <c r="D1929" s="7" t="s">
        <v>20</v>
      </c>
      <c r="E1929" s="7" t="s">
        <v>47</v>
      </c>
      <c r="F1929" s="9" t="s">
        <v>2104</v>
      </c>
      <c r="G1929" s="11">
        <v>1197.0408379999999</v>
      </c>
      <c r="H1929" s="11">
        <v>-283.26799999999997</v>
      </c>
      <c r="I1929" s="11">
        <v>0</v>
      </c>
      <c r="J1929" s="12">
        <v>913.77283799999987</v>
      </c>
      <c r="K1929" s="11">
        <v>-27.376999999999999</v>
      </c>
      <c r="L1929" s="11">
        <v>-27.140999999999998</v>
      </c>
      <c r="M1929" s="11">
        <v>301.72000000000003</v>
      </c>
      <c r="N1929" s="13">
        <v>-0.22039903846153841</v>
      </c>
      <c r="O1929" s="13" t="s">
        <v>9699</v>
      </c>
      <c r="P1929" s="13">
        <v>-0.36582603305039069</v>
      </c>
      <c r="Q1929" s="13" t="s">
        <v>9699</v>
      </c>
      <c r="R1929" s="13">
        <v>-0.10656777248579606</v>
      </c>
      <c r="S1929" s="14">
        <v>1.201257</v>
      </c>
      <c r="T1929" s="13">
        <v>-0.30999827114580969</v>
      </c>
      <c r="U1929" s="15" t="s">
        <v>9700</v>
      </c>
      <c r="V1929" s="16" t="s">
        <v>9700</v>
      </c>
      <c r="W1929" s="16">
        <v>3.9673897587166902</v>
      </c>
    </row>
    <row r="1930" spans="1:23" ht="15" customHeight="1" x14ac:dyDescent="0.3">
      <c r="A1930" s="7" t="s">
        <v>6034</v>
      </c>
      <c r="B1930" s="7" t="s">
        <v>6035</v>
      </c>
      <c r="C1930" s="7" t="s">
        <v>6036</v>
      </c>
      <c r="D1930" s="7" t="s">
        <v>31</v>
      </c>
      <c r="E1930" s="7" t="s">
        <v>32</v>
      </c>
      <c r="F1930" s="9" t="s">
        <v>2104</v>
      </c>
      <c r="G1930" s="11">
        <v>1755.1247390000001</v>
      </c>
      <c r="H1930" s="11">
        <v>130.95699999999999</v>
      </c>
      <c r="I1930" s="11">
        <v>-9.0999999999999998E-2</v>
      </c>
      <c r="J1930" s="12">
        <v>1885.9907390000003</v>
      </c>
      <c r="K1930" s="11">
        <v>-7.6769999999999996</v>
      </c>
      <c r="L1930" s="11">
        <v>-111.52500000000001</v>
      </c>
      <c r="M1930" s="11">
        <v>-27.222000000000001</v>
      </c>
      <c r="N1930" s="13">
        <v>0.20848268251148588</v>
      </c>
      <c r="O1930" s="13" t="s">
        <v>9699</v>
      </c>
      <c r="P1930" s="13">
        <v>0.16169869571289797</v>
      </c>
      <c r="Q1930" s="13" t="s">
        <v>9699</v>
      </c>
      <c r="R1930" s="13" t="s">
        <v>9699</v>
      </c>
      <c r="S1930" s="14">
        <v>1.8346450000000001</v>
      </c>
      <c r="T1930" s="13">
        <v>6.9436714238287664E-2</v>
      </c>
      <c r="U1930" s="15" t="s">
        <v>9700</v>
      </c>
      <c r="V1930" s="16" t="s">
        <v>9700</v>
      </c>
      <c r="W1930" s="16" t="s">
        <v>9700</v>
      </c>
    </row>
    <row r="1931" spans="1:23" ht="15" customHeight="1" x14ac:dyDescent="0.3">
      <c r="A1931" s="7" t="s">
        <v>6037</v>
      </c>
      <c r="B1931" s="7" t="s">
        <v>6038</v>
      </c>
      <c r="C1931" s="7" t="s">
        <v>6039</v>
      </c>
      <c r="D1931" s="7" t="s">
        <v>6</v>
      </c>
      <c r="E1931" s="7" t="s">
        <v>7</v>
      </c>
      <c r="F1931" s="9" t="s">
        <v>3009</v>
      </c>
      <c r="G1931" s="11">
        <v>1090.41983</v>
      </c>
      <c r="H1931" s="11">
        <v>3462.473</v>
      </c>
      <c r="I1931" s="11">
        <v>192.68799999999999</v>
      </c>
      <c r="J1931" s="12">
        <v>4745.5808299999999</v>
      </c>
      <c r="K1931" s="11">
        <v>203.47800000000001</v>
      </c>
      <c r="L1931" s="11">
        <v>-67.364999999999995</v>
      </c>
      <c r="M1931" s="11">
        <v>1093.4480000000001</v>
      </c>
      <c r="N1931" s="13">
        <v>0.30467566454484551</v>
      </c>
      <c r="O1931" s="13">
        <v>-1.8452404319490689E-2</v>
      </c>
      <c r="P1931" s="13">
        <v>8.8115887195189674E-2</v>
      </c>
      <c r="Q1931" s="13">
        <v>-0.17554789966505413</v>
      </c>
      <c r="R1931" s="13">
        <v>-9.2884847130555531E-2</v>
      </c>
      <c r="S1931" s="14">
        <v>0.82729600000000003</v>
      </c>
      <c r="T1931" s="13">
        <v>0.72962048778336797</v>
      </c>
      <c r="U1931" s="15">
        <v>23.322328851276303</v>
      </c>
      <c r="V1931" s="16" t="s">
        <v>9700</v>
      </c>
      <c r="W1931" s="16">
        <v>0.99723062276395402</v>
      </c>
    </row>
    <row r="1932" spans="1:23" ht="15" customHeight="1" x14ac:dyDescent="0.3">
      <c r="A1932" s="7" t="s">
        <v>6040</v>
      </c>
      <c r="B1932" s="7" t="s">
        <v>6041</v>
      </c>
      <c r="C1932" s="7" t="s">
        <v>6042</v>
      </c>
      <c r="D1932" s="7" t="s">
        <v>20</v>
      </c>
      <c r="E1932" s="7" t="s">
        <v>47</v>
      </c>
      <c r="F1932" s="9" t="s">
        <v>1941</v>
      </c>
      <c r="G1932" s="11">
        <v>1283.3634300000001</v>
      </c>
      <c r="H1932" s="11">
        <v>-57.838000000000001</v>
      </c>
      <c r="I1932" s="11">
        <v>0</v>
      </c>
      <c r="J1932" s="12">
        <v>1225.5254300000001</v>
      </c>
      <c r="K1932" s="11">
        <v>1.512</v>
      </c>
      <c r="L1932" s="11">
        <v>0.14499999999999999</v>
      </c>
      <c r="M1932" s="11">
        <v>114.63</v>
      </c>
      <c r="N1932" s="13">
        <v>0.35155375401338868</v>
      </c>
      <c r="O1932" s="13" t="s">
        <v>9699</v>
      </c>
      <c r="P1932" s="13">
        <v>0.17008043575770754</v>
      </c>
      <c r="Q1932" s="13" t="s">
        <v>9699</v>
      </c>
      <c r="R1932" s="13">
        <v>1.370380871373216E-3</v>
      </c>
      <c r="S1932" s="14">
        <v>3.0624669999999998</v>
      </c>
      <c r="T1932" s="13">
        <v>-4.7194451117999234E-2</v>
      </c>
      <c r="U1932" s="15">
        <v>810.53269179894187</v>
      </c>
      <c r="V1932" s="16">
        <v>8850.7822758620696</v>
      </c>
      <c r="W1932" s="16">
        <v>11.195702957341011</v>
      </c>
    </row>
    <row r="1933" spans="1:23" ht="15" customHeight="1" x14ac:dyDescent="0.3">
      <c r="A1933" s="7" t="s">
        <v>6043</v>
      </c>
      <c r="B1933" s="7" t="s">
        <v>6044</v>
      </c>
      <c r="C1933" s="7" t="s">
        <v>6045</v>
      </c>
      <c r="D1933" s="7" t="s">
        <v>29</v>
      </c>
      <c r="E1933" s="7" t="s">
        <v>30</v>
      </c>
      <c r="F1933" s="9" t="s">
        <v>3009</v>
      </c>
      <c r="G1933" s="11">
        <v>1190.414021</v>
      </c>
      <c r="H1933" s="11">
        <v>796.50400000000002</v>
      </c>
      <c r="I1933" s="11">
        <v>9.4250000000000007</v>
      </c>
      <c r="J1933" s="12">
        <v>1996.3430209999999</v>
      </c>
      <c r="K1933" s="11">
        <v>187.05600000000001</v>
      </c>
      <c r="L1933" s="11">
        <v>-113.28100000000001</v>
      </c>
      <c r="M1933" s="11">
        <v>858.80399999999997</v>
      </c>
      <c r="N1933" s="13">
        <v>8.5893764869361844E-2</v>
      </c>
      <c r="O1933" s="13">
        <v>8.1201056288848772E-3</v>
      </c>
      <c r="P1933" s="13">
        <v>1.9131862516725547E-2</v>
      </c>
      <c r="Q1933" s="13">
        <v>8.1625439180761816E-2</v>
      </c>
      <c r="R1933" s="13">
        <v>-0.12360909623103611</v>
      </c>
      <c r="S1933" s="14">
        <v>1.831496</v>
      </c>
      <c r="T1933" s="13">
        <v>0.39898153354478055</v>
      </c>
      <c r="U1933" s="15">
        <v>10.672435104995294</v>
      </c>
      <c r="V1933" s="16" t="s">
        <v>9700</v>
      </c>
      <c r="W1933" s="16">
        <v>1.3861300378200383</v>
      </c>
    </row>
    <row r="1934" spans="1:23" ht="15" customHeight="1" x14ac:dyDescent="0.3">
      <c r="A1934" s="7" t="s">
        <v>6046</v>
      </c>
      <c r="B1934" s="7" t="s">
        <v>6047</v>
      </c>
      <c r="C1934" s="7" t="s">
        <v>6048</v>
      </c>
      <c r="D1934" s="7" t="s">
        <v>20</v>
      </c>
      <c r="E1934" s="7" t="s">
        <v>47</v>
      </c>
      <c r="F1934" s="9" t="s">
        <v>3002</v>
      </c>
      <c r="G1934" s="11">
        <v>869.217399</v>
      </c>
      <c r="H1934" s="11">
        <v>-409.70499999999998</v>
      </c>
      <c r="I1934" s="11">
        <v>0</v>
      </c>
      <c r="J1934" s="12">
        <v>459.51239900000002</v>
      </c>
      <c r="K1934" s="11">
        <v>-37.994999999999997</v>
      </c>
      <c r="L1934" s="11">
        <v>-36.167999999999999</v>
      </c>
      <c r="M1934" s="11">
        <v>455.58</v>
      </c>
      <c r="N1934" s="13">
        <v>-0.17653101685274511</v>
      </c>
      <c r="O1934" s="13" t="s">
        <v>9699</v>
      </c>
      <c r="P1934" s="13">
        <v>-0.14934371514008188</v>
      </c>
      <c r="Q1934" s="13" t="s">
        <v>9699</v>
      </c>
      <c r="R1934" s="13">
        <v>-7.8791205918490051E-2</v>
      </c>
      <c r="S1934" s="14">
        <v>0.52335900000000002</v>
      </c>
      <c r="T1934" s="13">
        <v>-0.89160815005559835</v>
      </c>
      <c r="U1934" s="15" t="s">
        <v>9700</v>
      </c>
      <c r="V1934" s="16" t="s">
        <v>9700</v>
      </c>
      <c r="W1934" s="16">
        <v>1.9079358158830502</v>
      </c>
    </row>
    <row r="1935" spans="1:23" ht="15" customHeight="1" x14ac:dyDescent="0.3">
      <c r="A1935" s="7" t="s">
        <v>6049</v>
      </c>
      <c r="B1935" s="7" t="s">
        <v>6050</v>
      </c>
      <c r="C1935" s="7" t="s">
        <v>6051</v>
      </c>
      <c r="D1935" s="7" t="s">
        <v>31</v>
      </c>
      <c r="E1935" s="7" t="s">
        <v>69</v>
      </c>
      <c r="F1935" s="9" t="s">
        <v>1941</v>
      </c>
      <c r="G1935" s="11">
        <v>1343.4423389999999</v>
      </c>
      <c r="H1935" s="11">
        <v>1582.662</v>
      </c>
      <c r="I1935" s="11">
        <v>0</v>
      </c>
      <c r="J1935" s="12">
        <v>2926.104339</v>
      </c>
      <c r="K1935" s="11">
        <v>276.233</v>
      </c>
      <c r="L1935" s="11">
        <v>18.581</v>
      </c>
      <c r="M1935" s="11">
        <v>222.721</v>
      </c>
      <c r="N1935" s="13">
        <v>0.26727624478375001</v>
      </c>
      <c r="O1935" s="13">
        <v>2.6597296158590744E-2</v>
      </c>
      <c r="P1935" s="13">
        <v>9.3268501764933537E-2</v>
      </c>
      <c r="Q1935" s="13" t="s">
        <v>9699</v>
      </c>
      <c r="R1935" s="13">
        <v>9.2638894774759506E-2</v>
      </c>
      <c r="S1935" s="14">
        <v>2.6078739999999998</v>
      </c>
      <c r="T1935" s="13">
        <v>0.54087681662810316</v>
      </c>
      <c r="U1935" s="15">
        <v>10.592884771189539</v>
      </c>
      <c r="V1935" s="16">
        <v>72.30193956191809</v>
      </c>
      <c r="W1935" s="16">
        <v>6.0319518096632105</v>
      </c>
    </row>
    <row r="1936" spans="1:23" ht="15" customHeight="1" x14ac:dyDescent="0.3">
      <c r="A1936" s="7" t="s">
        <v>6052</v>
      </c>
      <c r="B1936" s="7" t="s">
        <v>6053</v>
      </c>
      <c r="C1936" s="7" t="s">
        <v>6054</v>
      </c>
      <c r="D1936" s="7" t="s">
        <v>26</v>
      </c>
      <c r="E1936" s="7" t="s">
        <v>115</v>
      </c>
      <c r="F1936" s="9" t="s">
        <v>3009</v>
      </c>
      <c r="G1936" s="11">
        <v>1199.0636420000001</v>
      </c>
      <c r="H1936" s="11">
        <v>386.37799999999999</v>
      </c>
      <c r="I1936" s="11">
        <v>211.12899999999999</v>
      </c>
      <c r="J1936" s="12">
        <v>1796.5706419999999</v>
      </c>
      <c r="K1936" s="11">
        <v>258.27499999999998</v>
      </c>
      <c r="L1936" s="11">
        <v>48.966999999999999</v>
      </c>
      <c r="M1936" s="11">
        <v>1504.172</v>
      </c>
      <c r="N1936" s="13">
        <v>0.16098002251761565</v>
      </c>
      <c r="O1936" s="13">
        <v>0.11513016124839903</v>
      </c>
      <c r="P1936" s="13">
        <v>4.430662606257648E-2</v>
      </c>
      <c r="Q1936" s="13">
        <v>0.16343638591309229</v>
      </c>
      <c r="R1936" s="13">
        <v>3.8109980920493752E-2</v>
      </c>
      <c r="S1936" s="14">
        <v>1.5863510000000001</v>
      </c>
      <c r="T1936" s="13">
        <v>0.21506418448977416</v>
      </c>
      <c r="U1936" s="15">
        <v>6.9560377194850451</v>
      </c>
      <c r="V1936" s="16">
        <v>24.487177936161089</v>
      </c>
      <c r="W1936" s="16">
        <v>0.7971585975540032</v>
      </c>
    </row>
    <row r="1937" spans="1:23" ht="15" customHeight="1" x14ac:dyDescent="0.3">
      <c r="A1937" s="7" t="s">
        <v>6055</v>
      </c>
      <c r="B1937" s="7" t="s">
        <v>6056</v>
      </c>
      <c r="C1937" s="7" t="s">
        <v>6057</v>
      </c>
      <c r="D1937" s="7" t="s">
        <v>29</v>
      </c>
      <c r="E1937" s="7" t="s">
        <v>295</v>
      </c>
      <c r="F1937" s="9" t="s">
        <v>2104</v>
      </c>
      <c r="G1937" s="11">
        <v>1208.732025</v>
      </c>
      <c r="H1937" s="11">
        <v>169.267</v>
      </c>
      <c r="I1937" s="11">
        <v>22.443999999999999</v>
      </c>
      <c r="J1937" s="12">
        <v>1400.443025</v>
      </c>
      <c r="K1937" s="11">
        <v>112.864</v>
      </c>
      <c r="L1937" s="11">
        <v>100.303</v>
      </c>
      <c r="M1937" s="11">
        <v>632.52300000000002</v>
      </c>
      <c r="N1937" s="13">
        <v>0.16534362664315227</v>
      </c>
      <c r="O1937" s="13">
        <v>0.17097533361471973</v>
      </c>
      <c r="P1937" s="13">
        <v>0.12632079942946706</v>
      </c>
      <c r="Q1937" s="13">
        <v>0.16518690193051544</v>
      </c>
      <c r="R1937" s="13">
        <v>0.1793055736802307</v>
      </c>
      <c r="S1937" s="14">
        <v>1.3606290000000001</v>
      </c>
      <c r="T1937" s="13">
        <v>0.12086675214794974</v>
      </c>
      <c r="U1937" s="15">
        <v>12.40823491104338</v>
      </c>
      <c r="V1937" s="16">
        <v>12.050806306890124</v>
      </c>
      <c r="W1937" s="16">
        <v>1.9109692849113786</v>
      </c>
    </row>
    <row r="1938" spans="1:23" ht="15" customHeight="1" x14ac:dyDescent="0.3">
      <c r="A1938" s="7" t="s">
        <v>6058</v>
      </c>
      <c r="B1938" s="7" t="s">
        <v>6059</v>
      </c>
      <c r="C1938" s="7" t="s">
        <v>6060</v>
      </c>
      <c r="D1938" s="7" t="s">
        <v>26</v>
      </c>
      <c r="E1938" s="7" t="s">
        <v>65</v>
      </c>
      <c r="F1938" s="9" t="s">
        <v>2104</v>
      </c>
      <c r="G1938" s="11">
        <v>1335.153787</v>
      </c>
      <c r="H1938" s="11">
        <v>338.37700000000001</v>
      </c>
      <c r="I1938" s="11">
        <v>3.5999999999999997E-2</v>
      </c>
      <c r="J1938" s="12">
        <v>1673.566787</v>
      </c>
      <c r="K1938" s="11">
        <v>240.066</v>
      </c>
      <c r="L1938" s="11">
        <v>100.108</v>
      </c>
      <c r="M1938" s="11">
        <v>683.52200000000005</v>
      </c>
      <c r="N1938" s="13">
        <v>7.7187089299285874E-2</v>
      </c>
      <c r="O1938" s="13">
        <v>4.3102502270669252E-2</v>
      </c>
      <c r="P1938" s="13">
        <v>3.213328316259835E-2</v>
      </c>
      <c r="Q1938" s="13">
        <v>5.7594834840666742E-2</v>
      </c>
      <c r="R1938" s="13">
        <v>0.14972924504949572</v>
      </c>
      <c r="S1938" s="14">
        <v>1.3018369999999999</v>
      </c>
      <c r="T1938" s="13">
        <v>0.20218912243506421</v>
      </c>
      <c r="U1938" s="15">
        <v>6.9712778444261163</v>
      </c>
      <c r="V1938" s="16">
        <v>13.337133765533224</v>
      </c>
      <c r="W1938" s="16">
        <v>1.9533442771410428</v>
      </c>
    </row>
    <row r="1939" spans="1:23" ht="15" customHeight="1" x14ac:dyDescent="0.3">
      <c r="A1939" s="7" t="s">
        <v>6061</v>
      </c>
      <c r="B1939" s="7" t="s">
        <v>6062</v>
      </c>
      <c r="C1939" s="7" t="s">
        <v>6063</v>
      </c>
      <c r="D1939" s="7" t="s">
        <v>167</v>
      </c>
      <c r="E1939" s="7" t="s">
        <v>286</v>
      </c>
      <c r="F1939" s="9" t="s">
        <v>1941</v>
      </c>
      <c r="G1939" s="11">
        <v>1678.951495</v>
      </c>
      <c r="H1939" s="11">
        <v>-321.553</v>
      </c>
      <c r="I1939" s="11">
        <v>0</v>
      </c>
      <c r="J1939" s="12">
        <v>1357.3984949999999</v>
      </c>
      <c r="K1939" s="11">
        <v>-189.65100000000001</v>
      </c>
      <c r="L1939" s="11">
        <v>-218.35599999999999</v>
      </c>
      <c r="M1939" s="11">
        <v>321.61700000000002</v>
      </c>
      <c r="N1939" s="13">
        <v>7.2645345134728923E-3</v>
      </c>
      <c r="O1939" s="13" t="s">
        <v>9699</v>
      </c>
      <c r="P1939" s="13">
        <v>-0.36573921517750685</v>
      </c>
      <c r="Q1939" s="13" t="s">
        <v>9699</v>
      </c>
      <c r="R1939" s="13">
        <v>-0.58792913810906611</v>
      </c>
      <c r="S1939" s="14">
        <v>3.121991</v>
      </c>
      <c r="T1939" s="13">
        <v>-0.23688916790791051</v>
      </c>
      <c r="U1939" s="15" t="s">
        <v>9700</v>
      </c>
      <c r="V1939" s="16" t="s">
        <v>9700</v>
      </c>
      <c r="W1939" s="16">
        <v>5.2203443692342129</v>
      </c>
    </row>
    <row r="1940" spans="1:23" ht="15" customHeight="1" x14ac:dyDescent="0.3">
      <c r="A1940" s="7" t="s">
        <v>6064</v>
      </c>
      <c r="B1940" s="7" t="s">
        <v>6065</v>
      </c>
      <c r="C1940" s="7" t="s">
        <v>6066</v>
      </c>
      <c r="D1940" s="7" t="s">
        <v>6</v>
      </c>
      <c r="E1940" s="7" t="s">
        <v>7</v>
      </c>
      <c r="F1940" s="9" t="s">
        <v>3009</v>
      </c>
      <c r="G1940" s="11">
        <v>1232.740235</v>
      </c>
      <c r="H1940" s="11">
        <v>1127.377</v>
      </c>
      <c r="I1940" s="11">
        <v>45.137999999999998</v>
      </c>
      <c r="J1940" s="12">
        <v>2405.2552349999996</v>
      </c>
      <c r="K1940" s="11">
        <v>151.38399999999999</v>
      </c>
      <c r="L1940" s="11">
        <v>5.8529999999999998</v>
      </c>
      <c r="M1940" s="11">
        <v>1287.2049999999999</v>
      </c>
      <c r="N1940" s="13">
        <v>0.65593493779471745</v>
      </c>
      <c r="O1940" s="13">
        <v>-3.856774185791445E-3</v>
      </c>
      <c r="P1940" s="13">
        <v>-9.4849014842193075E-2</v>
      </c>
      <c r="Q1940" s="13" t="s">
        <v>9699</v>
      </c>
      <c r="R1940" s="13">
        <v>4.6009918898969196E-3</v>
      </c>
      <c r="S1940" s="14">
        <v>1.394225</v>
      </c>
      <c r="T1940" s="13">
        <v>0.46871408222919847</v>
      </c>
      <c r="U1940" s="15">
        <v>15.888437582571473</v>
      </c>
      <c r="V1940" s="16">
        <v>210.61681787117718</v>
      </c>
      <c r="W1940" s="16">
        <v>0.95768757501718849</v>
      </c>
    </row>
    <row r="1941" spans="1:23" ht="15" customHeight="1" x14ac:dyDescent="0.3">
      <c r="A1941" s="7" t="s">
        <v>6067</v>
      </c>
      <c r="B1941" s="7" t="s">
        <v>6068</v>
      </c>
      <c r="C1941" s="7" t="s">
        <v>6069</v>
      </c>
      <c r="D1941" s="7" t="s">
        <v>31</v>
      </c>
      <c r="E1941" s="7" t="s">
        <v>64</v>
      </c>
      <c r="F1941" s="9" t="s">
        <v>3009</v>
      </c>
      <c r="G1941" s="11">
        <v>1294.0119999999999</v>
      </c>
      <c r="H1941" s="11">
        <v>147.30000000000001</v>
      </c>
      <c r="I1941" s="11">
        <v>18.399999999999999</v>
      </c>
      <c r="J1941" s="12">
        <v>1459.712</v>
      </c>
      <c r="K1941" s="11">
        <v>156.4</v>
      </c>
      <c r="L1941" s="11">
        <v>44.8</v>
      </c>
      <c r="M1941" s="11">
        <v>518.5</v>
      </c>
      <c r="N1941" s="13">
        <v>0.13137380008642649</v>
      </c>
      <c r="O1941" s="13">
        <v>0.10784559193669208</v>
      </c>
      <c r="P1941" s="13">
        <v>5.8136131800725951E-2</v>
      </c>
      <c r="Q1941" s="13" t="s">
        <v>9699</v>
      </c>
      <c r="R1941" s="13">
        <v>9.5211377759642266E-2</v>
      </c>
      <c r="S1941" s="14">
        <v>2.0115479999999999</v>
      </c>
      <c r="T1941" s="13">
        <v>0.10091031655559454</v>
      </c>
      <c r="U1941" s="15">
        <v>9.3331969309462917</v>
      </c>
      <c r="V1941" s="16">
        <v>28.884196428571428</v>
      </c>
      <c r="W1941" s="16">
        <v>2.4956837029893926</v>
      </c>
    </row>
    <row r="1942" spans="1:23" ht="15" customHeight="1" x14ac:dyDescent="0.3">
      <c r="A1942" s="7" t="s">
        <v>6070</v>
      </c>
      <c r="B1942" s="7" t="s">
        <v>6071</v>
      </c>
      <c r="C1942" s="7" t="s">
        <v>6072</v>
      </c>
      <c r="D1942" s="7" t="s">
        <v>6</v>
      </c>
      <c r="E1942" s="7" t="s">
        <v>7</v>
      </c>
      <c r="F1942" s="9" t="s">
        <v>3009</v>
      </c>
      <c r="G1942" s="11">
        <v>1201.805703</v>
      </c>
      <c r="H1942" s="11">
        <v>673.9</v>
      </c>
      <c r="I1942" s="11">
        <v>6.4</v>
      </c>
      <c r="J1942" s="12">
        <v>1882.1057030000002</v>
      </c>
      <c r="K1942" s="11">
        <v>89.2</v>
      </c>
      <c r="L1942" s="11">
        <v>9.6999999999999993</v>
      </c>
      <c r="M1942" s="11">
        <v>1116.5999999999999</v>
      </c>
      <c r="N1942" s="13">
        <v>0.26681309033995393</v>
      </c>
      <c r="O1942" s="13">
        <v>3.0979698956456136E-2</v>
      </c>
      <c r="P1942" s="13">
        <v>0.11570899068547305</v>
      </c>
      <c r="Q1942" s="13" t="s">
        <v>9699</v>
      </c>
      <c r="R1942" s="13">
        <v>9.8434004474272935E-3</v>
      </c>
      <c r="S1942" s="14">
        <v>1.3527549999999999</v>
      </c>
      <c r="T1942" s="13">
        <v>0.35805640401908922</v>
      </c>
      <c r="U1942" s="15">
        <v>21.099839719730944</v>
      </c>
      <c r="V1942" s="16">
        <v>123.89749515463919</v>
      </c>
      <c r="W1942" s="16">
        <v>1.0763081703385278</v>
      </c>
    </row>
    <row r="1943" spans="1:23" ht="15" customHeight="1" x14ac:dyDescent="0.3">
      <c r="A1943" s="7" t="s">
        <v>6073</v>
      </c>
      <c r="B1943" s="7" t="s">
        <v>6074</v>
      </c>
      <c r="C1943" s="7" t="s">
        <v>6075</v>
      </c>
      <c r="D1943" s="7" t="s">
        <v>8</v>
      </c>
      <c r="E1943" s="7" t="s">
        <v>220</v>
      </c>
      <c r="F1943" s="9" t="s">
        <v>3009</v>
      </c>
      <c r="G1943" s="11">
        <v>1316.7437190000001</v>
      </c>
      <c r="H1943" s="11">
        <v>1755.319</v>
      </c>
      <c r="I1943" s="11">
        <v>0</v>
      </c>
      <c r="J1943" s="12">
        <v>3072.062719</v>
      </c>
      <c r="K1943" s="11">
        <v>409.815</v>
      </c>
      <c r="L1943" s="11">
        <v>-27.192</v>
      </c>
      <c r="M1943" s="11">
        <v>949.68499999999995</v>
      </c>
      <c r="N1943" s="13">
        <v>0.45596679474742574</v>
      </c>
      <c r="O1943" s="13">
        <v>1.563612090605293E-2</v>
      </c>
      <c r="P1943" s="13">
        <v>8.8519341864736006E-2</v>
      </c>
      <c r="Q1943" s="13">
        <v>-1.0644895709158386E-2</v>
      </c>
      <c r="R1943" s="13">
        <v>-2.8650976253087778E-2</v>
      </c>
      <c r="S1943" s="14">
        <v>2.7574800000000002</v>
      </c>
      <c r="T1943" s="13">
        <v>0.57138123813155128</v>
      </c>
      <c r="U1943" s="15">
        <v>7.4962183399826756</v>
      </c>
      <c r="V1943" s="16" t="s">
        <v>9700</v>
      </c>
      <c r="W1943" s="16">
        <v>1.3865057561191343</v>
      </c>
    </row>
    <row r="1944" spans="1:23" ht="15" customHeight="1" x14ac:dyDescent="0.3">
      <c r="A1944" s="7" t="s">
        <v>6076</v>
      </c>
      <c r="B1944" s="7" t="s">
        <v>6077</v>
      </c>
      <c r="C1944" s="7" t="s">
        <v>6078</v>
      </c>
      <c r="D1944" s="7" t="s">
        <v>6</v>
      </c>
      <c r="E1944" s="7" t="s">
        <v>7</v>
      </c>
      <c r="F1944" s="9" t="s">
        <v>3002</v>
      </c>
      <c r="G1944" s="11">
        <v>1089.095969</v>
      </c>
      <c r="H1944" s="11">
        <v>2157.0949999999998</v>
      </c>
      <c r="I1944" s="11">
        <v>0</v>
      </c>
      <c r="J1944" s="12">
        <v>3246.1909689999998</v>
      </c>
      <c r="K1944" s="11">
        <v>367.6</v>
      </c>
      <c r="L1944" s="11">
        <v>73.370999999999995</v>
      </c>
      <c r="M1944" s="11">
        <v>1636.672</v>
      </c>
      <c r="N1944" s="13">
        <v>0.61441116775642501</v>
      </c>
      <c r="O1944" s="13">
        <v>-1.4340458658962829E-2</v>
      </c>
      <c r="P1944" s="13">
        <v>-2.893746192532019E-2</v>
      </c>
      <c r="Q1944" s="13" t="s">
        <v>9699</v>
      </c>
      <c r="R1944" s="13">
        <v>4.4423051598635903E-2</v>
      </c>
      <c r="S1944" s="14">
        <v>1.3464560000000001</v>
      </c>
      <c r="T1944" s="13">
        <v>0.66450033919738871</v>
      </c>
      <c r="U1944" s="15">
        <v>8.8307697742110971</v>
      </c>
      <c r="V1944" s="16">
        <v>14.843684412097423</v>
      </c>
      <c r="W1944" s="16">
        <v>0.6654332505230125</v>
      </c>
    </row>
    <row r="1945" spans="1:23" ht="15" customHeight="1" x14ac:dyDescent="0.3">
      <c r="A1945" s="7" t="s">
        <v>6079</v>
      </c>
      <c r="B1945" s="7" t="s">
        <v>6080</v>
      </c>
      <c r="C1945" s="7" t="s">
        <v>6081</v>
      </c>
      <c r="D1945" s="7" t="s">
        <v>10</v>
      </c>
      <c r="E1945" s="7" t="s">
        <v>62</v>
      </c>
      <c r="F1945" s="9" t="s">
        <v>1941</v>
      </c>
      <c r="G1945" s="11">
        <v>1328.780825</v>
      </c>
      <c r="H1945" s="11">
        <v>50.78</v>
      </c>
      <c r="I1945" s="11">
        <v>193.26499999999999</v>
      </c>
      <c r="J1945" s="12">
        <v>1572.8258249999999</v>
      </c>
      <c r="K1945" s="11">
        <v>23.021999999999998</v>
      </c>
      <c r="L1945" s="11">
        <v>-14.038</v>
      </c>
      <c r="M1945" s="11">
        <v>416.69499999999999</v>
      </c>
      <c r="N1945" s="13">
        <v>0.26472574263828386</v>
      </c>
      <c r="O1945" s="13">
        <v>0.30935598231722117</v>
      </c>
      <c r="P1945" s="13">
        <v>0.25660663609028367</v>
      </c>
      <c r="Q1945" s="13" t="s">
        <v>9699</v>
      </c>
      <c r="R1945" s="13">
        <v>-0.12565904310074744</v>
      </c>
      <c r="S1945" s="14">
        <v>0</v>
      </c>
      <c r="T1945" s="13">
        <v>3.2285838134683477E-2</v>
      </c>
      <c r="U1945" s="15">
        <v>68.318383502736509</v>
      </c>
      <c r="V1945" s="16" t="s">
        <v>9700</v>
      </c>
      <c r="W1945" s="16">
        <v>3.1888571377146357</v>
      </c>
    </row>
    <row r="1946" spans="1:23" ht="15" customHeight="1" x14ac:dyDescent="0.3">
      <c r="A1946" s="7" t="s">
        <v>6082</v>
      </c>
      <c r="B1946" s="7" t="s">
        <v>6083</v>
      </c>
      <c r="C1946" s="7" t="s">
        <v>6084</v>
      </c>
      <c r="D1946" s="7" t="s">
        <v>20</v>
      </c>
      <c r="E1946" s="7" t="s">
        <v>47</v>
      </c>
      <c r="F1946" s="9" t="s">
        <v>1941</v>
      </c>
      <c r="G1946" s="11">
        <v>1306.9664399999999</v>
      </c>
      <c r="H1946" s="11">
        <v>-186.005</v>
      </c>
      <c r="I1946" s="11">
        <v>0</v>
      </c>
      <c r="J1946" s="12">
        <v>1120.96144</v>
      </c>
      <c r="K1946" s="11">
        <v>-115.464</v>
      </c>
      <c r="L1946" s="11">
        <v>-114.197</v>
      </c>
      <c r="M1946" s="11">
        <v>173.071</v>
      </c>
      <c r="N1946" s="13">
        <v>-2.9203479381443289</v>
      </c>
      <c r="O1946" s="13" t="s">
        <v>9699</v>
      </c>
      <c r="P1946" s="13">
        <v>-2.5797822284202945</v>
      </c>
      <c r="Q1946" s="13" t="s">
        <v>9699</v>
      </c>
      <c r="R1946" s="13">
        <v>-1.3196549393023673</v>
      </c>
      <c r="S1946" s="14">
        <v>0</v>
      </c>
      <c r="T1946" s="13">
        <v>-0.16593345084198435</v>
      </c>
      <c r="U1946" s="15" t="s">
        <v>9700</v>
      </c>
      <c r="V1946" s="16" t="s">
        <v>9700</v>
      </c>
      <c r="W1946" s="16">
        <v>7.551620086554073</v>
      </c>
    </row>
    <row r="1947" spans="1:23" ht="15" customHeight="1" x14ac:dyDescent="0.3">
      <c r="A1947" s="7" t="s">
        <v>6085</v>
      </c>
      <c r="B1947" s="7" t="s">
        <v>6086</v>
      </c>
      <c r="C1947" s="7" t="s">
        <v>6087</v>
      </c>
      <c r="D1947" s="7" t="s">
        <v>10</v>
      </c>
      <c r="E1947" s="7" t="s">
        <v>1814</v>
      </c>
      <c r="F1947" s="9" t="s">
        <v>3009</v>
      </c>
      <c r="G1947" s="11">
        <v>1337.0094429999999</v>
      </c>
      <c r="H1947" s="11">
        <v>1116.1990000000001</v>
      </c>
      <c r="I1947" s="11">
        <v>0</v>
      </c>
      <c r="J1947" s="12">
        <v>2453.208443</v>
      </c>
      <c r="K1947" s="11">
        <v>0</v>
      </c>
      <c r="L1947" s="11">
        <v>82.334999999999994</v>
      </c>
      <c r="M1947" s="11">
        <v>1601.569</v>
      </c>
      <c r="N1947" s="13">
        <v>7.178111615052081E-2</v>
      </c>
      <c r="O1947" s="13">
        <v>0.14487119188046305</v>
      </c>
      <c r="P1947" s="13">
        <v>0.24006375645499625</v>
      </c>
      <c r="Q1947" s="13">
        <v>1.3500111156707684E-2</v>
      </c>
      <c r="R1947" s="13">
        <v>5.4900943588088551E-2</v>
      </c>
      <c r="S1947" s="14">
        <v>0.999475</v>
      </c>
      <c r="T1947" s="13">
        <v>0.45499558065885887</v>
      </c>
      <c r="U1947" s="15" t="s">
        <v>9700</v>
      </c>
      <c r="V1947" s="16">
        <v>16.238652371409486</v>
      </c>
      <c r="W1947" s="16">
        <v>0.83481226409851839</v>
      </c>
    </row>
    <row r="1948" spans="1:23" ht="15" customHeight="1" x14ac:dyDescent="0.3">
      <c r="A1948" s="7" t="s">
        <v>6088</v>
      </c>
      <c r="B1948" s="7" t="s">
        <v>6089</v>
      </c>
      <c r="C1948" s="7" t="s">
        <v>6090</v>
      </c>
      <c r="D1948" s="7" t="s">
        <v>29</v>
      </c>
      <c r="E1948" s="7" t="s">
        <v>272</v>
      </c>
      <c r="F1948" s="9" t="s">
        <v>1941</v>
      </c>
      <c r="G1948" s="11">
        <v>1089.6700599999999</v>
      </c>
      <c r="H1948" s="11">
        <v>-170.91900000000001</v>
      </c>
      <c r="I1948" s="11">
        <v>0</v>
      </c>
      <c r="J1948" s="12">
        <v>918.75105999999994</v>
      </c>
      <c r="K1948" s="11">
        <v>82.167000000000002</v>
      </c>
      <c r="L1948" s="11">
        <v>55.232999999999997</v>
      </c>
      <c r="M1948" s="11">
        <v>378.1</v>
      </c>
      <c r="N1948" s="13">
        <v>0.12771173968592822</v>
      </c>
      <c r="O1948" s="13">
        <v>1.8338032436307827E-2</v>
      </c>
      <c r="P1948" s="13">
        <v>0.10079466813750056</v>
      </c>
      <c r="Q1948" s="13">
        <v>3.5640882746833302E-2</v>
      </c>
      <c r="R1948" s="13">
        <v>0.15721698636843648</v>
      </c>
      <c r="S1948" s="14">
        <v>0.82257199999999997</v>
      </c>
      <c r="T1948" s="13">
        <v>-0.18603407107905814</v>
      </c>
      <c r="U1948" s="15">
        <v>11.181509121666847</v>
      </c>
      <c r="V1948" s="16">
        <v>19.728605362736044</v>
      </c>
      <c r="W1948" s="16">
        <v>2.8819626024861145</v>
      </c>
    </row>
    <row r="1949" spans="1:23" ht="15" customHeight="1" x14ac:dyDescent="0.3">
      <c r="A1949" s="7" t="s">
        <v>6091</v>
      </c>
      <c r="B1949" s="7" t="s">
        <v>6092</v>
      </c>
      <c r="C1949" s="7" t="s">
        <v>6093</v>
      </c>
      <c r="D1949" s="7" t="s">
        <v>10</v>
      </c>
      <c r="E1949" s="7" t="s">
        <v>11</v>
      </c>
      <c r="F1949" s="9" t="s">
        <v>2104</v>
      </c>
      <c r="G1949" s="11">
        <v>881.132068</v>
      </c>
      <c r="H1949" s="11">
        <v>-165.24199999999999</v>
      </c>
      <c r="I1949" s="11">
        <v>0</v>
      </c>
      <c r="J1949" s="12">
        <v>715.89006800000004</v>
      </c>
      <c r="K1949" s="11">
        <v>0</v>
      </c>
      <c r="L1949" s="11">
        <v>57.781999999999996</v>
      </c>
      <c r="M1949" s="11">
        <v>428.59800000000001</v>
      </c>
      <c r="N1949" s="13">
        <v>5.8138446851481715E-2</v>
      </c>
      <c r="O1949" s="13">
        <v>8.4552402592228404E-2</v>
      </c>
      <c r="P1949" s="13">
        <v>0.29813468972004625</v>
      </c>
      <c r="Q1949" s="13">
        <v>-1.4653389700027497E-2</v>
      </c>
      <c r="R1949" s="13">
        <v>0.14012700237295819</v>
      </c>
      <c r="S1949" s="14">
        <v>0.83097100000000002</v>
      </c>
      <c r="T1949" s="13">
        <v>-0.23082035550743243</v>
      </c>
      <c r="U1949" s="15" t="s">
        <v>9700</v>
      </c>
      <c r="V1949" s="16">
        <v>15.249248347236165</v>
      </c>
      <c r="W1949" s="16">
        <v>2.0558473627968397</v>
      </c>
    </row>
    <row r="1950" spans="1:23" ht="15" customHeight="1" x14ac:dyDescent="0.3">
      <c r="A1950" s="7" t="s">
        <v>6094</v>
      </c>
      <c r="B1950" s="7" t="s">
        <v>6095</v>
      </c>
      <c r="C1950" s="7" t="s">
        <v>6096</v>
      </c>
      <c r="D1950" s="7" t="s">
        <v>116</v>
      </c>
      <c r="E1950" s="7" t="s">
        <v>117</v>
      </c>
      <c r="F1950" s="9" t="s">
        <v>1941</v>
      </c>
      <c r="G1950" s="11">
        <v>937.55031299999996</v>
      </c>
      <c r="H1950" s="11">
        <v>746.97400000000005</v>
      </c>
      <c r="I1950" s="11">
        <v>0</v>
      </c>
      <c r="J1950" s="12">
        <v>1684.5243129999999</v>
      </c>
      <c r="K1950" s="11">
        <v>170.64599999999999</v>
      </c>
      <c r="L1950" s="11">
        <v>28.215</v>
      </c>
      <c r="M1950" s="11">
        <v>157.16999999999999</v>
      </c>
      <c r="N1950" s="13">
        <v>0.19336861101458844</v>
      </c>
      <c r="O1950" s="13">
        <v>1.9579155567548412E-2</v>
      </c>
      <c r="P1950" s="13">
        <v>6.9271898202075591E-2</v>
      </c>
      <c r="Q1950" s="13">
        <v>2.1556990156723854E-2</v>
      </c>
      <c r="R1950" s="13">
        <v>0.16924092013316142</v>
      </c>
      <c r="S1950" s="14">
        <v>1.7574799999999999</v>
      </c>
      <c r="T1950" s="13">
        <v>0.44343319608709031</v>
      </c>
      <c r="U1950" s="15">
        <v>9.8714550179904599</v>
      </c>
      <c r="V1950" s="16">
        <v>33.228790111642745</v>
      </c>
      <c r="W1950" s="16">
        <v>5.965198912006108</v>
      </c>
    </row>
    <row r="1951" spans="1:23" ht="15" customHeight="1" x14ac:dyDescent="0.3">
      <c r="A1951" s="7" t="s">
        <v>6097</v>
      </c>
      <c r="B1951" s="7" t="s">
        <v>6098</v>
      </c>
      <c r="C1951" s="7" t="s">
        <v>6099</v>
      </c>
      <c r="D1951" s="7" t="s">
        <v>26</v>
      </c>
      <c r="E1951" s="7" t="s">
        <v>172</v>
      </c>
      <c r="F1951" s="9" t="s">
        <v>3009</v>
      </c>
      <c r="G1951" s="11">
        <v>1208.3820900000001</v>
      </c>
      <c r="H1951" s="11">
        <v>199.06399999999999</v>
      </c>
      <c r="I1951" s="11">
        <v>0</v>
      </c>
      <c r="J1951" s="12">
        <v>1407.4460900000001</v>
      </c>
      <c r="K1951" s="11">
        <v>136.41499999999999</v>
      </c>
      <c r="L1951" s="11">
        <v>15.143000000000001</v>
      </c>
      <c r="M1951" s="11">
        <v>631.54100000000005</v>
      </c>
      <c r="N1951" s="13">
        <v>0.14754288062275642</v>
      </c>
      <c r="O1951" s="13">
        <v>4.8484820622207714E-3</v>
      </c>
      <c r="P1951" s="13">
        <v>7.3306076134109083E-2</v>
      </c>
      <c r="Q1951" s="13">
        <v>5.639353435643879E-2</v>
      </c>
      <c r="R1951" s="13">
        <v>2.39198134181892E-2</v>
      </c>
      <c r="S1951" s="14">
        <v>1.5548550000000001</v>
      </c>
      <c r="T1951" s="13">
        <v>0.14143632314897403</v>
      </c>
      <c r="U1951" s="15">
        <v>10.317385111607962</v>
      </c>
      <c r="V1951" s="16">
        <v>79.79806445222215</v>
      </c>
      <c r="W1951" s="16">
        <v>1.9133866051451924</v>
      </c>
    </row>
    <row r="1952" spans="1:23" ht="15" customHeight="1" x14ac:dyDescent="0.3">
      <c r="A1952" s="7" t="s">
        <v>6100</v>
      </c>
      <c r="B1952" s="7" t="s">
        <v>6101</v>
      </c>
      <c r="C1952" s="7" t="s">
        <v>6102</v>
      </c>
      <c r="D1952" s="7" t="s">
        <v>20</v>
      </c>
      <c r="E1952" s="7" t="s">
        <v>57</v>
      </c>
      <c r="F1952" s="9" t="s">
        <v>2104</v>
      </c>
      <c r="G1952" s="11">
        <v>898.925927</v>
      </c>
      <c r="H1952" s="11">
        <v>-86.832999999999998</v>
      </c>
      <c r="I1952" s="11">
        <v>0</v>
      </c>
      <c r="J1952" s="12">
        <v>812.09292700000003</v>
      </c>
      <c r="K1952" s="11">
        <v>-8.298</v>
      </c>
      <c r="L1952" s="11">
        <v>-24.36</v>
      </c>
      <c r="M1952" s="11">
        <v>239.43600000000001</v>
      </c>
      <c r="N1952" s="13">
        <v>4.1180456273041351E-2</v>
      </c>
      <c r="O1952" s="13" t="s">
        <v>9699</v>
      </c>
      <c r="P1952" s="13">
        <v>-5.0002377280345109E-2</v>
      </c>
      <c r="Q1952" s="13" t="s">
        <v>9699</v>
      </c>
      <c r="R1952" s="13">
        <v>-0.14290058702283276</v>
      </c>
      <c r="S1952" s="14">
        <v>0.70201999999999998</v>
      </c>
      <c r="T1952" s="13">
        <v>-0.10692495539983936</v>
      </c>
      <c r="U1952" s="15" t="s">
        <v>9700</v>
      </c>
      <c r="V1952" s="16" t="s">
        <v>9700</v>
      </c>
      <c r="W1952" s="16">
        <v>3.7543474122521259</v>
      </c>
    </row>
    <row r="1953" spans="1:23" ht="15" customHeight="1" x14ac:dyDescent="0.3">
      <c r="A1953" s="7" t="s">
        <v>6103</v>
      </c>
      <c r="B1953" s="7" t="s">
        <v>6104</v>
      </c>
      <c r="C1953" s="7" t="s">
        <v>6105</v>
      </c>
      <c r="D1953" s="7" t="s">
        <v>10</v>
      </c>
      <c r="E1953" s="7" t="s">
        <v>11</v>
      </c>
      <c r="F1953" s="9" t="s">
        <v>3002</v>
      </c>
      <c r="G1953" s="11">
        <v>1011.676181</v>
      </c>
      <c r="H1953" s="11">
        <v>1053.7550000000001</v>
      </c>
      <c r="I1953" s="11">
        <v>0</v>
      </c>
      <c r="J1953" s="12">
        <v>2065.4311809999999</v>
      </c>
      <c r="K1953" s="11">
        <v>0</v>
      </c>
      <c r="L1953" s="11">
        <v>69.915999999999997</v>
      </c>
      <c r="M1953" s="11">
        <v>839.14800000000002</v>
      </c>
      <c r="N1953" s="13">
        <v>8.5858780535598006E-2</v>
      </c>
      <c r="O1953" s="13">
        <v>5.3791392515139203E-2</v>
      </c>
      <c r="P1953" s="13">
        <v>0.31699361883569405</v>
      </c>
      <c r="Q1953" s="13">
        <v>1.9228107593527444E-3</v>
      </c>
      <c r="R1953" s="13">
        <v>8.4767164908362683E-2</v>
      </c>
      <c r="S1953" s="14">
        <v>0.62309700000000001</v>
      </c>
      <c r="T1953" s="13">
        <v>0.51018644905409716</v>
      </c>
      <c r="U1953" s="15" t="s">
        <v>9700</v>
      </c>
      <c r="V1953" s="16">
        <v>14.469880728302536</v>
      </c>
      <c r="W1953" s="16">
        <v>1.2055992280265222</v>
      </c>
    </row>
    <row r="1954" spans="1:23" ht="15" customHeight="1" x14ac:dyDescent="0.3">
      <c r="A1954" s="7" t="s">
        <v>6106</v>
      </c>
      <c r="B1954" s="7" t="s">
        <v>6107</v>
      </c>
      <c r="C1954" s="7" t="s">
        <v>6108</v>
      </c>
      <c r="D1954" s="7" t="s">
        <v>26</v>
      </c>
      <c r="E1954" s="7" t="s">
        <v>115</v>
      </c>
      <c r="F1954" s="9" t="s">
        <v>1941</v>
      </c>
      <c r="G1954" s="11">
        <v>1702.435988</v>
      </c>
      <c r="H1954" s="11">
        <v>1366.7</v>
      </c>
      <c r="I1954" s="11">
        <v>0</v>
      </c>
      <c r="J1954" s="12">
        <v>3069.135988</v>
      </c>
      <c r="K1954" s="11">
        <v>171.8</v>
      </c>
      <c r="L1954" s="11">
        <v>-9.1999999999999993</v>
      </c>
      <c r="M1954" s="11">
        <v>233</v>
      </c>
      <c r="N1954" s="13">
        <v>0.16700231109072772</v>
      </c>
      <c r="O1954" s="13">
        <v>-8.9909359747954998E-3</v>
      </c>
      <c r="P1954" s="13">
        <v>4.3664030874838354E-2</v>
      </c>
      <c r="Q1954" s="13">
        <v>2.6804740973149777E-2</v>
      </c>
      <c r="R1954" s="13">
        <v>-3.968082812163036E-2</v>
      </c>
      <c r="S1954" s="14">
        <v>2.3003680000000002</v>
      </c>
      <c r="T1954" s="13">
        <v>0.44530447831039544</v>
      </c>
      <c r="U1954" s="15">
        <v>17.864586658905704</v>
      </c>
      <c r="V1954" s="16" t="s">
        <v>9700</v>
      </c>
      <c r="W1954" s="16">
        <v>7.306592223175965</v>
      </c>
    </row>
    <row r="1955" spans="1:23" ht="15" customHeight="1" x14ac:dyDescent="0.3">
      <c r="A1955" s="7" t="s">
        <v>6109</v>
      </c>
      <c r="B1955" s="7" t="s">
        <v>6110</v>
      </c>
      <c r="C1955" s="7" t="s">
        <v>6111</v>
      </c>
      <c r="D1955" s="7" t="s">
        <v>20</v>
      </c>
      <c r="E1955" s="7" t="s">
        <v>366</v>
      </c>
      <c r="F1955" s="9" t="s">
        <v>1941</v>
      </c>
      <c r="G1955" s="11">
        <v>1322.818722</v>
      </c>
      <c r="H1955" s="11">
        <v>-17.802</v>
      </c>
      <c r="I1955" s="11">
        <v>24.927</v>
      </c>
      <c r="J1955" s="12">
        <v>1329.943722</v>
      </c>
      <c r="K1955" s="11">
        <v>-1.1639999999999999</v>
      </c>
      <c r="L1955" s="11">
        <v>-517.71699999999998</v>
      </c>
      <c r="M1955" s="11">
        <v>654.745</v>
      </c>
      <c r="N1955" s="13">
        <v>5.8952918859619598E-2</v>
      </c>
      <c r="O1955" s="13" t="s">
        <v>9699</v>
      </c>
      <c r="P1955" s="13">
        <v>-2.9340191506857301E-2</v>
      </c>
      <c r="Q1955" s="13" t="s">
        <v>9699</v>
      </c>
      <c r="R1955" s="13">
        <v>-0.5956665159427893</v>
      </c>
      <c r="S1955" s="14">
        <v>2.4482930000000001</v>
      </c>
      <c r="T1955" s="13">
        <v>-1.3385528805105334E-2</v>
      </c>
      <c r="U1955" s="15" t="s">
        <v>9700</v>
      </c>
      <c r="V1955" s="16" t="s">
        <v>9700</v>
      </c>
      <c r="W1955" s="16">
        <v>2.0203571191838043</v>
      </c>
    </row>
    <row r="1956" spans="1:23" ht="15" customHeight="1" x14ac:dyDescent="0.3">
      <c r="A1956" s="7" t="s">
        <v>6112</v>
      </c>
      <c r="B1956" s="7" t="s">
        <v>6113</v>
      </c>
      <c r="C1956" s="7" t="s">
        <v>6114</v>
      </c>
      <c r="D1956" s="7" t="s">
        <v>20</v>
      </c>
      <c r="E1956" s="7" t="s">
        <v>47</v>
      </c>
      <c r="F1956" s="9" t="s">
        <v>2104</v>
      </c>
      <c r="G1956" s="11">
        <v>799.22286699999995</v>
      </c>
      <c r="H1956" s="11">
        <v>-37.838999999999999</v>
      </c>
      <c r="I1956" s="11">
        <v>0</v>
      </c>
      <c r="J1956" s="12">
        <v>761.38386700000001</v>
      </c>
      <c r="K1956" s="11">
        <v>-84.302999999999997</v>
      </c>
      <c r="L1956" s="11">
        <v>-101.021</v>
      </c>
      <c r="M1956" s="11">
        <v>8.9600000000000009</v>
      </c>
      <c r="N1956" s="13">
        <v>0.10796913426822349</v>
      </c>
      <c r="O1956" s="13" t="s">
        <v>9699</v>
      </c>
      <c r="P1956" s="13">
        <v>-0.93589219157170722</v>
      </c>
      <c r="Q1956" s="13" t="s">
        <v>9699</v>
      </c>
      <c r="R1956" s="13">
        <v>-2.6079357703428334</v>
      </c>
      <c r="S1956" s="14">
        <v>1.5480309999999999</v>
      </c>
      <c r="T1956" s="13">
        <v>-4.9697664529054171E-2</v>
      </c>
      <c r="U1956" s="15" t="s">
        <v>9700</v>
      </c>
      <c r="V1956" s="16" t="s">
        <v>9700</v>
      </c>
      <c r="W1956" s="16">
        <v>89.198980691964266</v>
      </c>
    </row>
    <row r="1957" spans="1:23" ht="15" customHeight="1" x14ac:dyDescent="0.3">
      <c r="A1957" s="7" t="s">
        <v>6115</v>
      </c>
      <c r="B1957" s="7" t="s">
        <v>6116</v>
      </c>
      <c r="C1957" s="7" t="s">
        <v>6117</v>
      </c>
      <c r="D1957" s="7" t="s">
        <v>10</v>
      </c>
      <c r="E1957" s="7" t="s">
        <v>11</v>
      </c>
      <c r="F1957" s="9" t="s">
        <v>2104</v>
      </c>
      <c r="G1957" s="11">
        <v>1014.540777</v>
      </c>
      <c r="H1957" s="11">
        <v>42.442</v>
      </c>
      <c r="I1957" s="11">
        <v>0</v>
      </c>
      <c r="J1957" s="12">
        <v>1056.9827769999999</v>
      </c>
      <c r="K1957" s="11">
        <v>0</v>
      </c>
      <c r="L1957" s="11">
        <v>64.046999999999997</v>
      </c>
      <c r="M1957" s="11">
        <v>902.26199999999994</v>
      </c>
      <c r="N1957" s="13">
        <v>3.9471908593771136E-2</v>
      </c>
      <c r="O1957" s="13">
        <v>-3.9962996416855745E-3</v>
      </c>
      <c r="P1957" s="13">
        <v>0.23636980269385449</v>
      </c>
      <c r="Q1957" s="13" t="s">
        <v>9699</v>
      </c>
      <c r="R1957" s="13">
        <v>7.1205779889901039E-2</v>
      </c>
      <c r="S1957" s="14">
        <v>0.73018300000000003</v>
      </c>
      <c r="T1957" s="13">
        <v>4.0153918231725365E-2</v>
      </c>
      <c r="U1957" s="15" t="s">
        <v>9700</v>
      </c>
      <c r="V1957" s="16">
        <v>15.840566724436743</v>
      </c>
      <c r="W1957" s="16">
        <v>1.1244414338628914</v>
      </c>
    </row>
    <row r="1958" spans="1:23" ht="15" customHeight="1" x14ac:dyDescent="0.3">
      <c r="A1958" s="7" t="s">
        <v>6118</v>
      </c>
      <c r="B1958" s="7" t="s">
        <v>6119</v>
      </c>
      <c r="C1958" s="7" t="s">
        <v>6120</v>
      </c>
      <c r="D1958" s="7" t="s">
        <v>20</v>
      </c>
      <c r="E1958" s="7" t="s">
        <v>57</v>
      </c>
      <c r="F1958" s="9" t="s">
        <v>3009</v>
      </c>
      <c r="G1958" s="11">
        <v>908.17221199999994</v>
      </c>
      <c r="H1958" s="11">
        <v>42.795999999999999</v>
      </c>
      <c r="I1958" s="11">
        <v>0</v>
      </c>
      <c r="J1958" s="12">
        <v>950.96821199999999</v>
      </c>
      <c r="K1958" s="11">
        <v>74.175996999999995</v>
      </c>
      <c r="L1958" s="11">
        <v>46.186</v>
      </c>
      <c r="M1958" s="11">
        <v>233.33500000000001</v>
      </c>
      <c r="N1958" s="13">
        <v>0.28097019831705061</v>
      </c>
      <c r="O1958" s="13">
        <v>6.1383105216807898E-3</v>
      </c>
      <c r="P1958" s="13">
        <v>0.17324440950581194</v>
      </c>
      <c r="Q1958" s="13">
        <v>4.7493211999367624E-3</v>
      </c>
      <c r="R1958" s="13">
        <v>0.21770342821858016</v>
      </c>
      <c r="S1958" s="14">
        <v>0.583727</v>
      </c>
      <c r="T1958" s="13">
        <v>4.5002555774177652E-2</v>
      </c>
      <c r="U1958" s="15">
        <v>12.820430468902225</v>
      </c>
      <c r="V1958" s="16">
        <v>19.66336578183865</v>
      </c>
      <c r="W1958" s="16">
        <v>3.8921388218655579</v>
      </c>
    </row>
    <row r="1959" spans="1:23" ht="15" customHeight="1" x14ac:dyDescent="0.3">
      <c r="A1959" s="7" t="s">
        <v>6121</v>
      </c>
      <c r="B1959" s="7" t="s">
        <v>6122</v>
      </c>
      <c r="C1959" s="7" t="s">
        <v>6123</v>
      </c>
      <c r="D1959" s="7" t="s">
        <v>26</v>
      </c>
      <c r="E1959" s="7" t="s">
        <v>221</v>
      </c>
      <c r="F1959" s="9" t="s">
        <v>2104</v>
      </c>
      <c r="G1959" s="11">
        <v>1214.1100080000001</v>
      </c>
      <c r="H1959" s="11">
        <v>255.54</v>
      </c>
      <c r="I1959" s="11">
        <v>0</v>
      </c>
      <c r="J1959" s="12">
        <v>1469.6500080000001</v>
      </c>
      <c r="K1959" s="11">
        <v>93.718000000000004</v>
      </c>
      <c r="L1959" s="11">
        <v>-3.39</v>
      </c>
      <c r="M1959" s="11">
        <v>555.06600000000003</v>
      </c>
      <c r="N1959" s="13">
        <v>0.12651496600470669</v>
      </c>
      <c r="O1959" s="13">
        <v>3.5801261952717933E-2</v>
      </c>
      <c r="P1959" s="13">
        <v>6.4820379688527482E-2</v>
      </c>
      <c r="Q1959" s="13">
        <v>5.4013473379102006E-2</v>
      </c>
      <c r="R1959" s="13">
        <v>-5.7061690513844016E-3</v>
      </c>
      <c r="S1959" s="14">
        <v>0.84251900000000002</v>
      </c>
      <c r="T1959" s="13">
        <v>0.17387813330315036</v>
      </c>
      <c r="U1959" s="15">
        <v>15.681619411425768</v>
      </c>
      <c r="V1959" s="16" t="s">
        <v>9700</v>
      </c>
      <c r="W1959" s="16">
        <v>2.1873254856179267</v>
      </c>
    </row>
    <row r="1960" spans="1:23" ht="15" customHeight="1" x14ac:dyDescent="0.3">
      <c r="A1960" s="7" t="s">
        <v>6124</v>
      </c>
      <c r="B1960" s="7" t="s">
        <v>6125</v>
      </c>
      <c r="C1960" s="7" t="s">
        <v>6126</v>
      </c>
      <c r="D1960" s="7" t="s">
        <v>31</v>
      </c>
      <c r="E1960" s="7" t="s">
        <v>63</v>
      </c>
      <c r="F1960" s="9" t="s">
        <v>1941</v>
      </c>
      <c r="G1960" s="11">
        <v>1210.5395470000001</v>
      </c>
      <c r="H1960" s="11">
        <v>-157.56100000000001</v>
      </c>
      <c r="I1960" s="11">
        <v>0</v>
      </c>
      <c r="J1960" s="12">
        <v>1052.9785470000002</v>
      </c>
      <c r="K1960" s="11">
        <v>10.747999999999999</v>
      </c>
      <c r="L1960" s="11">
        <v>-17.599</v>
      </c>
      <c r="M1960" s="11">
        <v>667.149</v>
      </c>
      <c r="N1960" s="13">
        <v>6.4562145085592479E-2</v>
      </c>
      <c r="O1960" s="13" t="s">
        <v>9699</v>
      </c>
      <c r="P1960" s="13">
        <v>3.5204183205696842E-2</v>
      </c>
      <c r="Q1960" s="13" t="s">
        <v>9699</v>
      </c>
      <c r="R1960" s="13">
        <v>-2.6382914293381184E-2</v>
      </c>
      <c r="S1960" s="14">
        <v>1.1183460000000001</v>
      </c>
      <c r="T1960" s="13">
        <v>-0.14963362781597106</v>
      </c>
      <c r="U1960" s="15">
        <v>97.96971966877561</v>
      </c>
      <c r="V1960" s="16" t="s">
        <v>9700</v>
      </c>
      <c r="W1960" s="16">
        <v>1.8144965322589108</v>
      </c>
    </row>
    <row r="1961" spans="1:23" ht="15" customHeight="1" x14ac:dyDescent="0.3">
      <c r="A1961" s="7" t="s">
        <v>6127</v>
      </c>
      <c r="B1961" s="7" t="s">
        <v>6128</v>
      </c>
      <c r="C1961" s="7" t="s">
        <v>6129</v>
      </c>
      <c r="D1961" s="7" t="s">
        <v>6</v>
      </c>
      <c r="E1961" s="7" t="s">
        <v>7</v>
      </c>
      <c r="F1961" s="9" t="s">
        <v>3009</v>
      </c>
      <c r="G1961" s="11">
        <v>0</v>
      </c>
      <c r="H1961" s="11">
        <v>0</v>
      </c>
      <c r="I1961" s="11">
        <v>0</v>
      </c>
      <c r="J1961" s="12">
        <v>0</v>
      </c>
      <c r="K1961" s="11">
        <v>0</v>
      </c>
      <c r="L1961" s="11">
        <v>0</v>
      </c>
      <c r="M1961" s="11">
        <v>0</v>
      </c>
      <c r="N1961" s="13">
        <v>0</v>
      </c>
      <c r="O1961" s="13">
        <v>0</v>
      </c>
      <c r="P1961" s="13">
        <v>0</v>
      </c>
      <c r="Q1961" s="13">
        <v>0</v>
      </c>
      <c r="R1961" s="13">
        <v>0</v>
      </c>
      <c r="S1961" s="14">
        <v>0</v>
      </c>
      <c r="T1961" s="13" t="s">
        <v>9700</v>
      </c>
      <c r="U1961" s="15" t="s">
        <v>9700</v>
      </c>
      <c r="V1961" s="16" t="s">
        <v>9700</v>
      </c>
      <c r="W1961" s="16" t="s">
        <v>9700</v>
      </c>
    </row>
    <row r="1962" spans="1:23" ht="15" customHeight="1" x14ac:dyDescent="0.3">
      <c r="A1962" s="7" t="s">
        <v>6130</v>
      </c>
      <c r="B1962" s="7" t="s">
        <v>6131</v>
      </c>
      <c r="C1962" s="7" t="s">
        <v>6132</v>
      </c>
      <c r="D1962" s="7" t="s">
        <v>116</v>
      </c>
      <c r="E1962" s="7" t="s">
        <v>117</v>
      </c>
      <c r="F1962" s="9" t="s">
        <v>3009</v>
      </c>
      <c r="G1962" s="11">
        <v>826.75695599999995</v>
      </c>
      <c r="H1962" s="11">
        <v>960.92700000000002</v>
      </c>
      <c r="I1962" s="11">
        <v>42.404000000000003</v>
      </c>
      <c r="J1962" s="12">
        <v>1830.0879559999998</v>
      </c>
      <c r="K1962" s="11">
        <v>166.16499999999999</v>
      </c>
      <c r="L1962" s="11">
        <v>-224.94</v>
      </c>
      <c r="M1962" s="11">
        <v>662.79</v>
      </c>
      <c r="N1962" s="13">
        <v>0.16768235689787425</v>
      </c>
      <c r="O1962" s="13">
        <v>3.592446867813992E-2</v>
      </c>
      <c r="P1962" s="13">
        <v>3.8359343635611776E-2</v>
      </c>
      <c r="Q1962" s="13">
        <v>4.9510006330209633E-2</v>
      </c>
      <c r="R1962" s="13">
        <v>-0.31947961581456896</v>
      </c>
      <c r="S1962" s="14">
        <v>2.4110230000000001</v>
      </c>
      <c r="T1962" s="13">
        <v>0.52507148459699504</v>
      </c>
      <c r="U1962" s="15">
        <v>11.013678909517647</v>
      </c>
      <c r="V1962" s="16" t="s">
        <v>9700</v>
      </c>
      <c r="W1962" s="16">
        <v>1.2473890010410538</v>
      </c>
    </row>
    <row r="1963" spans="1:23" ht="15" customHeight="1" x14ac:dyDescent="0.3">
      <c r="A1963" s="7" t="s">
        <v>6133</v>
      </c>
      <c r="B1963" s="7" t="s">
        <v>6134</v>
      </c>
      <c r="C1963" s="7" t="s">
        <v>6135</v>
      </c>
      <c r="D1963" s="7" t="s">
        <v>167</v>
      </c>
      <c r="E1963" s="7" t="s">
        <v>168</v>
      </c>
      <c r="F1963" s="9" t="s">
        <v>1764</v>
      </c>
      <c r="G1963" s="11">
        <v>1200.613832</v>
      </c>
      <c r="H1963" s="11">
        <v>-343.83199999999999</v>
      </c>
      <c r="I1963" s="11">
        <v>33.091999999999999</v>
      </c>
      <c r="J1963" s="12">
        <v>889.87383199999999</v>
      </c>
      <c r="K1963" s="11">
        <v>223.55199999999999</v>
      </c>
      <c r="L1963" s="11">
        <v>68.426000000000002</v>
      </c>
      <c r="M1963" s="11">
        <v>1061.912</v>
      </c>
      <c r="N1963" s="13">
        <v>0.2863627835953525</v>
      </c>
      <c r="O1963" s="13">
        <v>-9.7759156650958356E-3</v>
      </c>
      <c r="P1963" s="13">
        <v>0.13828109336220171</v>
      </c>
      <c r="Q1963" s="13">
        <v>1.6678163398245571E-2</v>
      </c>
      <c r="R1963" s="13">
        <v>6.8022828694328727E-2</v>
      </c>
      <c r="S1963" s="14">
        <v>1.038845</v>
      </c>
      <c r="T1963" s="13">
        <v>-0.38638286421709273</v>
      </c>
      <c r="U1963" s="15">
        <v>3.9806122602347553</v>
      </c>
      <c r="V1963" s="16">
        <v>17.546164206588138</v>
      </c>
      <c r="W1963" s="16">
        <v>1.1306151846857366</v>
      </c>
    </row>
    <row r="1964" spans="1:23" ht="15" customHeight="1" x14ac:dyDescent="0.3">
      <c r="A1964" s="7" t="s">
        <v>6136</v>
      </c>
      <c r="B1964" s="7" t="s">
        <v>6137</v>
      </c>
      <c r="C1964" s="7" t="s">
        <v>6138</v>
      </c>
      <c r="D1964" s="7" t="s">
        <v>26</v>
      </c>
      <c r="E1964" s="7" t="s">
        <v>65</v>
      </c>
      <c r="F1964" s="9" t="s">
        <v>3009</v>
      </c>
      <c r="G1964" s="11">
        <v>1220.7183869999999</v>
      </c>
      <c r="H1964" s="11">
        <v>0</v>
      </c>
      <c r="I1964" s="11">
        <v>0</v>
      </c>
      <c r="J1964" s="12">
        <v>1220.7183869999999</v>
      </c>
      <c r="K1964" s="11">
        <v>0</v>
      </c>
      <c r="L1964" s="11">
        <v>0</v>
      </c>
      <c r="M1964" s="11">
        <v>0</v>
      </c>
      <c r="N1964" s="13">
        <v>9.4586706269579698E-2</v>
      </c>
      <c r="O1964" s="13">
        <v>3.8308799425188944E-2</v>
      </c>
      <c r="P1964" s="13">
        <v>4.8835262125907442E-2</v>
      </c>
      <c r="Q1964" s="13">
        <v>0.16329213289623357</v>
      </c>
      <c r="R1964" s="13">
        <v>-8.1623610862595578E-2</v>
      </c>
      <c r="S1964" s="14">
        <v>0</v>
      </c>
      <c r="T1964" s="13">
        <v>0</v>
      </c>
      <c r="U1964" s="15" t="s">
        <v>9700</v>
      </c>
      <c r="V1964" s="16" t="s">
        <v>9700</v>
      </c>
      <c r="W1964" s="16" t="s">
        <v>9700</v>
      </c>
    </row>
    <row r="1965" spans="1:23" ht="15" customHeight="1" x14ac:dyDescent="0.3">
      <c r="A1965" s="7" t="s">
        <v>6139</v>
      </c>
      <c r="B1965" s="7" t="s">
        <v>6140</v>
      </c>
      <c r="C1965" s="7" t="s">
        <v>6141</v>
      </c>
      <c r="D1965" s="7" t="s">
        <v>83</v>
      </c>
      <c r="E1965" s="7" t="s">
        <v>188</v>
      </c>
      <c r="F1965" s="9" t="s">
        <v>3009</v>
      </c>
      <c r="G1965" s="11">
        <v>889.74597900000003</v>
      </c>
      <c r="H1965" s="11">
        <v>3880.4609999999998</v>
      </c>
      <c r="I1965" s="11">
        <v>-2.2789999999999999</v>
      </c>
      <c r="J1965" s="12">
        <v>4767.9279789999991</v>
      </c>
      <c r="K1965" s="11">
        <v>691.21199999999999</v>
      </c>
      <c r="L1965" s="11">
        <v>108.744</v>
      </c>
      <c r="M1965" s="11">
        <v>1147.8589999999999</v>
      </c>
      <c r="N1965" s="13">
        <v>2.5744269871639618E-2</v>
      </c>
      <c r="O1965" s="13">
        <v>8.9547760167050239E-3</v>
      </c>
      <c r="P1965" s="13">
        <v>6.6459885464830405E-3</v>
      </c>
      <c r="Q1965" s="13" t="s">
        <v>9699</v>
      </c>
      <c r="R1965" s="13">
        <v>0.11128065519564773</v>
      </c>
      <c r="S1965" s="14">
        <v>1.547506</v>
      </c>
      <c r="T1965" s="13">
        <v>0.81386736903141477</v>
      </c>
      <c r="U1965" s="15">
        <v>6.8979241954711421</v>
      </c>
      <c r="V1965" s="16">
        <v>8.1820236426837347</v>
      </c>
      <c r="W1965" s="16">
        <v>0.77513525528832383</v>
      </c>
    </row>
    <row r="1966" spans="1:23" ht="15" customHeight="1" x14ac:dyDescent="0.3">
      <c r="A1966" s="7" t="s">
        <v>6142</v>
      </c>
      <c r="B1966" s="7" t="s">
        <v>6143</v>
      </c>
      <c r="C1966" s="7" t="s">
        <v>6144</v>
      </c>
      <c r="D1966" s="7" t="s">
        <v>10</v>
      </c>
      <c r="E1966" s="7" t="s">
        <v>11</v>
      </c>
      <c r="F1966" s="9" t="s">
        <v>2104</v>
      </c>
      <c r="G1966" s="11">
        <v>979.47117400000002</v>
      </c>
      <c r="H1966" s="11">
        <v>152.74199999999999</v>
      </c>
      <c r="I1966" s="11">
        <v>37.261000000000003</v>
      </c>
      <c r="J1966" s="12">
        <v>1169.4741739999999</v>
      </c>
      <c r="K1966" s="11">
        <v>0</v>
      </c>
      <c r="L1966" s="11">
        <v>76.914000000000001</v>
      </c>
      <c r="M1966" s="11">
        <v>915.01499999999999</v>
      </c>
      <c r="N1966" s="13">
        <v>2.3635688560919049E-2</v>
      </c>
      <c r="O1966" s="13">
        <v>1.8324824861304378E-3</v>
      </c>
      <c r="P1966" s="13">
        <v>0.2378174795060275</v>
      </c>
      <c r="Q1966" s="13" t="s">
        <v>9699</v>
      </c>
      <c r="R1966" s="13">
        <v>9.0458395158614743E-2</v>
      </c>
      <c r="S1966" s="14">
        <v>1.149081</v>
      </c>
      <c r="T1966" s="13">
        <v>0.1306074160471371</v>
      </c>
      <c r="U1966" s="15" t="s">
        <v>9700</v>
      </c>
      <c r="V1966" s="16">
        <v>12.734627948097875</v>
      </c>
      <c r="W1966" s="16">
        <v>1.0704427512117287</v>
      </c>
    </row>
    <row r="1967" spans="1:23" ht="15" customHeight="1" x14ac:dyDescent="0.3">
      <c r="A1967" s="7" t="s">
        <v>6145</v>
      </c>
      <c r="B1967" s="7" t="s">
        <v>6146</v>
      </c>
      <c r="C1967" s="7" t="s">
        <v>6147</v>
      </c>
      <c r="D1967" s="7" t="s">
        <v>8</v>
      </c>
      <c r="E1967" s="7" t="s">
        <v>220</v>
      </c>
      <c r="F1967" s="9" t="s">
        <v>3009</v>
      </c>
      <c r="G1967" s="11">
        <v>1076.7389900000001</v>
      </c>
      <c r="H1967" s="11">
        <v>-351.96199999999999</v>
      </c>
      <c r="I1967" s="11">
        <v>0</v>
      </c>
      <c r="J1967" s="12">
        <v>724.77699000000007</v>
      </c>
      <c r="K1967" s="11">
        <v>26.045999999999999</v>
      </c>
      <c r="L1967" s="11">
        <v>-12.115</v>
      </c>
      <c r="M1967" s="11">
        <v>1037.5619999999999</v>
      </c>
      <c r="N1967" s="13">
        <v>0.13189838465062831</v>
      </c>
      <c r="O1967" s="13">
        <v>4.1099201342801317E-2</v>
      </c>
      <c r="P1967" s="13">
        <v>1.912481369049223E-2</v>
      </c>
      <c r="Q1967" s="13">
        <v>0.19413442517617008</v>
      </c>
      <c r="R1967" s="13">
        <v>-1.1374337279378697E-2</v>
      </c>
      <c r="S1967" s="14">
        <v>1.5438320000000001</v>
      </c>
      <c r="T1967" s="13">
        <v>-0.48561420251490039</v>
      </c>
      <c r="U1967" s="15">
        <v>27.826806035475702</v>
      </c>
      <c r="V1967" s="16" t="s">
        <v>9700</v>
      </c>
      <c r="W1967" s="16">
        <v>1.0377586977934814</v>
      </c>
    </row>
    <row r="1968" spans="1:23" ht="15" customHeight="1" x14ac:dyDescent="0.3">
      <c r="A1968" s="7" t="s">
        <v>6148</v>
      </c>
      <c r="B1968" s="7" t="s">
        <v>6149</v>
      </c>
      <c r="C1968" s="7" t="s">
        <v>6150</v>
      </c>
      <c r="D1968" s="7" t="s">
        <v>31</v>
      </c>
      <c r="E1968" s="7" t="s">
        <v>63</v>
      </c>
      <c r="F1968" s="9" t="s">
        <v>1941</v>
      </c>
      <c r="G1968" s="11">
        <v>0</v>
      </c>
      <c r="H1968" s="11">
        <v>0</v>
      </c>
      <c r="I1968" s="11">
        <v>0</v>
      </c>
      <c r="J1968" s="12">
        <v>0</v>
      </c>
      <c r="K1968" s="11">
        <v>0</v>
      </c>
      <c r="L1968" s="11">
        <v>0</v>
      </c>
      <c r="M1968" s="11">
        <v>0</v>
      </c>
      <c r="N1968" s="13">
        <v>0</v>
      </c>
      <c r="O1968" s="13">
        <v>0</v>
      </c>
      <c r="P1968" s="13">
        <v>0</v>
      </c>
      <c r="Q1968" s="13">
        <v>0</v>
      </c>
      <c r="R1968" s="13">
        <v>0</v>
      </c>
      <c r="S1968" s="14">
        <v>0</v>
      </c>
      <c r="T1968" s="13" t="s">
        <v>9700</v>
      </c>
      <c r="U1968" s="15" t="s">
        <v>9700</v>
      </c>
      <c r="V1968" s="16" t="s">
        <v>9700</v>
      </c>
      <c r="W1968" s="16" t="s">
        <v>9700</v>
      </c>
    </row>
    <row r="1969" spans="1:23" ht="15" customHeight="1" x14ac:dyDescent="0.3">
      <c r="A1969" s="7" t="s">
        <v>6151</v>
      </c>
      <c r="B1969" s="7" t="s">
        <v>6152</v>
      </c>
      <c r="C1969" s="7" t="s">
        <v>6153</v>
      </c>
      <c r="D1969" s="7" t="s">
        <v>10</v>
      </c>
      <c r="E1969" s="7" t="s">
        <v>62</v>
      </c>
      <c r="F1969" s="9" t="s">
        <v>1764</v>
      </c>
      <c r="G1969" s="11">
        <v>640.57644600000003</v>
      </c>
      <c r="H1969" s="11">
        <v>-1492.3989999999999</v>
      </c>
      <c r="I1969" s="11">
        <v>121.509</v>
      </c>
      <c r="J1969" s="12">
        <v>-730.31355399999984</v>
      </c>
      <c r="K1969" s="11">
        <v>362.10649999999998</v>
      </c>
      <c r="L1969" s="11">
        <v>-4.2489999999999997</v>
      </c>
      <c r="M1969" s="11">
        <v>1989.78</v>
      </c>
      <c r="N1969" s="13">
        <v>0.18404794296395974</v>
      </c>
      <c r="O1969" s="13">
        <v>0.14758358618852507</v>
      </c>
      <c r="P1969" s="13">
        <v>0.1434031848530769</v>
      </c>
      <c r="Q1969" s="13">
        <v>0.23377107959945431</v>
      </c>
      <c r="R1969" s="13">
        <v>-2.0622654682650636E-3</v>
      </c>
      <c r="S1969" s="14">
        <v>0.845669</v>
      </c>
      <c r="T1969" s="13">
        <v>2.0435044534309714</v>
      </c>
      <c r="U1969" s="15" t="s">
        <v>9700</v>
      </c>
      <c r="V1969" s="16" t="s">
        <v>9700</v>
      </c>
      <c r="W1969" s="16">
        <v>0.3219333021741097</v>
      </c>
    </row>
    <row r="1970" spans="1:23" ht="15" customHeight="1" x14ac:dyDescent="0.3">
      <c r="A1970" s="7" t="s">
        <v>6154</v>
      </c>
      <c r="B1970" s="7" t="s">
        <v>6155</v>
      </c>
      <c r="C1970" s="7" t="s">
        <v>6156</v>
      </c>
      <c r="D1970" s="7" t="s">
        <v>31</v>
      </c>
      <c r="E1970" s="7" t="s">
        <v>215</v>
      </c>
      <c r="F1970" s="9" t="s">
        <v>1941</v>
      </c>
      <c r="G1970" s="11">
        <v>1345.5295719999999</v>
      </c>
      <c r="H1970" s="11">
        <v>-98.061000000000007</v>
      </c>
      <c r="I1970" s="11">
        <v>0</v>
      </c>
      <c r="J1970" s="12">
        <v>1247.468572</v>
      </c>
      <c r="K1970" s="11">
        <v>-13.025</v>
      </c>
      <c r="L1970" s="11">
        <v>-27.131</v>
      </c>
      <c r="M1970" s="11">
        <v>216.09200000000001</v>
      </c>
      <c r="N1970" s="13">
        <v>0.14904105011359609</v>
      </c>
      <c r="O1970" s="13" t="s">
        <v>9699</v>
      </c>
      <c r="P1970" s="13">
        <v>0.11280911238198196</v>
      </c>
      <c r="Q1970" s="13" t="s">
        <v>9699</v>
      </c>
      <c r="R1970" s="13">
        <v>-0.12408074784135811</v>
      </c>
      <c r="S1970" s="14">
        <v>2.6708530000000001</v>
      </c>
      <c r="T1970" s="13">
        <v>-7.8607992378344274E-2</v>
      </c>
      <c r="U1970" s="15" t="s">
        <v>9700</v>
      </c>
      <c r="V1970" s="16" t="s">
        <v>9700</v>
      </c>
      <c r="W1970" s="16">
        <v>6.2266514817762797</v>
      </c>
    </row>
    <row r="1971" spans="1:23" ht="15" customHeight="1" x14ac:dyDescent="0.3">
      <c r="A1971" s="7" t="s">
        <v>6157</v>
      </c>
      <c r="B1971" s="7" t="s">
        <v>6158</v>
      </c>
      <c r="C1971" s="7" t="s">
        <v>6159</v>
      </c>
      <c r="D1971" s="7" t="s">
        <v>31</v>
      </c>
      <c r="E1971" s="7" t="s">
        <v>63</v>
      </c>
      <c r="F1971" s="9" t="s">
        <v>1941</v>
      </c>
      <c r="G1971" s="11">
        <v>1237.576448</v>
      </c>
      <c r="H1971" s="11">
        <v>-110.616</v>
      </c>
      <c r="I1971" s="11">
        <v>0</v>
      </c>
      <c r="J1971" s="12">
        <v>1126.960448</v>
      </c>
      <c r="K1971" s="11">
        <v>11.504</v>
      </c>
      <c r="L1971" s="11">
        <v>3.2730000000000001</v>
      </c>
      <c r="M1971" s="11">
        <v>118.116</v>
      </c>
      <c r="N1971" s="13">
        <v>0.11238020817228241</v>
      </c>
      <c r="O1971" s="13" t="s">
        <v>9699</v>
      </c>
      <c r="P1971" s="13">
        <v>7.1253359738365066E-2</v>
      </c>
      <c r="Q1971" s="13" t="s">
        <v>9699</v>
      </c>
      <c r="R1971" s="13">
        <v>2.7832816021089335E-2</v>
      </c>
      <c r="S1971" s="14">
        <v>1.3312330000000001</v>
      </c>
      <c r="T1971" s="13">
        <v>-9.8154287664938528E-2</v>
      </c>
      <c r="U1971" s="15">
        <v>97.962486787204455</v>
      </c>
      <c r="V1971" s="16">
        <v>378.11684937366329</v>
      </c>
      <c r="W1971" s="16">
        <v>10.47763595109892</v>
      </c>
    </row>
    <row r="1972" spans="1:23" ht="15" customHeight="1" x14ac:dyDescent="0.3">
      <c r="A1972" s="7" t="s">
        <v>6160</v>
      </c>
      <c r="B1972" s="7" t="s">
        <v>6161</v>
      </c>
      <c r="C1972" s="7" t="s">
        <v>6162</v>
      </c>
      <c r="D1972" s="7" t="s">
        <v>20</v>
      </c>
      <c r="E1972" s="7" t="s">
        <v>71</v>
      </c>
      <c r="F1972" s="9" t="s">
        <v>2104</v>
      </c>
      <c r="G1972" s="11">
        <v>3817.6457110000001</v>
      </c>
      <c r="H1972" s="11">
        <v>-244.27264700000001</v>
      </c>
      <c r="I1972" s="11">
        <v>0</v>
      </c>
      <c r="J1972" s="12">
        <v>3573.3730640000003</v>
      </c>
      <c r="K1972" s="11">
        <v>-101.78333600000001</v>
      </c>
      <c r="L1972" s="11">
        <v>-98.833292</v>
      </c>
      <c r="M1972" s="11">
        <v>205.119967</v>
      </c>
      <c r="N1972" s="13">
        <v>-1.4697263020833335</v>
      </c>
      <c r="O1972" s="13" t="s">
        <v>9699</v>
      </c>
      <c r="P1972" s="13">
        <v>-1.7661659733516817</v>
      </c>
      <c r="Q1972" s="13" t="s">
        <v>9699</v>
      </c>
      <c r="R1972" s="13">
        <v>-0.5826068068673691</v>
      </c>
      <c r="S1972" s="14">
        <v>1.494529</v>
      </c>
      <c r="T1972" s="13">
        <v>-6.8359122494353691E-2</v>
      </c>
      <c r="U1972" s="15" t="s">
        <v>9700</v>
      </c>
      <c r="V1972" s="16" t="s">
        <v>9700</v>
      </c>
      <c r="W1972" s="16">
        <v>18.611770306105793</v>
      </c>
    </row>
    <row r="1973" spans="1:23" ht="15" customHeight="1" x14ac:dyDescent="0.3">
      <c r="A1973" s="7" t="s">
        <v>6163</v>
      </c>
      <c r="B1973" s="7" t="s">
        <v>6164</v>
      </c>
      <c r="C1973" s="7" t="s">
        <v>6165</v>
      </c>
      <c r="D1973" s="7" t="s">
        <v>83</v>
      </c>
      <c r="E1973" s="7" t="s">
        <v>84</v>
      </c>
      <c r="F1973" s="9" t="s">
        <v>3009</v>
      </c>
      <c r="G1973" s="11">
        <v>860.69803999999999</v>
      </c>
      <c r="H1973" s="11">
        <v>65.873999999999995</v>
      </c>
      <c r="I1973" s="11">
        <v>0</v>
      </c>
      <c r="J1973" s="12">
        <v>926.57204000000002</v>
      </c>
      <c r="K1973" s="11">
        <v>92.325000000000003</v>
      </c>
      <c r="L1973" s="11">
        <v>53.996000000000002</v>
      </c>
      <c r="M1973" s="11">
        <v>223.29900000000001</v>
      </c>
      <c r="N1973" s="13">
        <v>9.1533967235651298E-2</v>
      </c>
      <c r="O1973" s="13">
        <v>4.9472644573103075E-3</v>
      </c>
      <c r="P1973" s="13">
        <v>5.6865522143909074E-2</v>
      </c>
      <c r="Q1973" s="13">
        <v>1.0957985128561054E-2</v>
      </c>
      <c r="R1973" s="13">
        <v>0.23612602192198953</v>
      </c>
      <c r="S1973" s="14">
        <v>6.5090999999999996E-2</v>
      </c>
      <c r="T1973" s="13">
        <v>7.1094310162866547E-2</v>
      </c>
      <c r="U1973" s="15">
        <v>10.03598202003791</v>
      </c>
      <c r="V1973" s="16">
        <v>15.940033335802651</v>
      </c>
      <c r="W1973" s="16">
        <v>3.8544643728812038</v>
      </c>
    </row>
    <row r="1974" spans="1:23" ht="15" customHeight="1" x14ac:dyDescent="0.3">
      <c r="A1974" s="7" t="s">
        <v>6166</v>
      </c>
      <c r="B1974" s="7" t="s">
        <v>6167</v>
      </c>
      <c r="C1974" s="7" t="s">
        <v>6168</v>
      </c>
      <c r="D1974" s="7" t="s">
        <v>31</v>
      </c>
      <c r="E1974" s="7" t="s">
        <v>215</v>
      </c>
      <c r="F1974" s="9" t="s">
        <v>3009</v>
      </c>
      <c r="G1974" s="11">
        <v>1087.1072690000001</v>
      </c>
      <c r="H1974" s="11">
        <v>3.9159999999999999</v>
      </c>
      <c r="I1974" s="11">
        <v>0</v>
      </c>
      <c r="J1974" s="12">
        <v>1091.023269</v>
      </c>
      <c r="K1974" s="11">
        <v>69.111999999999995</v>
      </c>
      <c r="L1974" s="11">
        <v>29.8</v>
      </c>
      <c r="M1974" s="11">
        <v>413.96600000000001</v>
      </c>
      <c r="N1974" s="13">
        <v>0.19325717747346713</v>
      </c>
      <c r="O1974" s="13">
        <v>2.6560361418825007E-2</v>
      </c>
      <c r="P1974" s="13">
        <v>0.10316626866924498</v>
      </c>
      <c r="Q1974" s="13">
        <v>5.2954474983180067E-2</v>
      </c>
      <c r="R1974" s="13">
        <v>7.3656631568540215E-2</v>
      </c>
      <c r="S1974" s="14">
        <v>0.78372699999999995</v>
      </c>
      <c r="T1974" s="13">
        <v>3.5892909998054309E-3</v>
      </c>
      <c r="U1974" s="15">
        <v>15.786307283829148</v>
      </c>
      <c r="V1974" s="16">
        <v>36.480109697986578</v>
      </c>
      <c r="W1974" s="16">
        <v>2.6260786368928852</v>
      </c>
    </row>
    <row r="1975" spans="1:23" ht="15" customHeight="1" x14ac:dyDescent="0.3">
      <c r="A1975" s="7" t="s">
        <v>6169</v>
      </c>
      <c r="B1975" s="7" t="s">
        <v>6170</v>
      </c>
      <c r="C1975" s="7" t="s">
        <v>6171</v>
      </c>
      <c r="D1975" s="7" t="s">
        <v>26</v>
      </c>
      <c r="E1975" s="7" t="s">
        <v>115</v>
      </c>
      <c r="F1975" s="9" t="s">
        <v>2104</v>
      </c>
      <c r="G1975" s="11">
        <v>930.86086899999998</v>
      </c>
      <c r="H1975" s="11">
        <v>135.04900000000001</v>
      </c>
      <c r="I1975" s="11">
        <v>0</v>
      </c>
      <c r="J1975" s="12">
        <v>1065.9098690000001</v>
      </c>
      <c r="K1975" s="11">
        <v>66.620999999999995</v>
      </c>
      <c r="L1975" s="11">
        <v>17.420999999999999</v>
      </c>
      <c r="M1975" s="11">
        <v>479.95600000000002</v>
      </c>
      <c r="N1975" s="13">
        <v>0.16024343346815725</v>
      </c>
      <c r="O1975" s="13">
        <v>3.5487716751105181E-2</v>
      </c>
      <c r="P1975" s="13">
        <v>7.5516713693895413E-2</v>
      </c>
      <c r="Q1975" s="13">
        <v>3.1998414616357662E-2</v>
      </c>
      <c r="R1975" s="13">
        <v>3.6917736661531253E-2</v>
      </c>
      <c r="S1975" s="14">
        <v>1.528608</v>
      </c>
      <c r="T1975" s="13">
        <v>0.12669832968776087</v>
      </c>
      <c r="U1975" s="15">
        <v>15.999607766319931</v>
      </c>
      <c r="V1975" s="16">
        <v>53.433262671488436</v>
      </c>
      <c r="W1975" s="16">
        <v>1.939471261949012</v>
      </c>
    </row>
    <row r="1976" spans="1:23" ht="15" customHeight="1" x14ac:dyDescent="0.3">
      <c r="A1976" s="7" t="s">
        <v>6172</v>
      </c>
      <c r="B1976" s="7" t="s">
        <v>6173</v>
      </c>
      <c r="C1976" s="7" t="s">
        <v>6174</v>
      </c>
      <c r="D1976" s="7" t="s">
        <v>20</v>
      </c>
      <c r="E1976" s="7" t="s">
        <v>57</v>
      </c>
      <c r="F1976" s="9" t="s">
        <v>1941</v>
      </c>
      <c r="G1976" s="11">
        <v>1103.069041</v>
      </c>
      <c r="H1976" s="11">
        <v>-54.881</v>
      </c>
      <c r="I1976" s="11">
        <v>0</v>
      </c>
      <c r="J1976" s="12">
        <v>1048.1880409999999</v>
      </c>
      <c r="K1976" s="11">
        <v>-8.0890000000000004</v>
      </c>
      <c r="L1976" s="11">
        <v>-25.207000000000001</v>
      </c>
      <c r="M1976" s="11">
        <v>93.956999999999994</v>
      </c>
      <c r="N1976" s="13">
        <v>0.14114294978588907</v>
      </c>
      <c r="O1976" s="13" t="s">
        <v>9699</v>
      </c>
      <c r="P1976" s="13">
        <v>2.9660164781310838E-2</v>
      </c>
      <c r="Q1976" s="13" t="s">
        <v>9699</v>
      </c>
      <c r="R1976" s="13">
        <v>-0.49175274827105225</v>
      </c>
      <c r="S1976" s="14">
        <v>3.037795</v>
      </c>
      <c r="T1976" s="13">
        <v>-5.2357971903249374E-2</v>
      </c>
      <c r="U1976" s="15" t="s">
        <v>9700</v>
      </c>
      <c r="V1976" s="16" t="s">
        <v>9700</v>
      </c>
      <c r="W1976" s="16">
        <v>11.740147524931619</v>
      </c>
    </row>
    <row r="1977" spans="1:23" ht="15" customHeight="1" x14ac:dyDescent="0.3">
      <c r="A1977" s="7" t="s">
        <v>6175</v>
      </c>
      <c r="B1977" s="7" t="s">
        <v>6176</v>
      </c>
      <c r="C1977" s="7" t="s">
        <v>6177</v>
      </c>
      <c r="D1977" s="7" t="s">
        <v>167</v>
      </c>
      <c r="E1977" s="7" t="s">
        <v>286</v>
      </c>
      <c r="F1977" s="9" t="s">
        <v>3002</v>
      </c>
      <c r="G1977" s="11">
        <v>1163.6521379999999</v>
      </c>
      <c r="H1977" s="11">
        <v>-84.509</v>
      </c>
      <c r="I1977" s="11">
        <v>0</v>
      </c>
      <c r="J1977" s="12">
        <v>1079.1431379999999</v>
      </c>
      <c r="K1977" s="11">
        <v>17.844000000000001</v>
      </c>
      <c r="L1977" s="11">
        <v>31.651</v>
      </c>
      <c r="M1977" s="11">
        <v>273.28800000000001</v>
      </c>
      <c r="N1977" s="13">
        <v>9.9951922744886193E-2</v>
      </c>
      <c r="O1977" s="13">
        <v>0.17280864639558025</v>
      </c>
      <c r="P1977" s="13">
        <v>6.9619867769256119E-2</v>
      </c>
      <c r="Q1977" s="13">
        <v>0.11341879264124177</v>
      </c>
      <c r="R1977" s="13">
        <v>0.1262557865407207</v>
      </c>
      <c r="S1977" s="14">
        <v>1.101837</v>
      </c>
      <c r="T1977" s="13">
        <v>-7.8311205459381805E-2</v>
      </c>
      <c r="U1977" s="15">
        <v>60.476526451468274</v>
      </c>
      <c r="V1977" s="16">
        <v>36.765098669868252</v>
      </c>
      <c r="W1977" s="16">
        <v>4.2579701194344421</v>
      </c>
    </row>
    <row r="1978" spans="1:23" ht="15" customHeight="1" x14ac:dyDescent="0.3">
      <c r="A1978" s="7" t="s">
        <v>6178</v>
      </c>
      <c r="B1978" s="7" t="s">
        <v>6179</v>
      </c>
      <c r="C1978" s="7" t="s">
        <v>6180</v>
      </c>
      <c r="D1978" s="7" t="s">
        <v>10</v>
      </c>
      <c r="E1978" s="7" t="s">
        <v>11</v>
      </c>
      <c r="F1978" s="9" t="s">
        <v>3009</v>
      </c>
      <c r="G1978" s="11">
        <v>1012.7787510000001</v>
      </c>
      <c r="H1978" s="11">
        <v>-9.0030000000000001</v>
      </c>
      <c r="I1978" s="11">
        <v>1.5069999999999999</v>
      </c>
      <c r="J1978" s="12">
        <v>1005.282751</v>
      </c>
      <c r="K1978" s="11">
        <v>0</v>
      </c>
      <c r="L1978" s="11">
        <v>74.69</v>
      </c>
      <c r="M1978" s="11">
        <v>713.61099999999999</v>
      </c>
      <c r="N1978" s="13">
        <v>4.338705325719884E-2</v>
      </c>
      <c r="O1978" s="13">
        <v>3.2622295352490838E-2</v>
      </c>
      <c r="P1978" s="13">
        <v>0.26917793046760813</v>
      </c>
      <c r="Q1978" s="13">
        <v>9.7565848424552293E-4</v>
      </c>
      <c r="R1978" s="13">
        <v>0.10759583264621711</v>
      </c>
      <c r="S1978" s="14">
        <v>0.72440899999999997</v>
      </c>
      <c r="T1978" s="13">
        <v>-8.9556893232717975E-3</v>
      </c>
      <c r="U1978" s="15" t="s">
        <v>9700</v>
      </c>
      <c r="V1978" s="16">
        <v>13.559763703307004</v>
      </c>
      <c r="W1978" s="16">
        <v>1.419230856867397</v>
      </c>
    </row>
    <row r="1979" spans="1:23" ht="15" customHeight="1" x14ac:dyDescent="0.3">
      <c r="A1979" s="7" t="s">
        <v>6181</v>
      </c>
      <c r="B1979" s="7" t="s">
        <v>6182</v>
      </c>
      <c r="C1979" s="7" t="s">
        <v>6183</v>
      </c>
      <c r="D1979" s="7" t="s">
        <v>10</v>
      </c>
      <c r="E1979" s="7" t="s">
        <v>11</v>
      </c>
      <c r="F1979" s="9" t="s">
        <v>3009</v>
      </c>
      <c r="G1979" s="11">
        <v>997.03739700000006</v>
      </c>
      <c r="H1979" s="11">
        <v>30.218</v>
      </c>
      <c r="I1979" s="11">
        <v>0</v>
      </c>
      <c r="J1979" s="12">
        <v>1027.2553970000001</v>
      </c>
      <c r="K1979" s="11">
        <v>0</v>
      </c>
      <c r="L1979" s="11">
        <v>74.584000000000003</v>
      </c>
      <c r="M1979" s="11">
        <v>1072.8309999999999</v>
      </c>
      <c r="N1979" s="13">
        <v>4.6377493788412147E-2</v>
      </c>
      <c r="O1979" s="13">
        <v>2.2547830270847058E-2</v>
      </c>
      <c r="P1979" s="13">
        <v>0.24589680942926134</v>
      </c>
      <c r="Q1979" s="13">
        <v>-1.1523944851924095E-2</v>
      </c>
      <c r="R1979" s="13">
        <v>7.0633436575607972E-2</v>
      </c>
      <c r="S1979" s="14">
        <v>1.108136</v>
      </c>
      <c r="T1979" s="13">
        <v>2.9416248469707477E-2</v>
      </c>
      <c r="U1979" s="15" t="s">
        <v>9700</v>
      </c>
      <c r="V1979" s="16">
        <v>13.367979687332404</v>
      </c>
      <c r="W1979" s="16">
        <v>0.92935177767980248</v>
      </c>
    </row>
    <row r="1980" spans="1:23" ht="15" customHeight="1" x14ac:dyDescent="0.3">
      <c r="A1980" s="7" t="s">
        <v>6184</v>
      </c>
      <c r="B1980" s="7" t="s">
        <v>6185</v>
      </c>
      <c r="C1980" s="7" t="s">
        <v>6186</v>
      </c>
      <c r="D1980" s="7" t="s">
        <v>8</v>
      </c>
      <c r="E1980" s="7" t="s">
        <v>9</v>
      </c>
      <c r="F1980" s="9" t="s">
        <v>3009</v>
      </c>
      <c r="G1980" s="11">
        <v>1385.6840090000001</v>
      </c>
      <c r="H1980" s="11">
        <v>1874.9549999999999</v>
      </c>
      <c r="I1980" s="11">
        <v>205.696</v>
      </c>
      <c r="J1980" s="12">
        <v>3466.3350089999999</v>
      </c>
      <c r="K1980" s="11">
        <v>552.33600000000001</v>
      </c>
      <c r="L1980" s="11">
        <v>-479.73200000000003</v>
      </c>
      <c r="M1980" s="11">
        <v>1577.6289999999999</v>
      </c>
      <c r="N1980" s="13">
        <v>0.61845812190796656</v>
      </c>
      <c r="O1980" s="13">
        <v>3.9880251624098362E-2</v>
      </c>
      <c r="P1980" s="13">
        <v>0.12099028370930662</v>
      </c>
      <c r="Q1980" s="13">
        <v>7.809637100421507E-2</v>
      </c>
      <c r="R1980" s="13">
        <v>-0.30293378462004777</v>
      </c>
      <c r="S1980" s="14">
        <v>4.8341200000000004</v>
      </c>
      <c r="T1980" s="13">
        <v>0.54090415240646461</v>
      </c>
      <c r="U1980" s="15">
        <v>6.2757723722516729</v>
      </c>
      <c r="V1980" s="16" t="s">
        <v>9700</v>
      </c>
      <c r="W1980" s="16">
        <v>0.87833325135377216</v>
      </c>
    </row>
    <row r="1981" spans="1:23" ht="15" customHeight="1" x14ac:dyDescent="0.3">
      <c r="A1981" s="7" t="s">
        <v>6187</v>
      </c>
      <c r="B1981" s="7" t="s">
        <v>6188</v>
      </c>
      <c r="C1981" s="7" t="s">
        <v>6189</v>
      </c>
      <c r="D1981" s="7" t="s">
        <v>6</v>
      </c>
      <c r="E1981" s="7" t="s">
        <v>679</v>
      </c>
      <c r="F1981" s="9" t="s">
        <v>1941</v>
      </c>
      <c r="G1981" s="11">
        <v>991.76511400000004</v>
      </c>
      <c r="H1981" s="11">
        <v>250.6</v>
      </c>
      <c r="I1981" s="11">
        <v>0.9</v>
      </c>
      <c r="J1981" s="12">
        <v>1243.265114</v>
      </c>
      <c r="K1981" s="11">
        <v>77.3</v>
      </c>
      <c r="L1981" s="11">
        <v>60.8</v>
      </c>
      <c r="M1981" s="11">
        <v>871.8</v>
      </c>
      <c r="N1981" s="13">
        <v>0.13015000038759383</v>
      </c>
      <c r="O1981" s="13">
        <v>0.12364081408604255</v>
      </c>
      <c r="P1981" s="13">
        <v>0.10389514907661321</v>
      </c>
      <c r="Q1981" s="13">
        <v>0.12674065221926356</v>
      </c>
      <c r="R1981" s="13">
        <v>7.2415435921867555E-2</v>
      </c>
      <c r="S1981" s="14">
        <v>2.1958000000000002</v>
      </c>
      <c r="T1981" s="13">
        <v>0.20156601932932544</v>
      </c>
      <c r="U1981" s="15">
        <v>16.083636662354465</v>
      </c>
      <c r="V1981" s="16">
        <v>16.311926217105263</v>
      </c>
      <c r="W1981" s="16">
        <v>1.137606233080982</v>
      </c>
    </row>
    <row r="1982" spans="1:23" ht="15" customHeight="1" x14ac:dyDescent="0.3">
      <c r="A1982" s="7" t="s">
        <v>6190</v>
      </c>
      <c r="B1982" s="7" t="s">
        <v>6191</v>
      </c>
      <c r="C1982" s="7" t="s">
        <v>6192</v>
      </c>
      <c r="D1982" s="7" t="s">
        <v>10</v>
      </c>
      <c r="E1982" s="7" t="s">
        <v>62</v>
      </c>
      <c r="F1982" s="9" t="s">
        <v>3009</v>
      </c>
      <c r="G1982" s="11">
        <v>932.83183199999996</v>
      </c>
      <c r="H1982" s="11">
        <v>80.736000000000004</v>
      </c>
      <c r="I1982" s="11">
        <v>0</v>
      </c>
      <c r="J1982" s="12">
        <v>1013.567832</v>
      </c>
      <c r="K1982" s="11">
        <v>-124.072</v>
      </c>
      <c r="L1982" s="11">
        <v>-249.40600000000001</v>
      </c>
      <c r="M1982" s="11">
        <v>1329.893</v>
      </c>
      <c r="N1982" s="13">
        <v>7.2281666727862751E-2</v>
      </c>
      <c r="O1982" s="13">
        <v>0.2455359542069524</v>
      </c>
      <c r="P1982" s="13">
        <v>2.0557066948044593E-2</v>
      </c>
      <c r="Q1982" s="13">
        <v>0.3666288341042363</v>
      </c>
      <c r="R1982" s="13">
        <v>-0.17086400367752969</v>
      </c>
      <c r="S1982" s="14">
        <v>0.26404100000000003</v>
      </c>
      <c r="T1982" s="13">
        <v>7.9655250937364017E-2</v>
      </c>
      <c r="U1982" s="15" t="s">
        <v>9700</v>
      </c>
      <c r="V1982" s="16" t="s">
        <v>9700</v>
      </c>
      <c r="W1982" s="16">
        <v>0.70143374842938488</v>
      </c>
    </row>
    <row r="1983" spans="1:23" ht="15" customHeight="1" x14ac:dyDescent="0.3">
      <c r="A1983" s="7" t="s">
        <v>6193</v>
      </c>
      <c r="B1983" s="7" t="s">
        <v>6194</v>
      </c>
      <c r="C1983" s="7" t="s">
        <v>6195</v>
      </c>
      <c r="D1983" s="7" t="s">
        <v>29</v>
      </c>
      <c r="E1983" s="7" t="s">
        <v>291</v>
      </c>
      <c r="F1983" s="9" t="s">
        <v>3009</v>
      </c>
      <c r="G1983" s="11">
        <v>1360.1799269999999</v>
      </c>
      <c r="H1983" s="11">
        <v>1897.788</v>
      </c>
      <c r="I1983" s="11">
        <v>0</v>
      </c>
      <c r="J1983" s="12">
        <v>3257.9679269999997</v>
      </c>
      <c r="K1983" s="11">
        <v>-7.5910000000000002</v>
      </c>
      <c r="L1983" s="11">
        <v>-125.20699999999999</v>
      </c>
      <c r="M1983" s="11">
        <v>206.774</v>
      </c>
      <c r="N1983" s="13">
        <v>0.18070592838323804</v>
      </c>
      <c r="O1983" s="13">
        <v>7.5532148643712382E-2</v>
      </c>
      <c r="P1983" s="13">
        <v>-1.2217784937275405E-2</v>
      </c>
      <c r="Q1983" s="13">
        <v>2.8215465367472214E-2</v>
      </c>
      <c r="R1983" s="13">
        <v>-0.70560024796066445</v>
      </c>
      <c r="S1983" s="14">
        <v>2.004724</v>
      </c>
      <c r="T1983" s="13">
        <v>0.5825066552289605</v>
      </c>
      <c r="U1983" s="15" t="s">
        <v>9700</v>
      </c>
      <c r="V1983" s="16" t="s">
        <v>9700</v>
      </c>
      <c r="W1983" s="16">
        <v>6.5780994080493675</v>
      </c>
    </row>
    <row r="1984" spans="1:23" ht="15" customHeight="1" x14ac:dyDescent="0.3">
      <c r="A1984" s="7" t="s">
        <v>6196</v>
      </c>
      <c r="B1984" s="7" t="s">
        <v>6197</v>
      </c>
      <c r="C1984" s="7" t="s">
        <v>6198</v>
      </c>
      <c r="D1984" s="7" t="s">
        <v>20</v>
      </c>
      <c r="E1984" s="7" t="s">
        <v>47</v>
      </c>
      <c r="F1984" s="9" t="s">
        <v>1941</v>
      </c>
      <c r="G1984" s="11">
        <v>1075.3724119999999</v>
      </c>
      <c r="H1984" s="11">
        <v>-213.14599999999999</v>
      </c>
      <c r="I1984" s="11">
        <v>0</v>
      </c>
      <c r="J1984" s="12">
        <v>862.22641199999998</v>
      </c>
      <c r="K1984" s="11">
        <v>-48.683999999999997</v>
      </c>
      <c r="L1984" s="11">
        <v>-47.081000000000003</v>
      </c>
      <c r="M1984" s="11">
        <v>130.304</v>
      </c>
      <c r="N1984" s="13">
        <v>4.9999999999999932E-3</v>
      </c>
      <c r="O1984" s="13" t="s">
        <v>9699</v>
      </c>
      <c r="P1984" s="13">
        <v>-4.0177549859550554</v>
      </c>
      <c r="Q1984" s="13" t="s">
        <v>9699</v>
      </c>
      <c r="R1984" s="13">
        <v>-0.3250866557109911</v>
      </c>
      <c r="S1984" s="14">
        <v>0</v>
      </c>
      <c r="T1984" s="13">
        <v>-0.24720421113706267</v>
      </c>
      <c r="U1984" s="15" t="s">
        <v>9700</v>
      </c>
      <c r="V1984" s="16" t="s">
        <v>9700</v>
      </c>
      <c r="W1984" s="16">
        <v>8.2527966294204322</v>
      </c>
    </row>
    <row r="1985" spans="1:23" ht="15" customHeight="1" x14ac:dyDescent="0.3">
      <c r="A1985" s="7" t="s">
        <v>6199</v>
      </c>
      <c r="B1985" s="7" t="s">
        <v>6200</v>
      </c>
      <c r="C1985" s="7" t="s">
        <v>6201</v>
      </c>
      <c r="D1985" s="7" t="s">
        <v>20</v>
      </c>
      <c r="E1985" s="7" t="s">
        <v>47</v>
      </c>
      <c r="F1985" s="9" t="s">
        <v>1941</v>
      </c>
      <c r="G1985" s="11">
        <v>1912.3852629999999</v>
      </c>
      <c r="H1985" s="11">
        <v>-73.209000000000003</v>
      </c>
      <c r="I1985" s="11">
        <v>0</v>
      </c>
      <c r="J1985" s="12">
        <v>1839.1762629999998</v>
      </c>
      <c r="K1985" s="11">
        <v>-67.778000000000006</v>
      </c>
      <c r="L1985" s="11">
        <v>-75.891999999999996</v>
      </c>
      <c r="M1985" s="11">
        <v>148.62200000000001</v>
      </c>
      <c r="N1985" s="13">
        <v>8.5000000000000006E-2</v>
      </c>
      <c r="O1985" s="13" t="s">
        <v>9699</v>
      </c>
      <c r="P1985" s="13">
        <v>-3682.8285714285712</v>
      </c>
      <c r="Q1985" s="13" t="s">
        <v>9699</v>
      </c>
      <c r="R1985" s="13">
        <v>-0.53336519337404864</v>
      </c>
      <c r="S1985" s="14">
        <v>2.5191599999999998</v>
      </c>
      <c r="T1985" s="13">
        <v>-3.9805320171207546E-2</v>
      </c>
      <c r="U1985" s="15" t="s">
        <v>9700</v>
      </c>
      <c r="V1985" s="16" t="s">
        <v>9700</v>
      </c>
      <c r="W1985" s="16">
        <v>12.867444005598093</v>
      </c>
    </row>
    <row r="1986" spans="1:23" ht="15" customHeight="1" x14ac:dyDescent="0.3">
      <c r="A1986" s="7" t="s">
        <v>6202</v>
      </c>
      <c r="B1986" s="7" t="s">
        <v>6203</v>
      </c>
      <c r="C1986" s="7" t="s">
        <v>6204</v>
      </c>
      <c r="D1986" s="7" t="s">
        <v>26</v>
      </c>
      <c r="E1986" s="7" t="s">
        <v>115</v>
      </c>
      <c r="F1986" s="9" t="s">
        <v>1941</v>
      </c>
      <c r="G1986" s="11">
        <v>839.17904199999998</v>
      </c>
      <c r="H1986" s="11">
        <v>-93.665000000000006</v>
      </c>
      <c r="I1986" s="11">
        <v>0</v>
      </c>
      <c r="J1986" s="12">
        <v>745.51404200000002</v>
      </c>
      <c r="K1986" s="11">
        <v>45.48</v>
      </c>
      <c r="L1986" s="11">
        <v>26.719000000000001</v>
      </c>
      <c r="M1986" s="11">
        <v>319.63099999999997</v>
      </c>
      <c r="N1986" s="13">
        <v>0.16104706586232703</v>
      </c>
      <c r="O1986" s="13">
        <v>3.7313727766954408E-2</v>
      </c>
      <c r="P1986" s="13">
        <v>9.8960818267333064E-2</v>
      </c>
      <c r="Q1986" s="13">
        <v>3.5752560563191205E-2</v>
      </c>
      <c r="R1986" s="13">
        <v>8.4829897308169158E-2</v>
      </c>
      <c r="S1986" s="14">
        <v>0.58950100000000005</v>
      </c>
      <c r="T1986" s="13">
        <v>-0.12563814324506045</v>
      </c>
      <c r="U1986" s="15">
        <v>16.392129331574321</v>
      </c>
      <c r="V1986" s="16">
        <v>31.407576705715034</v>
      </c>
      <c r="W1986" s="16">
        <v>2.6254619921096518</v>
      </c>
    </row>
    <row r="1987" spans="1:23" ht="15" customHeight="1" x14ac:dyDescent="0.3">
      <c r="A1987" s="7" t="s">
        <v>6205</v>
      </c>
      <c r="B1987" s="7" t="s">
        <v>6206</v>
      </c>
      <c r="C1987" s="7" t="s">
        <v>6207</v>
      </c>
      <c r="D1987" s="7" t="s">
        <v>10</v>
      </c>
      <c r="E1987" s="7" t="s">
        <v>2233</v>
      </c>
      <c r="F1987" s="9" t="s">
        <v>1941</v>
      </c>
      <c r="G1987" s="11">
        <v>1152.1622379999999</v>
      </c>
      <c r="H1987" s="11">
        <v>3839.8220000000001</v>
      </c>
      <c r="I1987" s="11">
        <v>5.2910000000000004</v>
      </c>
      <c r="J1987" s="12">
        <v>4997.2752380000002</v>
      </c>
      <c r="K1987" s="11">
        <v>0</v>
      </c>
      <c r="L1987" s="11">
        <v>37.92</v>
      </c>
      <c r="M1987" s="11">
        <v>1521.7940000000001</v>
      </c>
      <c r="N1987" s="13">
        <v>0.23755253016758143</v>
      </c>
      <c r="O1987" s="13">
        <v>0.10424370046049214</v>
      </c>
      <c r="P1987" s="13">
        <v>0.80381917442140849</v>
      </c>
      <c r="Q1987" s="13">
        <v>0.11160405032215137</v>
      </c>
      <c r="R1987" s="13">
        <v>2.5490954643645935E-2</v>
      </c>
      <c r="S1987" s="14">
        <v>2.3947500000000002</v>
      </c>
      <c r="T1987" s="13">
        <v>0.76838313223202936</v>
      </c>
      <c r="U1987" s="15" t="s">
        <v>9700</v>
      </c>
      <c r="V1987" s="16">
        <v>30.384025263713077</v>
      </c>
      <c r="W1987" s="16">
        <v>0.75710788582423105</v>
      </c>
    </row>
    <row r="1988" spans="1:23" ht="15" customHeight="1" x14ac:dyDescent="0.3">
      <c r="A1988" s="7" t="s">
        <v>6208</v>
      </c>
      <c r="B1988" s="7" t="s">
        <v>6209</v>
      </c>
      <c r="C1988" s="7" t="s">
        <v>6210</v>
      </c>
      <c r="D1988" s="7" t="s">
        <v>20</v>
      </c>
      <c r="E1988" s="7" t="s">
        <v>21</v>
      </c>
      <c r="F1988" s="9" t="s">
        <v>1941</v>
      </c>
      <c r="G1988" s="11">
        <v>1488.1156430000001</v>
      </c>
      <c r="H1988" s="11">
        <v>-45.960999999999999</v>
      </c>
      <c r="I1988" s="11">
        <v>0</v>
      </c>
      <c r="J1988" s="12">
        <v>1442.1546430000001</v>
      </c>
      <c r="K1988" s="11">
        <v>-18.908000000000001</v>
      </c>
      <c r="L1988" s="11">
        <v>-20.725000000000001</v>
      </c>
      <c r="M1988" s="11">
        <v>90.801000000000002</v>
      </c>
      <c r="N1988" s="13">
        <v>6.3532529190486242E-2</v>
      </c>
      <c r="O1988" s="13" t="s">
        <v>9699</v>
      </c>
      <c r="P1988" s="13">
        <v>0.73505573684449732</v>
      </c>
      <c r="Q1988" s="13" t="s">
        <v>9699</v>
      </c>
      <c r="R1988" s="13">
        <v>-0.21442353951445614</v>
      </c>
      <c r="S1988" s="14">
        <v>1.1160099999999999</v>
      </c>
      <c r="T1988" s="13">
        <v>-3.186967515799205E-2</v>
      </c>
      <c r="U1988" s="15" t="s">
        <v>9700</v>
      </c>
      <c r="V1988" s="16" t="s">
        <v>9700</v>
      </c>
      <c r="W1988" s="16">
        <v>16.388758306626581</v>
      </c>
    </row>
    <row r="1989" spans="1:23" ht="15" customHeight="1" x14ac:dyDescent="0.3">
      <c r="A1989" s="7" t="s">
        <v>6211</v>
      </c>
      <c r="B1989" s="7" t="s">
        <v>6212</v>
      </c>
      <c r="C1989" s="7" t="s">
        <v>6213</v>
      </c>
      <c r="D1989" s="7" t="s">
        <v>6</v>
      </c>
      <c r="E1989" s="7" t="s">
        <v>7</v>
      </c>
      <c r="F1989" s="9" t="s">
        <v>3009</v>
      </c>
      <c r="G1989" s="11">
        <v>1199.1266310000001</v>
      </c>
      <c r="H1989" s="11">
        <v>1972.3150000000001</v>
      </c>
      <c r="I1989" s="11">
        <v>598.87</v>
      </c>
      <c r="J1989" s="12">
        <v>3770.311631</v>
      </c>
      <c r="K1989" s="11">
        <v>134.952</v>
      </c>
      <c r="L1989" s="11">
        <v>23.276</v>
      </c>
      <c r="M1989" s="11">
        <v>2052.1</v>
      </c>
      <c r="N1989" s="13">
        <v>0.469251497010858</v>
      </c>
      <c r="O1989" s="13">
        <v>-4.2452925456589963E-2</v>
      </c>
      <c r="P1989" s="13">
        <v>-0.15568079239877894</v>
      </c>
      <c r="Q1989" s="13" t="s">
        <v>9699</v>
      </c>
      <c r="R1989" s="13">
        <v>1.5314792862784461E-2</v>
      </c>
      <c r="S1989" s="14">
        <v>1.401049</v>
      </c>
      <c r="T1989" s="13">
        <v>0.52311723619431505</v>
      </c>
      <c r="U1989" s="15">
        <v>27.938167874503527</v>
      </c>
      <c r="V1989" s="16">
        <v>51.517727745317067</v>
      </c>
      <c r="W1989" s="16">
        <v>0.58434122654841392</v>
      </c>
    </row>
    <row r="1990" spans="1:23" ht="15" customHeight="1" x14ac:dyDescent="0.3">
      <c r="A1990" s="7" t="s">
        <v>6214</v>
      </c>
      <c r="B1990" s="7" t="s">
        <v>6215</v>
      </c>
      <c r="C1990" s="7" t="s">
        <v>6216</v>
      </c>
      <c r="D1990" s="7" t="s">
        <v>10</v>
      </c>
      <c r="E1990" s="7" t="s">
        <v>1814</v>
      </c>
      <c r="F1990" s="9" t="s">
        <v>3002</v>
      </c>
      <c r="G1990" s="11">
        <v>1199.3970119999999</v>
      </c>
      <c r="H1990" s="11">
        <v>-302.07</v>
      </c>
      <c r="I1990" s="11">
        <v>3.6030000000000002</v>
      </c>
      <c r="J1990" s="12">
        <v>900.93001199999992</v>
      </c>
      <c r="K1990" s="11">
        <v>0</v>
      </c>
      <c r="L1990" s="11">
        <v>104.72</v>
      </c>
      <c r="M1990" s="11">
        <v>847.30799999999999</v>
      </c>
      <c r="N1990" s="13">
        <v>0.10225480599201273</v>
      </c>
      <c r="O1990" s="13">
        <v>8.5327626123374412E-2</v>
      </c>
      <c r="P1990" s="13">
        <v>0.21597665692487739</v>
      </c>
      <c r="Q1990" s="13">
        <v>2.6005428525245566E-2</v>
      </c>
      <c r="R1990" s="13">
        <v>0.12439891281622413</v>
      </c>
      <c r="S1990" s="14">
        <v>0.94435599999999997</v>
      </c>
      <c r="T1990" s="13">
        <v>-0.33528686576821465</v>
      </c>
      <c r="U1990" s="15" t="s">
        <v>9700</v>
      </c>
      <c r="V1990" s="16">
        <v>11.45337100840336</v>
      </c>
      <c r="W1990" s="16">
        <v>1.41553840162019</v>
      </c>
    </row>
    <row r="1991" spans="1:23" ht="15" customHeight="1" x14ac:dyDescent="0.3">
      <c r="A1991" s="7" t="s">
        <v>6217</v>
      </c>
      <c r="B1991" s="7" t="s">
        <v>6218</v>
      </c>
      <c r="C1991" s="7" t="s">
        <v>6219</v>
      </c>
      <c r="D1991" s="7" t="s">
        <v>20</v>
      </c>
      <c r="E1991" s="7" t="s">
        <v>47</v>
      </c>
      <c r="F1991" s="9" t="s">
        <v>2104</v>
      </c>
      <c r="G1991" s="11">
        <v>1163.836413</v>
      </c>
      <c r="H1991" s="11">
        <v>-339.98099999999999</v>
      </c>
      <c r="I1991" s="11">
        <v>0</v>
      </c>
      <c r="J1991" s="12">
        <v>823.855413</v>
      </c>
      <c r="K1991" s="11">
        <v>-37.103000000000002</v>
      </c>
      <c r="L1991" s="11">
        <v>-28.504999999999999</v>
      </c>
      <c r="M1991" s="11">
        <v>335.62599999999998</v>
      </c>
      <c r="N1991" s="13" t="s">
        <v>9699</v>
      </c>
      <c r="O1991" s="13" t="s">
        <v>9699</v>
      </c>
      <c r="P1991" s="13" t="s">
        <v>9699</v>
      </c>
      <c r="Q1991" s="13" t="s">
        <v>9699</v>
      </c>
      <c r="R1991" s="13">
        <v>-0.1044615137087115</v>
      </c>
      <c r="S1991" s="14">
        <v>0</v>
      </c>
      <c r="T1991" s="13">
        <v>-0.41267071216050866</v>
      </c>
      <c r="U1991" s="15" t="s">
        <v>9700</v>
      </c>
      <c r="V1991" s="16" t="s">
        <v>9700</v>
      </c>
      <c r="W1991" s="16">
        <v>3.4676586825812068</v>
      </c>
    </row>
    <row r="1992" spans="1:23" ht="15" customHeight="1" x14ac:dyDescent="0.3">
      <c r="A1992" s="7" t="s">
        <v>6220</v>
      </c>
      <c r="B1992" s="7" t="s">
        <v>6221</v>
      </c>
      <c r="C1992" s="7" t="s">
        <v>6222</v>
      </c>
      <c r="D1992" s="7" t="s">
        <v>29</v>
      </c>
      <c r="E1992" s="7" t="s">
        <v>186</v>
      </c>
      <c r="F1992" s="9" t="s">
        <v>1941</v>
      </c>
      <c r="G1992" s="11">
        <v>867.28296699999999</v>
      </c>
      <c r="H1992" s="11">
        <v>-15.195</v>
      </c>
      <c r="I1992" s="11">
        <v>0</v>
      </c>
      <c r="J1992" s="12">
        <v>852.08796699999994</v>
      </c>
      <c r="K1992" s="11">
        <v>3.7679999999999998</v>
      </c>
      <c r="L1992" s="11">
        <v>-49.636000000000003</v>
      </c>
      <c r="M1992" s="11">
        <v>262.97000000000003</v>
      </c>
      <c r="N1992" s="13">
        <v>0.12994885764669067</v>
      </c>
      <c r="O1992" s="13">
        <v>0.23954043339416398</v>
      </c>
      <c r="P1992" s="13">
        <v>5.0649134749202185E-2</v>
      </c>
      <c r="Q1992" s="13" t="s">
        <v>9699</v>
      </c>
      <c r="R1992" s="13">
        <v>-0.180821009568184</v>
      </c>
      <c r="S1992" s="14">
        <v>0.79790000000000005</v>
      </c>
      <c r="T1992" s="13">
        <v>-1.7832665861364054E-2</v>
      </c>
      <c r="U1992" s="15">
        <v>226.1379954883227</v>
      </c>
      <c r="V1992" s="16" t="s">
        <v>9700</v>
      </c>
      <c r="W1992" s="16">
        <v>3.2980300680686008</v>
      </c>
    </row>
    <row r="1993" spans="1:23" ht="15" customHeight="1" x14ac:dyDescent="0.3">
      <c r="A1993" s="7" t="s">
        <v>6223</v>
      </c>
      <c r="B1993" s="7" t="s">
        <v>6224</v>
      </c>
      <c r="C1993" s="7" t="s">
        <v>6225</v>
      </c>
      <c r="D1993" s="7" t="s">
        <v>8</v>
      </c>
      <c r="E1993" s="7" t="s">
        <v>220</v>
      </c>
      <c r="F1993" s="9" t="s">
        <v>1941</v>
      </c>
      <c r="G1993" s="11">
        <v>1207.754277</v>
      </c>
      <c r="H1993" s="11">
        <v>-243.46100000000001</v>
      </c>
      <c r="I1993" s="11">
        <v>195.541</v>
      </c>
      <c r="J1993" s="12">
        <v>1159.8342769999999</v>
      </c>
      <c r="K1993" s="11">
        <v>141.417</v>
      </c>
      <c r="L1993" s="11">
        <v>49.302</v>
      </c>
      <c r="M1993" s="11">
        <v>546.55999999999995</v>
      </c>
      <c r="N1993" s="13">
        <v>0.37994985038682361</v>
      </c>
      <c r="O1993" s="13">
        <v>3.360842938308628E-2</v>
      </c>
      <c r="P1993" s="13">
        <v>0.2074546564007623</v>
      </c>
      <c r="Q1993" s="13">
        <v>7.4375045038603593E-2</v>
      </c>
      <c r="R1993" s="13">
        <v>0.14864685592995489</v>
      </c>
      <c r="S1993" s="14">
        <v>2.488686</v>
      </c>
      <c r="T1993" s="13">
        <v>-0.20991016115658395</v>
      </c>
      <c r="U1993" s="15">
        <v>8.2015194566424121</v>
      </c>
      <c r="V1993" s="16">
        <v>24.497064561275405</v>
      </c>
      <c r="W1993" s="16">
        <v>2.2097377726141687</v>
      </c>
    </row>
    <row r="1994" spans="1:23" ht="15" customHeight="1" x14ac:dyDescent="0.3">
      <c r="A1994" s="7" t="s">
        <v>6226</v>
      </c>
      <c r="B1994" s="7" t="s">
        <v>6227</v>
      </c>
      <c r="C1994" s="7" t="s">
        <v>6228</v>
      </c>
      <c r="D1994" s="7" t="s">
        <v>26</v>
      </c>
      <c r="E1994" s="7" t="s">
        <v>125</v>
      </c>
      <c r="F1994" s="9" t="s">
        <v>1941</v>
      </c>
      <c r="G1994" s="11">
        <v>821.00263299999995</v>
      </c>
      <c r="H1994" s="11">
        <v>623.49800000000005</v>
      </c>
      <c r="I1994" s="11">
        <v>35.017000000000003</v>
      </c>
      <c r="J1994" s="12">
        <v>1479.5176330000002</v>
      </c>
      <c r="K1994" s="11">
        <v>100.319</v>
      </c>
      <c r="L1994" s="11">
        <v>6.8019999999999996</v>
      </c>
      <c r="M1994" s="11">
        <v>162.00899999999999</v>
      </c>
      <c r="N1994" s="13">
        <v>6.8806027365687084E-2</v>
      </c>
      <c r="O1994" s="13">
        <v>0.14798160433675633</v>
      </c>
      <c r="P1994" s="13">
        <v>2.73927784322128E-2</v>
      </c>
      <c r="Q1994" s="13" t="s">
        <v>9699</v>
      </c>
      <c r="R1994" s="13">
        <v>0.10712485825878794</v>
      </c>
      <c r="S1994" s="14">
        <v>0</v>
      </c>
      <c r="T1994" s="13">
        <v>0.42141978310575495</v>
      </c>
      <c r="U1994" s="15">
        <v>14.748129795950918</v>
      </c>
      <c r="V1994" s="16">
        <v>120.70018127021464</v>
      </c>
      <c r="W1994" s="16">
        <v>5.0676359523236361</v>
      </c>
    </row>
    <row r="1995" spans="1:23" ht="15" customHeight="1" x14ac:dyDescent="0.3">
      <c r="A1995" s="7" t="s">
        <v>6229</v>
      </c>
      <c r="B1995" s="7" t="s">
        <v>6230</v>
      </c>
      <c r="C1995" s="7" t="s">
        <v>6231</v>
      </c>
      <c r="D1995" s="7" t="s">
        <v>31</v>
      </c>
      <c r="E1995" s="7" t="s">
        <v>69</v>
      </c>
      <c r="F1995" s="9" t="s">
        <v>3009</v>
      </c>
      <c r="G1995" s="11">
        <v>1168.7217760000001</v>
      </c>
      <c r="H1995" s="11">
        <v>-576.29999999999995</v>
      </c>
      <c r="I1995" s="11">
        <v>37.6</v>
      </c>
      <c r="J1995" s="12">
        <v>630.02177600000016</v>
      </c>
      <c r="K1995" s="11">
        <v>140</v>
      </c>
      <c r="L1995" s="11">
        <v>913</v>
      </c>
      <c r="M1995" s="11">
        <v>-200.3</v>
      </c>
      <c r="N1995" s="13">
        <v>0.15500910003286403</v>
      </c>
      <c r="O1995" s="13">
        <v>6.5784730514657719E-2</v>
      </c>
      <c r="P1995" s="13">
        <v>4.7816307329829832E-2</v>
      </c>
      <c r="Q1995" s="13" t="s">
        <v>9699</v>
      </c>
      <c r="R1995" s="13" t="s">
        <v>9699</v>
      </c>
      <c r="S1995" s="14">
        <v>0.51023600000000002</v>
      </c>
      <c r="T1995" s="13">
        <v>-0.91473028703693537</v>
      </c>
      <c r="U1995" s="15">
        <v>4.5001555428571436</v>
      </c>
      <c r="V1995" s="16">
        <v>1.2800895684556408</v>
      </c>
      <c r="W1995" s="16" t="s">
        <v>9700</v>
      </c>
    </row>
    <row r="1996" spans="1:23" ht="15" customHeight="1" x14ac:dyDescent="0.3">
      <c r="A1996" s="7" t="s">
        <v>6232</v>
      </c>
      <c r="B1996" s="7" t="s">
        <v>6233</v>
      </c>
      <c r="C1996" s="7" t="s">
        <v>6234</v>
      </c>
      <c r="D1996" s="7" t="s">
        <v>26</v>
      </c>
      <c r="E1996" s="7" t="s">
        <v>126</v>
      </c>
      <c r="F1996" s="9" t="s">
        <v>1941</v>
      </c>
      <c r="G1996" s="11">
        <v>999.08806400000003</v>
      </c>
      <c r="H1996" s="11">
        <v>3613.6</v>
      </c>
      <c r="I1996" s="11">
        <v>26.332000000000001</v>
      </c>
      <c r="J1996" s="12">
        <v>4639.0200640000003</v>
      </c>
      <c r="K1996" s="11">
        <v>461.04199999999997</v>
      </c>
      <c r="L1996" s="11">
        <v>57.344000000000001</v>
      </c>
      <c r="M1996" s="11">
        <v>1248.7339999999999</v>
      </c>
      <c r="N1996" s="13">
        <v>0.76214230267744332</v>
      </c>
      <c r="O1996" s="13">
        <v>3.3979881692400182E-2</v>
      </c>
      <c r="P1996" s="13">
        <v>0.16697332921373523</v>
      </c>
      <c r="Q1996" s="13">
        <v>0.10340483413085977</v>
      </c>
      <c r="R1996" s="13">
        <v>4.6661331447698233E-2</v>
      </c>
      <c r="S1996" s="14">
        <v>1.6015740000000001</v>
      </c>
      <c r="T1996" s="13">
        <v>0.77895761392421514</v>
      </c>
      <c r="U1996" s="15">
        <v>10.062033532736715</v>
      </c>
      <c r="V1996" s="16">
        <v>17.422713169642858</v>
      </c>
      <c r="W1996" s="16">
        <v>0.8000807730069015</v>
      </c>
    </row>
    <row r="1997" spans="1:23" ht="15" customHeight="1" x14ac:dyDescent="0.3">
      <c r="A1997" s="7" t="s">
        <v>6235</v>
      </c>
      <c r="B1997" s="7" t="s">
        <v>6236</v>
      </c>
      <c r="C1997" s="7" t="s">
        <v>6237</v>
      </c>
      <c r="D1997" s="7" t="s">
        <v>31</v>
      </c>
      <c r="E1997" s="7" t="s">
        <v>69</v>
      </c>
      <c r="F1997" s="9" t="s">
        <v>3009</v>
      </c>
      <c r="G1997" s="11">
        <v>1565.1595010000001</v>
      </c>
      <c r="H1997" s="11">
        <v>707.21699999999998</v>
      </c>
      <c r="I1997" s="11">
        <v>-0.06</v>
      </c>
      <c r="J1997" s="12">
        <v>2272.3165010000002</v>
      </c>
      <c r="K1997" s="11">
        <v>238.56</v>
      </c>
      <c r="L1997" s="11">
        <v>22.184999999999999</v>
      </c>
      <c r="M1997" s="11">
        <v>334.33499999999998</v>
      </c>
      <c r="N1997" s="13">
        <v>0.23341241984392541</v>
      </c>
      <c r="O1997" s="13">
        <v>1.9383651423074522E-2</v>
      </c>
      <c r="P1997" s="13">
        <v>7.7842490842094422E-2</v>
      </c>
      <c r="Q1997" s="13">
        <v>9.5809000708326097E-2</v>
      </c>
      <c r="R1997" s="13">
        <v>6.4990420614135305E-2</v>
      </c>
      <c r="S1997" s="14">
        <v>1.8136479999999999</v>
      </c>
      <c r="T1997" s="13">
        <v>0.31123173188627912</v>
      </c>
      <c r="U1997" s="15">
        <v>9.5251362382629114</v>
      </c>
      <c r="V1997" s="16">
        <v>70.55034938021187</v>
      </c>
      <c r="W1997" s="16">
        <v>4.6814108633556168</v>
      </c>
    </row>
    <row r="1998" spans="1:23" ht="15" customHeight="1" x14ac:dyDescent="0.3">
      <c r="A1998" s="7" t="s">
        <v>6238</v>
      </c>
      <c r="B1998" s="7" t="s">
        <v>6239</v>
      </c>
      <c r="C1998" s="7" t="s">
        <v>6240</v>
      </c>
      <c r="D1998" s="7" t="s">
        <v>6</v>
      </c>
      <c r="E1998" s="7" t="s">
        <v>7</v>
      </c>
      <c r="F1998" s="9" t="s">
        <v>1775</v>
      </c>
      <c r="G1998" s="11">
        <v>558.41088500000001</v>
      </c>
      <c r="H1998" s="11">
        <v>16447.909</v>
      </c>
      <c r="I1998" s="11">
        <v>1498.96</v>
      </c>
      <c r="J1998" s="12">
        <v>18505.279885</v>
      </c>
      <c r="K1998" s="11">
        <v>818.95</v>
      </c>
      <c r="L1998" s="11">
        <v>200.37100000000001</v>
      </c>
      <c r="M1998" s="11">
        <v>3468.2280000000001</v>
      </c>
      <c r="N1998" s="13">
        <v>0.77135724795291705</v>
      </c>
      <c r="O1998" s="13">
        <v>0.11864750006890068</v>
      </c>
      <c r="P1998" s="13">
        <v>0.12173575929081762</v>
      </c>
      <c r="Q1998" s="13">
        <v>9.886818393506358E-3</v>
      </c>
      <c r="R1998" s="13">
        <v>0.16012755819647365</v>
      </c>
      <c r="S1998" s="14">
        <v>1.427881</v>
      </c>
      <c r="T1998" s="13">
        <v>0.88882249294334303</v>
      </c>
      <c r="U1998" s="15">
        <v>22.596348843030707</v>
      </c>
      <c r="V1998" s="16">
        <v>2.7868847537817349</v>
      </c>
      <c r="W1998" s="16">
        <v>0.1610075476583431</v>
      </c>
    </row>
    <row r="1999" spans="1:23" ht="15" customHeight="1" x14ac:dyDescent="0.3">
      <c r="A1999" s="7" t="s">
        <v>6241</v>
      </c>
      <c r="B1999" s="7" t="s">
        <v>6242</v>
      </c>
      <c r="C1999" s="7" t="s">
        <v>6243</v>
      </c>
      <c r="D1999" s="7" t="s">
        <v>31</v>
      </c>
      <c r="E1999" s="7" t="s">
        <v>215</v>
      </c>
      <c r="F1999" s="9" t="s">
        <v>1941</v>
      </c>
      <c r="G1999" s="11">
        <v>1401.801892</v>
      </c>
      <c r="H1999" s="11">
        <v>52.201000000000001</v>
      </c>
      <c r="I1999" s="11">
        <v>0</v>
      </c>
      <c r="J1999" s="12">
        <v>1454.002892</v>
      </c>
      <c r="K1999" s="11">
        <v>-8.2530000000000001</v>
      </c>
      <c r="L1999" s="11">
        <v>-29.428000000000001</v>
      </c>
      <c r="M1999" s="11">
        <v>66.775000000000006</v>
      </c>
      <c r="N1999" s="13">
        <v>3.5946817317605392E-2</v>
      </c>
      <c r="O1999" s="13" t="s">
        <v>9699</v>
      </c>
      <c r="P1999" s="13">
        <v>-4.4150351421383668E-2</v>
      </c>
      <c r="Q1999" s="13" t="s">
        <v>9699</v>
      </c>
      <c r="R1999" s="13">
        <v>-0.50162361183318982</v>
      </c>
      <c r="S1999" s="14">
        <v>1.9023620000000001</v>
      </c>
      <c r="T1999" s="13">
        <v>3.5901579210889219E-2</v>
      </c>
      <c r="U1999" s="15" t="s">
        <v>9700</v>
      </c>
      <c r="V1999" s="16" t="s">
        <v>9700</v>
      </c>
      <c r="W1999" s="16">
        <v>20.992914893298387</v>
      </c>
    </row>
    <row r="2000" spans="1:23" ht="15" customHeight="1" x14ac:dyDescent="0.3">
      <c r="A2000" s="7" t="s">
        <v>6244</v>
      </c>
      <c r="B2000" s="7" t="s">
        <v>6245</v>
      </c>
      <c r="C2000" s="7" t="s">
        <v>6246</v>
      </c>
      <c r="D2000" s="7" t="s">
        <v>31</v>
      </c>
      <c r="E2000" s="7" t="s">
        <v>69</v>
      </c>
      <c r="F2000" s="9" t="s">
        <v>2104</v>
      </c>
      <c r="G2000" s="11">
        <v>800.03071899999998</v>
      </c>
      <c r="H2000" s="11">
        <v>114.88800000000001</v>
      </c>
      <c r="I2000" s="11">
        <v>0</v>
      </c>
      <c r="J2000" s="12">
        <v>914.91871900000001</v>
      </c>
      <c r="K2000" s="11">
        <v>42.537999999999997</v>
      </c>
      <c r="L2000" s="11">
        <v>9.4849999999999994</v>
      </c>
      <c r="M2000" s="11">
        <v>100.381</v>
      </c>
      <c r="N2000" s="13">
        <v>0.17745481232932314</v>
      </c>
      <c r="O2000" s="13">
        <v>4.8952293490343912E-2</v>
      </c>
      <c r="P2000" s="13">
        <v>0.12196838502300203</v>
      </c>
      <c r="Q2000" s="13">
        <v>0.13123368101331678</v>
      </c>
      <c r="R2000" s="13">
        <v>0.10123812573380296</v>
      </c>
      <c r="S2000" s="14">
        <v>0.75958000000000003</v>
      </c>
      <c r="T2000" s="13">
        <v>0.1255718104943484</v>
      </c>
      <c r="U2000" s="15">
        <v>21.508268348300344</v>
      </c>
      <c r="V2000" s="16">
        <v>84.346939272535579</v>
      </c>
      <c r="W2000" s="16">
        <v>7.9699417120769862</v>
      </c>
    </row>
    <row r="2001" spans="1:23" ht="15" customHeight="1" x14ac:dyDescent="0.3">
      <c r="A2001" s="7" t="s">
        <v>6247</v>
      </c>
      <c r="B2001" s="7" t="s">
        <v>6248</v>
      </c>
      <c r="C2001" s="7" t="s">
        <v>6249</v>
      </c>
      <c r="D2001" s="7" t="s">
        <v>10</v>
      </c>
      <c r="E2001" s="7" t="s">
        <v>11</v>
      </c>
      <c r="F2001" s="9" t="s">
        <v>2104</v>
      </c>
      <c r="G2001" s="11">
        <v>829.73745699999995</v>
      </c>
      <c r="H2001" s="11">
        <v>-27.306000000000001</v>
      </c>
      <c r="I2001" s="11">
        <v>0</v>
      </c>
      <c r="J2001" s="12">
        <v>802.43145699999991</v>
      </c>
      <c r="K2001" s="11">
        <v>0</v>
      </c>
      <c r="L2001" s="11">
        <v>57.14</v>
      </c>
      <c r="M2001" s="11">
        <v>603.98099999999999</v>
      </c>
      <c r="N2001" s="13">
        <v>6.7619970761304327E-2</v>
      </c>
      <c r="O2001" s="13">
        <v>4.6202868602715386E-2</v>
      </c>
      <c r="P2001" s="13">
        <v>0.27889423716739914</v>
      </c>
      <c r="Q2001" s="13">
        <v>-5.3567758732330217E-3</v>
      </c>
      <c r="R2001" s="13">
        <v>9.7934027361197287E-2</v>
      </c>
      <c r="S2001" s="14">
        <v>0.76272899999999999</v>
      </c>
      <c r="T2001" s="13">
        <v>-3.4029074710115716E-2</v>
      </c>
      <c r="U2001" s="15" t="s">
        <v>9700</v>
      </c>
      <c r="V2001" s="16">
        <v>14.521131554077703</v>
      </c>
      <c r="W2001" s="16">
        <v>1.3737807265460336</v>
      </c>
    </row>
    <row r="2002" spans="1:23" ht="15" customHeight="1" x14ac:dyDescent="0.3">
      <c r="A2002" s="7" t="s">
        <v>6250</v>
      </c>
      <c r="B2002" s="7" t="s">
        <v>6251</v>
      </c>
      <c r="C2002" s="7" t="s">
        <v>6252</v>
      </c>
      <c r="D2002" s="7" t="s">
        <v>29</v>
      </c>
      <c r="E2002" s="7" t="s">
        <v>30</v>
      </c>
      <c r="F2002" s="9" t="s">
        <v>1941</v>
      </c>
      <c r="G2002" s="11">
        <v>2275.2616779999998</v>
      </c>
      <c r="H2002" s="11">
        <v>-46.725068</v>
      </c>
      <c r="I2002" s="11">
        <v>0</v>
      </c>
      <c r="J2002" s="12">
        <v>2228.5366099999997</v>
      </c>
      <c r="K2002" s="11">
        <v>6.8901890000000003</v>
      </c>
      <c r="L2002" s="11">
        <v>3.355442</v>
      </c>
      <c r="M2002" s="11">
        <v>112.26497500000001</v>
      </c>
      <c r="N2002" s="13">
        <v>0.15503998092117602</v>
      </c>
      <c r="O2002" s="13">
        <v>0.38763825791693307</v>
      </c>
      <c r="P2002" s="13">
        <v>0.10699356329032553</v>
      </c>
      <c r="Q2002" s="13">
        <v>0.41393927350282511</v>
      </c>
      <c r="R2002" s="13">
        <v>4.0658387172951969E-2</v>
      </c>
      <c r="S2002" s="14">
        <v>3.1145489999999998</v>
      </c>
      <c r="T2002" s="13">
        <v>-2.0966704244540103E-2</v>
      </c>
      <c r="U2002" s="15">
        <v>323.43620907931546</v>
      </c>
      <c r="V2002" s="16">
        <v>678.08106294193135</v>
      </c>
      <c r="W2002" s="16">
        <v>20.266888029859711</v>
      </c>
    </row>
    <row r="2003" spans="1:23" ht="15" customHeight="1" x14ac:dyDescent="0.3">
      <c r="A2003" s="7" t="s">
        <v>6253</v>
      </c>
      <c r="B2003" s="7" t="s">
        <v>6254</v>
      </c>
      <c r="C2003" s="7" t="s">
        <v>6255</v>
      </c>
      <c r="D2003" s="7" t="s">
        <v>6</v>
      </c>
      <c r="E2003" s="7" t="s">
        <v>7</v>
      </c>
      <c r="F2003" s="9" t="s">
        <v>1941</v>
      </c>
      <c r="G2003" s="11">
        <v>950.52882199999999</v>
      </c>
      <c r="H2003" s="11">
        <v>1538.566</v>
      </c>
      <c r="I2003" s="11">
        <v>0</v>
      </c>
      <c r="J2003" s="12">
        <v>2489.094822</v>
      </c>
      <c r="K2003" s="11">
        <v>75.981999999999999</v>
      </c>
      <c r="L2003" s="11">
        <v>-104.895</v>
      </c>
      <c r="M2003" s="11">
        <v>311.74400000000003</v>
      </c>
      <c r="N2003" s="13">
        <v>0.38924578289143485</v>
      </c>
      <c r="O2003" s="13">
        <v>4.9537718068213943E-2</v>
      </c>
      <c r="P2003" s="13">
        <v>-0.22099402269690643</v>
      </c>
      <c r="Q2003" s="13" t="s">
        <v>9699</v>
      </c>
      <c r="R2003" s="13">
        <v>-0.31144133845993971</v>
      </c>
      <c r="S2003" s="14">
        <v>0.53438300000000005</v>
      </c>
      <c r="T2003" s="13">
        <v>0.61812269520682805</v>
      </c>
      <c r="U2003" s="15">
        <v>32.759006369929722</v>
      </c>
      <c r="V2003" s="16" t="s">
        <v>9700</v>
      </c>
      <c r="W2003" s="16">
        <v>3.0490685370047217</v>
      </c>
    </row>
    <row r="2004" spans="1:23" ht="15" customHeight="1" x14ac:dyDescent="0.3">
      <c r="A2004" s="7" t="s">
        <v>6256</v>
      </c>
      <c r="B2004" s="7" t="s">
        <v>6257</v>
      </c>
      <c r="C2004" s="7" t="s">
        <v>6258</v>
      </c>
      <c r="D2004" s="7" t="s">
        <v>20</v>
      </c>
      <c r="E2004" s="7" t="s">
        <v>47</v>
      </c>
      <c r="F2004" s="9" t="s">
        <v>1941</v>
      </c>
      <c r="G2004" s="11">
        <v>621.88908500000002</v>
      </c>
      <c r="H2004" s="11">
        <v>-337.46199999999999</v>
      </c>
      <c r="I2004" s="11">
        <v>0</v>
      </c>
      <c r="J2004" s="12">
        <v>284.42708500000003</v>
      </c>
      <c r="K2004" s="11">
        <v>-78.927000000000007</v>
      </c>
      <c r="L2004" s="11">
        <v>-73.84</v>
      </c>
      <c r="M2004" s="11">
        <v>360.24299999999999</v>
      </c>
      <c r="N2004" s="13">
        <v>-0.42617288863457425</v>
      </c>
      <c r="O2004" s="13" t="s">
        <v>9699</v>
      </c>
      <c r="P2004" s="13">
        <v>-0.30727386776066351</v>
      </c>
      <c r="Q2004" s="13" t="s">
        <v>9699</v>
      </c>
      <c r="R2004" s="13">
        <v>-0.18905822937136346</v>
      </c>
      <c r="S2004" s="14">
        <v>0.20912700000000001</v>
      </c>
      <c r="T2004" s="13">
        <v>-1.1864622527070512</v>
      </c>
      <c r="U2004" s="15" t="s">
        <v>9700</v>
      </c>
      <c r="V2004" s="16" t="s">
        <v>9700</v>
      </c>
      <c r="W2004" s="16">
        <v>1.7263044250686344</v>
      </c>
    </row>
    <row r="2005" spans="1:23" ht="15" customHeight="1" x14ac:dyDescent="0.3">
      <c r="A2005" s="7" t="s">
        <v>6259</v>
      </c>
      <c r="B2005" s="7" t="s">
        <v>6260</v>
      </c>
      <c r="C2005" s="7" t="s">
        <v>6261</v>
      </c>
      <c r="D2005" s="7" t="s">
        <v>26</v>
      </c>
      <c r="E2005" s="7" t="s">
        <v>115</v>
      </c>
      <c r="F2005" s="9" t="s">
        <v>1941</v>
      </c>
      <c r="G2005" s="11">
        <v>937.612886</v>
      </c>
      <c r="H2005" s="11">
        <v>313.49700000000001</v>
      </c>
      <c r="I2005" s="11">
        <v>0</v>
      </c>
      <c r="J2005" s="12">
        <v>1251.109886</v>
      </c>
      <c r="K2005" s="11">
        <v>60.457999999999998</v>
      </c>
      <c r="L2005" s="11">
        <v>-93.155000000000001</v>
      </c>
      <c r="M2005" s="11">
        <v>187.85300000000001</v>
      </c>
      <c r="N2005" s="13">
        <v>0.1883333244362127</v>
      </c>
      <c r="O2005" s="13">
        <v>2.5844489427418127E-2</v>
      </c>
      <c r="P2005" s="13">
        <v>8.5414820431504959E-2</v>
      </c>
      <c r="Q2005" s="13">
        <v>1.9494604043233554E-2</v>
      </c>
      <c r="R2005" s="13">
        <v>-0.38246043410261615</v>
      </c>
      <c r="S2005" s="14">
        <v>0.88713900000000001</v>
      </c>
      <c r="T2005" s="13">
        <v>0.25057511215285849</v>
      </c>
      <c r="U2005" s="15">
        <v>20.693868239108141</v>
      </c>
      <c r="V2005" s="16" t="s">
        <v>9700</v>
      </c>
      <c r="W2005" s="16">
        <v>4.9912052828541462</v>
      </c>
    </row>
    <row r="2006" spans="1:23" ht="15" customHeight="1" x14ac:dyDescent="0.3">
      <c r="A2006" s="7" t="s">
        <v>6262</v>
      </c>
      <c r="B2006" s="7" t="s">
        <v>6263</v>
      </c>
      <c r="C2006" s="7" t="s">
        <v>6264</v>
      </c>
      <c r="D2006" s="7" t="s">
        <v>20</v>
      </c>
      <c r="E2006" s="7" t="s">
        <v>366</v>
      </c>
      <c r="F2006" s="9" t="s">
        <v>3002</v>
      </c>
      <c r="G2006" s="11">
        <v>878.795434</v>
      </c>
      <c r="H2006" s="11">
        <v>231.89500000000001</v>
      </c>
      <c r="I2006" s="11">
        <v>0</v>
      </c>
      <c r="J2006" s="12">
        <v>1110.6904340000001</v>
      </c>
      <c r="K2006" s="11">
        <v>-10.641999999999999</v>
      </c>
      <c r="L2006" s="11">
        <v>-57.16</v>
      </c>
      <c r="M2006" s="11">
        <v>164.70599999999999</v>
      </c>
      <c r="N2006" s="13">
        <v>0.14215550850052266</v>
      </c>
      <c r="O2006" s="13">
        <v>0.3451861005317145</v>
      </c>
      <c r="P2006" s="13">
        <v>4.8940160485014109E-2</v>
      </c>
      <c r="Q2006" s="13" t="s">
        <v>9699</v>
      </c>
      <c r="R2006" s="13">
        <v>-0.32712205841955866</v>
      </c>
      <c r="S2006" s="14">
        <v>1.0004740000000001</v>
      </c>
      <c r="T2006" s="13">
        <v>0.20878454779236894</v>
      </c>
      <c r="U2006" s="15" t="s">
        <v>9700</v>
      </c>
      <c r="V2006" s="16" t="s">
        <v>9700</v>
      </c>
      <c r="W2006" s="16">
        <v>5.3355398953286466</v>
      </c>
    </row>
    <row r="2007" spans="1:23" ht="15" customHeight="1" x14ac:dyDescent="0.3">
      <c r="A2007" s="7" t="s">
        <v>6265</v>
      </c>
      <c r="B2007" s="7" t="s">
        <v>6266</v>
      </c>
      <c r="C2007" s="7" t="s">
        <v>6267</v>
      </c>
      <c r="D2007" s="7" t="s">
        <v>6</v>
      </c>
      <c r="E2007" s="7" t="s">
        <v>679</v>
      </c>
      <c r="F2007" s="9" t="s">
        <v>1941</v>
      </c>
      <c r="G2007" s="11">
        <v>1284.2351470000001</v>
      </c>
      <c r="H2007" s="11">
        <v>2240.759</v>
      </c>
      <c r="I2007" s="11">
        <v>263.96899999999999</v>
      </c>
      <c r="J2007" s="12">
        <v>3788.9631470000004</v>
      </c>
      <c r="K2007" s="11">
        <v>235.76400000000001</v>
      </c>
      <c r="L2007" s="11">
        <v>72.876000000000005</v>
      </c>
      <c r="M2007" s="11">
        <v>912.72500000000002</v>
      </c>
      <c r="N2007" s="13">
        <v>0.23719849136692739</v>
      </c>
      <c r="O2007" s="13">
        <v>8.7125582865932305E-2</v>
      </c>
      <c r="P2007" s="13">
        <v>0.1901656254433402</v>
      </c>
      <c r="Q2007" s="13">
        <v>0.18132209864273996</v>
      </c>
      <c r="R2007" s="13">
        <v>9.7702304208219806E-2</v>
      </c>
      <c r="S2007" s="14">
        <v>1.8689249999999999</v>
      </c>
      <c r="T2007" s="13">
        <v>0.59139107799825741</v>
      </c>
      <c r="U2007" s="15">
        <v>16.070999588571624</v>
      </c>
      <c r="V2007" s="16">
        <v>17.62219588067402</v>
      </c>
      <c r="W2007" s="16">
        <v>1.4070340431126571</v>
      </c>
    </row>
    <row r="2008" spans="1:23" ht="15" customHeight="1" x14ac:dyDescent="0.3">
      <c r="A2008" s="7" t="s">
        <v>6268</v>
      </c>
      <c r="B2008" s="7" t="s">
        <v>6269</v>
      </c>
      <c r="C2008" s="7" t="s">
        <v>6270</v>
      </c>
      <c r="D2008" s="7" t="s">
        <v>26</v>
      </c>
      <c r="E2008" s="7" t="s">
        <v>463</v>
      </c>
      <c r="F2008" s="9" t="s">
        <v>3002</v>
      </c>
      <c r="G2008" s="11">
        <v>1183.7555870000001</v>
      </c>
      <c r="H2008" s="11">
        <v>-27.890999999999998</v>
      </c>
      <c r="I2008" s="11">
        <v>0</v>
      </c>
      <c r="J2008" s="12">
        <v>1155.864587</v>
      </c>
      <c r="K2008" s="11">
        <v>38.460999999999999</v>
      </c>
      <c r="L2008" s="11">
        <v>21.88</v>
      </c>
      <c r="M2008" s="11">
        <v>327.69499999999999</v>
      </c>
      <c r="N2008" s="13">
        <v>0.16990685350453216</v>
      </c>
      <c r="O2008" s="13">
        <v>8.6445393011854721E-2</v>
      </c>
      <c r="P2008" s="13">
        <v>0.10833875411644481</v>
      </c>
      <c r="Q2008" s="13">
        <v>9.3742778429423135E-2</v>
      </c>
      <c r="R2008" s="13">
        <v>6.7963713340984944E-2</v>
      </c>
      <c r="S2008" s="14">
        <v>1.4236219999999999</v>
      </c>
      <c r="T2008" s="13">
        <v>-2.412998919915867E-2</v>
      </c>
      <c r="U2008" s="15">
        <v>30.052900002600037</v>
      </c>
      <c r="V2008" s="16">
        <v>54.102174908592332</v>
      </c>
      <c r="W2008" s="16">
        <v>3.6123699995422576</v>
      </c>
    </row>
    <row r="2009" spans="1:23" ht="15" customHeight="1" x14ac:dyDescent="0.3">
      <c r="A2009" s="7" t="s">
        <v>6271</v>
      </c>
      <c r="B2009" s="7" t="s">
        <v>6272</v>
      </c>
      <c r="C2009" s="7" t="s">
        <v>6273</v>
      </c>
      <c r="D2009" s="7" t="s">
        <v>20</v>
      </c>
      <c r="E2009" s="7" t="s">
        <v>52</v>
      </c>
      <c r="F2009" s="9" t="s">
        <v>3009</v>
      </c>
      <c r="G2009" s="11">
        <v>943.90788899999995</v>
      </c>
      <c r="H2009" s="11">
        <v>1076.7339999999999</v>
      </c>
      <c r="I2009" s="11">
        <v>88.915999999999997</v>
      </c>
      <c r="J2009" s="12">
        <v>2109.5578890000002</v>
      </c>
      <c r="K2009" s="11">
        <v>126.652</v>
      </c>
      <c r="L2009" s="11">
        <v>-10.401</v>
      </c>
      <c r="M2009" s="11">
        <v>246.12100000000001</v>
      </c>
      <c r="N2009" s="13">
        <v>0.14136761752465815</v>
      </c>
      <c r="O2009" s="13">
        <v>3.3367947352932248E-2</v>
      </c>
      <c r="P2009" s="13">
        <v>2.0704632414367853E-2</v>
      </c>
      <c r="Q2009" s="13">
        <v>0.10042038981842549</v>
      </c>
      <c r="R2009" s="13">
        <v>-7.1271944851782301E-2</v>
      </c>
      <c r="S2009" s="14">
        <v>1.5254589999999999</v>
      </c>
      <c r="T2009" s="13">
        <v>0.51040742025354291</v>
      </c>
      <c r="U2009" s="15">
        <v>16.656333014875408</v>
      </c>
      <c r="V2009" s="16" t="s">
        <v>9700</v>
      </c>
      <c r="W2009" s="16">
        <v>3.8351375502293585</v>
      </c>
    </row>
    <row r="2010" spans="1:23" ht="15" customHeight="1" x14ac:dyDescent="0.3">
      <c r="A2010" s="7" t="s">
        <v>6274</v>
      </c>
      <c r="B2010" s="7" t="s">
        <v>6275</v>
      </c>
      <c r="C2010" s="7" t="s">
        <v>6276</v>
      </c>
      <c r="D2010" s="7" t="s">
        <v>20</v>
      </c>
      <c r="E2010" s="7" t="s">
        <v>47</v>
      </c>
      <c r="F2010" s="9" t="s">
        <v>1941</v>
      </c>
      <c r="G2010" s="11">
        <v>1204.3923380000001</v>
      </c>
      <c r="H2010" s="11">
        <v>-335.70100000000002</v>
      </c>
      <c r="I2010" s="11">
        <v>0</v>
      </c>
      <c r="J2010" s="12">
        <v>868.69133800000009</v>
      </c>
      <c r="K2010" s="11">
        <v>-86.870999999999995</v>
      </c>
      <c r="L2010" s="11">
        <v>-86.438999999999993</v>
      </c>
      <c r="M2010" s="11">
        <v>338.90300000000002</v>
      </c>
      <c r="N2010" s="13" t="s">
        <v>9699</v>
      </c>
      <c r="O2010" s="13" t="s">
        <v>9699</v>
      </c>
      <c r="P2010" s="13" t="s">
        <v>9699</v>
      </c>
      <c r="Q2010" s="13" t="s">
        <v>9699</v>
      </c>
      <c r="R2010" s="13">
        <v>-0.51011056260936016</v>
      </c>
      <c r="S2010" s="14">
        <v>0</v>
      </c>
      <c r="T2010" s="13">
        <v>-0.38644451177893518</v>
      </c>
      <c r="U2010" s="15" t="s">
        <v>9700</v>
      </c>
      <c r="V2010" s="16" t="s">
        <v>9700</v>
      </c>
      <c r="W2010" s="16">
        <v>3.5537966261732707</v>
      </c>
    </row>
    <row r="2011" spans="1:23" ht="15" customHeight="1" x14ac:dyDescent="0.3">
      <c r="A2011" s="7" t="s">
        <v>6277</v>
      </c>
      <c r="B2011" s="7" t="s">
        <v>6278</v>
      </c>
      <c r="C2011" s="7" t="s">
        <v>6279</v>
      </c>
      <c r="D2011" s="7" t="s">
        <v>116</v>
      </c>
      <c r="E2011" s="7" t="s">
        <v>141</v>
      </c>
      <c r="F2011" s="9" t="s">
        <v>3009</v>
      </c>
      <c r="G2011" s="11">
        <v>1318.105272</v>
      </c>
      <c r="H2011" s="11">
        <v>531.29999999999995</v>
      </c>
      <c r="I2011" s="11">
        <v>0</v>
      </c>
      <c r="J2011" s="12">
        <v>1849.405272</v>
      </c>
      <c r="K2011" s="11">
        <v>174.9</v>
      </c>
      <c r="L2011" s="11">
        <v>-86.8</v>
      </c>
      <c r="M2011" s="11">
        <v>1407.5</v>
      </c>
      <c r="N2011" s="13">
        <v>0.12035452139191247</v>
      </c>
      <c r="O2011" s="13">
        <v>3.1629671149899563E-2</v>
      </c>
      <c r="P2011" s="13">
        <v>5.3737222847011828E-3</v>
      </c>
      <c r="Q2011" s="13">
        <v>0.41492950040867549</v>
      </c>
      <c r="R2011" s="13">
        <v>-5.8167197185458201E-2</v>
      </c>
      <c r="S2011" s="14">
        <v>2.27874</v>
      </c>
      <c r="T2011" s="13">
        <v>0.28728154290672964</v>
      </c>
      <c r="U2011" s="15">
        <v>10.574072452830189</v>
      </c>
      <c r="V2011" s="16" t="s">
        <v>9700</v>
      </c>
      <c r="W2011" s="16">
        <v>0.93648687175843692</v>
      </c>
    </row>
    <row r="2012" spans="1:23" ht="15" customHeight="1" x14ac:dyDescent="0.3">
      <c r="A2012" s="7" t="s">
        <v>6280</v>
      </c>
      <c r="B2012" s="7" t="s">
        <v>6281</v>
      </c>
      <c r="C2012" s="7" t="s">
        <v>6282</v>
      </c>
      <c r="D2012" s="7" t="s">
        <v>20</v>
      </c>
      <c r="E2012" s="7" t="s">
        <v>47</v>
      </c>
      <c r="F2012" s="9" t="s">
        <v>2104</v>
      </c>
      <c r="G2012" s="11">
        <v>1323.3532399999999</v>
      </c>
      <c r="H2012" s="11">
        <v>-415.721</v>
      </c>
      <c r="I2012" s="11">
        <v>0</v>
      </c>
      <c r="J2012" s="12">
        <v>907.63223999999991</v>
      </c>
      <c r="K2012" s="11">
        <v>-167.85499999999999</v>
      </c>
      <c r="L2012" s="11">
        <v>-168.57599999999999</v>
      </c>
      <c r="M2012" s="11">
        <v>310.19099999999997</v>
      </c>
      <c r="N2012" s="13">
        <v>-1.9699317005562853</v>
      </c>
      <c r="O2012" s="13" t="s">
        <v>9699</v>
      </c>
      <c r="P2012" s="13">
        <v>-2.0985348537720969</v>
      </c>
      <c r="Q2012" s="13" t="s">
        <v>9699</v>
      </c>
      <c r="R2012" s="13">
        <v>-0.63760595183612023</v>
      </c>
      <c r="S2012" s="14">
        <v>0</v>
      </c>
      <c r="T2012" s="13">
        <v>-0.45802802245103152</v>
      </c>
      <c r="U2012" s="15" t="s">
        <v>9700</v>
      </c>
      <c r="V2012" s="16" t="s">
        <v>9700</v>
      </c>
      <c r="W2012" s="16">
        <v>4.2662528571106186</v>
      </c>
    </row>
    <row r="2013" spans="1:23" ht="15" customHeight="1" x14ac:dyDescent="0.3">
      <c r="A2013" s="7" t="s">
        <v>6283</v>
      </c>
      <c r="B2013" s="7" t="s">
        <v>6284</v>
      </c>
      <c r="C2013" s="7" t="s">
        <v>6285</v>
      </c>
      <c r="D2013" s="7" t="s">
        <v>29</v>
      </c>
      <c r="E2013" s="7" t="s">
        <v>30</v>
      </c>
      <c r="F2013" s="9" t="s">
        <v>3009</v>
      </c>
      <c r="G2013" s="11">
        <v>1357.2758409999999</v>
      </c>
      <c r="H2013" s="11">
        <v>709.2</v>
      </c>
      <c r="I2013" s="11">
        <v>0</v>
      </c>
      <c r="J2013" s="12">
        <v>2066.4758409999999</v>
      </c>
      <c r="K2013" s="11">
        <v>-129.4</v>
      </c>
      <c r="L2013" s="11">
        <v>-274.8</v>
      </c>
      <c r="M2013" s="11">
        <v>332.2</v>
      </c>
      <c r="N2013" s="13">
        <v>3.3186062995972543E-2</v>
      </c>
      <c r="O2013" s="13">
        <v>7.4815774706087579E-2</v>
      </c>
      <c r="P2013" s="13">
        <v>8.6053280354882744E-3</v>
      </c>
      <c r="Q2013" s="13" t="s">
        <v>9699</v>
      </c>
      <c r="R2013" s="13">
        <v>-0.56884019804066155</v>
      </c>
      <c r="S2013" s="14">
        <v>1.4540679999999999</v>
      </c>
      <c r="T2013" s="13">
        <v>0.34319297904630092</v>
      </c>
      <c r="U2013" s="15" t="s">
        <v>9700</v>
      </c>
      <c r="V2013" s="16" t="s">
        <v>9700</v>
      </c>
      <c r="W2013" s="16">
        <v>4.0857189674894636</v>
      </c>
    </row>
    <row r="2014" spans="1:23" ht="15" customHeight="1" x14ac:dyDescent="0.3">
      <c r="A2014" s="7" t="s">
        <v>6286</v>
      </c>
      <c r="B2014" s="7" t="s">
        <v>6287</v>
      </c>
      <c r="C2014" s="7" t="s">
        <v>6288</v>
      </c>
      <c r="D2014" s="7" t="s">
        <v>29</v>
      </c>
      <c r="E2014" s="7" t="s">
        <v>30</v>
      </c>
      <c r="F2014" s="9" t="s">
        <v>3009</v>
      </c>
      <c r="G2014" s="11">
        <v>1196.147725</v>
      </c>
      <c r="H2014" s="11">
        <v>912.24800000000005</v>
      </c>
      <c r="I2014" s="11">
        <v>22.643999999999998</v>
      </c>
      <c r="J2014" s="12">
        <v>2131.0397250000001</v>
      </c>
      <c r="K2014" s="11">
        <v>134.89099999999999</v>
      </c>
      <c r="L2014" s="11">
        <v>-72.043999999999997</v>
      </c>
      <c r="M2014" s="11">
        <v>482.447</v>
      </c>
      <c r="N2014" s="13">
        <v>0.10783935089898052</v>
      </c>
      <c r="O2014" s="13">
        <v>4.347459683983157E-2</v>
      </c>
      <c r="P2014" s="13">
        <v>4.166711088814308E-2</v>
      </c>
      <c r="Q2014" s="13">
        <v>5.1709820225914971E-2</v>
      </c>
      <c r="R2014" s="13">
        <v>-0.14155929271967149</v>
      </c>
      <c r="S2014" s="14">
        <v>2.0188969999999999</v>
      </c>
      <c r="T2014" s="13">
        <v>0.42807648740569582</v>
      </c>
      <c r="U2014" s="15">
        <v>15.79823505645299</v>
      </c>
      <c r="V2014" s="16" t="s">
        <v>9700</v>
      </c>
      <c r="W2014" s="16">
        <v>2.4793349839464232</v>
      </c>
    </row>
    <row r="2015" spans="1:23" ht="15" customHeight="1" x14ac:dyDescent="0.3">
      <c r="A2015" s="7" t="s">
        <v>6289</v>
      </c>
      <c r="B2015" s="7" t="s">
        <v>6290</v>
      </c>
      <c r="C2015" s="7" t="s">
        <v>6291</v>
      </c>
      <c r="D2015" s="7" t="s">
        <v>167</v>
      </c>
      <c r="E2015" s="7" t="s">
        <v>226</v>
      </c>
      <c r="F2015" s="9" t="s">
        <v>3009</v>
      </c>
      <c r="G2015" s="11">
        <v>771.35880799999995</v>
      </c>
      <c r="H2015" s="11">
        <v>2016.9</v>
      </c>
      <c r="I2015" s="11">
        <v>0</v>
      </c>
      <c r="J2015" s="12">
        <v>2788.258808</v>
      </c>
      <c r="K2015" s="11">
        <v>393.5</v>
      </c>
      <c r="L2015" s="11">
        <v>-70.599999999999994</v>
      </c>
      <c r="M2015" s="11">
        <v>-204.5</v>
      </c>
      <c r="N2015" s="13">
        <v>0.26826300044529039</v>
      </c>
      <c r="O2015" s="13">
        <v>6.4700633299961119E-3</v>
      </c>
      <c r="P2015" s="13">
        <v>-1.081453590301943E-2</v>
      </c>
      <c r="Q2015" s="13" t="s">
        <v>9699</v>
      </c>
      <c r="R2015" s="13" t="s">
        <v>9699</v>
      </c>
      <c r="S2015" s="14">
        <v>0.49501299999999998</v>
      </c>
      <c r="T2015" s="13">
        <v>0.72335465926375375</v>
      </c>
      <c r="U2015" s="15">
        <v>7.085791125794155</v>
      </c>
      <c r="V2015" s="16" t="s">
        <v>9700</v>
      </c>
      <c r="W2015" s="16" t="s">
        <v>9700</v>
      </c>
    </row>
    <row r="2016" spans="1:23" ht="15" customHeight="1" x14ac:dyDescent="0.3">
      <c r="A2016" s="7" t="s">
        <v>6292</v>
      </c>
      <c r="B2016" s="7" t="s">
        <v>6293</v>
      </c>
      <c r="C2016" s="7" t="s">
        <v>6294</v>
      </c>
      <c r="D2016" s="7" t="s">
        <v>20</v>
      </c>
      <c r="E2016" s="7" t="s">
        <v>52</v>
      </c>
      <c r="F2016" s="9" t="s">
        <v>3009</v>
      </c>
      <c r="G2016" s="11">
        <v>1208.580751</v>
      </c>
      <c r="H2016" s="11">
        <v>-101.227</v>
      </c>
      <c r="I2016" s="11">
        <v>0</v>
      </c>
      <c r="J2016" s="12">
        <v>1107.3537509999999</v>
      </c>
      <c r="K2016" s="11">
        <v>66.238</v>
      </c>
      <c r="L2016" s="11">
        <v>47.707000000000001</v>
      </c>
      <c r="M2016" s="11">
        <v>186.95500000000001</v>
      </c>
      <c r="N2016" s="13">
        <v>0.4612190960224038</v>
      </c>
      <c r="O2016" s="13">
        <v>0.42162236071703307</v>
      </c>
      <c r="P2016" s="13">
        <v>0.36495361063884568</v>
      </c>
      <c r="Q2016" s="13" t="s">
        <v>9699</v>
      </c>
      <c r="R2016" s="13">
        <v>0.39512011296955035</v>
      </c>
      <c r="S2016" s="14">
        <v>1.9146110000000001</v>
      </c>
      <c r="T2016" s="13">
        <v>-9.1413425843897306E-2</v>
      </c>
      <c r="U2016" s="15">
        <v>16.717801730124702</v>
      </c>
      <c r="V2016" s="16">
        <v>25.333404972016684</v>
      </c>
      <c r="W2016" s="16">
        <v>6.4645543098606613</v>
      </c>
    </row>
    <row r="2017" spans="1:23" ht="15" customHeight="1" x14ac:dyDescent="0.3">
      <c r="A2017" s="7" t="s">
        <v>6295</v>
      </c>
      <c r="B2017" s="7" t="s">
        <v>6296</v>
      </c>
      <c r="C2017" s="7" t="s">
        <v>6297</v>
      </c>
      <c r="D2017" s="7" t="s">
        <v>20</v>
      </c>
      <c r="E2017" s="7" t="s">
        <v>47</v>
      </c>
      <c r="F2017" s="9" t="s">
        <v>1941</v>
      </c>
      <c r="G2017" s="11">
        <v>549.05559100000005</v>
      </c>
      <c r="H2017" s="11">
        <v>-122.786</v>
      </c>
      <c r="I2017" s="11">
        <v>0</v>
      </c>
      <c r="J2017" s="12">
        <v>426.26959100000005</v>
      </c>
      <c r="K2017" s="11">
        <v>-51.767000000000003</v>
      </c>
      <c r="L2017" s="11">
        <v>-53.372999999999998</v>
      </c>
      <c r="M2017" s="11">
        <v>110.047</v>
      </c>
      <c r="N2017" s="13">
        <v>-2.4100247455597676</v>
      </c>
      <c r="O2017" s="13" t="s">
        <v>9699</v>
      </c>
      <c r="P2017" s="13">
        <v>-6.275340800589829</v>
      </c>
      <c r="Q2017" s="13" t="s">
        <v>9699</v>
      </c>
      <c r="R2017" s="13">
        <v>-0.97000372568084547</v>
      </c>
      <c r="S2017" s="14">
        <v>0</v>
      </c>
      <c r="T2017" s="13">
        <v>-0.2880477580208155</v>
      </c>
      <c r="U2017" s="15" t="s">
        <v>9700</v>
      </c>
      <c r="V2017" s="16" t="s">
        <v>9700</v>
      </c>
      <c r="W2017" s="16">
        <v>4.9892826792188796</v>
      </c>
    </row>
    <row r="2018" spans="1:23" ht="15" customHeight="1" x14ac:dyDescent="0.3">
      <c r="A2018" s="7" t="s">
        <v>6298</v>
      </c>
      <c r="B2018" s="7" t="s">
        <v>6299</v>
      </c>
      <c r="C2018" s="7" t="s">
        <v>6300</v>
      </c>
      <c r="D2018" s="7" t="s">
        <v>26</v>
      </c>
      <c r="E2018" s="7" t="s">
        <v>216</v>
      </c>
      <c r="F2018" s="9" t="s">
        <v>3002</v>
      </c>
      <c r="G2018" s="11">
        <v>1083.9007999999999</v>
      </c>
      <c r="H2018" s="11">
        <v>59.847999999999999</v>
      </c>
      <c r="I2018" s="11">
        <v>0</v>
      </c>
      <c r="J2018" s="12">
        <v>1143.7487999999998</v>
      </c>
      <c r="K2018" s="11">
        <v>191.142</v>
      </c>
      <c r="L2018" s="11">
        <v>41.637</v>
      </c>
      <c r="M2018" s="11">
        <v>802.63900000000001</v>
      </c>
      <c r="N2018" s="13">
        <v>8.0598564325035704E-2</v>
      </c>
      <c r="O2018" s="13">
        <v>4.969981318690686E-2</v>
      </c>
      <c r="P2018" s="13">
        <v>3.0716471355143604E-2</v>
      </c>
      <c r="Q2018" s="13">
        <v>0.11364813773658833</v>
      </c>
      <c r="R2018" s="13">
        <v>5.3146817428723757E-2</v>
      </c>
      <c r="S2018" s="14">
        <v>1.8325450000000001</v>
      </c>
      <c r="T2018" s="13">
        <v>5.2326175118172807E-2</v>
      </c>
      <c r="U2018" s="15">
        <v>5.9837649496186076</v>
      </c>
      <c r="V2018" s="16">
        <v>26.032154093714723</v>
      </c>
      <c r="W2018" s="16">
        <v>1.3504212977440666</v>
      </c>
    </row>
    <row r="2019" spans="1:23" ht="15" customHeight="1" x14ac:dyDescent="0.3">
      <c r="A2019" s="7" t="s">
        <v>6301</v>
      </c>
      <c r="B2019" s="7" t="s">
        <v>6302</v>
      </c>
      <c r="C2019" s="7" t="s">
        <v>6303</v>
      </c>
      <c r="D2019" s="7" t="s">
        <v>167</v>
      </c>
      <c r="E2019" s="7" t="s">
        <v>168</v>
      </c>
      <c r="F2019" s="9" t="s">
        <v>3009</v>
      </c>
      <c r="G2019" s="11">
        <v>1142.39489</v>
      </c>
      <c r="H2019" s="11">
        <v>1833.963</v>
      </c>
      <c r="I2019" s="11">
        <v>0</v>
      </c>
      <c r="J2019" s="12">
        <v>2976.3578900000002</v>
      </c>
      <c r="K2019" s="11">
        <v>279.82400000000001</v>
      </c>
      <c r="L2019" s="11">
        <v>35.396999999999998</v>
      </c>
      <c r="M2019" s="11">
        <v>923.06700000000001</v>
      </c>
      <c r="N2019" s="13">
        <v>0.38204081600173678</v>
      </c>
      <c r="O2019" s="13">
        <v>0.31644525669051093</v>
      </c>
      <c r="P2019" s="13">
        <v>5.1517389473156136E-2</v>
      </c>
      <c r="Q2019" s="13" t="s">
        <v>9699</v>
      </c>
      <c r="R2019" s="13">
        <v>3.8516520566419417E-2</v>
      </c>
      <c r="S2019" s="14">
        <v>1.9370069999999999</v>
      </c>
      <c r="T2019" s="13">
        <v>0.61617690740813424</v>
      </c>
      <c r="U2019" s="15">
        <v>10.636535429412774</v>
      </c>
      <c r="V2019" s="16">
        <v>32.27377715625618</v>
      </c>
      <c r="W2019" s="16">
        <v>1.2376077684501776</v>
      </c>
    </row>
    <row r="2020" spans="1:23" ht="15" customHeight="1" x14ac:dyDescent="0.3">
      <c r="A2020" s="7" t="s">
        <v>6304</v>
      </c>
      <c r="B2020" s="7" t="s">
        <v>6305</v>
      </c>
      <c r="C2020" s="7" t="s">
        <v>6306</v>
      </c>
      <c r="D2020" s="7" t="s">
        <v>10</v>
      </c>
      <c r="E2020" s="7" t="s">
        <v>11</v>
      </c>
      <c r="F2020" s="9" t="s">
        <v>3002</v>
      </c>
      <c r="G2020" s="11">
        <v>910.82970599999999</v>
      </c>
      <c r="H2020" s="11">
        <v>-72.384</v>
      </c>
      <c r="I2020" s="11">
        <v>0</v>
      </c>
      <c r="J2020" s="12">
        <v>838.44570599999997</v>
      </c>
      <c r="K2020" s="11">
        <v>0</v>
      </c>
      <c r="L2020" s="11">
        <v>19.132999999999999</v>
      </c>
      <c r="M2020" s="11">
        <v>1142.115</v>
      </c>
      <c r="N2020" s="13">
        <v>6.6941777313514889E-2</v>
      </c>
      <c r="O2020" s="13">
        <v>0.14343925528574064</v>
      </c>
      <c r="P2020" s="13">
        <v>0.26237035903356748</v>
      </c>
      <c r="Q2020" s="13">
        <v>-4.2981002314481653E-3</v>
      </c>
      <c r="R2020" s="13">
        <v>1.7958525098349686E-2</v>
      </c>
      <c r="S2020" s="14">
        <v>0.71443500000000004</v>
      </c>
      <c r="T2020" s="13">
        <v>-8.6331171454529468E-2</v>
      </c>
      <c r="U2020" s="15" t="s">
        <v>9700</v>
      </c>
      <c r="V2020" s="16">
        <v>47.605169393195006</v>
      </c>
      <c r="W2020" s="16">
        <v>0.79749386532879785</v>
      </c>
    </row>
    <row r="2021" spans="1:23" ht="15" customHeight="1" x14ac:dyDescent="0.3">
      <c r="A2021" s="7" t="s">
        <v>6307</v>
      </c>
      <c r="B2021" s="7" t="s">
        <v>6308</v>
      </c>
      <c r="C2021" s="7" t="s">
        <v>6309</v>
      </c>
      <c r="D2021" s="7" t="s">
        <v>83</v>
      </c>
      <c r="E2021" s="7" t="s">
        <v>243</v>
      </c>
      <c r="F2021" s="9" t="s">
        <v>1941</v>
      </c>
      <c r="G2021" s="11">
        <v>957.32570299999998</v>
      </c>
      <c r="H2021" s="11">
        <v>661.3</v>
      </c>
      <c r="I2021" s="11">
        <v>2021.6</v>
      </c>
      <c r="J2021" s="12">
        <v>3640.2257030000001</v>
      </c>
      <c r="K2021" s="11">
        <v>191.2</v>
      </c>
      <c r="L2021" s="11">
        <v>23.5</v>
      </c>
      <c r="M2021" s="11">
        <v>-161</v>
      </c>
      <c r="N2021" s="13">
        <v>0.19623581056135758</v>
      </c>
      <c r="O2021" s="13">
        <v>3.8718861519102532E-2</v>
      </c>
      <c r="P2021" s="13">
        <v>3.0928624390685298E-2</v>
      </c>
      <c r="Q2021" s="13">
        <v>6.5846170630623702E-2</v>
      </c>
      <c r="R2021" s="13">
        <v>9.6628289473684209E-2</v>
      </c>
      <c r="S2021" s="14">
        <v>0</v>
      </c>
      <c r="T2021" s="13">
        <v>0.18166455982523452</v>
      </c>
      <c r="U2021" s="15">
        <v>19.038837358786612</v>
      </c>
      <c r="V2021" s="16">
        <v>40.737263957446807</v>
      </c>
      <c r="W2021" s="16" t="s">
        <v>9700</v>
      </c>
    </row>
    <row r="2022" spans="1:23" ht="15" customHeight="1" x14ac:dyDescent="0.3">
      <c r="A2022" s="7" t="s">
        <v>6310</v>
      </c>
      <c r="B2022" s="7" t="s">
        <v>6311</v>
      </c>
      <c r="C2022" s="7" t="s">
        <v>6312</v>
      </c>
      <c r="D2022" s="7" t="s">
        <v>29</v>
      </c>
      <c r="E2022" s="7" t="s">
        <v>211</v>
      </c>
      <c r="F2022" s="9" t="s">
        <v>3002</v>
      </c>
      <c r="G2022" s="11">
        <v>884.79446600000006</v>
      </c>
      <c r="H2022" s="11">
        <v>-306.44400000000002</v>
      </c>
      <c r="I2022" s="11">
        <v>0</v>
      </c>
      <c r="J2022" s="12">
        <v>578.3504660000001</v>
      </c>
      <c r="K2022" s="11">
        <v>152.548</v>
      </c>
      <c r="L2022" s="11">
        <v>124.729</v>
      </c>
      <c r="M2022" s="11">
        <v>521.67100000000005</v>
      </c>
      <c r="N2022" s="13">
        <v>0.23202244149594894</v>
      </c>
      <c r="O2022" s="13">
        <v>3.9383047699840246E-2</v>
      </c>
      <c r="P2022" s="13">
        <v>0.16647076846111236</v>
      </c>
      <c r="Q2022" s="13">
        <v>7.1936715568219789E-2</v>
      </c>
      <c r="R2022" s="13">
        <v>0.27027711763018142</v>
      </c>
      <c r="S2022" s="14">
        <v>1.749606</v>
      </c>
      <c r="T2022" s="13">
        <v>-0.52985865494227846</v>
      </c>
      <c r="U2022" s="15">
        <v>3.7912687547526032</v>
      </c>
      <c r="V2022" s="16">
        <v>7.0937349453615441</v>
      </c>
      <c r="W2022" s="16">
        <v>1.6960775392920058</v>
      </c>
    </row>
    <row r="2023" spans="1:23" ht="15" customHeight="1" x14ac:dyDescent="0.3">
      <c r="A2023" s="7" t="s">
        <v>6313</v>
      </c>
      <c r="B2023" s="7" t="s">
        <v>6314</v>
      </c>
      <c r="C2023" s="7" t="s">
        <v>6315</v>
      </c>
      <c r="D2023" s="7" t="s">
        <v>6</v>
      </c>
      <c r="E2023" s="7" t="s">
        <v>7</v>
      </c>
      <c r="F2023" s="9" t="s">
        <v>3009</v>
      </c>
      <c r="G2023" s="11">
        <v>886.27060200000005</v>
      </c>
      <c r="H2023" s="11">
        <v>293.78899999999999</v>
      </c>
      <c r="I2023" s="11">
        <v>0</v>
      </c>
      <c r="J2023" s="12">
        <v>1180.059602</v>
      </c>
      <c r="K2023" s="11">
        <v>52.552</v>
      </c>
      <c r="L2023" s="11">
        <v>20.285</v>
      </c>
      <c r="M2023" s="11">
        <v>162.39400000000001</v>
      </c>
      <c r="N2023" s="13">
        <v>0.68130245666052081</v>
      </c>
      <c r="O2023" s="13">
        <v>1.0826548508688916E-3</v>
      </c>
      <c r="P2023" s="13">
        <v>0.24471665617975186</v>
      </c>
      <c r="Q2023" s="13">
        <v>1.874959770054474E-3</v>
      </c>
      <c r="R2023" s="13">
        <v>0.11691002509949022</v>
      </c>
      <c r="S2023" s="14">
        <v>0.760104</v>
      </c>
      <c r="T2023" s="13">
        <v>0.2489611537434869</v>
      </c>
      <c r="U2023" s="15">
        <v>22.455084525803017</v>
      </c>
      <c r="V2023" s="16">
        <v>43.690934286418539</v>
      </c>
      <c r="W2023" s="16">
        <v>5.4575329260933287</v>
      </c>
    </row>
    <row r="2024" spans="1:23" ht="15" customHeight="1" x14ac:dyDescent="0.3">
      <c r="A2024" s="7" t="s">
        <v>6316</v>
      </c>
      <c r="B2024" s="7" t="s">
        <v>6317</v>
      </c>
      <c r="C2024" s="7" t="s">
        <v>6318</v>
      </c>
      <c r="D2024" s="7" t="s">
        <v>20</v>
      </c>
      <c r="E2024" s="7" t="s">
        <v>57</v>
      </c>
      <c r="F2024" s="9" t="s">
        <v>3009</v>
      </c>
      <c r="G2024" s="11">
        <v>983.00891799999999</v>
      </c>
      <c r="H2024" s="11">
        <v>136.886</v>
      </c>
      <c r="I2024" s="11">
        <v>0</v>
      </c>
      <c r="J2024" s="12">
        <v>1119.894918</v>
      </c>
      <c r="K2024" s="11">
        <v>46.283000000000001</v>
      </c>
      <c r="L2024" s="11">
        <v>0.38900000000000001</v>
      </c>
      <c r="M2024" s="11">
        <v>513.57899999999995</v>
      </c>
      <c r="N2024" s="13">
        <v>0.27886744926722484</v>
      </c>
      <c r="O2024" s="13">
        <v>0.12078720460273917</v>
      </c>
      <c r="P2024" s="13">
        <v>0.12886908442746839</v>
      </c>
      <c r="Q2024" s="13">
        <v>0.11817751184416281</v>
      </c>
      <c r="R2024" s="13">
        <v>1.265565397034543E-3</v>
      </c>
      <c r="S2024" s="14">
        <v>1.3312330000000001</v>
      </c>
      <c r="T2024" s="13">
        <v>0.12223111097286005</v>
      </c>
      <c r="U2024" s="15">
        <v>24.196679515156752</v>
      </c>
      <c r="V2024" s="16">
        <v>2527.0152133676092</v>
      </c>
      <c r="W2024" s="16">
        <v>1.9140364345115359</v>
      </c>
    </row>
    <row r="2025" spans="1:23" ht="15" customHeight="1" x14ac:dyDescent="0.3">
      <c r="A2025" s="7" t="s">
        <v>6319</v>
      </c>
      <c r="B2025" s="7" t="s">
        <v>6320</v>
      </c>
      <c r="C2025" s="7" t="s">
        <v>6321</v>
      </c>
      <c r="D2025" s="7" t="s">
        <v>29</v>
      </c>
      <c r="E2025" s="7" t="s">
        <v>291</v>
      </c>
      <c r="F2025" s="9" t="s">
        <v>3002</v>
      </c>
      <c r="G2025" s="11">
        <v>1063.478073</v>
      </c>
      <c r="H2025" s="11">
        <v>166.327</v>
      </c>
      <c r="I2025" s="11">
        <v>0</v>
      </c>
      <c r="J2025" s="12">
        <v>1229.805073</v>
      </c>
      <c r="K2025" s="11">
        <v>35.191000000000003</v>
      </c>
      <c r="L2025" s="11">
        <v>14.614000000000001</v>
      </c>
      <c r="M2025" s="11">
        <v>353.53</v>
      </c>
      <c r="N2025" s="13">
        <v>0.33421588511782169</v>
      </c>
      <c r="O2025" s="13">
        <v>0.11606192458384346</v>
      </c>
      <c r="P2025" s="13">
        <v>0.20733135325865262</v>
      </c>
      <c r="Q2025" s="13">
        <v>0.1288685416388391</v>
      </c>
      <c r="R2025" s="13">
        <v>4.259256830505536E-2</v>
      </c>
      <c r="S2025" s="14">
        <v>1.6425190000000001</v>
      </c>
      <c r="T2025" s="13">
        <v>0.13524663676517457</v>
      </c>
      <c r="U2025" s="15">
        <v>34.946579324259041</v>
      </c>
      <c r="V2025" s="16">
        <v>72.771183317366905</v>
      </c>
      <c r="W2025" s="16">
        <v>3.0081692444771311</v>
      </c>
    </row>
    <row r="2026" spans="1:23" ht="15" customHeight="1" x14ac:dyDescent="0.3">
      <c r="A2026" s="7" t="s">
        <v>6322</v>
      </c>
      <c r="B2026" s="7" t="s">
        <v>6323</v>
      </c>
      <c r="C2026" s="7" t="s">
        <v>6324</v>
      </c>
      <c r="D2026" s="7" t="s">
        <v>20</v>
      </c>
      <c r="E2026" s="7" t="s">
        <v>57</v>
      </c>
      <c r="F2026" s="9" t="s">
        <v>1941</v>
      </c>
      <c r="G2026" s="11">
        <v>718.51253599999995</v>
      </c>
      <c r="H2026" s="11">
        <v>-92.52</v>
      </c>
      <c r="I2026" s="11">
        <v>0</v>
      </c>
      <c r="J2026" s="12">
        <v>625.99253599999997</v>
      </c>
      <c r="K2026" s="11">
        <v>-39.091000000000001</v>
      </c>
      <c r="L2026" s="11">
        <v>-46.768000000000001</v>
      </c>
      <c r="M2026" s="11">
        <v>128.57599999999999</v>
      </c>
      <c r="N2026" s="13">
        <v>-2.7505758664841985E-2</v>
      </c>
      <c r="O2026" s="13" t="s">
        <v>9699</v>
      </c>
      <c r="P2026" s="13">
        <v>-0.10140078728072943</v>
      </c>
      <c r="Q2026" s="13" t="s">
        <v>9699</v>
      </c>
      <c r="R2026" s="13">
        <v>-0.48285616940437964</v>
      </c>
      <c r="S2026" s="14">
        <v>-1.514518</v>
      </c>
      <c r="T2026" s="13">
        <v>-0.14779728939132272</v>
      </c>
      <c r="U2026" s="15" t="s">
        <v>9700</v>
      </c>
      <c r="V2026" s="16" t="s">
        <v>9700</v>
      </c>
      <c r="W2026" s="16">
        <v>5.5882321428571426</v>
      </c>
    </row>
    <row r="2027" spans="1:23" ht="15" customHeight="1" x14ac:dyDescent="0.3">
      <c r="A2027" s="7" t="s">
        <v>6325</v>
      </c>
      <c r="B2027" s="7" t="s">
        <v>6326</v>
      </c>
      <c r="C2027" s="7" t="s">
        <v>6327</v>
      </c>
      <c r="D2027" s="7" t="s">
        <v>167</v>
      </c>
      <c r="E2027" s="7" t="s">
        <v>1310</v>
      </c>
      <c r="F2027" s="9" t="s">
        <v>1941</v>
      </c>
      <c r="G2027" s="11">
        <v>835.44843200000003</v>
      </c>
      <c r="H2027" s="11">
        <v>1061.5450000000001</v>
      </c>
      <c r="I2027" s="11">
        <v>0</v>
      </c>
      <c r="J2027" s="12">
        <v>1896.9934320000002</v>
      </c>
      <c r="K2027" s="11">
        <v>147.345</v>
      </c>
      <c r="L2027" s="11">
        <v>-273.23200000000003</v>
      </c>
      <c r="M2027" s="11">
        <v>-647.19399999999996</v>
      </c>
      <c r="N2027" s="13">
        <v>0.40445470864980015</v>
      </c>
      <c r="O2027" s="13">
        <v>2.8319001394133014E-2</v>
      </c>
      <c r="P2027" s="13">
        <v>-5.9088717904571528E-2</v>
      </c>
      <c r="Q2027" s="13" t="s">
        <v>9699</v>
      </c>
      <c r="R2027" s="13" t="s">
        <v>9699</v>
      </c>
      <c r="S2027" s="14">
        <v>1.508661</v>
      </c>
      <c r="T2027" s="13">
        <v>0.55959339768552241</v>
      </c>
      <c r="U2027" s="15">
        <v>12.874501557568973</v>
      </c>
      <c r="V2027" s="16" t="s">
        <v>9700</v>
      </c>
      <c r="W2027" s="16" t="s">
        <v>9700</v>
      </c>
    </row>
    <row r="2028" spans="1:23" ht="15" customHeight="1" x14ac:dyDescent="0.3">
      <c r="A2028" s="7" t="s">
        <v>6328</v>
      </c>
      <c r="B2028" s="7" t="s">
        <v>6329</v>
      </c>
      <c r="C2028" s="7" t="s">
        <v>6330</v>
      </c>
      <c r="D2028" s="7" t="s">
        <v>26</v>
      </c>
      <c r="E2028" s="7" t="s">
        <v>115</v>
      </c>
      <c r="F2028" s="9" t="s">
        <v>3009</v>
      </c>
      <c r="G2028" s="11">
        <v>911.80206499999997</v>
      </c>
      <c r="H2028" s="11">
        <v>255.59</v>
      </c>
      <c r="I2028" s="11">
        <v>0</v>
      </c>
      <c r="J2028" s="12">
        <v>1167.392065</v>
      </c>
      <c r="K2028" s="11">
        <v>85.763000000000005</v>
      </c>
      <c r="L2028" s="11">
        <v>-84.531000000000006</v>
      </c>
      <c r="M2028" s="11">
        <v>397.36500000000001</v>
      </c>
      <c r="N2028" s="13">
        <v>8.9038945261941643E-2</v>
      </c>
      <c r="O2028" s="13">
        <v>2.9331326455958262E-2</v>
      </c>
      <c r="P2028" s="13">
        <v>3.6657764939146395E-2</v>
      </c>
      <c r="Q2028" s="13">
        <v>1.9518799654057561E-2</v>
      </c>
      <c r="R2028" s="13">
        <v>-0.18528906000835141</v>
      </c>
      <c r="S2028" s="14">
        <v>1.8808389999999999</v>
      </c>
      <c r="T2028" s="13">
        <v>0.2189410119041712</v>
      </c>
      <c r="U2028" s="15">
        <v>13.611838030386064</v>
      </c>
      <c r="V2028" s="16" t="s">
        <v>9700</v>
      </c>
      <c r="W2028" s="16">
        <v>2.2946209781938518</v>
      </c>
    </row>
    <row r="2029" spans="1:23" ht="15" customHeight="1" x14ac:dyDescent="0.3">
      <c r="A2029" s="7" t="s">
        <v>6331</v>
      </c>
      <c r="B2029" s="7" t="s">
        <v>6332</v>
      </c>
      <c r="C2029" s="7" t="s">
        <v>6333</v>
      </c>
      <c r="D2029" s="7" t="s">
        <v>10</v>
      </c>
      <c r="E2029" s="7" t="s">
        <v>11</v>
      </c>
      <c r="F2029" s="9" t="s">
        <v>3002</v>
      </c>
      <c r="G2029" s="11">
        <v>904.57029999999997</v>
      </c>
      <c r="H2029" s="11">
        <v>708.90200000000004</v>
      </c>
      <c r="I2029" s="11">
        <v>0</v>
      </c>
      <c r="J2029" s="12">
        <v>1613.4722999999999</v>
      </c>
      <c r="K2029" s="11">
        <v>0</v>
      </c>
      <c r="L2029" s="11">
        <v>43.155000000000001</v>
      </c>
      <c r="M2029" s="11">
        <v>935.55799999999999</v>
      </c>
      <c r="N2029" s="13">
        <v>3.4268677457094873E-2</v>
      </c>
      <c r="O2029" s="13">
        <v>1.7161519882044063E-2</v>
      </c>
      <c r="P2029" s="13">
        <v>0.21937739068793838</v>
      </c>
      <c r="Q2029" s="13" t="s">
        <v>9699</v>
      </c>
      <c r="R2029" s="13">
        <v>4.6207737266371458E-2</v>
      </c>
      <c r="S2029" s="14">
        <v>0.74488100000000002</v>
      </c>
      <c r="T2029" s="13">
        <v>0.43936422087940408</v>
      </c>
      <c r="U2029" s="15" t="s">
        <v>9700</v>
      </c>
      <c r="V2029" s="16">
        <v>20.960961649866757</v>
      </c>
      <c r="W2029" s="16">
        <v>0.96687784188687387</v>
      </c>
    </row>
    <row r="2030" spans="1:23" ht="15" customHeight="1" x14ac:dyDescent="0.3">
      <c r="A2030" s="7" t="s">
        <v>6334</v>
      </c>
      <c r="B2030" s="7" t="s">
        <v>6335</v>
      </c>
      <c r="C2030" s="7" t="s">
        <v>6336</v>
      </c>
      <c r="D2030" s="7" t="s">
        <v>10</v>
      </c>
      <c r="E2030" s="7" t="s">
        <v>11</v>
      </c>
      <c r="F2030" s="9" t="s">
        <v>2104</v>
      </c>
      <c r="G2030" s="11">
        <v>1068.9335599999999</v>
      </c>
      <c r="H2030" s="11">
        <v>347.72500000000002</v>
      </c>
      <c r="I2030" s="11">
        <v>0</v>
      </c>
      <c r="J2030" s="12">
        <v>1416.6585599999999</v>
      </c>
      <c r="K2030" s="11">
        <v>0</v>
      </c>
      <c r="L2030" s="11">
        <v>74.543000000000006</v>
      </c>
      <c r="M2030" s="11">
        <v>882.26700000000005</v>
      </c>
      <c r="N2030" s="13">
        <v>6.657593096283837E-2</v>
      </c>
      <c r="O2030" s="13">
        <v>7.9799853007276988E-2</v>
      </c>
      <c r="P2030" s="13">
        <v>0.2806530288183316</v>
      </c>
      <c r="Q2030" s="13">
        <v>9.5638154905184347E-3</v>
      </c>
      <c r="R2030" s="13">
        <v>8.6258550002835055E-2</v>
      </c>
      <c r="S2030" s="14">
        <v>1.2955380000000001</v>
      </c>
      <c r="T2030" s="13">
        <v>0.24545434575286798</v>
      </c>
      <c r="U2030" s="15" t="s">
        <v>9700</v>
      </c>
      <c r="V2030" s="16">
        <v>14.339824799109238</v>
      </c>
      <c r="W2030" s="16">
        <v>1.2115760421731743</v>
      </c>
    </row>
    <row r="2031" spans="1:23" ht="15" customHeight="1" x14ac:dyDescent="0.3">
      <c r="A2031" s="7" t="s">
        <v>6337</v>
      </c>
      <c r="B2031" s="7" t="s">
        <v>6338</v>
      </c>
      <c r="C2031" s="7" t="s">
        <v>6339</v>
      </c>
      <c r="D2031" s="7" t="s">
        <v>20</v>
      </c>
      <c r="E2031" s="7" t="s">
        <v>57</v>
      </c>
      <c r="F2031" s="9" t="s">
        <v>3009</v>
      </c>
      <c r="G2031" s="11">
        <v>813.31130900000005</v>
      </c>
      <c r="H2031" s="11">
        <v>-20.274999999999999</v>
      </c>
      <c r="I2031" s="11">
        <v>0</v>
      </c>
      <c r="J2031" s="12">
        <v>793.03630900000007</v>
      </c>
      <c r="K2031" s="11">
        <v>3.827</v>
      </c>
      <c r="L2031" s="11">
        <v>-8.4499999999999993</v>
      </c>
      <c r="M2031" s="11">
        <v>109.119</v>
      </c>
      <c r="N2031" s="13">
        <v>0.15284376540443975</v>
      </c>
      <c r="O2031" s="13">
        <v>0.15638596131589355</v>
      </c>
      <c r="P2031" s="13">
        <v>7.6196488638695242E-2</v>
      </c>
      <c r="Q2031" s="13">
        <v>0.12739683650901323</v>
      </c>
      <c r="R2031" s="13">
        <v>-7.9310700843790757E-2</v>
      </c>
      <c r="S2031" s="14">
        <v>1.6899599999999999</v>
      </c>
      <c r="T2031" s="13">
        <v>-2.5566294720561145E-2</v>
      </c>
      <c r="U2031" s="15">
        <v>207.22140292657437</v>
      </c>
      <c r="V2031" s="16" t="s">
        <v>9700</v>
      </c>
      <c r="W2031" s="16">
        <v>7.4534344064736668</v>
      </c>
    </row>
    <row r="2032" spans="1:23" ht="15" customHeight="1" x14ac:dyDescent="0.3">
      <c r="A2032" s="7" t="s">
        <v>6340</v>
      </c>
      <c r="B2032" s="7" t="s">
        <v>6341</v>
      </c>
      <c r="C2032" s="7" t="s">
        <v>6342</v>
      </c>
      <c r="D2032" s="7" t="s">
        <v>26</v>
      </c>
      <c r="E2032" s="7" t="s">
        <v>65</v>
      </c>
      <c r="F2032" s="9" t="s">
        <v>1941</v>
      </c>
      <c r="G2032" s="11">
        <v>1013.105398</v>
      </c>
      <c r="H2032" s="11">
        <v>312.286</v>
      </c>
      <c r="I2032" s="11">
        <v>0</v>
      </c>
      <c r="J2032" s="12">
        <v>1325.391398</v>
      </c>
      <c r="K2032" s="11">
        <v>82.923000000000002</v>
      </c>
      <c r="L2032" s="11">
        <v>20.021000000000001</v>
      </c>
      <c r="M2032" s="11">
        <v>384.565</v>
      </c>
      <c r="N2032" s="13">
        <v>0.15673610615782654</v>
      </c>
      <c r="O2032" s="13">
        <v>8.5878638080156611E-2</v>
      </c>
      <c r="P2032" s="13">
        <v>7.4371893324096078E-2</v>
      </c>
      <c r="Q2032" s="13">
        <v>0.1026487276454382</v>
      </c>
      <c r="R2032" s="13">
        <v>5.4654997324714176E-2</v>
      </c>
      <c r="S2032" s="14">
        <v>1.1863509999999999</v>
      </c>
      <c r="T2032" s="13">
        <v>0.23561794687307908</v>
      </c>
      <c r="U2032" s="15">
        <v>15.983399032837692</v>
      </c>
      <c r="V2032" s="16">
        <v>50.602137655461767</v>
      </c>
      <c r="W2032" s="16">
        <v>2.6344191437078259</v>
      </c>
    </row>
    <row r="2033" spans="1:23" ht="15" customHeight="1" x14ac:dyDescent="0.3">
      <c r="A2033" s="7" t="s">
        <v>6343</v>
      </c>
      <c r="B2033" s="7" t="s">
        <v>6344</v>
      </c>
      <c r="C2033" s="7" t="s">
        <v>6345</v>
      </c>
      <c r="D2033" s="7" t="s">
        <v>26</v>
      </c>
      <c r="E2033" s="7" t="s">
        <v>115</v>
      </c>
      <c r="F2033" s="9" t="s">
        <v>3009</v>
      </c>
      <c r="G2033" s="11">
        <v>914.52891899999997</v>
      </c>
      <c r="H2033" s="11">
        <v>150.21799999999999</v>
      </c>
      <c r="I2033" s="11">
        <v>0</v>
      </c>
      <c r="J2033" s="12">
        <v>1064.7469189999999</v>
      </c>
      <c r="K2033" s="11">
        <v>98.165999999999997</v>
      </c>
      <c r="L2033" s="11">
        <v>17.469000000000001</v>
      </c>
      <c r="M2033" s="11">
        <v>476.56799999999998</v>
      </c>
      <c r="N2033" s="13">
        <v>0.17405501482359301</v>
      </c>
      <c r="O2033" s="13">
        <v>3.244531646175286E-2</v>
      </c>
      <c r="P2033" s="13">
        <v>8.4654418878034043E-2</v>
      </c>
      <c r="Q2033" s="13">
        <v>4.9263008999925084E-2</v>
      </c>
      <c r="R2033" s="13">
        <v>8.591568728021072E-2</v>
      </c>
      <c r="S2033" s="14">
        <v>1.375853</v>
      </c>
      <c r="T2033" s="13">
        <v>0.14108329154977342</v>
      </c>
      <c r="U2033" s="15">
        <v>10.8463920196402</v>
      </c>
      <c r="V2033" s="16">
        <v>52.351532371629737</v>
      </c>
      <c r="W2033" s="16">
        <v>1.9189893551392456</v>
      </c>
    </row>
    <row r="2034" spans="1:23" ht="15" customHeight="1" x14ac:dyDescent="0.3">
      <c r="A2034" s="7" t="s">
        <v>6346</v>
      </c>
      <c r="B2034" s="7" t="s">
        <v>6347</v>
      </c>
      <c r="C2034" s="7" t="s">
        <v>6348</v>
      </c>
      <c r="D2034" s="7" t="s">
        <v>10</v>
      </c>
      <c r="E2034" s="7" t="s">
        <v>11</v>
      </c>
      <c r="F2034" s="9" t="s">
        <v>3009</v>
      </c>
      <c r="G2034" s="11">
        <v>805.36246600000004</v>
      </c>
      <c r="H2034" s="11">
        <v>-526.38499999999999</v>
      </c>
      <c r="I2034" s="11">
        <v>0</v>
      </c>
      <c r="J2034" s="12">
        <v>278.97746600000005</v>
      </c>
      <c r="K2034" s="11">
        <v>0</v>
      </c>
      <c r="L2034" s="11">
        <v>39.814</v>
      </c>
      <c r="M2034" s="11">
        <v>803.12900000000002</v>
      </c>
      <c r="N2034" s="13">
        <v>3.6314277443111394E-2</v>
      </c>
      <c r="O2034" s="13">
        <v>-1.2374881689820594E-2</v>
      </c>
      <c r="P2034" s="13">
        <v>0.20530083212780109</v>
      </c>
      <c r="Q2034" s="13" t="s">
        <v>9699</v>
      </c>
      <c r="R2034" s="13">
        <v>4.9525402300566929E-2</v>
      </c>
      <c r="S2034" s="14">
        <v>0.77690199999999998</v>
      </c>
      <c r="T2034" s="13">
        <v>-1.8868369820234867</v>
      </c>
      <c r="U2034" s="15" t="s">
        <v>9700</v>
      </c>
      <c r="V2034" s="16">
        <v>20.228122419249512</v>
      </c>
      <c r="W2034" s="16">
        <v>1.0027809554878482</v>
      </c>
    </row>
    <row r="2035" spans="1:23" ht="15" customHeight="1" x14ac:dyDescent="0.3">
      <c r="A2035" s="7" t="s">
        <v>6349</v>
      </c>
      <c r="B2035" s="7" t="s">
        <v>6350</v>
      </c>
      <c r="C2035" s="7" t="s">
        <v>6351</v>
      </c>
      <c r="D2035" s="7" t="s">
        <v>10</v>
      </c>
      <c r="E2035" s="7" t="s">
        <v>1814</v>
      </c>
      <c r="F2035" s="9" t="s">
        <v>2104</v>
      </c>
      <c r="G2035" s="11">
        <v>902.37550099999999</v>
      </c>
      <c r="H2035" s="11">
        <v>965.32399999999996</v>
      </c>
      <c r="I2035" s="11">
        <v>0</v>
      </c>
      <c r="J2035" s="12">
        <v>1867.6995010000001</v>
      </c>
      <c r="K2035" s="11">
        <v>0</v>
      </c>
      <c r="L2035" s="11">
        <v>44.973999999999997</v>
      </c>
      <c r="M2035" s="11">
        <v>1124.06</v>
      </c>
      <c r="N2035" s="13">
        <v>8.26811293258395E-2</v>
      </c>
      <c r="O2035" s="13">
        <v>0.12932662168304931</v>
      </c>
      <c r="P2035" s="13">
        <v>0.26245677214669488</v>
      </c>
      <c r="Q2035" s="13">
        <v>3.3171483084592834E-2</v>
      </c>
      <c r="R2035" s="13">
        <v>4.0247909366583595E-2</v>
      </c>
      <c r="S2035" s="14">
        <v>0.74435600000000002</v>
      </c>
      <c r="T2035" s="13">
        <v>0.51685188087438483</v>
      </c>
      <c r="U2035" s="15" t="s">
        <v>9700</v>
      </c>
      <c r="V2035" s="16">
        <v>20.064381664961978</v>
      </c>
      <c r="W2035" s="16">
        <v>0.80278232567656538</v>
      </c>
    </row>
    <row r="2036" spans="1:23" ht="15" customHeight="1" x14ac:dyDescent="0.3">
      <c r="A2036" s="7" t="s">
        <v>6352</v>
      </c>
      <c r="B2036" s="7" t="s">
        <v>6353</v>
      </c>
      <c r="C2036" s="7" t="s">
        <v>6354</v>
      </c>
      <c r="D2036" s="7" t="s">
        <v>29</v>
      </c>
      <c r="E2036" s="7" t="s">
        <v>30</v>
      </c>
      <c r="F2036" s="9" t="s">
        <v>3009</v>
      </c>
      <c r="G2036" s="11">
        <v>926.16192000000001</v>
      </c>
      <c r="H2036" s="11">
        <v>11.513</v>
      </c>
      <c r="I2036" s="11">
        <v>0</v>
      </c>
      <c r="J2036" s="12">
        <v>937.67492000000004</v>
      </c>
      <c r="K2036" s="11">
        <v>121.087</v>
      </c>
      <c r="L2036" s="11">
        <v>71.313999999999993</v>
      </c>
      <c r="M2036" s="11">
        <v>499.18599999999998</v>
      </c>
      <c r="N2036" s="13">
        <v>0.12110600475886824</v>
      </c>
      <c r="O2036" s="13">
        <v>3.8995059961441259E-2</v>
      </c>
      <c r="P2036" s="13">
        <v>7.709380934746797E-2</v>
      </c>
      <c r="Q2036" s="13">
        <v>4.5617482118770036E-2</v>
      </c>
      <c r="R2036" s="13">
        <v>0.15402175967171511</v>
      </c>
      <c r="S2036" s="14">
        <v>1.6624669999999999</v>
      </c>
      <c r="T2036" s="13">
        <v>1.2278242442487423E-2</v>
      </c>
      <c r="U2036" s="15">
        <v>7.7438116395649415</v>
      </c>
      <c r="V2036" s="16">
        <v>12.987098185489527</v>
      </c>
      <c r="W2036" s="16">
        <v>1.8553443405864749</v>
      </c>
    </row>
    <row r="2037" spans="1:23" ht="15" customHeight="1" x14ac:dyDescent="0.3">
      <c r="A2037" s="7" t="s">
        <v>6355</v>
      </c>
      <c r="B2037" s="7" t="s">
        <v>6356</v>
      </c>
      <c r="C2037" s="7" t="s">
        <v>6357</v>
      </c>
      <c r="D2037" s="7" t="s">
        <v>20</v>
      </c>
      <c r="E2037" s="7" t="s">
        <v>47</v>
      </c>
      <c r="F2037" s="9" t="s">
        <v>1941</v>
      </c>
      <c r="G2037" s="11">
        <v>1100.762999</v>
      </c>
      <c r="H2037" s="11">
        <v>-221.99</v>
      </c>
      <c r="I2037" s="11">
        <v>0</v>
      </c>
      <c r="J2037" s="12">
        <v>878.77299900000003</v>
      </c>
      <c r="K2037" s="11">
        <v>-22.776</v>
      </c>
      <c r="L2037" s="11">
        <v>-21.771999999999998</v>
      </c>
      <c r="M2037" s="11">
        <v>199.59200000000001</v>
      </c>
      <c r="N2037" s="13">
        <v>-5.5531605568682509E-2</v>
      </c>
      <c r="O2037" s="13" t="s">
        <v>9699</v>
      </c>
      <c r="P2037" s="13">
        <v>-0.14696460144668713</v>
      </c>
      <c r="Q2037" s="13" t="s">
        <v>9699</v>
      </c>
      <c r="R2037" s="13">
        <v>-0.21856587438374284</v>
      </c>
      <c r="S2037" s="14">
        <v>0</v>
      </c>
      <c r="T2037" s="13">
        <v>-0.2526135876416476</v>
      </c>
      <c r="U2037" s="15" t="s">
        <v>9700</v>
      </c>
      <c r="V2037" s="16" t="s">
        <v>9700</v>
      </c>
      <c r="W2037" s="16">
        <v>5.5150657290873379</v>
      </c>
    </row>
    <row r="2038" spans="1:23" ht="15" customHeight="1" x14ac:dyDescent="0.3">
      <c r="A2038" s="7" t="s">
        <v>6358</v>
      </c>
      <c r="B2038" s="7" t="s">
        <v>6359</v>
      </c>
      <c r="C2038" s="7" t="s">
        <v>6360</v>
      </c>
      <c r="D2038" s="7" t="s">
        <v>20</v>
      </c>
      <c r="E2038" s="7" t="s">
        <v>71</v>
      </c>
      <c r="F2038" s="9" t="s">
        <v>1941</v>
      </c>
      <c r="G2038" s="11">
        <v>930.63654399999996</v>
      </c>
      <c r="H2038" s="11">
        <v>-294</v>
      </c>
      <c r="I2038" s="11">
        <v>0</v>
      </c>
      <c r="J2038" s="12">
        <v>636.63654399999996</v>
      </c>
      <c r="K2038" s="11">
        <v>20.846</v>
      </c>
      <c r="L2038" s="11">
        <v>19.663</v>
      </c>
      <c r="M2038" s="11">
        <v>300.346</v>
      </c>
      <c r="N2038" s="13">
        <v>4.4793171142115958E-2</v>
      </c>
      <c r="O2038" s="13" t="s">
        <v>9699</v>
      </c>
      <c r="P2038" s="13">
        <v>-34.760750000000002</v>
      </c>
      <c r="Q2038" s="13" t="s">
        <v>9699</v>
      </c>
      <c r="R2038" s="13">
        <v>5.8319404952954255E-2</v>
      </c>
      <c r="S2038" s="14">
        <v>0</v>
      </c>
      <c r="T2038" s="13">
        <v>-0.46180195398899376</v>
      </c>
      <c r="U2038" s="15">
        <v>30.539985800633215</v>
      </c>
      <c r="V2038" s="16">
        <v>47.329326348980317</v>
      </c>
      <c r="W2038" s="16">
        <v>3.0985481544618536</v>
      </c>
    </row>
    <row r="2039" spans="1:23" ht="15" customHeight="1" x14ac:dyDescent="0.3">
      <c r="A2039" s="7" t="s">
        <v>6361</v>
      </c>
      <c r="B2039" s="7" t="s">
        <v>6362</v>
      </c>
      <c r="C2039" s="7" t="s">
        <v>6363</v>
      </c>
      <c r="D2039" s="7" t="s">
        <v>29</v>
      </c>
      <c r="E2039" s="7" t="s">
        <v>86</v>
      </c>
      <c r="F2039" s="9" t="s">
        <v>3009</v>
      </c>
      <c r="G2039" s="11">
        <v>922.04213800000002</v>
      </c>
      <c r="H2039" s="11">
        <v>3095</v>
      </c>
      <c r="I2039" s="11">
        <v>2.6</v>
      </c>
      <c r="J2039" s="12">
        <v>4019.6421379999997</v>
      </c>
      <c r="K2039" s="11">
        <v>629.29999999999995</v>
      </c>
      <c r="L2039" s="11">
        <v>-1051.7</v>
      </c>
      <c r="M2039" s="11">
        <v>343.5</v>
      </c>
      <c r="N2039" s="13">
        <v>0.15657028908220147</v>
      </c>
      <c r="O2039" s="13">
        <v>-1.0192087933024063E-2</v>
      </c>
      <c r="P2039" s="13">
        <v>2.6119584025533327E-2</v>
      </c>
      <c r="Q2039" s="13" t="s">
        <v>9699</v>
      </c>
      <c r="R2039" s="13">
        <v>-1.2035246323739774</v>
      </c>
      <c r="S2039" s="14">
        <v>2.7286079999999999</v>
      </c>
      <c r="T2039" s="13">
        <v>0.76996904046287518</v>
      </c>
      <c r="U2039" s="15">
        <v>6.3874815477514701</v>
      </c>
      <c r="V2039" s="16" t="s">
        <v>9700</v>
      </c>
      <c r="W2039" s="16">
        <v>2.6842565880640468</v>
      </c>
    </row>
    <row r="2040" spans="1:23" ht="15" customHeight="1" x14ac:dyDescent="0.3">
      <c r="A2040" s="7" t="s">
        <v>6364</v>
      </c>
      <c r="B2040" s="7" t="s">
        <v>6365</v>
      </c>
      <c r="C2040" s="7" t="s">
        <v>6366</v>
      </c>
      <c r="D2040" s="7" t="s">
        <v>31</v>
      </c>
      <c r="E2040" s="7" t="s">
        <v>64</v>
      </c>
      <c r="F2040" s="9" t="s">
        <v>3009</v>
      </c>
      <c r="G2040" s="11">
        <v>971.04921300000001</v>
      </c>
      <c r="H2040" s="11">
        <v>-159.08199999999999</v>
      </c>
      <c r="I2040" s="11">
        <v>0</v>
      </c>
      <c r="J2040" s="12">
        <v>811.96721300000002</v>
      </c>
      <c r="K2040" s="11">
        <v>62.920999999999999</v>
      </c>
      <c r="L2040" s="11">
        <v>45.02</v>
      </c>
      <c r="M2040" s="11">
        <v>460.66300000000001</v>
      </c>
      <c r="N2040" s="13">
        <v>0.1640378869562738</v>
      </c>
      <c r="O2040" s="13">
        <v>0.15679173370962562</v>
      </c>
      <c r="P2040" s="13">
        <v>0.13362056247513218</v>
      </c>
      <c r="Q2040" s="13">
        <v>0.19535289779146292</v>
      </c>
      <c r="R2040" s="13">
        <v>0.10367180573626096</v>
      </c>
      <c r="S2040" s="14">
        <v>1.4178470000000001</v>
      </c>
      <c r="T2040" s="13">
        <v>-0.19592170404545631</v>
      </c>
      <c r="U2040" s="15">
        <v>12.904550356796618</v>
      </c>
      <c r="V2040" s="16">
        <v>21.569285051088404</v>
      </c>
      <c r="W2040" s="16">
        <v>2.1079383692634313</v>
      </c>
    </row>
    <row r="2041" spans="1:23" ht="15" customHeight="1" x14ac:dyDescent="0.3">
      <c r="A2041" s="7" t="s">
        <v>6367</v>
      </c>
      <c r="B2041" s="7" t="s">
        <v>6368</v>
      </c>
      <c r="C2041" s="7" t="s">
        <v>6369</v>
      </c>
      <c r="D2041" s="7" t="s">
        <v>20</v>
      </c>
      <c r="E2041" s="7" t="s">
        <v>47</v>
      </c>
      <c r="F2041" s="9" t="s">
        <v>1941</v>
      </c>
      <c r="G2041" s="11">
        <v>1947.3567849999999</v>
      </c>
      <c r="H2041" s="11">
        <v>106.03100000000001</v>
      </c>
      <c r="I2041" s="11">
        <v>0</v>
      </c>
      <c r="J2041" s="12">
        <v>2053.3877849999999</v>
      </c>
      <c r="K2041" s="11">
        <v>-95.256</v>
      </c>
      <c r="L2041" s="11">
        <v>-298.07499999999999</v>
      </c>
      <c r="M2041" s="11">
        <v>58.552</v>
      </c>
      <c r="N2041" s="13">
        <v>0.75814047683633279</v>
      </c>
      <c r="O2041" s="13" t="s">
        <v>9699</v>
      </c>
      <c r="P2041" s="13">
        <v>1.0244287374353596</v>
      </c>
      <c r="Q2041" s="13" t="s">
        <v>9699</v>
      </c>
      <c r="R2041" s="13">
        <v>-1.22870095792984</v>
      </c>
      <c r="S2041" s="14">
        <v>2.2876639999999999</v>
      </c>
      <c r="T2041" s="13">
        <v>5.1637104678695658E-2</v>
      </c>
      <c r="U2041" s="15" t="s">
        <v>9700</v>
      </c>
      <c r="V2041" s="16" t="s">
        <v>9700</v>
      </c>
      <c r="W2041" s="16">
        <v>33.258586982511268</v>
      </c>
    </row>
    <row r="2042" spans="1:23" ht="15" customHeight="1" x14ac:dyDescent="0.3">
      <c r="A2042" s="7" t="s">
        <v>6370</v>
      </c>
      <c r="B2042" s="7" t="s">
        <v>6371</v>
      </c>
      <c r="C2042" s="7" t="s">
        <v>6372</v>
      </c>
      <c r="D2042" s="7" t="s">
        <v>8</v>
      </c>
      <c r="E2042" s="7" t="s">
        <v>9</v>
      </c>
      <c r="F2042" s="9" t="s">
        <v>2104</v>
      </c>
      <c r="G2042" s="11">
        <v>955.92956700000002</v>
      </c>
      <c r="H2042" s="11">
        <v>2514.9609999999998</v>
      </c>
      <c r="I2042" s="11">
        <v>318.48599999999999</v>
      </c>
      <c r="J2042" s="12">
        <v>3789.3765669999998</v>
      </c>
      <c r="K2042" s="11">
        <v>288.65199999999999</v>
      </c>
      <c r="L2042" s="11">
        <v>-256.91500000000002</v>
      </c>
      <c r="M2042" s="11">
        <v>1500.5319999999999</v>
      </c>
      <c r="N2042" s="13">
        <v>0.59645469559713959</v>
      </c>
      <c r="O2042" s="13">
        <v>2.1612051124738851E-2</v>
      </c>
      <c r="P2042" s="13">
        <v>0.16316895682446991</v>
      </c>
      <c r="Q2042" s="13" t="s">
        <v>9699</v>
      </c>
      <c r="R2042" s="13">
        <v>-0.1922922911684686</v>
      </c>
      <c r="S2042" s="14">
        <v>0.92125900000000005</v>
      </c>
      <c r="T2042" s="13">
        <v>0.66368727296771712</v>
      </c>
      <c r="U2042" s="15">
        <v>13.127837558721229</v>
      </c>
      <c r="V2042" s="16" t="s">
        <v>9700</v>
      </c>
      <c r="W2042" s="16">
        <v>0.63706043389944367</v>
      </c>
    </row>
    <row r="2043" spans="1:23" ht="15" customHeight="1" x14ac:dyDescent="0.3">
      <c r="A2043" s="7" t="s">
        <v>6373</v>
      </c>
      <c r="B2043" s="7" t="s">
        <v>6374</v>
      </c>
      <c r="C2043" s="7" t="s">
        <v>6375</v>
      </c>
      <c r="D2043" s="7" t="s">
        <v>10</v>
      </c>
      <c r="E2043" s="7" t="s">
        <v>15</v>
      </c>
      <c r="F2043" s="9" t="s">
        <v>1941</v>
      </c>
      <c r="G2043" s="11">
        <v>781.34926399999995</v>
      </c>
      <c r="H2043" s="11">
        <v>-378.27300000000002</v>
      </c>
      <c r="I2043" s="11">
        <v>206.23599999999999</v>
      </c>
      <c r="J2043" s="12">
        <v>609.31226399999991</v>
      </c>
      <c r="K2043" s="11">
        <v>-12.403</v>
      </c>
      <c r="L2043" s="11">
        <v>-21.280999999999999</v>
      </c>
      <c r="M2043" s="11">
        <v>1058.3309999999999</v>
      </c>
      <c r="N2043" s="13">
        <v>7.9999999999999898E-3</v>
      </c>
      <c r="O2043" s="13" t="s">
        <v>9699</v>
      </c>
      <c r="P2043" s="13">
        <v>2.3710910723794144E-2</v>
      </c>
      <c r="Q2043" s="13" t="s">
        <v>9699</v>
      </c>
      <c r="R2043" s="13">
        <v>-2.6181980272182305E-2</v>
      </c>
      <c r="S2043" s="14">
        <v>1.3254589999999999</v>
      </c>
      <c r="T2043" s="13">
        <v>-0.62081960654578272</v>
      </c>
      <c r="U2043" s="15" t="s">
        <v>9700</v>
      </c>
      <c r="V2043" s="16" t="s">
        <v>9700</v>
      </c>
      <c r="W2043" s="16">
        <v>0.73828439684748914</v>
      </c>
    </row>
    <row r="2044" spans="1:23" ht="15" customHeight="1" x14ac:dyDescent="0.3">
      <c r="A2044" s="7" t="s">
        <v>6376</v>
      </c>
      <c r="B2044" s="7" t="s">
        <v>6377</v>
      </c>
      <c r="C2044" s="7" t="s">
        <v>6378</v>
      </c>
      <c r="D2044" s="7" t="s">
        <v>116</v>
      </c>
      <c r="E2044" s="7" t="s">
        <v>141</v>
      </c>
      <c r="F2044" s="9" t="s">
        <v>3009</v>
      </c>
      <c r="G2044" s="11">
        <v>1032.9374949999999</v>
      </c>
      <c r="H2044" s="11">
        <v>191.155</v>
      </c>
      <c r="I2044" s="11">
        <v>0</v>
      </c>
      <c r="J2044" s="12">
        <v>1224.0924949999999</v>
      </c>
      <c r="K2044" s="11">
        <v>140.131</v>
      </c>
      <c r="L2044" s="11">
        <v>18.7</v>
      </c>
      <c r="M2044" s="11">
        <v>759.71100000000001</v>
      </c>
      <c r="N2044" s="13">
        <v>0.25652383412468105</v>
      </c>
      <c r="O2044" s="13">
        <v>-4.0882832723657558E-2</v>
      </c>
      <c r="P2044" s="13">
        <v>0.10770547805338841</v>
      </c>
      <c r="Q2044" s="13">
        <v>-7.008531667909923E-2</v>
      </c>
      <c r="R2044" s="13">
        <v>2.483980319437212E-2</v>
      </c>
      <c r="S2044" s="14">
        <v>1.2605420000000001</v>
      </c>
      <c r="T2044" s="13">
        <v>0.15616058490743384</v>
      </c>
      <c r="U2044" s="15">
        <v>8.7353440352241822</v>
      </c>
      <c r="V2044" s="16">
        <v>55.237299197860956</v>
      </c>
      <c r="W2044" s="16">
        <v>1.3596453059123796</v>
      </c>
    </row>
    <row r="2045" spans="1:23" ht="15" customHeight="1" x14ac:dyDescent="0.3">
      <c r="A2045" s="7" t="s">
        <v>6379</v>
      </c>
      <c r="B2045" s="7" t="s">
        <v>6380</v>
      </c>
      <c r="C2045" s="7" t="s">
        <v>6381</v>
      </c>
      <c r="D2045" s="7" t="s">
        <v>10</v>
      </c>
      <c r="E2045" s="7" t="s">
        <v>62</v>
      </c>
      <c r="F2045" s="9" t="s">
        <v>3009</v>
      </c>
      <c r="G2045" s="11">
        <v>831.03664700000002</v>
      </c>
      <c r="H2045" s="11">
        <v>-399.56099999999998</v>
      </c>
      <c r="I2045" s="11">
        <v>0.999</v>
      </c>
      <c r="J2045" s="12">
        <v>432.47464700000006</v>
      </c>
      <c r="K2045" s="11">
        <v>0</v>
      </c>
      <c r="L2045" s="11">
        <v>38.859000000000002</v>
      </c>
      <c r="M2045" s="11">
        <v>1428.57</v>
      </c>
      <c r="N2045" s="13">
        <v>5.081421499383916E-2</v>
      </c>
      <c r="O2045" s="13">
        <v>-0.13235705859539149</v>
      </c>
      <c r="P2045" s="13">
        <v>0.24962140552281795</v>
      </c>
      <c r="Q2045" s="13">
        <v>5.4476313410758426E-3</v>
      </c>
      <c r="R2045" s="13">
        <v>2.7515419840485267E-2</v>
      </c>
      <c r="S2045" s="14">
        <v>1.2125980000000001</v>
      </c>
      <c r="T2045" s="13">
        <v>-0.92389462080999152</v>
      </c>
      <c r="U2045" s="15" t="s">
        <v>9700</v>
      </c>
      <c r="V2045" s="16">
        <v>21.385950410458324</v>
      </c>
      <c r="W2045" s="16">
        <v>0.58172623462623463</v>
      </c>
    </row>
    <row r="2046" spans="1:23" ht="15" customHeight="1" x14ac:dyDescent="0.3">
      <c r="A2046" s="7" t="s">
        <v>6382</v>
      </c>
      <c r="B2046" s="7" t="s">
        <v>6383</v>
      </c>
      <c r="C2046" s="7" t="s">
        <v>6384</v>
      </c>
      <c r="D2046" s="7" t="s">
        <v>26</v>
      </c>
      <c r="E2046" s="7" t="s">
        <v>126</v>
      </c>
      <c r="F2046" s="9" t="s">
        <v>1941</v>
      </c>
      <c r="G2046" s="11">
        <v>1051.977204</v>
      </c>
      <c r="H2046" s="11">
        <v>1133.1099999999999</v>
      </c>
      <c r="I2046" s="11">
        <v>0</v>
      </c>
      <c r="J2046" s="12">
        <v>2185.0872039999999</v>
      </c>
      <c r="K2046" s="11">
        <v>164.48400000000001</v>
      </c>
      <c r="L2046" s="11">
        <v>3.8730000000000002</v>
      </c>
      <c r="M2046" s="11">
        <v>261.75900000000001</v>
      </c>
      <c r="N2046" s="13">
        <v>0.33390504169710622</v>
      </c>
      <c r="O2046" s="13">
        <v>7.6956086026942039E-2</v>
      </c>
      <c r="P2046" s="13">
        <v>6.1553511676869788E-2</v>
      </c>
      <c r="Q2046" s="13">
        <v>6.2336835175009764E-3</v>
      </c>
      <c r="R2046" s="13">
        <v>1.3939752770044469E-2</v>
      </c>
      <c r="S2046" s="14">
        <v>2.4057740000000001</v>
      </c>
      <c r="T2046" s="13">
        <v>0.51856511626892487</v>
      </c>
      <c r="U2046" s="15">
        <v>13.284496996668368</v>
      </c>
      <c r="V2046" s="16">
        <v>271.61817815646782</v>
      </c>
      <c r="W2046" s="16">
        <v>4.018876921137382</v>
      </c>
    </row>
    <row r="2047" spans="1:23" ht="15" customHeight="1" x14ac:dyDescent="0.3">
      <c r="A2047" s="7" t="s">
        <v>6385</v>
      </c>
      <c r="B2047" s="7" t="s">
        <v>6386</v>
      </c>
      <c r="C2047" s="7" t="s">
        <v>6387</v>
      </c>
      <c r="D2047" s="7" t="s">
        <v>26</v>
      </c>
      <c r="E2047" s="7" t="s">
        <v>115</v>
      </c>
      <c r="F2047" s="9" t="s">
        <v>1941</v>
      </c>
      <c r="G2047" s="11">
        <v>960.43072400000005</v>
      </c>
      <c r="H2047" s="11">
        <v>213.3</v>
      </c>
      <c r="I2047" s="11">
        <v>33.200000000000003</v>
      </c>
      <c r="J2047" s="12">
        <v>1206.9307240000001</v>
      </c>
      <c r="K2047" s="11">
        <v>85.7</v>
      </c>
      <c r="L2047" s="11">
        <v>27.4</v>
      </c>
      <c r="M2047" s="11">
        <v>602.6</v>
      </c>
      <c r="N2047" s="13">
        <v>3.7248609980267258E-2</v>
      </c>
      <c r="O2047" s="13">
        <v>4.2760094601044241E-2</v>
      </c>
      <c r="P2047" s="13">
        <v>1.4242727483616357E-2</v>
      </c>
      <c r="Q2047" s="13">
        <v>4.7388539549565012E-2</v>
      </c>
      <c r="R2047" s="13">
        <v>5.0764242704955997E-2</v>
      </c>
      <c r="S2047" s="14">
        <v>1.307086</v>
      </c>
      <c r="T2047" s="13">
        <v>0.1767292817711052</v>
      </c>
      <c r="U2047" s="15">
        <v>14.083205647607935</v>
      </c>
      <c r="V2047" s="16">
        <v>35.052216204379569</v>
      </c>
      <c r="W2047" s="16">
        <v>1.5938113574510455</v>
      </c>
    </row>
    <row r="2048" spans="1:23" ht="15" customHeight="1" x14ac:dyDescent="0.3">
      <c r="A2048" s="7" t="s">
        <v>6388</v>
      </c>
      <c r="B2048" s="7" t="s">
        <v>6389</v>
      </c>
      <c r="C2048" s="7" t="s">
        <v>6390</v>
      </c>
      <c r="D2048" s="7" t="s">
        <v>83</v>
      </c>
      <c r="E2048" s="7" t="s">
        <v>1039</v>
      </c>
      <c r="F2048" s="9" t="s">
        <v>1941</v>
      </c>
      <c r="G2048" s="11">
        <v>857.20929799999999</v>
      </c>
      <c r="H2048" s="11">
        <v>252.87899999999999</v>
      </c>
      <c r="I2048" s="11">
        <v>0</v>
      </c>
      <c r="J2048" s="12">
        <v>1110.0882979999999</v>
      </c>
      <c r="K2048" s="11">
        <v>73.573999999999998</v>
      </c>
      <c r="L2048" s="11">
        <v>8.0329999999999995</v>
      </c>
      <c r="M2048" s="11">
        <v>117.334</v>
      </c>
      <c r="N2048" s="13">
        <v>0.24983070145713399</v>
      </c>
      <c r="O2048" s="13">
        <v>8.5005141803466744E-2</v>
      </c>
      <c r="P2048" s="13">
        <v>0.12368792663015657</v>
      </c>
      <c r="Q2048" s="13">
        <v>0.16464323244849011</v>
      </c>
      <c r="R2048" s="13">
        <v>7.5543204826188551E-2</v>
      </c>
      <c r="S2048" s="14">
        <v>0.55786800000000003</v>
      </c>
      <c r="T2048" s="13">
        <v>0.22780079787851257</v>
      </c>
      <c r="U2048" s="15">
        <v>15.088051458395627</v>
      </c>
      <c r="V2048" s="16">
        <v>106.71097945972862</v>
      </c>
      <c r="W2048" s="16">
        <v>7.3057195527298138</v>
      </c>
    </row>
    <row r="2049" spans="1:23" ht="15" customHeight="1" x14ac:dyDescent="0.3">
      <c r="A2049" s="7" t="s">
        <v>6391</v>
      </c>
      <c r="B2049" s="7" t="s">
        <v>6392</v>
      </c>
      <c r="C2049" s="7" t="s">
        <v>6393</v>
      </c>
      <c r="D2049" s="7" t="s">
        <v>8</v>
      </c>
      <c r="E2049" s="7" t="s">
        <v>9</v>
      </c>
      <c r="F2049" s="9" t="s">
        <v>1941</v>
      </c>
      <c r="G2049" s="11">
        <v>1163.4702930000001</v>
      </c>
      <c r="H2049" s="11">
        <v>248.303</v>
      </c>
      <c r="I2049" s="11">
        <v>279.54700000000003</v>
      </c>
      <c r="J2049" s="12">
        <v>1691.3202930000002</v>
      </c>
      <c r="K2049" s="11">
        <v>431.84</v>
      </c>
      <c r="L2049" s="11">
        <v>-1228.018</v>
      </c>
      <c r="M2049" s="11">
        <v>812.18100000000004</v>
      </c>
      <c r="N2049" s="13">
        <v>0.7040960104898254</v>
      </c>
      <c r="O2049" s="13">
        <v>-1.5063616215661324E-2</v>
      </c>
      <c r="P2049" s="13">
        <v>0.25355209433073062</v>
      </c>
      <c r="Q2049" s="13">
        <v>0.17191091056269903</v>
      </c>
      <c r="R2049" s="13">
        <v>-1.0667226079769356</v>
      </c>
      <c r="S2049" s="14">
        <v>2.7029070000000002</v>
      </c>
      <c r="T2049" s="13">
        <v>0.14681015832877492</v>
      </c>
      <c r="U2049" s="15">
        <v>3.9165438426268997</v>
      </c>
      <c r="V2049" s="16" t="s">
        <v>9700</v>
      </c>
      <c r="W2049" s="16">
        <v>1.4325258692335823</v>
      </c>
    </row>
    <row r="2050" spans="1:23" ht="15" customHeight="1" x14ac:dyDescent="0.3">
      <c r="A2050" s="7" t="s">
        <v>6394</v>
      </c>
      <c r="B2050" s="7" t="s">
        <v>6395</v>
      </c>
      <c r="C2050" s="7" t="s">
        <v>6396</v>
      </c>
      <c r="D2050" s="7" t="s">
        <v>31</v>
      </c>
      <c r="E2050" s="7" t="s">
        <v>41</v>
      </c>
      <c r="F2050" s="9" t="s">
        <v>3009</v>
      </c>
      <c r="G2050" s="11">
        <v>1477.2890259999999</v>
      </c>
      <c r="H2050" s="11">
        <v>0.25</v>
      </c>
      <c r="I2050" s="11">
        <v>0</v>
      </c>
      <c r="J2050" s="12">
        <v>1477.5390259999999</v>
      </c>
      <c r="K2050" s="11">
        <v>-18.314</v>
      </c>
      <c r="L2050" s="11">
        <v>-134.477</v>
      </c>
      <c r="M2050" s="11">
        <v>428.51799999999997</v>
      </c>
      <c r="N2050" s="13">
        <v>0.1233619073446591</v>
      </c>
      <c r="O2050" s="13" t="s">
        <v>9699</v>
      </c>
      <c r="P2050" s="13">
        <v>6.6086229296897864E-2</v>
      </c>
      <c r="Q2050" s="13" t="s">
        <v>9699</v>
      </c>
      <c r="R2050" s="13">
        <v>-0.28513029714810334</v>
      </c>
      <c r="S2050" s="14">
        <v>1.958005</v>
      </c>
      <c r="T2050" s="13">
        <v>1.6920026855520769E-4</v>
      </c>
      <c r="U2050" s="15" t="s">
        <v>9700</v>
      </c>
      <c r="V2050" s="16" t="s">
        <v>9700</v>
      </c>
      <c r="W2050" s="16">
        <v>3.447437507875982</v>
      </c>
    </row>
    <row r="2051" spans="1:23" ht="15" customHeight="1" x14ac:dyDescent="0.3">
      <c r="A2051" s="7" t="s">
        <v>6397</v>
      </c>
      <c r="B2051" s="7" t="s">
        <v>6398</v>
      </c>
      <c r="C2051" s="7" t="s">
        <v>6399</v>
      </c>
      <c r="D2051" s="7" t="s">
        <v>29</v>
      </c>
      <c r="E2051" s="7" t="s">
        <v>291</v>
      </c>
      <c r="F2051" s="9" t="s">
        <v>1941</v>
      </c>
      <c r="G2051" s="11">
        <v>0</v>
      </c>
      <c r="H2051" s="11">
        <v>0</v>
      </c>
      <c r="I2051" s="11">
        <v>0</v>
      </c>
      <c r="J2051" s="12">
        <v>0</v>
      </c>
      <c r="K2051" s="11">
        <v>0</v>
      </c>
      <c r="L2051" s="11">
        <v>0</v>
      </c>
      <c r="M2051" s="11">
        <v>0</v>
      </c>
      <c r="N2051" s="13">
        <v>0</v>
      </c>
      <c r="O2051" s="13">
        <v>0</v>
      </c>
      <c r="P2051" s="13">
        <v>0</v>
      </c>
      <c r="Q2051" s="13">
        <v>0</v>
      </c>
      <c r="R2051" s="13">
        <v>0</v>
      </c>
      <c r="S2051" s="14">
        <v>0</v>
      </c>
      <c r="T2051" s="13" t="s">
        <v>9700</v>
      </c>
      <c r="U2051" s="15" t="s">
        <v>9700</v>
      </c>
      <c r="V2051" s="16" t="s">
        <v>9700</v>
      </c>
      <c r="W2051" s="16" t="s">
        <v>9700</v>
      </c>
    </row>
    <row r="2052" spans="1:23" ht="15" customHeight="1" x14ac:dyDescent="0.3">
      <c r="A2052" s="7" t="s">
        <v>6400</v>
      </c>
      <c r="B2052" s="7" t="s">
        <v>6401</v>
      </c>
      <c r="C2052" s="7" t="s">
        <v>6402</v>
      </c>
      <c r="D2052" s="7" t="s">
        <v>31</v>
      </c>
      <c r="E2052" s="7" t="s">
        <v>215</v>
      </c>
      <c r="F2052" s="9" t="s">
        <v>3009</v>
      </c>
      <c r="G2052" s="11">
        <v>951.98536300000001</v>
      </c>
      <c r="H2052" s="11">
        <v>-77.007000000000005</v>
      </c>
      <c r="I2052" s="11">
        <v>0</v>
      </c>
      <c r="J2052" s="12">
        <v>874.97836299999994</v>
      </c>
      <c r="K2052" s="11">
        <v>91.188000000000002</v>
      </c>
      <c r="L2052" s="11">
        <v>-0.57099999999999995</v>
      </c>
      <c r="M2052" s="11">
        <v>990.327</v>
      </c>
      <c r="N2052" s="13">
        <v>7.0357820352588835E-2</v>
      </c>
      <c r="O2052" s="13">
        <v>6.0591992596098487E-2</v>
      </c>
      <c r="P2052" s="13">
        <v>2.1097492687114212E-2</v>
      </c>
      <c r="Q2052" s="13">
        <v>9.4546825494897346E-2</v>
      </c>
      <c r="R2052" s="13">
        <v>-5.6559881412451786E-4</v>
      </c>
      <c r="S2052" s="14">
        <v>1.1154850000000001</v>
      </c>
      <c r="T2052" s="13">
        <v>-8.801017631563994E-2</v>
      </c>
      <c r="U2052" s="15">
        <v>9.5953235403781196</v>
      </c>
      <c r="V2052" s="16" t="s">
        <v>9700</v>
      </c>
      <c r="W2052" s="16">
        <v>0.96128386179514447</v>
      </c>
    </row>
    <row r="2053" spans="1:23" ht="15" customHeight="1" x14ac:dyDescent="0.3">
      <c r="A2053" s="7" t="s">
        <v>6403</v>
      </c>
      <c r="B2053" s="7" t="s">
        <v>6404</v>
      </c>
      <c r="C2053" s="7" t="s">
        <v>6405</v>
      </c>
      <c r="D2053" s="7" t="s">
        <v>10</v>
      </c>
      <c r="E2053" s="7" t="s">
        <v>11</v>
      </c>
      <c r="F2053" s="9" t="s">
        <v>3009</v>
      </c>
      <c r="G2053" s="11">
        <v>879.06211199999996</v>
      </c>
      <c r="H2053" s="11">
        <v>-2140.2339999999999</v>
      </c>
      <c r="I2053" s="11">
        <v>0</v>
      </c>
      <c r="J2053" s="12">
        <v>-1261.1718879999999</v>
      </c>
      <c r="K2053" s="11">
        <v>0</v>
      </c>
      <c r="L2053" s="11">
        <v>50.034999999999997</v>
      </c>
      <c r="M2053" s="11">
        <v>1064.3219999999999</v>
      </c>
      <c r="N2053" s="13">
        <v>0.10698938764214194</v>
      </c>
      <c r="O2053" s="13">
        <v>0.21321293122893925</v>
      </c>
      <c r="P2053" s="13">
        <v>0.21623249414245804</v>
      </c>
      <c r="Q2053" s="13">
        <v>0.11719464646564304</v>
      </c>
      <c r="R2053" s="13">
        <v>4.5115626739532226E-2</v>
      </c>
      <c r="S2053" s="14">
        <v>1.653543</v>
      </c>
      <c r="T2053" s="13">
        <v>1.697020065515447</v>
      </c>
      <c r="U2053" s="15" t="s">
        <v>9700</v>
      </c>
      <c r="V2053" s="16">
        <v>17.568943979214549</v>
      </c>
      <c r="W2053" s="16">
        <v>0.82593624109996788</v>
      </c>
    </row>
    <row r="2054" spans="1:23" ht="15" customHeight="1" x14ac:dyDescent="0.3">
      <c r="A2054" s="7" t="s">
        <v>6406</v>
      </c>
      <c r="B2054" s="7" t="s">
        <v>6407</v>
      </c>
      <c r="C2054" s="7" t="s">
        <v>6408</v>
      </c>
      <c r="D2054" s="7" t="s">
        <v>6</v>
      </c>
      <c r="E2054" s="7" t="s">
        <v>7</v>
      </c>
      <c r="F2054" s="9" t="s">
        <v>3002</v>
      </c>
      <c r="G2054" s="11">
        <v>986.43149800000003</v>
      </c>
      <c r="H2054" s="11">
        <v>3419.9259999999999</v>
      </c>
      <c r="I2054" s="11">
        <v>127.66200000000001</v>
      </c>
      <c r="J2054" s="12">
        <v>4534.0194980000006</v>
      </c>
      <c r="K2054" s="11">
        <v>400.43700000000001</v>
      </c>
      <c r="L2054" s="11">
        <v>-174.922</v>
      </c>
      <c r="M2054" s="11">
        <v>2641.7060000000001</v>
      </c>
      <c r="N2054" s="13">
        <v>0.232311987910085</v>
      </c>
      <c r="O2054" s="13">
        <v>-1.0319352127584946E-2</v>
      </c>
      <c r="P2054" s="13">
        <v>-6.2995630858679694E-2</v>
      </c>
      <c r="Q2054" s="13" t="s">
        <v>9699</v>
      </c>
      <c r="R2054" s="13">
        <v>-6.5544260886557307E-2</v>
      </c>
      <c r="S2054" s="14">
        <v>1.3648290000000001</v>
      </c>
      <c r="T2054" s="13">
        <v>0.75428127327387151</v>
      </c>
      <c r="U2054" s="15">
        <v>11.32267871850004</v>
      </c>
      <c r="V2054" s="16" t="s">
        <v>9700</v>
      </c>
      <c r="W2054" s="16">
        <v>0.37340699457093257</v>
      </c>
    </row>
    <row r="2055" spans="1:23" ht="15" customHeight="1" x14ac:dyDescent="0.3">
      <c r="A2055" s="7" t="s">
        <v>6409</v>
      </c>
      <c r="B2055" s="7" t="s">
        <v>6410</v>
      </c>
      <c r="C2055" s="7" t="s">
        <v>6411</v>
      </c>
      <c r="D2055" s="7" t="s">
        <v>31</v>
      </c>
      <c r="E2055" s="7" t="s">
        <v>64</v>
      </c>
      <c r="F2055" s="9" t="s">
        <v>3009</v>
      </c>
      <c r="G2055" s="11">
        <v>1586.726973</v>
      </c>
      <c r="H2055" s="11">
        <v>200.58799999999999</v>
      </c>
      <c r="I2055" s="11">
        <v>0</v>
      </c>
      <c r="J2055" s="12">
        <v>1787.314973</v>
      </c>
      <c r="K2055" s="11">
        <v>43.475000000000001</v>
      </c>
      <c r="L2055" s="11">
        <v>-45.927999999999997</v>
      </c>
      <c r="M2055" s="11">
        <v>474.60899999999998</v>
      </c>
      <c r="N2055" s="13">
        <v>0.20474079604211576</v>
      </c>
      <c r="O2055" s="13">
        <v>0.21620217372064343</v>
      </c>
      <c r="P2055" s="13">
        <v>0.13800712731696213</v>
      </c>
      <c r="Q2055" s="13" t="s">
        <v>9699</v>
      </c>
      <c r="R2055" s="13">
        <v>-9.2989997537154812E-2</v>
      </c>
      <c r="S2055" s="14">
        <v>1.7480309999999999</v>
      </c>
      <c r="T2055" s="13">
        <v>0.11222867990822791</v>
      </c>
      <c r="U2055" s="15">
        <v>41.111327728579646</v>
      </c>
      <c r="V2055" s="16" t="s">
        <v>9700</v>
      </c>
      <c r="W2055" s="16">
        <v>3.3432298439346919</v>
      </c>
    </row>
    <row r="2056" spans="1:23" ht="15" customHeight="1" x14ac:dyDescent="0.3">
      <c r="A2056" s="7" t="s">
        <v>6412</v>
      </c>
      <c r="B2056" s="7" t="s">
        <v>6413</v>
      </c>
      <c r="C2056" s="7" t="s">
        <v>6414</v>
      </c>
      <c r="D2056" s="7" t="s">
        <v>83</v>
      </c>
      <c r="E2056" s="7" t="s">
        <v>188</v>
      </c>
      <c r="F2056" s="9" t="s">
        <v>1941</v>
      </c>
      <c r="G2056" s="11">
        <v>822.95210099999997</v>
      </c>
      <c r="H2056" s="11">
        <v>647.94755099999998</v>
      </c>
      <c r="I2056" s="11">
        <v>0</v>
      </c>
      <c r="J2056" s="12">
        <v>1470.8996520000001</v>
      </c>
      <c r="K2056" s="11">
        <v>407.784966</v>
      </c>
      <c r="L2056" s="11">
        <v>178.60143299999999</v>
      </c>
      <c r="M2056" s="11">
        <v>819.33095700000001</v>
      </c>
      <c r="N2056" s="13">
        <v>6.3573949784977588E-2</v>
      </c>
      <c r="O2056" s="13">
        <v>-1.8078394224307126E-2</v>
      </c>
      <c r="P2056" s="13">
        <v>2.2891323699709823E-2</v>
      </c>
      <c r="Q2056" s="13">
        <v>-3.7069891705883817E-2</v>
      </c>
      <c r="R2056" s="13">
        <v>0.24101886390458344</v>
      </c>
      <c r="S2056" s="14">
        <v>0.66614099999999998</v>
      </c>
      <c r="T2056" s="13">
        <v>0.44051105057981205</v>
      </c>
      <c r="U2056" s="15">
        <v>3.6070472789327894</v>
      </c>
      <c r="V2056" s="16">
        <v>4.6077575480595394</v>
      </c>
      <c r="W2056" s="16">
        <v>1.0044196352756631</v>
      </c>
    </row>
    <row r="2057" spans="1:23" ht="15" customHeight="1" x14ac:dyDescent="0.3">
      <c r="A2057" s="7" t="s">
        <v>6415</v>
      </c>
      <c r="B2057" s="7" t="s">
        <v>6416</v>
      </c>
      <c r="C2057" s="7" t="s">
        <v>6417</v>
      </c>
      <c r="D2057" s="7" t="s">
        <v>26</v>
      </c>
      <c r="E2057" s="7" t="s">
        <v>221</v>
      </c>
      <c r="F2057" s="9" t="s">
        <v>1941</v>
      </c>
      <c r="G2057" s="11">
        <v>871.642291</v>
      </c>
      <c r="H2057" s="11">
        <v>22.469000000000001</v>
      </c>
      <c r="I2057" s="11">
        <v>0</v>
      </c>
      <c r="J2057" s="12">
        <v>894.11129100000005</v>
      </c>
      <c r="K2057" s="11">
        <v>80.994</v>
      </c>
      <c r="L2057" s="11">
        <v>51.962000000000003</v>
      </c>
      <c r="M2057" s="11">
        <v>170.20599999999999</v>
      </c>
      <c r="N2057" s="13">
        <v>6.8926478156831311E-2</v>
      </c>
      <c r="O2057" s="13">
        <v>3.8191266198425389E-2</v>
      </c>
      <c r="P2057" s="13">
        <v>4.1971539683790381E-2</v>
      </c>
      <c r="Q2057" s="13">
        <v>2.931803077015438E-2</v>
      </c>
      <c r="R2057" s="13">
        <v>0.2924237220458436</v>
      </c>
      <c r="S2057" s="14">
        <v>1.5081359999999999</v>
      </c>
      <c r="T2057" s="13">
        <v>2.512998127433333E-2</v>
      </c>
      <c r="U2057" s="15">
        <v>11.039228720645974</v>
      </c>
      <c r="V2057" s="16">
        <v>16.774610118933065</v>
      </c>
      <c r="W2057" s="16">
        <v>5.1211020234304314</v>
      </c>
    </row>
    <row r="2058" spans="1:23" ht="15" customHeight="1" x14ac:dyDescent="0.3">
      <c r="A2058" s="7" t="s">
        <v>6418</v>
      </c>
      <c r="B2058" s="7" t="s">
        <v>6419</v>
      </c>
      <c r="C2058" s="7" t="s">
        <v>6420</v>
      </c>
      <c r="D2058" s="7" t="s">
        <v>83</v>
      </c>
      <c r="E2058" s="7" t="s">
        <v>188</v>
      </c>
      <c r="F2058" s="9" t="s">
        <v>3009</v>
      </c>
      <c r="G2058" s="11">
        <v>752.57133299999998</v>
      </c>
      <c r="H2058" s="11">
        <v>1141.027</v>
      </c>
      <c r="I2058" s="11">
        <v>198.02799999999999</v>
      </c>
      <c r="J2058" s="12">
        <v>2091.6263329999997</v>
      </c>
      <c r="K2058" s="11">
        <v>209.05500000000001</v>
      </c>
      <c r="L2058" s="11">
        <v>-1.6319999999999999</v>
      </c>
      <c r="M2058" s="11">
        <v>1137.2270000000001</v>
      </c>
      <c r="N2058" s="13">
        <v>3.6835063748310033E-2</v>
      </c>
      <c r="O2058" s="13">
        <v>3.939836588163903E-2</v>
      </c>
      <c r="P2058" s="13">
        <v>5.9406934896654709E-3</v>
      </c>
      <c r="Q2058" s="13">
        <v>0.12689483776478316</v>
      </c>
      <c r="R2058" s="13">
        <v>-1.7163978572371358E-3</v>
      </c>
      <c r="S2058" s="14">
        <v>0.75275499999999995</v>
      </c>
      <c r="T2058" s="13">
        <v>0.54552143563971867</v>
      </c>
      <c r="U2058" s="15">
        <v>10.005148563775082</v>
      </c>
      <c r="V2058" s="16" t="s">
        <v>9700</v>
      </c>
      <c r="W2058" s="16">
        <v>0.6617599942667558</v>
      </c>
    </row>
    <row r="2059" spans="1:23" ht="15" customHeight="1" x14ac:dyDescent="0.3">
      <c r="A2059" s="7" t="s">
        <v>6421</v>
      </c>
      <c r="B2059" s="7" t="s">
        <v>6422</v>
      </c>
      <c r="C2059" s="7" t="s">
        <v>6423</v>
      </c>
      <c r="D2059" s="7" t="s">
        <v>29</v>
      </c>
      <c r="E2059" s="7" t="s">
        <v>86</v>
      </c>
      <c r="F2059" s="9" t="s">
        <v>1941</v>
      </c>
      <c r="G2059" s="11">
        <v>1448.8329639999999</v>
      </c>
      <c r="H2059" s="11">
        <v>-15.324037000000001</v>
      </c>
      <c r="I2059" s="11">
        <v>0</v>
      </c>
      <c r="J2059" s="12">
        <v>1433.5089269999999</v>
      </c>
      <c r="K2059" s="11">
        <v>23.144432999999999</v>
      </c>
      <c r="L2059" s="11">
        <v>16.803629999999998</v>
      </c>
      <c r="M2059" s="11">
        <v>46.426988000000001</v>
      </c>
      <c r="N2059" s="13">
        <v>0.19590000919664152</v>
      </c>
      <c r="O2059" s="13">
        <v>0.12400277266043735</v>
      </c>
      <c r="P2059" s="13">
        <v>0.14832499450268513</v>
      </c>
      <c r="Q2059" s="13">
        <v>0.12693737691509854</v>
      </c>
      <c r="R2059" s="13">
        <v>0.43831327370360851</v>
      </c>
      <c r="S2059" s="14">
        <v>1.586876</v>
      </c>
      <c r="T2059" s="13">
        <v>-1.0689879017404962E-2</v>
      </c>
      <c r="U2059" s="15">
        <v>61.937526272516585</v>
      </c>
      <c r="V2059" s="16">
        <v>86.221427393961903</v>
      </c>
      <c r="W2059" s="16">
        <v>31.206697363180226</v>
      </c>
    </row>
    <row r="2060" spans="1:23" ht="15" customHeight="1" x14ac:dyDescent="0.3">
      <c r="A2060" s="7" t="s">
        <v>6424</v>
      </c>
      <c r="B2060" s="7" t="s">
        <v>6425</v>
      </c>
      <c r="C2060" s="7" t="s">
        <v>6426</v>
      </c>
      <c r="D2060" s="7" t="s">
        <v>29</v>
      </c>
      <c r="E2060" s="7" t="s">
        <v>428</v>
      </c>
      <c r="F2060" s="9" t="s">
        <v>3009</v>
      </c>
      <c r="G2060" s="11">
        <v>1058.2618540000001</v>
      </c>
      <c r="H2060" s="11">
        <v>289.54000000000002</v>
      </c>
      <c r="I2060" s="11">
        <v>0</v>
      </c>
      <c r="J2060" s="12">
        <v>1347.801854</v>
      </c>
      <c r="K2060" s="11">
        <v>31.550999999999998</v>
      </c>
      <c r="L2060" s="11">
        <v>-68.143000000000001</v>
      </c>
      <c r="M2060" s="11">
        <v>418.94600000000003</v>
      </c>
      <c r="N2060" s="13">
        <v>0.36903689701014419</v>
      </c>
      <c r="O2060" s="13">
        <v>0.48018582612476113</v>
      </c>
      <c r="P2060" s="13">
        <v>0.21941104295989172</v>
      </c>
      <c r="Q2060" s="13">
        <v>0.5127529642647366</v>
      </c>
      <c r="R2060" s="13">
        <v>-0.14564173368869435</v>
      </c>
      <c r="S2060" s="14">
        <v>1.579002</v>
      </c>
      <c r="T2060" s="13">
        <v>0.21482386238058995</v>
      </c>
      <c r="U2060" s="15">
        <v>42.718197648252037</v>
      </c>
      <c r="V2060" s="16" t="s">
        <v>9700</v>
      </c>
      <c r="W2060" s="16">
        <v>2.526010163601037</v>
      </c>
    </row>
    <row r="2061" spans="1:23" ht="15" customHeight="1" x14ac:dyDescent="0.3">
      <c r="A2061" s="7" t="s">
        <v>6427</v>
      </c>
      <c r="B2061" s="7" t="s">
        <v>6428</v>
      </c>
      <c r="C2061" s="7" t="s">
        <v>6429</v>
      </c>
      <c r="D2061" s="7" t="s">
        <v>20</v>
      </c>
      <c r="E2061" s="7" t="s">
        <v>52</v>
      </c>
      <c r="F2061" s="9" t="s">
        <v>1941</v>
      </c>
      <c r="G2061" s="11">
        <v>867.82276100000001</v>
      </c>
      <c r="H2061" s="11">
        <v>328.767</v>
      </c>
      <c r="I2061" s="11">
        <v>36.630000000000003</v>
      </c>
      <c r="J2061" s="12">
        <v>1233.2197610000001</v>
      </c>
      <c r="K2061" s="11">
        <v>30.483000000000001</v>
      </c>
      <c r="L2061" s="11">
        <v>-78.043999999999997</v>
      </c>
      <c r="M2061" s="11">
        <v>301.976</v>
      </c>
      <c r="N2061" s="13">
        <v>0.11352111370167102</v>
      </c>
      <c r="O2061" s="13">
        <v>0.14936818452325484</v>
      </c>
      <c r="P2061" s="13">
        <v>5.6462587726205174E-2</v>
      </c>
      <c r="Q2061" s="13" t="s">
        <v>9699</v>
      </c>
      <c r="R2061" s="13">
        <v>-0.28296855199969545</v>
      </c>
      <c r="S2061" s="14">
        <v>1.4350689999999999</v>
      </c>
      <c r="T2061" s="13">
        <v>0.26659238717794109</v>
      </c>
      <c r="U2061" s="15">
        <v>40.455984023882166</v>
      </c>
      <c r="V2061" s="16" t="s">
        <v>9700</v>
      </c>
      <c r="W2061" s="16">
        <v>2.8738136838689168</v>
      </c>
    </row>
    <row r="2062" spans="1:23" ht="15" customHeight="1" x14ac:dyDescent="0.3">
      <c r="A2062" s="7" t="s">
        <v>6430</v>
      </c>
      <c r="B2062" s="7" t="s">
        <v>6431</v>
      </c>
      <c r="C2062" s="7" t="s">
        <v>6432</v>
      </c>
      <c r="D2062" s="7" t="s">
        <v>6</v>
      </c>
      <c r="E2062" s="7" t="s">
        <v>7</v>
      </c>
      <c r="F2062" s="9" t="s">
        <v>3009</v>
      </c>
      <c r="G2062" s="11">
        <v>771.64069300000006</v>
      </c>
      <c r="H2062" s="11">
        <v>1841.1320000000001</v>
      </c>
      <c r="I2062" s="11">
        <v>23.271000000000001</v>
      </c>
      <c r="J2062" s="12">
        <v>2636.0436930000001</v>
      </c>
      <c r="K2062" s="11">
        <v>392.37200000000001</v>
      </c>
      <c r="L2062" s="11">
        <v>122.934</v>
      </c>
      <c r="M2062" s="11">
        <v>1435.992</v>
      </c>
      <c r="N2062" s="13">
        <v>0.22327903877549291</v>
      </c>
      <c r="O2062" s="13">
        <v>-3.2793820889185366E-3</v>
      </c>
      <c r="P2062" s="13">
        <v>0.12210093660938211</v>
      </c>
      <c r="Q2062" s="13">
        <v>2.1151456031838434E-2</v>
      </c>
      <c r="R2062" s="13">
        <v>8.7938075525712089E-2</v>
      </c>
      <c r="S2062" s="14">
        <v>1.27874</v>
      </c>
      <c r="T2062" s="13">
        <v>0.69844517558230024</v>
      </c>
      <c r="U2062" s="15">
        <v>6.7182257984769551</v>
      </c>
      <c r="V2062" s="16">
        <v>6.2768696455008381</v>
      </c>
      <c r="W2062" s="16">
        <v>0.53735723666984225</v>
      </c>
    </row>
    <row r="2063" spans="1:23" ht="15" customHeight="1" x14ac:dyDescent="0.3">
      <c r="A2063" s="7" t="s">
        <v>6433</v>
      </c>
      <c r="B2063" s="7" t="s">
        <v>6434</v>
      </c>
      <c r="C2063" s="7" t="s">
        <v>6435</v>
      </c>
      <c r="D2063" s="7" t="s">
        <v>29</v>
      </c>
      <c r="E2063" s="7" t="s">
        <v>272</v>
      </c>
      <c r="F2063" s="9" t="s">
        <v>1941</v>
      </c>
      <c r="G2063" s="11">
        <v>668.41777500000001</v>
      </c>
      <c r="H2063" s="11">
        <v>-33.427</v>
      </c>
      <c r="I2063" s="11">
        <v>0</v>
      </c>
      <c r="J2063" s="12">
        <v>634.99077499999999</v>
      </c>
      <c r="K2063" s="11">
        <v>70.36</v>
      </c>
      <c r="L2063" s="11">
        <v>34.399000000000001</v>
      </c>
      <c r="M2063" s="11">
        <v>123.446</v>
      </c>
      <c r="N2063" s="13">
        <v>6.8067876212020109E-2</v>
      </c>
      <c r="O2063" s="13" t="s">
        <v>9699</v>
      </c>
      <c r="P2063" s="13">
        <v>-3.8581994843068027E-2</v>
      </c>
      <c r="Q2063" s="13" t="s">
        <v>9699</v>
      </c>
      <c r="R2063" s="13">
        <v>0.3361871597052542</v>
      </c>
      <c r="S2063" s="14">
        <v>1.8157479999999999</v>
      </c>
      <c r="T2063" s="13">
        <v>-5.2641709637435287E-2</v>
      </c>
      <c r="U2063" s="15">
        <v>9.0248831011938595</v>
      </c>
      <c r="V2063" s="16">
        <v>19.431314137038868</v>
      </c>
      <c r="W2063" s="16">
        <v>5.414657218540901</v>
      </c>
    </row>
    <row r="2064" spans="1:23" ht="15" customHeight="1" x14ac:dyDescent="0.3">
      <c r="A2064" s="7" t="s">
        <v>6436</v>
      </c>
      <c r="B2064" s="7" t="s">
        <v>6437</v>
      </c>
      <c r="C2064" s="7" t="s">
        <v>6438</v>
      </c>
      <c r="D2064" s="7" t="s">
        <v>8</v>
      </c>
      <c r="E2064" s="7" t="s">
        <v>9</v>
      </c>
      <c r="F2064" s="9" t="s">
        <v>1941</v>
      </c>
      <c r="G2064" s="11">
        <v>646.11489700000004</v>
      </c>
      <c r="H2064" s="11">
        <v>2348.6660000000002</v>
      </c>
      <c r="I2064" s="11">
        <v>0</v>
      </c>
      <c r="J2064" s="12">
        <v>2994.7808970000001</v>
      </c>
      <c r="K2064" s="11">
        <v>312.21199999999999</v>
      </c>
      <c r="L2064" s="11">
        <v>-35.558</v>
      </c>
      <c r="M2064" s="11">
        <v>927.6</v>
      </c>
      <c r="N2064" s="13">
        <v>0.68153122526736287</v>
      </c>
      <c r="O2064" s="13">
        <v>2.3183449981272641E-2</v>
      </c>
      <c r="P2064" s="13">
        <v>0.15192642603985715</v>
      </c>
      <c r="Q2064" s="13">
        <v>-2.9297910269356908E-3</v>
      </c>
      <c r="R2064" s="13">
        <v>-3.4802013266811684E-2</v>
      </c>
      <c r="S2064" s="14">
        <v>1.2351700000000001</v>
      </c>
      <c r="T2064" s="13">
        <v>0.7842530324514756</v>
      </c>
      <c r="U2064" s="15">
        <v>9.5921389856892123</v>
      </c>
      <c r="V2064" s="16" t="s">
        <v>9700</v>
      </c>
      <c r="W2064" s="16">
        <v>0.69654473587753341</v>
      </c>
    </row>
    <row r="2065" spans="1:23" ht="15" customHeight="1" x14ac:dyDescent="0.3">
      <c r="A2065" s="7" t="s">
        <v>6439</v>
      </c>
      <c r="B2065" s="7" t="s">
        <v>6440</v>
      </c>
      <c r="C2065" s="7" t="s">
        <v>6441</v>
      </c>
      <c r="D2065" s="7" t="s">
        <v>29</v>
      </c>
      <c r="E2065" s="7" t="s">
        <v>30</v>
      </c>
      <c r="F2065" s="9" t="s">
        <v>1941</v>
      </c>
      <c r="G2065" s="11">
        <v>0</v>
      </c>
      <c r="H2065" s="11">
        <v>0</v>
      </c>
      <c r="I2065" s="11">
        <v>0</v>
      </c>
      <c r="J2065" s="12">
        <v>0</v>
      </c>
      <c r="K2065" s="11">
        <v>0</v>
      </c>
      <c r="L2065" s="11">
        <v>0</v>
      </c>
      <c r="M2065" s="11">
        <v>0</v>
      </c>
      <c r="N2065" s="13">
        <v>0</v>
      </c>
      <c r="O2065" s="13">
        <v>0</v>
      </c>
      <c r="P2065" s="13">
        <v>0</v>
      </c>
      <c r="Q2065" s="13">
        <v>0</v>
      </c>
      <c r="R2065" s="13">
        <v>0</v>
      </c>
      <c r="S2065" s="14">
        <v>0</v>
      </c>
      <c r="T2065" s="13" t="s">
        <v>9700</v>
      </c>
      <c r="U2065" s="15" t="s">
        <v>9700</v>
      </c>
      <c r="V2065" s="16" t="s">
        <v>9700</v>
      </c>
      <c r="W2065" s="16" t="s">
        <v>9700</v>
      </c>
    </row>
    <row r="2066" spans="1:23" ht="15" customHeight="1" x14ac:dyDescent="0.3">
      <c r="A2066" s="7" t="s">
        <v>6442</v>
      </c>
      <c r="B2066" s="7" t="s">
        <v>6443</v>
      </c>
      <c r="C2066" s="7" t="s">
        <v>6444</v>
      </c>
      <c r="D2066" s="7" t="s">
        <v>10</v>
      </c>
      <c r="E2066" s="7" t="s">
        <v>62</v>
      </c>
      <c r="F2066" s="9" t="s">
        <v>1941</v>
      </c>
      <c r="G2066" s="11">
        <v>689.87930100000005</v>
      </c>
      <c r="H2066" s="11">
        <v>368.26499999999999</v>
      </c>
      <c r="I2066" s="11">
        <v>0</v>
      </c>
      <c r="J2066" s="12">
        <v>1058.144301</v>
      </c>
      <c r="K2066" s="11">
        <v>28.670999999999999</v>
      </c>
      <c r="L2066" s="11">
        <v>-13.172000000000001</v>
      </c>
      <c r="M2066" s="11">
        <v>919.274</v>
      </c>
      <c r="N2066" s="13">
        <v>9.0141043938269411E-2</v>
      </c>
      <c r="O2066" s="13">
        <v>-8.4193147198607932E-3</v>
      </c>
      <c r="P2066" s="13">
        <v>0.1159019119762533</v>
      </c>
      <c r="Q2066" s="13">
        <v>8.2843711449248847E-2</v>
      </c>
      <c r="R2066" s="13">
        <v>-1.9392976420276726E-2</v>
      </c>
      <c r="S2066" s="14">
        <v>0</v>
      </c>
      <c r="T2066" s="13">
        <v>0.34802909173349122</v>
      </c>
      <c r="U2066" s="15">
        <v>36.906431620801506</v>
      </c>
      <c r="V2066" s="16" t="s">
        <v>9700</v>
      </c>
      <c r="W2066" s="16">
        <v>0.75046101706346535</v>
      </c>
    </row>
    <row r="2067" spans="1:23" ht="15" customHeight="1" x14ac:dyDescent="0.3">
      <c r="A2067" s="7" t="s">
        <v>6445</v>
      </c>
      <c r="B2067" s="7" t="s">
        <v>6446</v>
      </c>
      <c r="C2067" s="7" t="s">
        <v>6447</v>
      </c>
      <c r="D2067" s="7" t="s">
        <v>29</v>
      </c>
      <c r="E2067" s="7" t="s">
        <v>291</v>
      </c>
      <c r="F2067" s="9" t="s">
        <v>1941</v>
      </c>
      <c r="G2067" s="11">
        <v>1172.061357</v>
      </c>
      <c r="H2067" s="11">
        <v>910.10500000000002</v>
      </c>
      <c r="I2067" s="11">
        <v>0</v>
      </c>
      <c r="J2067" s="12">
        <v>2082.1663570000001</v>
      </c>
      <c r="K2067" s="11">
        <v>161.30500000000001</v>
      </c>
      <c r="L2067" s="11">
        <v>-86.956999999999994</v>
      </c>
      <c r="M2067" s="11">
        <v>-15.41</v>
      </c>
      <c r="N2067" s="13">
        <v>0.50165339068298787</v>
      </c>
      <c r="O2067" s="13">
        <v>4.0375815086947098E-2</v>
      </c>
      <c r="P2067" s="13">
        <v>5.1412399849874071E-2</v>
      </c>
      <c r="Q2067" s="13">
        <v>0.14045208665681908</v>
      </c>
      <c r="R2067" s="13" t="s">
        <v>9699</v>
      </c>
      <c r="S2067" s="14">
        <v>2.9937</v>
      </c>
      <c r="T2067" s="13">
        <v>0.43709523830328606</v>
      </c>
      <c r="U2067" s="15">
        <v>12.908256762034656</v>
      </c>
      <c r="V2067" s="16" t="s">
        <v>9700</v>
      </c>
      <c r="W2067" s="16" t="s">
        <v>9700</v>
      </c>
    </row>
    <row r="2068" spans="1:23" ht="15" customHeight="1" x14ac:dyDescent="0.3">
      <c r="A2068" s="7" t="s">
        <v>6448</v>
      </c>
      <c r="B2068" s="7" t="s">
        <v>6449</v>
      </c>
      <c r="C2068" s="7" t="s">
        <v>6450</v>
      </c>
      <c r="D2068" s="7" t="s">
        <v>26</v>
      </c>
      <c r="E2068" s="7" t="s">
        <v>65</v>
      </c>
      <c r="F2068" s="9" t="s">
        <v>3009</v>
      </c>
      <c r="G2068" s="11">
        <v>998.94336699999997</v>
      </c>
      <c r="H2068" s="11">
        <v>74.552999999999997</v>
      </c>
      <c r="I2068" s="11">
        <v>4.0000000000000001E-3</v>
      </c>
      <c r="J2068" s="12">
        <v>1073.5003669999999</v>
      </c>
      <c r="K2068" s="11">
        <v>125.702</v>
      </c>
      <c r="L2068" s="11">
        <v>53.384</v>
      </c>
      <c r="M2068" s="11">
        <v>408.60399999999998</v>
      </c>
      <c r="N2068" s="13">
        <v>5.8150447152393557E-2</v>
      </c>
      <c r="O2068" s="13">
        <v>5.404571130546354E-2</v>
      </c>
      <c r="P2068" s="13">
        <v>2.599252655854541E-2</v>
      </c>
      <c r="Q2068" s="13">
        <v>7.173737737513064E-2</v>
      </c>
      <c r="R2068" s="13">
        <v>0.14063817231495532</v>
      </c>
      <c r="S2068" s="14">
        <v>0.98845099999999997</v>
      </c>
      <c r="T2068" s="13">
        <v>6.9448509093988975E-2</v>
      </c>
      <c r="U2068" s="15">
        <v>8.5400420597922064</v>
      </c>
      <c r="V2068" s="16">
        <v>18.712411340476546</v>
      </c>
      <c r="W2068" s="16">
        <v>2.444771385008468</v>
      </c>
    </row>
    <row r="2069" spans="1:23" ht="15" customHeight="1" x14ac:dyDescent="0.3">
      <c r="A2069" s="7" t="s">
        <v>6451</v>
      </c>
      <c r="B2069" s="7" t="s">
        <v>6452</v>
      </c>
      <c r="C2069" s="7" t="s">
        <v>6453</v>
      </c>
      <c r="D2069" s="7" t="s">
        <v>8</v>
      </c>
      <c r="E2069" s="7" t="s">
        <v>9</v>
      </c>
      <c r="F2069" s="9" t="s">
        <v>1941</v>
      </c>
      <c r="G2069" s="11">
        <v>884.73533899999995</v>
      </c>
      <c r="H2069" s="11">
        <v>447.613</v>
      </c>
      <c r="I2069" s="11">
        <v>1.2E-2</v>
      </c>
      <c r="J2069" s="12">
        <v>1332.3603389999998</v>
      </c>
      <c r="K2069" s="11">
        <v>503.35700000000003</v>
      </c>
      <c r="L2069" s="11">
        <v>334.50400000000002</v>
      </c>
      <c r="M2069" s="11">
        <v>1134.511</v>
      </c>
      <c r="N2069" s="13">
        <v>0.7316122002639871</v>
      </c>
      <c r="O2069" s="13">
        <v>3.1102713347785249E-2</v>
      </c>
      <c r="P2069" s="13">
        <v>0.34792280728925834</v>
      </c>
      <c r="Q2069" s="13">
        <v>7.7444399593382007E-2</v>
      </c>
      <c r="R2069" s="13">
        <v>0.33938658510663666</v>
      </c>
      <c r="S2069" s="14">
        <v>-0.13280800000000001</v>
      </c>
      <c r="T2069" s="13">
        <v>0.33595491166898211</v>
      </c>
      <c r="U2069" s="15">
        <v>2.6469490619977467</v>
      </c>
      <c r="V2069" s="16">
        <v>2.6449170682562837</v>
      </c>
      <c r="W2069" s="16">
        <v>0.77983848459821015</v>
      </c>
    </row>
    <row r="2070" spans="1:23" ht="15" customHeight="1" x14ac:dyDescent="0.3">
      <c r="A2070" s="7" t="s">
        <v>6454</v>
      </c>
      <c r="B2070" s="7" t="s">
        <v>6455</v>
      </c>
      <c r="C2070" s="7" t="s">
        <v>6456</v>
      </c>
      <c r="D2070" s="7" t="s">
        <v>10</v>
      </c>
      <c r="E2070" s="7" t="s">
        <v>11</v>
      </c>
      <c r="F2070" s="9" t="s">
        <v>3009</v>
      </c>
      <c r="G2070" s="11">
        <v>1028.775394</v>
      </c>
      <c r="H2070" s="11">
        <v>-137.71700000000001</v>
      </c>
      <c r="I2070" s="11">
        <v>0</v>
      </c>
      <c r="J2070" s="12">
        <v>891.05839400000002</v>
      </c>
      <c r="K2070" s="11">
        <v>0</v>
      </c>
      <c r="L2070" s="11">
        <v>-680.80799999999999</v>
      </c>
      <c r="M2070" s="11">
        <v>1162.933</v>
      </c>
      <c r="N2070" s="13">
        <v>0.13358261478768699</v>
      </c>
      <c r="O2070" s="13">
        <v>0.10947490801789694</v>
      </c>
      <c r="P2070" s="13">
        <v>0.22822968718697889</v>
      </c>
      <c r="Q2070" s="13" t="s">
        <v>9699</v>
      </c>
      <c r="R2070" s="13">
        <v>-0.44451031639647925</v>
      </c>
      <c r="S2070" s="14">
        <v>1.286089</v>
      </c>
      <c r="T2070" s="13">
        <v>-0.15455440510669832</v>
      </c>
      <c r="U2070" s="15" t="s">
        <v>9700</v>
      </c>
      <c r="V2070" s="16" t="s">
        <v>9700</v>
      </c>
      <c r="W2070" s="16">
        <v>0.88463857677097479</v>
      </c>
    </row>
    <row r="2071" spans="1:23" ht="15" customHeight="1" x14ac:dyDescent="0.3">
      <c r="A2071" s="7" t="s">
        <v>6457</v>
      </c>
      <c r="B2071" s="7" t="s">
        <v>6458</v>
      </c>
      <c r="C2071" s="7" t="s">
        <v>6459</v>
      </c>
      <c r="D2071" s="7" t="s">
        <v>26</v>
      </c>
      <c r="E2071" s="7" t="s">
        <v>4358</v>
      </c>
      <c r="F2071" s="9" t="s">
        <v>1941</v>
      </c>
      <c r="G2071" s="11">
        <v>947.65685800000006</v>
      </c>
      <c r="H2071" s="11">
        <v>1477.9760000000001</v>
      </c>
      <c r="I2071" s="11">
        <v>0</v>
      </c>
      <c r="J2071" s="12">
        <v>2425.6328579999999</v>
      </c>
      <c r="K2071" s="11">
        <v>296.34199999999998</v>
      </c>
      <c r="L2071" s="11">
        <v>17.689</v>
      </c>
      <c r="M2071" s="11">
        <v>1336.605</v>
      </c>
      <c r="N2071" s="13">
        <v>0.66973943187426321</v>
      </c>
      <c r="O2071" s="13">
        <v>2.8959050290728428E-2</v>
      </c>
      <c r="P2071" s="13">
        <v>0.24406754365550015</v>
      </c>
      <c r="Q2071" s="13">
        <v>8.3101462451569352E-2</v>
      </c>
      <c r="R2071" s="13">
        <v>-9.4140447211169993E-3</v>
      </c>
      <c r="S2071" s="14">
        <v>1.840419</v>
      </c>
      <c r="T2071" s="13">
        <v>0.60931562463192857</v>
      </c>
      <c r="U2071" s="15">
        <v>8.1852483211964557</v>
      </c>
      <c r="V2071" s="16">
        <v>53.573229577703664</v>
      </c>
      <c r="W2071" s="16">
        <v>0.70900292756648375</v>
      </c>
    </row>
    <row r="2072" spans="1:23" ht="15" customHeight="1" x14ac:dyDescent="0.3">
      <c r="A2072" s="7" t="s">
        <v>6460</v>
      </c>
      <c r="B2072" s="7" t="s">
        <v>6461</v>
      </c>
      <c r="C2072" s="7" t="s">
        <v>6462</v>
      </c>
      <c r="D2072" s="7" t="s">
        <v>8</v>
      </c>
      <c r="E2072" s="7" t="s">
        <v>220</v>
      </c>
      <c r="F2072" s="9" t="s">
        <v>2104</v>
      </c>
      <c r="G2072" s="11">
        <v>830.37565099999995</v>
      </c>
      <c r="H2072" s="11">
        <v>380.89299999999997</v>
      </c>
      <c r="I2072" s="11">
        <v>5.6000000000000001E-2</v>
      </c>
      <c r="J2072" s="12">
        <v>1211.3246509999999</v>
      </c>
      <c r="K2072" s="11">
        <v>185.47499999999999</v>
      </c>
      <c r="L2072" s="11">
        <v>37.292999999999999</v>
      </c>
      <c r="M2072" s="11">
        <v>925.971</v>
      </c>
      <c r="N2072" s="13">
        <v>0.28531125128737428</v>
      </c>
      <c r="O2072" s="13">
        <v>0.11734500965883021</v>
      </c>
      <c r="P2072" s="13">
        <v>0.1244813319431642</v>
      </c>
      <c r="Q2072" s="13">
        <v>0.1929709734760392</v>
      </c>
      <c r="R2072" s="13">
        <v>4.1274617930602463E-2</v>
      </c>
      <c r="S2072" s="14">
        <v>0.93667800000000001</v>
      </c>
      <c r="T2072" s="13">
        <v>0.31444336552183316</v>
      </c>
      <c r="U2072" s="15">
        <v>6.530932206496832</v>
      </c>
      <c r="V2072" s="16">
        <v>22.26626045102298</v>
      </c>
      <c r="W2072" s="16">
        <v>0.89676204870346909</v>
      </c>
    </row>
    <row r="2073" spans="1:23" ht="15" customHeight="1" x14ac:dyDescent="0.3">
      <c r="A2073" s="7" t="s">
        <v>6463</v>
      </c>
      <c r="B2073" s="7" t="s">
        <v>6464</v>
      </c>
      <c r="C2073" s="7" t="s">
        <v>6465</v>
      </c>
      <c r="D2073" s="7" t="s">
        <v>20</v>
      </c>
      <c r="E2073" s="7" t="s">
        <v>57</v>
      </c>
      <c r="F2073" s="9" t="s">
        <v>1941</v>
      </c>
      <c r="G2073" s="11">
        <v>787.76568799999995</v>
      </c>
      <c r="H2073" s="11">
        <v>-125.79900000000001</v>
      </c>
      <c r="I2073" s="11">
        <v>0</v>
      </c>
      <c r="J2073" s="12">
        <v>661.96668799999998</v>
      </c>
      <c r="K2073" s="11">
        <v>-79.045000000000002</v>
      </c>
      <c r="L2073" s="11">
        <v>-92.492999999999995</v>
      </c>
      <c r="M2073" s="11">
        <v>152.64400000000001</v>
      </c>
      <c r="N2073" s="13">
        <v>-0.67135013855316072</v>
      </c>
      <c r="O2073" s="13" t="s">
        <v>9699</v>
      </c>
      <c r="P2073" s="13">
        <v>-1.0600372440459267</v>
      </c>
      <c r="Q2073" s="13" t="s">
        <v>9699</v>
      </c>
      <c r="R2073" s="13">
        <v>-0.60593930976651544</v>
      </c>
      <c r="S2073" s="14">
        <v>0</v>
      </c>
      <c r="T2073" s="13">
        <v>-0.19003826367770338</v>
      </c>
      <c r="U2073" s="15" t="s">
        <v>9700</v>
      </c>
      <c r="V2073" s="16" t="s">
        <v>9700</v>
      </c>
      <c r="W2073" s="16">
        <v>5.1608034904745681</v>
      </c>
    </row>
    <row r="2074" spans="1:23" ht="15" customHeight="1" x14ac:dyDescent="0.3">
      <c r="A2074" s="7" t="s">
        <v>6466</v>
      </c>
      <c r="B2074" s="7" t="s">
        <v>6467</v>
      </c>
      <c r="C2074" s="7" t="s">
        <v>6468</v>
      </c>
      <c r="D2074" s="7" t="s">
        <v>167</v>
      </c>
      <c r="E2074" s="7" t="s">
        <v>168</v>
      </c>
      <c r="F2074" s="9" t="s">
        <v>3002</v>
      </c>
      <c r="G2074" s="11">
        <v>791.67148799999995</v>
      </c>
      <c r="H2074" s="11">
        <v>-65.8</v>
      </c>
      <c r="I2074" s="11">
        <v>1.5</v>
      </c>
      <c r="J2074" s="12">
        <v>727.371488</v>
      </c>
      <c r="K2074" s="11">
        <v>-1.8</v>
      </c>
      <c r="L2074" s="11">
        <v>-61</v>
      </c>
      <c r="M2074" s="11">
        <v>1187.9000000000001</v>
      </c>
      <c r="N2074" s="13">
        <v>9.4389244558258617E-2</v>
      </c>
      <c r="O2074" s="13">
        <v>0.32605882257811092</v>
      </c>
      <c r="P2074" s="13">
        <v>1.1164243367043705E-2</v>
      </c>
      <c r="Q2074" s="13" t="s">
        <v>9699</v>
      </c>
      <c r="R2074" s="13">
        <v>-4.9869195552648786E-2</v>
      </c>
      <c r="S2074" s="14">
        <v>0.99527500000000002</v>
      </c>
      <c r="T2074" s="13">
        <v>-9.0462715525082546E-2</v>
      </c>
      <c r="U2074" s="15" t="s">
        <v>9700</v>
      </c>
      <c r="V2074" s="16" t="s">
        <v>9700</v>
      </c>
      <c r="W2074" s="16">
        <v>0.6664462395824563</v>
      </c>
    </row>
    <row r="2075" spans="1:23" ht="15" customHeight="1" x14ac:dyDescent="0.3">
      <c r="A2075" s="7" t="s">
        <v>6469</v>
      </c>
      <c r="B2075" s="7" t="s">
        <v>6470</v>
      </c>
      <c r="C2075" s="7" t="s">
        <v>6471</v>
      </c>
      <c r="D2075" s="7" t="s">
        <v>20</v>
      </c>
      <c r="E2075" s="7" t="s">
        <v>71</v>
      </c>
      <c r="F2075" s="9" t="s">
        <v>3009</v>
      </c>
      <c r="G2075" s="11">
        <v>775.09112900000002</v>
      </c>
      <c r="H2075" s="11">
        <v>338.24099999999999</v>
      </c>
      <c r="I2075" s="11">
        <v>0</v>
      </c>
      <c r="J2075" s="12">
        <v>1113.3321289999999</v>
      </c>
      <c r="K2075" s="11">
        <v>103.47199999999999</v>
      </c>
      <c r="L2075" s="11">
        <v>43.338999999999999</v>
      </c>
      <c r="M2075" s="11">
        <v>192.41200000000001</v>
      </c>
      <c r="N2075" s="13">
        <v>0.13130760623078108</v>
      </c>
      <c r="O2075" s="13">
        <v>2.6948101639686195E-2</v>
      </c>
      <c r="P2075" s="13">
        <v>5.6825588475192049E-2</v>
      </c>
      <c r="Q2075" s="13">
        <v>5.2004313891674814E-2</v>
      </c>
      <c r="R2075" s="13">
        <v>0.21718039818995455</v>
      </c>
      <c r="S2075" s="14">
        <v>0.46981600000000001</v>
      </c>
      <c r="T2075" s="13">
        <v>0.3038096100790782</v>
      </c>
      <c r="U2075" s="15">
        <v>10.759743012602442</v>
      </c>
      <c r="V2075" s="16">
        <v>17.884379634970813</v>
      </c>
      <c r="W2075" s="16">
        <v>4.0282889268860567</v>
      </c>
    </row>
    <row r="2076" spans="1:23" ht="15" customHeight="1" x14ac:dyDescent="0.3">
      <c r="A2076" s="7" t="s">
        <v>6472</v>
      </c>
      <c r="B2076" s="7" t="s">
        <v>6473</v>
      </c>
      <c r="C2076" s="7" t="s">
        <v>6474</v>
      </c>
      <c r="D2076" s="7" t="s">
        <v>26</v>
      </c>
      <c r="E2076" s="7" t="s">
        <v>115</v>
      </c>
      <c r="F2076" s="9" t="s">
        <v>1941</v>
      </c>
      <c r="G2076" s="11">
        <v>999.67885000000001</v>
      </c>
      <c r="H2076" s="11">
        <v>54.536999999999999</v>
      </c>
      <c r="I2076" s="11">
        <v>-0.34</v>
      </c>
      <c r="J2076" s="12">
        <v>1053.8758500000001</v>
      </c>
      <c r="K2076" s="11">
        <v>75.703000000000003</v>
      </c>
      <c r="L2076" s="11">
        <v>-2.6349999999999998</v>
      </c>
      <c r="M2076" s="11">
        <v>199.66499999999999</v>
      </c>
      <c r="N2076" s="13">
        <v>0.124039609821084</v>
      </c>
      <c r="O2076" s="13">
        <v>8.6196771555508311E-2</v>
      </c>
      <c r="P2076" s="13">
        <v>8.3372023820963315E-2</v>
      </c>
      <c r="Q2076" s="13">
        <v>9.8744757772000202E-2</v>
      </c>
      <c r="R2076" s="13">
        <v>0.21951371835834355</v>
      </c>
      <c r="S2076" s="14">
        <v>1.63307</v>
      </c>
      <c r="T2076" s="13">
        <v>5.1748979730392337E-2</v>
      </c>
      <c r="U2076" s="15">
        <v>13.921190045308641</v>
      </c>
      <c r="V2076" s="16" t="s">
        <v>9700</v>
      </c>
      <c r="W2076" s="16">
        <v>5.0067806075175918</v>
      </c>
    </row>
    <row r="2077" spans="1:23" ht="15" customHeight="1" x14ac:dyDescent="0.3">
      <c r="A2077" s="7" t="s">
        <v>6475</v>
      </c>
      <c r="B2077" s="7" t="s">
        <v>6476</v>
      </c>
      <c r="C2077" s="7" t="s">
        <v>6477</v>
      </c>
      <c r="D2077" s="7" t="s">
        <v>167</v>
      </c>
      <c r="E2077" s="7" t="s">
        <v>235</v>
      </c>
      <c r="F2077" s="9" t="s">
        <v>1941</v>
      </c>
      <c r="G2077" s="11">
        <v>943.54457100000002</v>
      </c>
      <c r="H2077" s="11">
        <v>9.9440000000000008</v>
      </c>
      <c r="I2077" s="11">
        <v>76.311000000000007</v>
      </c>
      <c r="J2077" s="12">
        <v>1029.799571</v>
      </c>
      <c r="K2077" s="11">
        <v>-39.723999999999997</v>
      </c>
      <c r="L2077" s="11">
        <v>-104.35899999999999</v>
      </c>
      <c r="M2077" s="11">
        <v>475.14499999999998</v>
      </c>
      <c r="N2077" s="13">
        <v>0.36871335063113098</v>
      </c>
      <c r="O2077" s="13">
        <v>8.6138507450697288E-2</v>
      </c>
      <c r="P2077" s="13">
        <v>9.6791802151762224E-2</v>
      </c>
      <c r="Q2077" s="13">
        <v>0.11547157846809886</v>
      </c>
      <c r="R2077" s="13">
        <v>-0.22532684148592774</v>
      </c>
      <c r="S2077" s="14">
        <v>1.8183720000000001</v>
      </c>
      <c r="T2077" s="13">
        <v>9.6562479535156082E-3</v>
      </c>
      <c r="U2077" s="15" t="s">
        <v>9700</v>
      </c>
      <c r="V2077" s="16" t="s">
        <v>9700</v>
      </c>
      <c r="W2077" s="16">
        <v>1.9858034305317325</v>
      </c>
    </row>
    <row r="2078" spans="1:23" ht="15" customHeight="1" x14ac:dyDescent="0.3">
      <c r="A2078" s="7" t="s">
        <v>6478</v>
      </c>
      <c r="B2078" s="7" t="s">
        <v>6479</v>
      </c>
      <c r="C2078" s="7" t="s">
        <v>6480</v>
      </c>
      <c r="D2078" s="7" t="s">
        <v>31</v>
      </c>
      <c r="E2078" s="7" t="s">
        <v>64</v>
      </c>
      <c r="F2078" s="9" t="s">
        <v>3009</v>
      </c>
      <c r="G2078" s="11">
        <v>795.23523699999998</v>
      </c>
      <c r="H2078" s="11">
        <v>-159.84200000000001</v>
      </c>
      <c r="I2078" s="11">
        <v>0</v>
      </c>
      <c r="J2078" s="12">
        <v>635.393237</v>
      </c>
      <c r="K2078" s="11">
        <v>-4.2549999999999999</v>
      </c>
      <c r="L2078" s="11">
        <v>-8.2439999999999998</v>
      </c>
      <c r="M2078" s="11">
        <v>264.77699999999999</v>
      </c>
      <c r="N2078" s="13">
        <v>0.29620340639120518</v>
      </c>
      <c r="O2078" s="13" t="s">
        <v>9699</v>
      </c>
      <c r="P2078" s="13">
        <v>0.26770076478224453</v>
      </c>
      <c r="Q2078" s="13" t="s">
        <v>9699</v>
      </c>
      <c r="R2078" s="13">
        <v>-3.5861876962963606E-2</v>
      </c>
      <c r="S2078" s="14">
        <v>1.5469809999999999</v>
      </c>
      <c r="T2078" s="13">
        <v>-0.25156389884584185</v>
      </c>
      <c r="U2078" s="15" t="s">
        <v>9700</v>
      </c>
      <c r="V2078" s="16" t="s">
        <v>9700</v>
      </c>
      <c r="W2078" s="16">
        <v>3.0034150889238869</v>
      </c>
    </row>
    <row r="2079" spans="1:23" ht="15" customHeight="1" x14ac:dyDescent="0.3">
      <c r="A2079" s="7" t="s">
        <v>6481</v>
      </c>
      <c r="B2079" s="7" t="s">
        <v>6482</v>
      </c>
      <c r="C2079" s="7" t="s">
        <v>6483</v>
      </c>
      <c r="D2079" s="7" t="s">
        <v>10</v>
      </c>
      <c r="E2079" s="7" t="s">
        <v>11</v>
      </c>
      <c r="F2079" s="9" t="s">
        <v>2104</v>
      </c>
      <c r="G2079" s="11">
        <v>749.19937100000004</v>
      </c>
      <c r="H2079" s="11">
        <v>-17.861000000000001</v>
      </c>
      <c r="I2079" s="11">
        <v>0</v>
      </c>
      <c r="J2079" s="12">
        <v>731.33837100000005</v>
      </c>
      <c r="K2079" s="11">
        <v>0</v>
      </c>
      <c r="L2079" s="11">
        <v>88.658000000000001</v>
      </c>
      <c r="M2079" s="11">
        <v>810.36199999999997</v>
      </c>
      <c r="N2079" s="13">
        <v>4.13259304199039E-2</v>
      </c>
      <c r="O2079" s="13">
        <v>-1.3878646243022708E-2</v>
      </c>
      <c r="P2079" s="13">
        <v>0.29071515344759763</v>
      </c>
      <c r="Q2079" s="13" t="s">
        <v>9699</v>
      </c>
      <c r="R2079" s="13">
        <v>0.11404358992004807</v>
      </c>
      <c r="S2079" s="14">
        <v>0.60524900000000004</v>
      </c>
      <c r="T2079" s="13">
        <v>-2.4422347723363196E-2</v>
      </c>
      <c r="U2079" s="15" t="s">
        <v>9700</v>
      </c>
      <c r="V2079" s="16">
        <v>8.4504429493108351</v>
      </c>
      <c r="W2079" s="16">
        <v>0.92452431259116308</v>
      </c>
    </row>
    <row r="2080" spans="1:23" ht="15" customHeight="1" x14ac:dyDescent="0.3">
      <c r="A2080" s="7" t="s">
        <v>6484</v>
      </c>
      <c r="B2080" s="7" t="s">
        <v>6485</v>
      </c>
      <c r="C2080" s="7" t="s">
        <v>6486</v>
      </c>
      <c r="D2080" s="7" t="s">
        <v>167</v>
      </c>
      <c r="E2080" s="7" t="s">
        <v>226</v>
      </c>
      <c r="F2080" s="9" t="s">
        <v>3002</v>
      </c>
      <c r="G2080" s="11">
        <v>683.95894399999997</v>
      </c>
      <c r="H2080" s="11">
        <v>13.912000000000001</v>
      </c>
      <c r="I2080" s="11">
        <v>126.723</v>
      </c>
      <c r="J2080" s="12">
        <v>824.59394399999996</v>
      </c>
      <c r="K2080" s="11">
        <v>119.625</v>
      </c>
      <c r="L2080" s="11">
        <v>-3.3610000000000002</v>
      </c>
      <c r="M2080" s="11">
        <v>794.59799999999996</v>
      </c>
      <c r="N2080" s="13">
        <v>0.27258065558703015</v>
      </c>
      <c r="O2080" s="13">
        <v>1.4358095822620598E-2</v>
      </c>
      <c r="P2080" s="13">
        <v>1.7746158170488226E-2</v>
      </c>
      <c r="Q2080" s="13" t="s">
        <v>9699</v>
      </c>
      <c r="R2080" s="13">
        <v>-4.9573806858324524E-3</v>
      </c>
      <c r="S2080" s="14">
        <v>0.32230900000000001</v>
      </c>
      <c r="T2080" s="13">
        <v>1.687133418966754E-2</v>
      </c>
      <c r="U2080" s="15">
        <v>6.8931573166144195</v>
      </c>
      <c r="V2080" s="16" t="s">
        <v>9700</v>
      </c>
      <c r="W2080" s="16">
        <v>0.86076096843938699</v>
      </c>
    </row>
    <row r="2081" spans="1:23" ht="15" customHeight="1" x14ac:dyDescent="0.3">
      <c r="A2081" s="7" t="s">
        <v>6487</v>
      </c>
      <c r="B2081" s="7" t="s">
        <v>6488</v>
      </c>
      <c r="C2081" s="7" t="s">
        <v>6489</v>
      </c>
      <c r="D2081" s="7" t="s">
        <v>20</v>
      </c>
      <c r="E2081" s="7" t="s">
        <v>47</v>
      </c>
      <c r="F2081" s="9" t="s">
        <v>1941</v>
      </c>
      <c r="G2081" s="11">
        <v>1131.3325199999999</v>
      </c>
      <c r="H2081" s="11">
        <v>-155.17500000000001</v>
      </c>
      <c r="I2081" s="11">
        <v>0</v>
      </c>
      <c r="J2081" s="12">
        <v>976.15751999999998</v>
      </c>
      <c r="K2081" s="11">
        <v>-65.665499999999994</v>
      </c>
      <c r="L2081" s="11">
        <v>-66.734999999999999</v>
      </c>
      <c r="M2081" s="11">
        <v>131.977</v>
      </c>
      <c r="N2081" s="13">
        <v>-14.5797733689085</v>
      </c>
      <c r="O2081" s="13" t="s">
        <v>9699</v>
      </c>
      <c r="P2081" s="13">
        <v>-17.162594913004632</v>
      </c>
      <c r="Q2081" s="13" t="s">
        <v>9699</v>
      </c>
      <c r="R2081" s="13">
        <v>-0.80264742642881493</v>
      </c>
      <c r="S2081" s="14">
        <v>1.8237760000000001</v>
      </c>
      <c r="T2081" s="13">
        <v>-0.15896512276010538</v>
      </c>
      <c r="U2081" s="15" t="s">
        <v>9700</v>
      </c>
      <c r="V2081" s="16" t="s">
        <v>9700</v>
      </c>
      <c r="W2081" s="16">
        <v>8.5721945490502129</v>
      </c>
    </row>
    <row r="2082" spans="1:23" ht="15" customHeight="1" x14ac:dyDescent="0.3">
      <c r="A2082" s="7" t="s">
        <v>6490</v>
      </c>
      <c r="B2082" s="7" t="s">
        <v>6491</v>
      </c>
      <c r="C2082" s="7" t="s">
        <v>6492</v>
      </c>
      <c r="D2082" s="7" t="s">
        <v>8</v>
      </c>
      <c r="E2082" s="7" t="s">
        <v>9</v>
      </c>
      <c r="F2082" s="9" t="s">
        <v>1941</v>
      </c>
      <c r="G2082" s="11">
        <v>1108.8353999999999</v>
      </c>
      <c r="H2082" s="11">
        <v>2015</v>
      </c>
      <c r="I2082" s="11">
        <v>118.1</v>
      </c>
      <c r="J2082" s="12">
        <v>3241.9353999999998</v>
      </c>
      <c r="K2082" s="11">
        <v>-124.5</v>
      </c>
      <c r="L2082" s="11">
        <v>-282.10000000000002</v>
      </c>
      <c r="M2082" s="11">
        <v>1420.3</v>
      </c>
      <c r="N2082" s="13">
        <v>5.4516129787724875E-2</v>
      </c>
      <c r="O2082" s="13">
        <v>-1.3308877382424367E-2</v>
      </c>
      <c r="P2082" s="13">
        <v>2.0900235067291789E-3</v>
      </c>
      <c r="Q2082" s="13">
        <v>-0.10703954335155119</v>
      </c>
      <c r="R2082" s="13">
        <v>-0.19249657568569806</v>
      </c>
      <c r="S2082" s="14">
        <v>2.1700780000000002</v>
      </c>
      <c r="T2082" s="13">
        <v>0.6215423046369154</v>
      </c>
      <c r="U2082" s="15" t="s">
        <v>9700</v>
      </c>
      <c r="V2082" s="16" t="s">
        <v>9700</v>
      </c>
      <c r="W2082" s="16">
        <v>0.78070506231077941</v>
      </c>
    </row>
    <row r="2083" spans="1:23" ht="15" customHeight="1" x14ac:dyDescent="0.3">
      <c r="A2083" s="7" t="s">
        <v>6493</v>
      </c>
      <c r="B2083" s="7" t="s">
        <v>6494</v>
      </c>
      <c r="C2083" s="7" t="s">
        <v>6495</v>
      </c>
      <c r="D2083" s="7" t="s">
        <v>20</v>
      </c>
      <c r="E2083" s="7" t="s">
        <v>52</v>
      </c>
      <c r="F2083" s="9" t="s">
        <v>3009</v>
      </c>
      <c r="G2083" s="11">
        <v>921.83227999999997</v>
      </c>
      <c r="H2083" s="11">
        <v>993.827</v>
      </c>
      <c r="I2083" s="11">
        <v>0</v>
      </c>
      <c r="J2083" s="12">
        <v>1915.6592799999999</v>
      </c>
      <c r="K2083" s="11">
        <v>218.995</v>
      </c>
      <c r="L2083" s="11">
        <v>-535.10500000000002</v>
      </c>
      <c r="M2083" s="11">
        <v>2.2410000000000001</v>
      </c>
      <c r="N2083" s="13">
        <v>0.26072747065036828</v>
      </c>
      <c r="O2083" s="13">
        <v>-1.9318336286231363E-2</v>
      </c>
      <c r="P2083" s="13">
        <v>0.12934278690640477</v>
      </c>
      <c r="Q2083" s="13" t="s">
        <v>9699</v>
      </c>
      <c r="R2083" s="13">
        <v>-1.9537140342451871</v>
      </c>
      <c r="S2083" s="14">
        <v>2.4918629999999999</v>
      </c>
      <c r="T2083" s="13">
        <v>0.51879110777987625</v>
      </c>
      <c r="U2083" s="15">
        <v>8.7475023630676496</v>
      </c>
      <c r="V2083" s="16" t="s">
        <v>9700</v>
      </c>
      <c r="W2083" s="16">
        <v>411.34863007585898</v>
      </c>
    </row>
    <row r="2084" spans="1:23" ht="15" customHeight="1" x14ac:dyDescent="0.3">
      <c r="A2084" s="7" t="s">
        <v>6496</v>
      </c>
      <c r="B2084" s="7" t="s">
        <v>6497</v>
      </c>
      <c r="C2084" s="7" t="s">
        <v>6498</v>
      </c>
      <c r="D2084" s="7" t="s">
        <v>10</v>
      </c>
      <c r="E2084" s="7" t="s">
        <v>1814</v>
      </c>
      <c r="F2084" s="9" t="s">
        <v>1941</v>
      </c>
      <c r="G2084" s="11">
        <v>759.55243399999995</v>
      </c>
      <c r="H2084" s="11">
        <v>21988.798999999999</v>
      </c>
      <c r="I2084" s="11">
        <v>0</v>
      </c>
      <c r="J2084" s="12">
        <v>22748.351434</v>
      </c>
      <c r="K2084" s="11">
        <v>0</v>
      </c>
      <c r="L2084" s="11">
        <v>106.446</v>
      </c>
      <c r="M2084" s="11">
        <v>930.34500000000003</v>
      </c>
      <c r="N2084" s="13">
        <v>3.3000000000000008E-2</v>
      </c>
      <c r="O2084" s="13" t="s">
        <v>9699</v>
      </c>
      <c r="P2084" s="13">
        <v>0.47357990494765401</v>
      </c>
      <c r="Q2084" s="13">
        <v>3.452091368615906E-2</v>
      </c>
      <c r="R2084" s="13">
        <v>0.16310170739725227</v>
      </c>
      <c r="S2084" s="14">
        <v>1.0724400000000001</v>
      </c>
      <c r="T2084" s="13">
        <v>0.96661066028438603</v>
      </c>
      <c r="U2084" s="15" t="s">
        <v>9700</v>
      </c>
      <c r="V2084" s="16">
        <v>7.1355657704375925</v>
      </c>
      <c r="W2084" s="16">
        <v>0.81642018176052966</v>
      </c>
    </row>
    <row r="2085" spans="1:23" ht="15" customHeight="1" x14ac:dyDescent="0.3">
      <c r="A2085" s="7" t="s">
        <v>6499</v>
      </c>
      <c r="B2085" s="7" t="s">
        <v>6500</v>
      </c>
      <c r="C2085" s="7" t="s">
        <v>6501</v>
      </c>
      <c r="D2085" s="7" t="s">
        <v>20</v>
      </c>
      <c r="E2085" s="7" t="s">
        <v>47</v>
      </c>
      <c r="F2085" s="9" t="s">
        <v>1941</v>
      </c>
      <c r="G2085" s="11">
        <v>1081.0598299999999</v>
      </c>
      <c r="H2085" s="11">
        <v>-193.708</v>
      </c>
      <c r="I2085" s="11">
        <v>0</v>
      </c>
      <c r="J2085" s="12">
        <v>887.35182999999995</v>
      </c>
      <c r="K2085" s="11">
        <v>-62.182000000000002</v>
      </c>
      <c r="L2085" s="11">
        <v>-64.765000000000001</v>
      </c>
      <c r="M2085" s="11">
        <v>169.59</v>
      </c>
      <c r="N2085" s="13">
        <v>0.26699999999999996</v>
      </c>
      <c r="O2085" s="13" t="s">
        <v>9699</v>
      </c>
      <c r="P2085" s="13">
        <v>-0.37382088655248219</v>
      </c>
      <c r="Q2085" s="13" t="s">
        <v>9699</v>
      </c>
      <c r="R2085" s="13">
        <v>-0.4888883856454852</v>
      </c>
      <c r="S2085" s="14">
        <v>1.6056060000000001</v>
      </c>
      <c r="T2085" s="13">
        <v>-0.2182989806872884</v>
      </c>
      <c r="U2085" s="15" t="s">
        <v>9700</v>
      </c>
      <c r="V2085" s="16" t="s">
        <v>9700</v>
      </c>
      <c r="W2085" s="16">
        <v>6.3745493838080067</v>
      </c>
    </row>
    <row r="2086" spans="1:23" ht="15" customHeight="1" x14ac:dyDescent="0.3">
      <c r="A2086" s="7" t="s">
        <v>6502</v>
      </c>
      <c r="B2086" s="7" t="s">
        <v>6503</v>
      </c>
      <c r="C2086" s="7" t="s">
        <v>6504</v>
      </c>
      <c r="D2086" s="7" t="s">
        <v>20</v>
      </c>
      <c r="E2086" s="7" t="s">
        <v>47</v>
      </c>
      <c r="F2086" s="9" t="s">
        <v>1764</v>
      </c>
      <c r="G2086" s="11">
        <v>823.42302400000005</v>
      </c>
      <c r="H2086" s="11">
        <v>-376.19900000000001</v>
      </c>
      <c r="I2086" s="11">
        <v>0</v>
      </c>
      <c r="J2086" s="12">
        <v>447.22402400000004</v>
      </c>
      <c r="K2086" s="11">
        <v>-118.285</v>
      </c>
      <c r="L2086" s="11">
        <v>-122.843</v>
      </c>
      <c r="M2086" s="11">
        <v>376.20600000000002</v>
      </c>
      <c r="N2086" s="13">
        <v>-3.6203730158730183</v>
      </c>
      <c r="O2086" s="13" t="s">
        <v>9699</v>
      </c>
      <c r="P2086" s="13">
        <v>-53.323650793650792</v>
      </c>
      <c r="Q2086" s="13" t="s">
        <v>9699</v>
      </c>
      <c r="R2086" s="13">
        <v>-0.46896575419602243</v>
      </c>
      <c r="S2086" s="14">
        <v>2.318635</v>
      </c>
      <c r="T2086" s="13">
        <v>-0.84118692156841735</v>
      </c>
      <c r="U2086" s="15" t="s">
        <v>9700</v>
      </c>
      <c r="V2086" s="16" t="s">
        <v>9700</v>
      </c>
      <c r="W2086" s="16">
        <v>2.1887556923600369</v>
      </c>
    </row>
    <row r="2087" spans="1:23" ht="15" customHeight="1" x14ac:dyDescent="0.3">
      <c r="A2087" s="7" t="s">
        <v>6505</v>
      </c>
      <c r="B2087" s="7" t="s">
        <v>6506</v>
      </c>
      <c r="C2087" s="7" t="s">
        <v>6507</v>
      </c>
      <c r="D2087" s="7" t="s">
        <v>31</v>
      </c>
      <c r="E2087" s="7" t="s">
        <v>69</v>
      </c>
      <c r="F2087" s="9" t="s">
        <v>1941</v>
      </c>
      <c r="G2087" s="11">
        <v>1044.3358069999999</v>
      </c>
      <c r="H2087" s="11">
        <v>1454</v>
      </c>
      <c r="I2087" s="11">
        <v>0</v>
      </c>
      <c r="J2087" s="12">
        <v>2498.3358069999999</v>
      </c>
      <c r="K2087" s="11">
        <v>472</v>
      </c>
      <c r="L2087" s="11">
        <v>-688</v>
      </c>
      <c r="M2087" s="11">
        <v>1325</v>
      </c>
      <c r="N2087" s="13">
        <v>0.11179946167505068</v>
      </c>
      <c r="O2087" s="13">
        <v>-7.4462665993517696E-3</v>
      </c>
      <c r="P2087" s="13">
        <v>3.0711465235789707E-2</v>
      </c>
      <c r="Q2087" s="13" t="s">
        <v>9699</v>
      </c>
      <c r="R2087" s="13">
        <v>-0.45755490003277616</v>
      </c>
      <c r="S2087" s="14">
        <v>1.8918550000000001</v>
      </c>
      <c r="T2087" s="13">
        <v>0.581987415753354</v>
      </c>
      <c r="U2087" s="15">
        <v>5.2930843368644069</v>
      </c>
      <c r="V2087" s="16" t="s">
        <v>9700</v>
      </c>
      <c r="W2087" s="16">
        <v>0.78817796754716973</v>
      </c>
    </row>
    <row r="2088" spans="1:23" ht="15" customHeight="1" x14ac:dyDescent="0.3">
      <c r="A2088" s="7" t="s">
        <v>6508</v>
      </c>
      <c r="B2088" s="7" t="s">
        <v>6509</v>
      </c>
      <c r="C2088" s="7" t="s">
        <v>6510</v>
      </c>
      <c r="D2088" s="7" t="s">
        <v>10</v>
      </c>
      <c r="E2088" s="7" t="s">
        <v>1814</v>
      </c>
      <c r="F2088" s="9" t="s">
        <v>3002</v>
      </c>
      <c r="G2088" s="11">
        <v>717.47679800000003</v>
      </c>
      <c r="H2088" s="11">
        <v>527.72699999999998</v>
      </c>
      <c r="I2088" s="11">
        <v>0</v>
      </c>
      <c r="J2088" s="12">
        <v>1245.203798</v>
      </c>
      <c r="K2088" s="11">
        <v>0</v>
      </c>
      <c r="L2088" s="11">
        <v>63.38</v>
      </c>
      <c r="M2088" s="11">
        <v>696.30600000000004</v>
      </c>
      <c r="N2088" s="13">
        <v>0.13161721788299366</v>
      </c>
      <c r="O2088" s="13">
        <v>7.8870275135324963E-2</v>
      </c>
      <c r="P2088" s="13">
        <v>0.24247063081034695</v>
      </c>
      <c r="Q2088" s="13">
        <v>6.8876492909627274E-2</v>
      </c>
      <c r="R2088" s="13">
        <v>9.4389531238062568E-2</v>
      </c>
      <c r="S2088" s="14">
        <v>1.0461940000000001</v>
      </c>
      <c r="T2088" s="13">
        <v>0.42380773400114541</v>
      </c>
      <c r="U2088" s="15" t="s">
        <v>9700</v>
      </c>
      <c r="V2088" s="16">
        <v>11.320239791732408</v>
      </c>
      <c r="W2088" s="16">
        <v>1.030404445746554</v>
      </c>
    </row>
    <row r="2089" spans="1:23" ht="15" customHeight="1" x14ac:dyDescent="0.3">
      <c r="A2089" s="7" t="s">
        <v>6511</v>
      </c>
      <c r="B2089" s="7" t="s">
        <v>6512</v>
      </c>
      <c r="C2089" s="7" t="s">
        <v>6513</v>
      </c>
      <c r="D2089" s="7" t="s">
        <v>83</v>
      </c>
      <c r="E2089" s="7" t="s">
        <v>282</v>
      </c>
      <c r="F2089" s="9" t="s">
        <v>3002</v>
      </c>
      <c r="G2089" s="11">
        <v>789.29332699999998</v>
      </c>
      <c r="H2089" s="11">
        <v>37.768000000000001</v>
      </c>
      <c r="I2089" s="11">
        <v>0</v>
      </c>
      <c r="J2089" s="12">
        <v>827.06132700000001</v>
      </c>
      <c r="K2089" s="11">
        <v>67.602000000000004</v>
      </c>
      <c r="L2089" s="11">
        <v>41.66</v>
      </c>
      <c r="M2089" s="11">
        <v>252.001</v>
      </c>
      <c r="N2089" s="13">
        <v>0.17839121004759334</v>
      </c>
      <c r="O2089" s="13">
        <v>5.1343152709000472E-2</v>
      </c>
      <c r="P2089" s="13">
        <v>0.11119168773641339</v>
      </c>
      <c r="Q2089" s="13">
        <v>4.651808861877349E-2</v>
      </c>
      <c r="R2089" s="13">
        <v>0.1755827692490449</v>
      </c>
      <c r="S2089" s="14">
        <v>1.507611</v>
      </c>
      <c r="T2089" s="13">
        <v>4.566529562807136E-2</v>
      </c>
      <c r="U2089" s="15">
        <v>12.234273054051656</v>
      </c>
      <c r="V2089" s="16">
        <v>18.946071219395105</v>
      </c>
      <c r="W2089" s="16">
        <v>3.1321039480002062</v>
      </c>
    </row>
    <row r="2090" spans="1:23" ht="15" customHeight="1" x14ac:dyDescent="0.3">
      <c r="A2090" s="7" t="s">
        <v>6514</v>
      </c>
      <c r="B2090" s="7" t="s">
        <v>6515</v>
      </c>
      <c r="C2090" s="7" t="s">
        <v>6516</v>
      </c>
      <c r="D2090" s="7" t="s">
        <v>26</v>
      </c>
      <c r="E2090" s="7" t="s">
        <v>221</v>
      </c>
      <c r="F2090" s="9" t="s">
        <v>3002</v>
      </c>
      <c r="G2090" s="11">
        <v>763.11135999999999</v>
      </c>
      <c r="H2090" s="11">
        <v>123.241</v>
      </c>
      <c r="I2090" s="11">
        <v>0</v>
      </c>
      <c r="J2090" s="12">
        <v>886.35235999999998</v>
      </c>
      <c r="K2090" s="11">
        <v>48.231000000000002</v>
      </c>
      <c r="L2090" s="11">
        <v>12.454000000000001</v>
      </c>
      <c r="M2090" s="11">
        <v>174.708</v>
      </c>
      <c r="N2090" s="13">
        <v>0.12952151540799556</v>
      </c>
      <c r="O2090" s="13">
        <v>8.7534504965282478E-2</v>
      </c>
      <c r="P2090" s="13">
        <v>9.7746829011280109E-2</v>
      </c>
      <c r="Q2090" s="13" t="s">
        <v>9699</v>
      </c>
      <c r="R2090" s="13">
        <v>7.7267651073334165E-2</v>
      </c>
      <c r="S2090" s="14">
        <v>1.029396</v>
      </c>
      <c r="T2090" s="13">
        <v>0.13904289711599571</v>
      </c>
      <c r="U2090" s="15">
        <v>18.377233729344198</v>
      </c>
      <c r="V2090" s="16">
        <v>61.274398586799421</v>
      </c>
      <c r="W2090" s="16">
        <v>4.36792453694164</v>
      </c>
    </row>
    <row r="2091" spans="1:23" ht="15" customHeight="1" x14ac:dyDescent="0.3">
      <c r="A2091" s="7" t="s">
        <v>6517</v>
      </c>
      <c r="B2091" s="7" t="s">
        <v>6518</v>
      </c>
      <c r="C2091" s="7" t="s">
        <v>6519</v>
      </c>
      <c r="D2091" s="7" t="s">
        <v>20</v>
      </c>
      <c r="E2091" s="7" t="s">
        <v>47</v>
      </c>
      <c r="F2091" s="9" t="s">
        <v>1941</v>
      </c>
      <c r="G2091" s="11">
        <v>652.21210199999996</v>
      </c>
      <c r="H2091" s="11">
        <v>-76.406999999999996</v>
      </c>
      <c r="I2091" s="11">
        <v>-7.835</v>
      </c>
      <c r="J2091" s="12">
        <v>567.97010199999988</v>
      </c>
      <c r="K2091" s="11">
        <v>-98.524000000000001</v>
      </c>
      <c r="L2091" s="11">
        <v>-173.36199999999999</v>
      </c>
      <c r="M2091" s="11">
        <v>-179.40600000000001</v>
      </c>
      <c r="N2091" s="13">
        <v>0.25700000000000001</v>
      </c>
      <c r="O2091" s="13" t="s">
        <v>9699</v>
      </c>
      <c r="P2091" s="13">
        <v>-7.2808776769962407</v>
      </c>
      <c r="Q2091" s="13" t="s">
        <v>9699</v>
      </c>
      <c r="R2091" s="13" t="s">
        <v>9699</v>
      </c>
      <c r="S2091" s="14">
        <v>1.909186</v>
      </c>
      <c r="T2091" s="13">
        <v>-0.13452644730936913</v>
      </c>
      <c r="U2091" s="15" t="s">
        <v>9700</v>
      </c>
      <c r="V2091" s="16" t="s">
        <v>9700</v>
      </c>
      <c r="W2091" s="16" t="s">
        <v>9700</v>
      </c>
    </row>
    <row r="2092" spans="1:23" ht="15" customHeight="1" x14ac:dyDescent="0.3">
      <c r="A2092" s="7" t="s">
        <v>6520</v>
      </c>
      <c r="B2092" s="7" t="s">
        <v>6521</v>
      </c>
      <c r="C2092" s="7" t="s">
        <v>6522</v>
      </c>
      <c r="D2092" s="7" t="s">
        <v>20</v>
      </c>
      <c r="E2092" s="7" t="s">
        <v>52</v>
      </c>
      <c r="F2092" s="9" t="s">
        <v>3009</v>
      </c>
      <c r="G2092" s="11">
        <v>818.58963200000005</v>
      </c>
      <c r="H2092" s="11">
        <v>513.21799999999996</v>
      </c>
      <c r="I2092" s="11">
        <v>0</v>
      </c>
      <c r="J2092" s="12">
        <v>1331.807632</v>
      </c>
      <c r="K2092" s="11">
        <v>107.65</v>
      </c>
      <c r="L2092" s="11">
        <v>40.871000000000002</v>
      </c>
      <c r="M2092" s="11">
        <v>32.301000000000002</v>
      </c>
      <c r="N2092" s="13">
        <v>0.11528473742139314</v>
      </c>
      <c r="O2092" s="13">
        <v>4.77527386412675E-2</v>
      </c>
      <c r="P2092" s="13">
        <v>3.1969061159154058E-2</v>
      </c>
      <c r="Q2092" s="13">
        <v>6.0217337953105021E-2</v>
      </c>
      <c r="R2092" s="13">
        <v>2.5306337265100152</v>
      </c>
      <c r="S2092" s="14">
        <v>2.5417320000000001</v>
      </c>
      <c r="T2092" s="13">
        <v>0.3853544518507459</v>
      </c>
      <c r="U2092" s="15">
        <v>12.371645443567115</v>
      </c>
      <c r="V2092" s="16">
        <v>20.028617650656944</v>
      </c>
      <c r="W2092" s="16">
        <v>25.342547661063126</v>
      </c>
    </row>
    <row r="2093" spans="1:23" ht="15" customHeight="1" x14ac:dyDescent="0.3">
      <c r="A2093" s="7" t="s">
        <v>6523</v>
      </c>
      <c r="B2093" s="7" t="s">
        <v>6524</v>
      </c>
      <c r="C2093" s="7" t="s">
        <v>6525</v>
      </c>
      <c r="D2093" s="7" t="s">
        <v>26</v>
      </c>
      <c r="E2093" s="7" t="s">
        <v>43</v>
      </c>
      <c r="F2093" s="9" t="s">
        <v>3009</v>
      </c>
      <c r="G2093" s="11">
        <v>737.57345499999997</v>
      </c>
      <c r="H2093" s="11">
        <v>129.137</v>
      </c>
      <c r="I2093" s="11">
        <v>0</v>
      </c>
      <c r="J2093" s="12">
        <v>866.71045499999991</v>
      </c>
      <c r="K2093" s="11">
        <v>39.621000000000002</v>
      </c>
      <c r="L2093" s="11">
        <v>6.2750000000000004</v>
      </c>
      <c r="M2093" s="11">
        <v>386.47300000000001</v>
      </c>
      <c r="N2093" s="13">
        <v>4.1104094639796709E-2</v>
      </c>
      <c r="O2093" s="13">
        <v>0.11177301547236507</v>
      </c>
      <c r="P2093" s="13">
        <v>2.1092195357329223E-2</v>
      </c>
      <c r="Q2093" s="13">
        <v>0.19112397225872102</v>
      </c>
      <c r="R2093" s="13">
        <v>1.6308825478673777E-2</v>
      </c>
      <c r="S2093" s="14">
        <v>1.0960620000000001</v>
      </c>
      <c r="T2093" s="13">
        <v>0.14899670271082632</v>
      </c>
      <c r="U2093" s="15">
        <v>21.875027258272127</v>
      </c>
      <c r="V2093" s="16">
        <v>117.54158645418326</v>
      </c>
      <c r="W2093" s="16">
        <v>1.9084734379891997</v>
      </c>
    </row>
    <row r="2094" spans="1:23" ht="15" customHeight="1" x14ac:dyDescent="0.3">
      <c r="A2094" s="7" t="s">
        <v>6526</v>
      </c>
      <c r="B2094" s="7" t="s">
        <v>6527</v>
      </c>
      <c r="C2094" s="7" t="s">
        <v>6528</v>
      </c>
      <c r="D2094" s="7" t="s">
        <v>29</v>
      </c>
      <c r="E2094" s="7" t="s">
        <v>86</v>
      </c>
      <c r="F2094" s="9" t="s">
        <v>1941</v>
      </c>
      <c r="G2094" s="11">
        <v>800.452181</v>
      </c>
      <c r="H2094" s="11">
        <v>5056</v>
      </c>
      <c r="I2094" s="11">
        <v>358</v>
      </c>
      <c r="J2094" s="12">
        <v>6214.4521809999997</v>
      </c>
      <c r="K2094" s="11">
        <v>824</v>
      </c>
      <c r="L2094" s="11">
        <v>-2001</v>
      </c>
      <c r="M2094" s="11">
        <v>-43</v>
      </c>
      <c r="N2094" s="13">
        <v>7.9539243568844634E-2</v>
      </c>
      <c r="O2094" s="13">
        <v>2.4980002013995195E-2</v>
      </c>
      <c r="P2094" s="13">
        <v>1.4726731096106001E-2</v>
      </c>
      <c r="Q2094" s="13" t="s">
        <v>9699</v>
      </c>
      <c r="R2094" s="13">
        <v>-2.4372716199756397</v>
      </c>
      <c r="S2094" s="14">
        <v>2.7254589999999999</v>
      </c>
      <c r="T2094" s="13">
        <v>0.81358740122872952</v>
      </c>
      <c r="U2094" s="15">
        <v>7.5418108992718444</v>
      </c>
      <c r="V2094" s="16" t="s">
        <v>9700</v>
      </c>
      <c r="W2094" s="16" t="s">
        <v>9700</v>
      </c>
    </row>
    <row r="2095" spans="1:23" ht="15" customHeight="1" x14ac:dyDescent="0.3">
      <c r="A2095" s="7" t="s">
        <v>6529</v>
      </c>
      <c r="B2095" s="7" t="s">
        <v>6530</v>
      </c>
      <c r="C2095" s="7" t="s">
        <v>6531</v>
      </c>
      <c r="D2095" s="7" t="s">
        <v>26</v>
      </c>
      <c r="E2095" s="7" t="s">
        <v>65</v>
      </c>
      <c r="F2095" s="9" t="s">
        <v>1941</v>
      </c>
      <c r="G2095" s="11">
        <v>814.08076500000004</v>
      </c>
      <c r="H2095" s="11">
        <v>160.08600000000001</v>
      </c>
      <c r="I2095" s="11">
        <v>0</v>
      </c>
      <c r="J2095" s="12">
        <v>974.16676500000005</v>
      </c>
      <c r="K2095" s="11">
        <v>148.91200000000001</v>
      </c>
      <c r="L2095" s="11">
        <v>71.466999999999999</v>
      </c>
      <c r="M2095" s="11">
        <v>332.899</v>
      </c>
      <c r="N2095" s="13">
        <v>0.19885420326532915</v>
      </c>
      <c r="O2095" s="13">
        <v>1.3288213669296667E-2</v>
      </c>
      <c r="P2095" s="13">
        <v>8.6553485802303778E-2</v>
      </c>
      <c r="Q2095" s="13">
        <v>1.632760272292777E-2</v>
      </c>
      <c r="R2095" s="13">
        <v>0.23643275945272002</v>
      </c>
      <c r="S2095" s="14">
        <v>0.943832</v>
      </c>
      <c r="T2095" s="13">
        <v>0.16433120667999795</v>
      </c>
      <c r="U2095" s="15">
        <v>6.541895649779736</v>
      </c>
      <c r="V2095" s="16">
        <v>11.391002350735306</v>
      </c>
      <c r="W2095" s="16">
        <v>2.4454286885812215</v>
      </c>
    </row>
    <row r="2096" spans="1:23" ht="15" customHeight="1" x14ac:dyDescent="0.3">
      <c r="A2096" s="7" t="s">
        <v>6532</v>
      </c>
      <c r="B2096" s="7" t="s">
        <v>6533</v>
      </c>
      <c r="C2096" s="7" t="s">
        <v>6534</v>
      </c>
      <c r="D2096" s="7" t="s">
        <v>26</v>
      </c>
      <c r="E2096" s="7" t="s">
        <v>221</v>
      </c>
      <c r="F2096" s="9" t="s">
        <v>3002</v>
      </c>
      <c r="G2096" s="11">
        <v>780.63450799999998</v>
      </c>
      <c r="H2096" s="11">
        <v>-160.1</v>
      </c>
      <c r="I2096" s="11">
        <v>0</v>
      </c>
      <c r="J2096" s="12">
        <v>620.53450799999996</v>
      </c>
      <c r="K2096" s="11">
        <v>75.5</v>
      </c>
      <c r="L2096" s="11">
        <v>-78.400000000000006</v>
      </c>
      <c r="M2096" s="11">
        <v>1166.0999999999999</v>
      </c>
      <c r="N2096" s="13">
        <v>2.770991456709767E-2</v>
      </c>
      <c r="O2096" s="13">
        <v>3.9197264042596158E-2</v>
      </c>
      <c r="P2096" s="13">
        <v>1.6271254008452044E-2</v>
      </c>
      <c r="Q2096" s="13">
        <v>-8.7168295081059277E-3</v>
      </c>
      <c r="R2096" s="13">
        <v>-6.5039976801027397E-2</v>
      </c>
      <c r="S2096" s="14">
        <v>1.236745</v>
      </c>
      <c r="T2096" s="13">
        <v>-0.25800337924156186</v>
      </c>
      <c r="U2096" s="15">
        <v>8.219000105960264</v>
      </c>
      <c r="V2096" s="16" t="s">
        <v>9700</v>
      </c>
      <c r="W2096" s="16">
        <v>0.66944044936111824</v>
      </c>
    </row>
    <row r="2097" spans="1:23" ht="15" customHeight="1" x14ac:dyDescent="0.3">
      <c r="A2097" s="7" t="s">
        <v>6535</v>
      </c>
      <c r="B2097" s="7" t="s">
        <v>6536</v>
      </c>
      <c r="C2097" s="7" t="s">
        <v>6537</v>
      </c>
      <c r="D2097" s="7" t="s">
        <v>26</v>
      </c>
      <c r="E2097" s="7" t="s">
        <v>53</v>
      </c>
      <c r="F2097" s="9" t="s">
        <v>3009</v>
      </c>
      <c r="G2097" s="11">
        <v>859.32616399999995</v>
      </c>
      <c r="H2097" s="11">
        <v>874.23099999999999</v>
      </c>
      <c r="I2097" s="11">
        <v>0.626</v>
      </c>
      <c r="J2097" s="12">
        <v>1734.1831639999998</v>
      </c>
      <c r="K2097" s="11">
        <v>149.88399999999999</v>
      </c>
      <c r="L2097" s="11">
        <v>-87.155000000000001</v>
      </c>
      <c r="M2097" s="11">
        <v>611.43299999999999</v>
      </c>
      <c r="N2097" s="13">
        <v>0.13711576379653576</v>
      </c>
      <c r="O2097" s="13">
        <v>3.3102071845515724E-2</v>
      </c>
      <c r="P2097" s="13">
        <v>8.311825778573359E-2</v>
      </c>
      <c r="Q2097" s="13" t="s">
        <v>9699</v>
      </c>
      <c r="R2097" s="13">
        <v>-0.13116735256559309</v>
      </c>
      <c r="S2097" s="14">
        <v>1.1721779999999999</v>
      </c>
      <c r="T2097" s="13">
        <v>0.50411687654926407</v>
      </c>
      <c r="U2097" s="15">
        <v>11.570168690453951</v>
      </c>
      <c r="V2097" s="16" t="s">
        <v>9700</v>
      </c>
      <c r="W2097" s="16">
        <v>1.4054298083355004</v>
      </c>
    </row>
    <row r="2098" spans="1:23" ht="15" customHeight="1" x14ac:dyDescent="0.3">
      <c r="A2098" s="7" t="s">
        <v>6538</v>
      </c>
      <c r="B2098" s="7" t="s">
        <v>6539</v>
      </c>
      <c r="C2098" s="7" t="s">
        <v>6540</v>
      </c>
      <c r="D2098" s="7" t="s">
        <v>10</v>
      </c>
      <c r="E2098" s="7" t="s">
        <v>11</v>
      </c>
      <c r="F2098" s="9" t="s">
        <v>2104</v>
      </c>
      <c r="G2098" s="11">
        <v>933.62619099999995</v>
      </c>
      <c r="H2098" s="11">
        <v>-316.66399999999999</v>
      </c>
      <c r="I2098" s="11">
        <v>0</v>
      </c>
      <c r="J2098" s="12">
        <v>616.96219099999996</v>
      </c>
      <c r="K2098" s="11">
        <v>0</v>
      </c>
      <c r="L2098" s="11">
        <v>78.712000000000003</v>
      </c>
      <c r="M2098" s="11">
        <v>880.81799999999998</v>
      </c>
      <c r="N2098" s="13">
        <v>5.5311888815687341E-2</v>
      </c>
      <c r="O2098" s="13">
        <v>2.7597537175391817E-2</v>
      </c>
      <c r="P2098" s="13">
        <v>0.25896256920321142</v>
      </c>
      <c r="Q2098" s="13">
        <v>-2.1902936264211137E-2</v>
      </c>
      <c r="R2098" s="13">
        <v>9.1283366359715581E-2</v>
      </c>
      <c r="S2098" s="14">
        <v>1.263517</v>
      </c>
      <c r="T2098" s="13">
        <v>-0.51326321875046632</v>
      </c>
      <c r="U2098" s="15" t="s">
        <v>9700</v>
      </c>
      <c r="V2098" s="16">
        <v>11.861294224514685</v>
      </c>
      <c r="W2098" s="16">
        <v>1.0599535783782801</v>
      </c>
    </row>
    <row r="2099" spans="1:23" ht="15" customHeight="1" x14ac:dyDescent="0.3">
      <c r="A2099" s="7" t="s">
        <v>6541</v>
      </c>
      <c r="B2099" s="7" t="s">
        <v>6542</v>
      </c>
      <c r="C2099" s="7" t="s">
        <v>6543</v>
      </c>
      <c r="D2099" s="7" t="s">
        <v>20</v>
      </c>
      <c r="E2099" s="7" t="s">
        <v>57</v>
      </c>
      <c r="F2099" s="9" t="s">
        <v>3009</v>
      </c>
      <c r="G2099" s="11">
        <v>760.38339900000005</v>
      </c>
      <c r="H2099" s="11">
        <v>42.100999999999999</v>
      </c>
      <c r="I2099" s="11">
        <v>0</v>
      </c>
      <c r="J2099" s="12">
        <v>802.48439900000005</v>
      </c>
      <c r="K2099" s="11">
        <v>32.203000000000003</v>
      </c>
      <c r="L2099" s="11">
        <v>18.8</v>
      </c>
      <c r="M2099" s="11">
        <v>160.983</v>
      </c>
      <c r="N2099" s="13">
        <v>0.18514411735196962</v>
      </c>
      <c r="O2099" s="13">
        <v>1.1164060311267043E-2</v>
      </c>
      <c r="P2099" s="13">
        <v>0.16992788343032084</v>
      </c>
      <c r="Q2099" s="13">
        <v>5.7956503265390591E-2</v>
      </c>
      <c r="R2099" s="13">
        <v>0.12397007573384682</v>
      </c>
      <c r="S2099" s="14">
        <v>1.4026240000000001</v>
      </c>
      <c r="T2099" s="13">
        <v>5.246332520914216E-2</v>
      </c>
      <c r="U2099" s="15">
        <v>24.919554047759526</v>
      </c>
      <c r="V2099" s="16">
        <v>40.445925478723403</v>
      </c>
      <c r="W2099" s="16">
        <v>4.7233769963288053</v>
      </c>
    </row>
    <row r="2100" spans="1:23" ht="15" customHeight="1" x14ac:dyDescent="0.3">
      <c r="A2100" s="7" t="s">
        <v>6544</v>
      </c>
      <c r="B2100" s="7" t="s">
        <v>6545</v>
      </c>
      <c r="C2100" s="7" t="s">
        <v>6546</v>
      </c>
      <c r="D2100" s="7" t="s">
        <v>83</v>
      </c>
      <c r="E2100" s="7" t="s">
        <v>188</v>
      </c>
      <c r="F2100" s="9" t="s">
        <v>3009</v>
      </c>
      <c r="G2100" s="11">
        <v>605.37171000000001</v>
      </c>
      <c r="H2100" s="11">
        <v>824.68100000000004</v>
      </c>
      <c r="I2100" s="11">
        <v>0</v>
      </c>
      <c r="J2100" s="12">
        <v>1430.0527099999999</v>
      </c>
      <c r="K2100" s="11">
        <v>212.32599999999999</v>
      </c>
      <c r="L2100" s="11">
        <v>69.245000000000005</v>
      </c>
      <c r="M2100" s="11">
        <v>723.45100000000002</v>
      </c>
      <c r="N2100" s="13">
        <v>2.4426362145466778E-2</v>
      </c>
      <c r="O2100" s="13">
        <v>5.8928383213637803E-2</v>
      </c>
      <c r="P2100" s="13">
        <v>8.5467810196975611E-3</v>
      </c>
      <c r="Q2100" s="13">
        <v>0.30833678238707862</v>
      </c>
      <c r="R2100" s="13">
        <v>9.8098244059268924E-2</v>
      </c>
      <c r="S2100" s="14">
        <v>0.859317</v>
      </c>
      <c r="T2100" s="13">
        <v>0.5766787435408588</v>
      </c>
      <c r="U2100" s="15">
        <v>6.7351747313094013</v>
      </c>
      <c r="V2100" s="16">
        <v>8.7424609719113295</v>
      </c>
      <c r="W2100" s="16">
        <v>0.83678329285604691</v>
      </c>
    </row>
    <row r="2101" spans="1:23" ht="15" customHeight="1" x14ac:dyDescent="0.3">
      <c r="A2101" s="7" t="s">
        <v>6547</v>
      </c>
      <c r="B2101" s="7" t="s">
        <v>6548</v>
      </c>
      <c r="C2101" s="7" t="s">
        <v>6549</v>
      </c>
      <c r="D2101" s="7" t="s">
        <v>29</v>
      </c>
      <c r="E2101" s="7" t="s">
        <v>30</v>
      </c>
      <c r="F2101" s="9" t="s">
        <v>3009</v>
      </c>
      <c r="G2101" s="11">
        <v>784.40871900000002</v>
      </c>
      <c r="H2101" s="11">
        <v>71.602999999999994</v>
      </c>
      <c r="I2101" s="11">
        <v>0</v>
      </c>
      <c r="J2101" s="12">
        <v>856.01171899999997</v>
      </c>
      <c r="K2101" s="11">
        <v>150.06299999999999</v>
      </c>
      <c r="L2101" s="11">
        <v>56.334000000000003</v>
      </c>
      <c r="M2101" s="11">
        <v>373.161</v>
      </c>
      <c r="N2101" s="13">
        <v>8.7541609733472872E-2</v>
      </c>
      <c r="O2101" s="13">
        <v>5.4758260262677716E-2</v>
      </c>
      <c r="P2101" s="13">
        <v>5.1051235226173317E-2</v>
      </c>
      <c r="Q2101" s="13">
        <v>0.1189782711021703</v>
      </c>
      <c r="R2101" s="13">
        <v>0.15883945186939608</v>
      </c>
      <c r="S2101" s="14">
        <v>1.6755899999999999</v>
      </c>
      <c r="T2101" s="13">
        <v>8.3647219320370073E-2</v>
      </c>
      <c r="U2101" s="15">
        <v>5.7043489667672915</v>
      </c>
      <c r="V2101" s="16">
        <v>13.92425034614975</v>
      </c>
      <c r="W2101" s="16">
        <v>2.1020651113058437</v>
      </c>
    </row>
    <row r="2102" spans="1:23" ht="15" customHeight="1" x14ac:dyDescent="0.3">
      <c r="A2102" s="7" t="s">
        <v>6550</v>
      </c>
      <c r="B2102" s="7" t="s">
        <v>6551</v>
      </c>
      <c r="C2102" s="7" t="s">
        <v>6552</v>
      </c>
      <c r="D2102" s="7" t="s">
        <v>26</v>
      </c>
      <c r="E2102" s="7" t="s">
        <v>53</v>
      </c>
      <c r="F2102" s="9" t="s">
        <v>1941</v>
      </c>
      <c r="G2102" s="11">
        <v>786.54253600000004</v>
      </c>
      <c r="H2102" s="11">
        <v>137.34100000000001</v>
      </c>
      <c r="I2102" s="11">
        <v>0</v>
      </c>
      <c r="J2102" s="12">
        <v>923.88353600000005</v>
      </c>
      <c r="K2102" s="11">
        <v>21.962</v>
      </c>
      <c r="L2102" s="11">
        <v>-70.070999999999998</v>
      </c>
      <c r="M2102" s="11">
        <v>291.69499999999999</v>
      </c>
      <c r="N2102" s="13">
        <v>0.17353646841985171</v>
      </c>
      <c r="O2102" s="13">
        <v>0.14125575900312404</v>
      </c>
      <c r="P2102" s="13">
        <v>5.160287490565927E-2</v>
      </c>
      <c r="Q2102" s="13" t="s">
        <v>9699</v>
      </c>
      <c r="R2102" s="13">
        <v>-0.86589751165622952</v>
      </c>
      <c r="S2102" s="14">
        <v>0</v>
      </c>
      <c r="T2102" s="13">
        <v>0.14865618300183672</v>
      </c>
      <c r="U2102" s="15">
        <v>42.067367999271468</v>
      </c>
      <c r="V2102" s="16" t="s">
        <v>9700</v>
      </c>
      <c r="W2102" s="16">
        <v>2.6964553249112946</v>
      </c>
    </row>
    <row r="2103" spans="1:23" ht="15" customHeight="1" x14ac:dyDescent="0.3">
      <c r="A2103" s="7" t="s">
        <v>6553</v>
      </c>
      <c r="B2103" s="7" t="s">
        <v>6554</v>
      </c>
      <c r="C2103" s="7" t="s">
        <v>6555</v>
      </c>
      <c r="D2103" s="7" t="s">
        <v>6</v>
      </c>
      <c r="E2103" s="7" t="s">
        <v>7</v>
      </c>
      <c r="F2103" s="9" t="s">
        <v>3009</v>
      </c>
      <c r="G2103" s="11">
        <v>854.97486700000002</v>
      </c>
      <c r="H2103" s="11">
        <v>888.80399999999997</v>
      </c>
      <c r="I2103" s="11">
        <v>0.53700000000000003</v>
      </c>
      <c r="J2103" s="12">
        <v>1744.315867</v>
      </c>
      <c r="K2103" s="11">
        <v>99.614000000000004</v>
      </c>
      <c r="L2103" s="11">
        <v>40.125</v>
      </c>
      <c r="M2103" s="11">
        <v>751.43700000000001</v>
      </c>
      <c r="N2103" s="13">
        <v>0.66264139936657762</v>
      </c>
      <c r="O2103" s="13">
        <v>4.0527633201915325E-2</v>
      </c>
      <c r="P2103" s="13">
        <v>0.13654803899138784</v>
      </c>
      <c r="Q2103" s="13">
        <v>-2.330812045864139E-2</v>
      </c>
      <c r="R2103" s="13">
        <v>6.1350249207068414E-2</v>
      </c>
      <c r="S2103" s="14">
        <v>0.78740100000000002</v>
      </c>
      <c r="T2103" s="13">
        <v>0.50954303450133087</v>
      </c>
      <c r="U2103" s="15">
        <v>17.510750165639369</v>
      </c>
      <c r="V2103" s="16">
        <v>21.307784847352025</v>
      </c>
      <c r="W2103" s="16">
        <v>1.1377864904176931</v>
      </c>
    </row>
    <row r="2104" spans="1:23" ht="15" customHeight="1" x14ac:dyDescent="0.3">
      <c r="A2104" s="7" t="s">
        <v>6556</v>
      </c>
      <c r="B2104" s="7" t="s">
        <v>6557</v>
      </c>
      <c r="C2104" s="7" t="s">
        <v>6558</v>
      </c>
      <c r="D2104" s="7" t="s">
        <v>29</v>
      </c>
      <c r="E2104" s="7" t="s">
        <v>30</v>
      </c>
      <c r="F2104" s="9" t="s">
        <v>3009</v>
      </c>
      <c r="G2104" s="11">
        <v>1005.994861</v>
      </c>
      <c r="H2104" s="11">
        <v>32.04</v>
      </c>
      <c r="I2104" s="11">
        <v>0</v>
      </c>
      <c r="J2104" s="12">
        <v>1038.0348610000001</v>
      </c>
      <c r="K2104" s="11">
        <v>71.540999999999997</v>
      </c>
      <c r="L2104" s="11">
        <v>46.774999999999999</v>
      </c>
      <c r="M2104" s="11">
        <v>193.98599999999999</v>
      </c>
      <c r="N2104" s="13">
        <v>8.3690579350916949E-2</v>
      </c>
      <c r="O2104" s="13">
        <v>0.12752569047126383</v>
      </c>
      <c r="P2104" s="13">
        <v>2.8801779057756625E-2</v>
      </c>
      <c r="Q2104" s="13">
        <v>0.1478458515219836</v>
      </c>
      <c r="R2104" s="13">
        <v>0.27717040276370442</v>
      </c>
      <c r="S2104" s="14">
        <v>2.6162719999999999</v>
      </c>
      <c r="T2104" s="13">
        <v>3.0866015394833638E-2</v>
      </c>
      <c r="U2104" s="15">
        <v>14.509649865112316</v>
      </c>
      <c r="V2104" s="16">
        <v>21.507105526456442</v>
      </c>
      <c r="W2104" s="16">
        <v>5.1859147618900341</v>
      </c>
    </row>
    <row r="2105" spans="1:23" ht="15" customHeight="1" x14ac:dyDescent="0.3">
      <c r="A2105" s="7" t="s">
        <v>6559</v>
      </c>
      <c r="B2105" s="7" t="s">
        <v>6560</v>
      </c>
      <c r="C2105" s="7" t="s">
        <v>6561</v>
      </c>
      <c r="D2105" s="7" t="s">
        <v>20</v>
      </c>
      <c r="E2105" s="7" t="s">
        <v>71</v>
      </c>
      <c r="F2105" s="9" t="s">
        <v>1941</v>
      </c>
      <c r="G2105" s="11">
        <v>1008.873733</v>
      </c>
      <c r="H2105" s="11">
        <v>-147.15799999999999</v>
      </c>
      <c r="I2105" s="11">
        <v>0</v>
      </c>
      <c r="J2105" s="12">
        <v>861.715733</v>
      </c>
      <c r="K2105" s="11">
        <v>0</v>
      </c>
      <c r="L2105" s="11">
        <v>-76.545000000000002</v>
      </c>
      <c r="M2105" s="11">
        <v>135.399</v>
      </c>
      <c r="N2105" s="13">
        <v>0.34111111111111109</v>
      </c>
      <c r="O2105" s="13" t="s">
        <v>9699</v>
      </c>
      <c r="P2105" s="13">
        <v>-5.2606837761247709</v>
      </c>
      <c r="Q2105" s="13" t="s">
        <v>9699</v>
      </c>
      <c r="R2105" s="13">
        <v>-0.6749702394074335</v>
      </c>
      <c r="S2105" s="14">
        <v>3.3621699999999999</v>
      </c>
      <c r="T2105" s="13">
        <v>-0.17077325429313009</v>
      </c>
      <c r="U2105" s="15" t="s">
        <v>9700</v>
      </c>
      <c r="V2105" s="16" t="s">
        <v>9700</v>
      </c>
      <c r="W2105" s="16">
        <v>7.451116573977651</v>
      </c>
    </row>
    <row r="2106" spans="1:23" ht="15" customHeight="1" x14ac:dyDescent="0.3">
      <c r="A2106" s="7" t="s">
        <v>6562</v>
      </c>
      <c r="B2106" s="7" t="s">
        <v>6563</v>
      </c>
      <c r="C2106" s="7" t="s">
        <v>6564</v>
      </c>
      <c r="D2106" s="7" t="s">
        <v>29</v>
      </c>
      <c r="E2106" s="7" t="s">
        <v>428</v>
      </c>
      <c r="F2106" s="9" t="s">
        <v>3009</v>
      </c>
      <c r="G2106" s="11">
        <v>1081.3002630000001</v>
      </c>
      <c r="H2106" s="11">
        <v>582.20299999999997</v>
      </c>
      <c r="I2106" s="11">
        <v>0</v>
      </c>
      <c r="J2106" s="12">
        <v>1663.5032630000001</v>
      </c>
      <c r="K2106" s="11">
        <v>168.46100000000001</v>
      </c>
      <c r="L2106" s="11">
        <v>34.191000000000003</v>
      </c>
      <c r="M2106" s="11">
        <v>1310.2670000000001</v>
      </c>
      <c r="N2106" s="13">
        <v>9.2850776014616415E-2</v>
      </c>
      <c r="O2106" s="13">
        <v>4.3335967183075752E-3</v>
      </c>
      <c r="P2106" s="13">
        <v>4.4066945672940984E-2</v>
      </c>
      <c r="Q2106" s="13">
        <v>2.6393333059457902E-3</v>
      </c>
      <c r="R2106" s="13">
        <v>2.660189242148334E-2</v>
      </c>
      <c r="S2106" s="14">
        <v>2.7412070000000002</v>
      </c>
      <c r="T2106" s="13">
        <v>0.3499860883651299</v>
      </c>
      <c r="U2106" s="15">
        <v>9.874708466648066</v>
      </c>
      <c r="V2106" s="16">
        <v>31.625289198911993</v>
      </c>
      <c r="W2106" s="16">
        <v>0.82525184790580852</v>
      </c>
    </row>
    <row r="2107" spans="1:23" ht="15" customHeight="1" x14ac:dyDescent="0.3">
      <c r="A2107" s="7" t="s">
        <v>6565</v>
      </c>
      <c r="B2107" s="7" t="s">
        <v>6566</v>
      </c>
      <c r="C2107" s="7" t="s">
        <v>6567</v>
      </c>
      <c r="D2107" s="7" t="s">
        <v>26</v>
      </c>
      <c r="E2107" s="7" t="s">
        <v>125</v>
      </c>
      <c r="F2107" s="9" t="s">
        <v>3009</v>
      </c>
      <c r="G2107" s="11">
        <v>1252.1261420000001</v>
      </c>
      <c r="H2107" s="11">
        <v>199.9</v>
      </c>
      <c r="I2107" s="11">
        <v>0</v>
      </c>
      <c r="J2107" s="12">
        <v>1452.0261420000002</v>
      </c>
      <c r="K2107" s="11">
        <v>55.9</v>
      </c>
      <c r="L2107" s="11">
        <v>-20.5</v>
      </c>
      <c r="M2107" s="11">
        <v>900.7</v>
      </c>
      <c r="N2107" s="13">
        <v>9.6675295011369275E-2</v>
      </c>
      <c r="O2107" s="13">
        <v>0.10982787920407988</v>
      </c>
      <c r="P2107" s="13">
        <v>4.7433960507412477E-2</v>
      </c>
      <c r="Q2107" s="13">
        <v>0.1933085892669526</v>
      </c>
      <c r="R2107" s="13">
        <v>-1.2949956101843723E-2</v>
      </c>
      <c r="S2107" s="14">
        <v>1.770078</v>
      </c>
      <c r="T2107" s="13">
        <v>0.13766969768509854</v>
      </c>
      <c r="U2107" s="15">
        <v>25.975422933810378</v>
      </c>
      <c r="V2107" s="16" t="s">
        <v>9700</v>
      </c>
      <c r="W2107" s="16">
        <v>1.3901700255356946</v>
      </c>
    </row>
    <row r="2108" spans="1:23" ht="15" customHeight="1" x14ac:dyDescent="0.3">
      <c r="A2108" s="7" t="s">
        <v>6568</v>
      </c>
      <c r="B2108" s="7" t="s">
        <v>6569</v>
      </c>
      <c r="C2108" s="7" t="s">
        <v>6570</v>
      </c>
      <c r="D2108" s="7" t="s">
        <v>26</v>
      </c>
      <c r="E2108" s="7" t="s">
        <v>65</v>
      </c>
      <c r="F2108" s="9" t="s">
        <v>1941</v>
      </c>
      <c r="G2108" s="11">
        <v>1005.947906</v>
      </c>
      <c r="H2108" s="11">
        <v>-20.187000000000001</v>
      </c>
      <c r="I2108" s="11">
        <v>1.804</v>
      </c>
      <c r="J2108" s="12">
        <v>987.56490599999995</v>
      </c>
      <c r="K2108" s="11">
        <v>69.555999999999997</v>
      </c>
      <c r="L2108" s="11">
        <v>41.598999999999997</v>
      </c>
      <c r="M2108" s="11">
        <v>285.11700000000002</v>
      </c>
      <c r="N2108" s="13">
        <v>6.1013628077430063E-2</v>
      </c>
      <c r="O2108" s="13">
        <v>3.1359727028513307E-2</v>
      </c>
      <c r="P2108" s="13">
        <v>3.6513787345288116E-2</v>
      </c>
      <c r="Q2108" s="13">
        <v>3.3352974512298017E-2</v>
      </c>
      <c r="R2108" s="13">
        <v>0.15420319849837885</v>
      </c>
      <c r="S2108" s="14">
        <v>1.150131</v>
      </c>
      <c r="T2108" s="13">
        <v>-2.0441188095438462E-2</v>
      </c>
      <c r="U2108" s="15">
        <v>14.19812677554776</v>
      </c>
      <c r="V2108" s="16">
        <v>24.182021346666989</v>
      </c>
      <c r="W2108" s="16">
        <v>3.5281933592174437</v>
      </c>
    </row>
    <row r="2109" spans="1:23" ht="15" customHeight="1" x14ac:dyDescent="0.3">
      <c r="A2109" s="7" t="s">
        <v>6571</v>
      </c>
      <c r="B2109" s="7" t="s">
        <v>6572</v>
      </c>
      <c r="C2109" s="7" t="s">
        <v>6573</v>
      </c>
      <c r="D2109" s="7" t="s">
        <v>10</v>
      </c>
      <c r="E2109" s="7" t="s">
        <v>1814</v>
      </c>
      <c r="F2109" s="9" t="s">
        <v>1941</v>
      </c>
      <c r="G2109" s="11">
        <v>827.52756399999998</v>
      </c>
      <c r="H2109" s="11">
        <v>22.393000000000001</v>
      </c>
      <c r="I2109" s="11">
        <v>0</v>
      </c>
      <c r="J2109" s="12">
        <v>849.92056400000001</v>
      </c>
      <c r="K2109" s="11">
        <v>0</v>
      </c>
      <c r="L2109" s="11">
        <v>44.747999999999998</v>
      </c>
      <c r="M2109" s="11">
        <v>959.02499999999998</v>
      </c>
      <c r="N2109" s="13">
        <v>0.14532724542761963</v>
      </c>
      <c r="O2109" s="13">
        <v>0.19606214883049122</v>
      </c>
      <c r="P2109" s="13">
        <v>0.29874832636408122</v>
      </c>
      <c r="Q2109" s="13">
        <v>5.9579712223986947E-2</v>
      </c>
      <c r="R2109" s="13">
        <v>6.487537679611291E-2</v>
      </c>
      <c r="S2109" s="14">
        <v>1.462467</v>
      </c>
      <c r="T2109" s="13">
        <v>2.6347168133703375E-2</v>
      </c>
      <c r="U2109" s="15" t="s">
        <v>9700</v>
      </c>
      <c r="V2109" s="16">
        <v>18.493062572628943</v>
      </c>
      <c r="W2109" s="16">
        <v>0.86288424597898905</v>
      </c>
    </row>
    <row r="2110" spans="1:23" ht="15" customHeight="1" x14ac:dyDescent="0.3">
      <c r="A2110" s="7" t="s">
        <v>6574</v>
      </c>
      <c r="B2110" s="7" t="s">
        <v>6575</v>
      </c>
      <c r="C2110" s="7" t="s">
        <v>6576</v>
      </c>
      <c r="D2110" s="7" t="s">
        <v>20</v>
      </c>
      <c r="E2110" s="7" t="s">
        <v>52</v>
      </c>
      <c r="F2110" s="9" t="s">
        <v>3009</v>
      </c>
      <c r="G2110" s="11">
        <v>873.109691</v>
      </c>
      <c r="H2110" s="11">
        <v>11710</v>
      </c>
      <c r="I2110" s="11">
        <v>541</v>
      </c>
      <c r="J2110" s="12">
        <v>13124.109691</v>
      </c>
      <c r="K2110" s="11">
        <v>1046</v>
      </c>
      <c r="L2110" s="11">
        <v>-173</v>
      </c>
      <c r="M2110" s="11">
        <v>-1476</v>
      </c>
      <c r="N2110" s="13">
        <v>0.12957996881551251</v>
      </c>
      <c r="O2110" s="13">
        <v>3.0153123008171301E-2</v>
      </c>
      <c r="P2110" s="13">
        <v>-5.7332485905787307E-3</v>
      </c>
      <c r="Q2110" s="13" t="s">
        <v>9699</v>
      </c>
      <c r="R2110" s="13" t="s">
        <v>9699</v>
      </c>
      <c r="S2110" s="14">
        <v>2.152755</v>
      </c>
      <c r="T2110" s="13">
        <v>0.89225100031206384</v>
      </c>
      <c r="U2110" s="15">
        <v>12.546949991395794</v>
      </c>
      <c r="V2110" s="16" t="s">
        <v>9700</v>
      </c>
      <c r="W2110" s="16" t="s">
        <v>9700</v>
      </c>
    </row>
    <row r="2111" spans="1:23" ht="15" customHeight="1" x14ac:dyDescent="0.3">
      <c r="A2111" s="7" t="s">
        <v>6577</v>
      </c>
      <c r="B2111" s="7" t="s">
        <v>6578</v>
      </c>
      <c r="C2111" s="7" t="s">
        <v>6579</v>
      </c>
      <c r="D2111" s="7" t="s">
        <v>20</v>
      </c>
      <c r="E2111" s="7" t="s">
        <v>57</v>
      </c>
      <c r="F2111" s="9" t="s">
        <v>1941</v>
      </c>
      <c r="G2111" s="11">
        <v>1135.597982</v>
      </c>
      <c r="H2111" s="11">
        <v>53.021999999999998</v>
      </c>
      <c r="I2111" s="11">
        <v>0</v>
      </c>
      <c r="J2111" s="12">
        <v>1188.6199819999999</v>
      </c>
      <c r="K2111" s="11">
        <v>-32.286999999999999</v>
      </c>
      <c r="L2111" s="11">
        <v>-69.227000000000004</v>
      </c>
      <c r="M2111" s="11">
        <v>31.654</v>
      </c>
      <c r="N2111" s="13">
        <v>5.7824796214369999E-2</v>
      </c>
      <c r="O2111" s="13" t="s">
        <v>9699</v>
      </c>
      <c r="P2111" s="13">
        <v>-1.9080143030585472E-2</v>
      </c>
      <c r="Q2111" s="13" t="s">
        <v>9699</v>
      </c>
      <c r="R2111" s="13">
        <v>-2.1073890875884635</v>
      </c>
      <c r="S2111" s="14">
        <v>1.414698</v>
      </c>
      <c r="T2111" s="13">
        <v>4.4608033520338382E-2</v>
      </c>
      <c r="U2111" s="15" t="s">
        <v>9700</v>
      </c>
      <c r="V2111" s="16" t="s">
        <v>9700</v>
      </c>
      <c r="W2111" s="16">
        <v>35.87533904087951</v>
      </c>
    </row>
    <row r="2112" spans="1:23" ht="15" customHeight="1" x14ac:dyDescent="0.3">
      <c r="A2112" s="7" t="s">
        <v>6580</v>
      </c>
      <c r="B2112" s="7" t="s">
        <v>6581</v>
      </c>
      <c r="C2112" s="7" t="s">
        <v>6582</v>
      </c>
      <c r="D2112" s="7" t="s">
        <v>29</v>
      </c>
      <c r="E2112" s="7" t="s">
        <v>30</v>
      </c>
      <c r="F2112" s="9" t="s">
        <v>3009</v>
      </c>
      <c r="G2112" s="11">
        <v>815.61094700000001</v>
      </c>
      <c r="H2112" s="11">
        <v>37.076999999999998</v>
      </c>
      <c r="I2112" s="11">
        <v>0</v>
      </c>
      <c r="J2112" s="12">
        <v>852.68794700000001</v>
      </c>
      <c r="K2112" s="11">
        <v>121.187</v>
      </c>
      <c r="L2112" s="11">
        <v>74.634</v>
      </c>
      <c r="M2112" s="11">
        <v>455.39699999999999</v>
      </c>
      <c r="N2112" s="13">
        <v>7.8414534751805223E-2</v>
      </c>
      <c r="O2112" s="13">
        <v>3.7909724637070097E-2</v>
      </c>
      <c r="P2112" s="13">
        <v>4.8096180789934939E-2</v>
      </c>
      <c r="Q2112" s="13">
        <v>3.7445397473188091E-2</v>
      </c>
      <c r="R2112" s="13">
        <v>0.1811030118318499</v>
      </c>
      <c r="S2112" s="14">
        <v>1.7805770000000001</v>
      </c>
      <c r="T2112" s="13">
        <v>4.3482495713053626E-2</v>
      </c>
      <c r="U2112" s="15">
        <v>7.0361338014803572</v>
      </c>
      <c r="V2112" s="16">
        <v>10.928141959428679</v>
      </c>
      <c r="W2112" s="16">
        <v>1.7909888448979683</v>
      </c>
    </row>
    <row r="2113" spans="1:23" ht="15" customHeight="1" x14ac:dyDescent="0.3">
      <c r="A2113" s="7" t="s">
        <v>6583</v>
      </c>
      <c r="B2113" s="7" t="s">
        <v>6584</v>
      </c>
      <c r="C2113" s="7" t="s">
        <v>6585</v>
      </c>
      <c r="D2113" s="7" t="s">
        <v>20</v>
      </c>
      <c r="E2113" s="7" t="s">
        <v>71</v>
      </c>
      <c r="F2113" s="9" t="s">
        <v>1941</v>
      </c>
      <c r="G2113" s="11">
        <v>1684.5150679999999</v>
      </c>
      <c r="H2113" s="11">
        <v>-12.464</v>
      </c>
      <c r="I2113" s="11">
        <v>0</v>
      </c>
      <c r="J2113" s="12">
        <v>1672.051068</v>
      </c>
      <c r="K2113" s="11">
        <v>-67.125</v>
      </c>
      <c r="L2113" s="11">
        <v>-96.040999999999997</v>
      </c>
      <c r="M2113" s="11">
        <v>-4.1260000000000003</v>
      </c>
      <c r="N2113" s="13">
        <v>-0.26773304106752238</v>
      </c>
      <c r="O2113" s="13" t="s">
        <v>9699</v>
      </c>
      <c r="P2113" s="13">
        <v>-0.44095435230623786</v>
      </c>
      <c r="Q2113" s="13" t="s">
        <v>9699</v>
      </c>
      <c r="R2113" s="13">
        <v>-16.996902928944341</v>
      </c>
      <c r="S2113" s="14">
        <v>2.2493430000000001</v>
      </c>
      <c r="T2113" s="13">
        <v>-7.4543177768539304E-3</v>
      </c>
      <c r="U2113" s="15" t="s">
        <v>9700</v>
      </c>
      <c r="V2113" s="16" t="s">
        <v>9700</v>
      </c>
      <c r="W2113" s="16" t="s">
        <v>9700</v>
      </c>
    </row>
    <row r="2114" spans="1:23" ht="15" customHeight="1" x14ac:dyDescent="0.3">
      <c r="A2114" s="7" t="s">
        <v>6586</v>
      </c>
      <c r="B2114" s="7" t="s">
        <v>6587</v>
      </c>
      <c r="C2114" s="7" t="s">
        <v>6588</v>
      </c>
      <c r="D2114" s="7" t="s">
        <v>20</v>
      </c>
      <c r="E2114" s="7" t="s">
        <v>57</v>
      </c>
      <c r="F2114" s="9" t="s">
        <v>1941</v>
      </c>
      <c r="G2114" s="11">
        <v>982.79867999999999</v>
      </c>
      <c r="H2114" s="11">
        <v>-92.652000000000001</v>
      </c>
      <c r="I2114" s="11">
        <v>0</v>
      </c>
      <c r="J2114" s="12">
        <v>890.14667999999995</v>
      </c>
      <c r="K2114" s="11">
        <v>-38.091000000000001</v>
      </c>
      <c r="L2114" s="11">
        <v>-43.816000000000003</v>
      </c>
      <c r="M2114" s="11">
        <v>102.03100000000001</v>
      </c>
      <c r="N2114" s="13">
        <v>-2.6524778527211336E-2</v>
      </c>
      <c r="O2114" s="13" t="s">
        <v>9699</v>
      </c>
      <c r="P2114" s="13">
        <v>-5.0335796940466172E-2</v>
      </c>
      <c r="Q2114" s="13" t="s">
        <v>9699</v>
      </c>
      <c r="R2114" s="13">
        <v>-0.51249181248245534</v>
      </c>
      <c r="S2114" s="14">
        <v>1.3495330000000001</v>
      </c>
      <c r="T2114" s="13">
        <v>-0.1040862164424407</v>
      </c>
      <c r="U2114" s="15" t="s">
        <v>9700</v>
      </c>
      <c r="V2114" s="16" t="s">
        <v>9700</v>
      </c>
      <c r="W2114" s="16">
        <v>9.6323536964255947</v>
      </c>
    </row>
    <row r="2115" spans="1:23" ht="15" customHeight="1" x14ac:dyDescent="0.3">
      <c r="A2115" s="7" t="s">
        <v>6589</v>
      </c>
      <c r="B2115" s="7" t="s">
        <v>6590</v>
      </c>
      <c r="C2115" s="7" t="s">
        <v>6591</v>
      </c>
      <c r="D2115" s="7" t="s">
        <v>20</v>
      </c>
      <c r="E2115" s="7" t="s">
        <v>71</v>
      </c>
      <c r="F2115" s="9" t="s">
        <v>5460</v>
      </c>
      <c r="G2115" s="11">
        <v>634.80229199999997</v>
      </c>
      <c r="H2115" s="11">
        <v>2736.9960000000001</v>
      </c>
      <c r="I2115" s="11">
        <v>59.088000000000001</v>
      </c>
      <c r="J2115" s="12">
        <v>3430.8862920000001</v>
      </c>
      <c r="K2115" s="11">
        <v>379.09899999999999</v>
      </c>
      <c r="L2115" s="11">
        <v>61.968000000000004</v>
      </c>
      <c r="M2115" s="11">
        <v>360.12799999999999</v>
      </c>
      <c r="N2115" s="13">
        <v>0.24043227689753005</v>
      </c>
      <c r="O2115" s="13">
        <v>6.6184884276529798E-2</v>
      </c>
      <c r="P2115" s="13">
        <v>0.10674940426771676</v>
      </c>
      <c r="Q2115" s="13" t="s">
        <v>9699</v>
      </c>
      <c r="R2115" s="13">
        <v>0.23877882479418774</v>
      </c>
      <c r="S2115" s="14">
        <v>1.2602990000000001</v>
      </c>
      <c r="T2115" s="13">
        <v>0.79775188305774369</v>
      </c>
      <c r="U2115" s="15">
        <v>9.0501064154745858</v>
      </c>
      <c r="V2115" s="16">
        <v>10.244033888458558</v>
      </c>
      <c r="W2115" s="16">
        <v>1.7627129576150702</v>
      </c>
    </row>
    <row r="2116" spans="1:23" ht="15" customHeight="1" x14ac:dyDescent="0.3">
      <c r="A2116" s="7" t="s">
        <v>6592</v>
      </c>
      <c r="B2116" s="7" t="s">
        <v>6593</v>
      </c>
      <c r="C2116" s="7" t="s">
        <v>6594</v>
      </c>
      <c r="D2116" s="7" t="s">
        <v>167</v>
      </c>
      <c r="E2116" s="7" t="s">
        <v>168</v>
      </c>
      <c r="F2116" s="9" t="s">
        <v>3009</v>
      </c>
      <c r="G2116" s="11">
        <v>951.88444200000004</v>
      </c>
      <c r="H2116" s="11">
        <v>3280.4</v>
      </c>
      <c r="I2116" s="11">
        <v>0</v>
      </c>
      <c r="J2116" s="12">
        <v>4232.2844420000001</v>
      </c>
      <c r="K2116" s="11">
        <v>562.5</v>
      </c>
      <c r="L2116" s="11">
        <v>-198.1</v>
      </c>
      <c r="M2116" s="11">
        <v>448.5</v>
      </c>
      <c r="N2116" s="13">
        <v>0.17514534179119257</v>
      </c>
      <c r="O2116" s="13">
        <v>-9.9601611466730855E-3</v>
      </c>
      <c r="P2116" s="13">
        <v>2.9858066381459235E-2</v>
      </c>
      <c r="Q2116" s="13" t="s">
        <v>9699</v>
      </c>
      <c r="R2116" s="13">
        <v>-0.58456176022075379</v>
      </c>
      <c r="S2116" s="14">
        <v>2.304986</v>
      </c>
      <c r="T2116" s="13">
        <v>0.77508968146049761</v>
      </c>
      <c r="U2116" s="15">
        <v>7.5240612302222223</v>
      </c>
      <c r="V2116" s="16" t="s">
        <v>9700</v>
      </c>
      <c r="W2116" s="16">
        <v>2.1223733377926424</v>
      </c>
    </row>
    <row r="2117" spans="1:23" ht="15" customHeight="1" x14ac:dyDescent="0.3">
      <c r="A2117" s="7" t="s">
        <v>6595</v>
      </c>
      <c r="B2117" s="7" t="s">
        <v>6596</v>
      </c>
      <c r="C2117" s="7" t="s">
        <v>6597</v>
      </c>
      <c r="D2117" s="7" t="s">
        <v>26</v>
      </c>
      <c r="E2117" s="7" t="s">
        <v>33</v>
      </c>
      <c r="F2117" s="9" t="s">
        <v>3009</v>
      </c>
      <c r="G2117" s="11">
        <v>860.43761099999995</v>
      </c>
      <c r="H2117" s="11">
        <v>113.05</v>
      </c>
      <c r="I2117" s="11">
        <v>0</v>
      </c>
      <c r="J2117" s="12">
        <v>973.4876109999999</v>
      </c>
      <c r="K2117" s="11">
        <v>130.185</v>
      </c>
      <c r="L2117" s="11">
        <v>69.765000000000001</v>
      </c>
      <c r="M2117" s="11">
        <v>547.34299999999996</v>
      </c>
      <c r="N2117" s="13">
        <v>0.10488371047954179</v>
      </c>
      <c r="O2117" s="13">
        <v>3.0087873029859713E-2</v>
      </c>
      <c r="P2117" s="13">
        <v>5.021209097111258E-2</v>
      </c>
      <c r="Q2117" s="13">
        <v>2.2814531231248658E-2</v>
      </c>
      <c r="R2117" s="13">
        <v>0.13134435698404059</v>
      </c>
      <c r="S2117" s="14">
        <v>1.1979</v>
      </c>
      <c r="T2117" s="13">
        <v>0.1161288533337072</v>
      </c>
      <c r="U2117" s="15">
        <v>7.4777248607750497</v>
      </c>
      <c r="V2117" s="16">
        <v>12.333370758976564</v>
      </c>
      <c r="W2117" s="16">
        <v>1.5720263363192732</v>
      </c>
    </row>
    <row r="2118" spans="1:23" ht="15" customHeight="1" x14ac:dyDescent="0.3">
      <c r="A2118" s="7" t="s">
        <v>6598</v>
      </c>
      <c r="B2118" s="7" t="s">
        <v>6599</v>
      </c>
      <c r="C2118" s="7" t="s">
        <v>6600</v>
      </c>
      <c r="D2118" s="7" t="s">
        <v>20</v>
      </c>
      <c r="E2118" s="7" t="s">
        <v>57</v>
      </c>
      <c r="F2118" s="9" t="s">
        <v>3009</v>
      </c>
      <c r="G2118" s="11">
        <v>899.93819399999995</v>
      </c>
      <c r="H2118" s="11">
        <v>253.245</v>
      </c>
      <c r="I2118" s="11">
        <v>0</v>
      </c>
      <c r="J2118" s="12">
        <v>1153.183194</v>
      </c>
      <c r="K2118" s="11">
        <v>24.036000000000001</v>
      </c>
      <c r="L2118" s="11">
        <v>-13.904999999999999</v>
      </c>
      <c r="M2118" s="11">
        <v>325.76600000000002</v>
      </c>
      <c r="N2118" s="13">
        <v>0.15848464174379429</v>
      </c>
      <c r="O2118" s="13">
        <v>6.2545206082299964E-2</v>
      </c>
      <c r="P2118" s="13">
        <v>3.6760207499829591E-2</v>
      </c>
      <c r="Q2118" s="13">
        <v>0.25773479183249393</v>
      </c>
      <c r="R2118" s="13">
        <v>-4.5774093394798654E-2</v>
      </c>
      <c r="S2118" s="14">
        <v>1.4456690000000001</v>
      </c>
      <c r="T2118" s="13">
        <v>0.21960517749272715</v>
      </c>
      <c r="U2118" s="15">
        <v>47.97733374937593</v>
      </c>
      <c r="V2118" s="16" t="s">
        <v>9700</v>
      </c>
      <c r="W2118" s="16">
        <v>2.7625295273294324</v>
      </c>
    </row>
    <row r="2119" spans="1:23" ht="15" customHeight="1" x14ac:dyDescent="0.3">
      <c r="A2119" s="7" t="s">
        <v>6601</v>
      </c>
      <c r="B2119" s="7" t="s">
        <v>6602</v>
      </c>
      <c r="C2119" s="7" t="s">
        <v>6603</v>
      </c>
      <c r="D2119" s="7" t="s">
        <v>10</v>
      </c>
      <c r="E2119" s="7" t="s">
        <v>11</v>
      </c>
      <c r="F2119" s="9" t="s">
        <v>1941</v>
      </c>
      <c r="G2119" s="11">
        <v>872.890897</v>
      </c>
      <c r="H2119" s="11">
        <v>-13.983000000000001</v>
      </c>
      <c r="I2119" s="11">
        <v>0</v>
      </c>
      <c r="J2119" s="12">
        <v>858.90789700000005</v>
      </c>
      <c r="K2119" s="11">
        <v>0</v>
      </c>
      <c r="L2119" s="11">
        <v>77.216999999999999</v>
      </c>
      <c r="M2119" s="11">
        <v>677.93600000000004</v>
      </c>
      <c r="N2119" s="13">
        <v>8.7206034071649438E-2</v>
      </c>
      <c r="O2119" s="13">
        <v>0.15661045280117936</v>
      </c>
      <c r="P2119" s="13">
        <v>0.33094339665882588</v>
      </c>
      <c r="Q2119" s="13">
        <v>6.4680142585537892E-2</v>
      </c>
      <c r="R2119" s="13">
        <v>0.12043553126579198</v>
      </c>
      <c r="S2119" s="14">
        <v>1.514435</v>
      </c>
      <c r="T2119" s="13">
        <v>-1.6279976058946398E-2</v>
      </c>
      <c r="U2119" s="15" t="s">
        <v>9700</v>
      </c>
      <c r="V2119" s="16">
        <v>11.304387595995701</v>
      </c>
      <c r="W2119" s="16">
        <v>1.2875712412381108</v>
      </c>
    </row>
    <row r="2120" spans="1:23" ht="15" customHeight="1" x14ac:dyDescent="0.3">
      <c r="A2120" s="7" t="s">
        <v>6604</v>
      </c>
      <c r="B2120" s="7" t="s">
        <v>6605</v>
      </c>
      <c r="C2120" s="7" t="s">
        <v>6606</v>
      </c>
      <c r="D2120" s="7" t="s">
        <v>20</v>
      </c>
      <c r="E2120" s="7" t="s">
        <v>47</v>
      </c>
      <c r="F2120" s="9" t="s">
        <v>1941</v>
      </c>
      <c r="G2120" s="11">
        <v>0</v>
      </c>
      <c r="H2120" s="11">
        <v>0</v>
      </c>
      <c r="I2120" s="11">
        <v>0</v>
      </c>
      <c r="J2120" s="12">
        <v>0</v>
      </c>
      <c r="K2120" s="11">
        <v>0</v>
      </c>
      <c r="L2120" s="11">
        <v>0</v>
      </c>
      <c r="M2120" s="11">
        <v>0</v>
      </c>
      <c r="N2120" s="13">
        <v>0</v>
      </c>
      <c r="O2120" s="13">
        <v>0</v>
      </c>
      <c r="P2120" s="13">
        <v>0</v>
      </c>
      <c r="Q2120" s="13">
        <v>0</v>
      </c>
      <c r="R2120" s="13">
        <v>0</v>
      </c>
      <c r="S2120" s="14">
        <v>0</v>
      </c>
      <c r="T2120" s="13" t="s">
        <v>9700</v>
      </c>
      <c r="U2120" s="15" t="s">
        <v>9700</v>
      </c>
      <c r="V2120" s="16" t="s">
        <v>9700</v>
      </c>
      <c r="W2120" s="16" t="s">
        <v>9700</v>
      </c>
    </row>
    <row r="2121" spans="1:23" ht="15" customHeight="1" x14ac:dyDescent="0.3">
      <c r="A2121" s="7" t="s">
        <v>6607</v>
      </c>
      <c r="B2121" s="7" t="s">
        <v>6608</v>
      </c>
      <c r="C2121" s="7" t="s">
        <v>6609</v>
      </c>
      <c r="D2121" s="7" t="s">
        <v>31</v>
      </c>
      <c r="E2121" s="7" t="s">
        <v>32</v>
      </c>
      <c r="F2121" s="9" t="s">
        <v>3009</v>
      </c>
      <c r="G2121" s="11">
        <v>986.09619199999997</v>
      </c>
      <c r="H2121" s="11">
        <v>1421.8710000000001</v>
      </c>
      <c r="I2121" s="11">
        <v>0</v>
      </c>
      <c r="J2121" s="12">
        <v>2407.9671920000001</v>
      </c>
      <c r="K2121" s="11">
        <v>125.646</v>
      </c>
      <c r="L2121" s="11">
        <v>-844.82100000000003</v>
      </c>
      <c r="M2121" s="11">
        <v>-145.005</v>
      </c>
      <c r="N2121" s="13">
        <v>0.16296520639559739</v>
      </c>
      <c r="O2121" s="13">
        <v>6.3624814230190951E-2</v>
      </c>
      <c r="P2121" s="13">
        <v>7.6624023411173525E-2</v>
      </c>
      <c r="Q2121" s="13" t="s">
        <v>9699</v>
      </c>
      <c r="R2121" s="13">
        <v>-2.5635321730766023</v>
      </c>
      <c r="S2121" s="14">
        <v>1.925459</v>
      </c>
      <c r="T2121" s="13">
        <v>0.59048603516023324</v>
      </c>
      <c r="U2121" s="15">
        <v>19.164694395364755</v>
      </c>
      <c r="V2121" s="16" t="s">
        <v>9700</v>
      </c>
      <c r="W2121" s="16" t="s">
        <v>9700</v>
      </c>
    </row>
    <row r="2122" spans="1:23" ht="15" customHeight="1" x14ac:dyDescent="0.3">
      <c r="A2122" s="7" t="s">
        <v>6610</v>
      </c>
      <c r="B2122" s="7" t="s">
        <v>6611</v>
      </c>
      <c r="C2122" s="7" t="s">
        <v>6612</v>
      </c>
      <c r="D2122" s="7" t="s">
        <v>26</v>
      </c>
      <c r="E2122" s="7" t="s">
        <v>65</v>
      </c>
      <c r="F2122" s="9" t="s">
        <v>1941</v>
      </c>
      <c r="G2122" s="11">
        <v>687.69134099999997</v>
      </c>
      <c r="H2122" s="11">
        <v>-439.964</v>
      </c>
      <c r="I2122" s="11">
        <v>1.7410000000000001</v>
      </c>
      <c r="J2122" s="12">
        <v>249.46834099999998</v>
      </c>
      <c r="K2122" s="11">
        <v>8.69</v>
      </c>
      <c r="L2122" s="11">
        <v>7.1120000000000001</v>
      </c>
      <c r="M2122" s="11">
        <v>330.66399999999999</v>
      </c>
      <c r="N2122" s="13">
        <v>0.1696904932287156</v>
      </c>
      <c r="O2122" s="13" t="s">
        <v>9699</v>
      </c>
      <c r="P2122" s="13">
        <v>0.11924103588063242</v>
      </c>
      <c r="Q2122" s="13" t="s">
        <v>9699</v>
      </c>
      <c r="R2122" s="13">
        <v>2.0962964054647548E-2</v>
      </c>
      <c r="S2122" s="14">
        <v>0.62047200000000002</v>
      </c>
      <c r="T2122" s="13">
        <v>-1.7636065491773163</v>
      </c>
      <c r="U2122" s="15">
        <v>28.707519102416569</v>
      </c>
      <c r="V2122" s="16">
        <v>96.694508014623167</v>
      </c>
      <c r="W2122" s="16">
        <v>2.0797284887378122</v>
      </c>
    </row>
    <row r="2123" spans="1:23" ht="15" customHeight="1" x14ac:dyDescent="0.3">
      <c r="A2123" s="7" t="s">
        <v>6613</v>
      </c>
      <c r="B2123" s="7" t="s">
        <v>6614</v>
      </c>
      <c r="C2123" s="7" t="s">
        <v>6615</v>
      </c>
      <c r="D2123" s="7" t="s">
        <v>20</v>
      </c>
      <c r="E2123" s="7" t="s">
        <v>47</v>
      </c>
      <c r="F2123" s="9" t="s">
        <v>2104</v>
      </c>
      <c r="G2123" s="11">
        <v>758.23485400000004</v>
      </c>
      <c r="H2123" s="11">
        <v>-372.36</v>
      </c>
      <c r="I2123" s="11">
        <v>0</v>
      </c>
      <c r="J2123" s="12">
        <v>385.87485400000003</v>
      </c>
      <c r="K2123" s="11">
        <v>-208.64699999999999</v>
      </c>
      <c r="L2123" s="11">
        <v>-233.45400000000001</v>
      </c>
      <c r="M2123" s="11">
        <v>372.101</v>
      </c>
      <c r="N2123" s="13" t="s">
        <v>9699</v>
      </c>
      <c r="O2123" s="13" t="s">
        <v>9699</v>
      </c>
      <c r="P2123" s="13" t="s">
        <v>9699</v>
      </c>
      <c r="Q2123" s="13" t="s">
        <v>9699</v>
      </c>
      <c r="R2123" s="13">
        <v>-0.60560797121563126</v>
      </c>
      <c r="S2123" s="14">
        <v>0</v>
      </c>
      <c r="T2123" s="13">
        <v>-0.96497606967672478</v>
      </c>
      <c r="U2123" s="15" t="s">
        <v>9700</v>
      </c>
      <c r="V2123" s="16" t="s">
        <v>9700</v>
      </c>
      <c r="W2123" s="16">
        <v>2.0377124866635672</v>
      </c>
    </row>
    <row r="2124" spans="1:23" ht="15" customHeight="1" x14ac:dyDescent="0.3">
      <c r="A2124" s="7" t="s">
        <v>6616</v>
      </c>
      <c r="B2124" s="7" t="s">
        <v>6617</v>
      </c>
      <c r="C2124" s="7" t="s">
        <v>6618</v>
      </c>
      <c r="D2124" s="7" t="s">
        <v>20</v>
      </c>
      <c r="E2124" s="7" t="s">
        <v>71</v>
      </c>
      <c r="F2124" s="9" t="s">
        <v>1941</v>
      </c>
      <c r="G2124" s="11">
        <v>903.82309899999996</v>
      </c>
      <c r="H2124" s="11">
        <v>112.756</v>
      </c>
      <c r="I2124" s="11">
        <v>0</v>
      </c>
      <c r="J2124" s="12">
        <v>1016.5790989999999</v>
      </c>
      <c r="K2124" s="11">
        <v>-98.745000000000005</v>
      </c>
      <c r="L2124" s="11">
        <v>-130.01300000000001</v>
      </c>
      <c r="M2124" s="11">
        <v>-87.325999999999993</v>
      </c>
      <c r="N2124" s="13">
        <v>-0.11889222723621184</v>
      </c>
      <c r="O2124" s="13" t="s">
        <v>9699</v>
      </c>
      <c r="P2124" s="13">
        <v>-1.5484042240975193</v>
      </c>
      <c r="Q2124" s="13" t="s">
        <v>9699</v>
      </c>
      <c r="R2124" s="13" t="s">
        <v>9699</v>
      </c>
      <c r="S2124" s="14">
        <v>1.5979000000000001</v>
      </c>
      <c r="T2124" s="13">
        <v>0.11091709450933734</v>
      </c>
      <c r="U2124" s="15" t="s">
        <v>9700</v>
      </c>
      <c r="V2124" s="16" t="s">
        <v>9700</v>
      </c>
      <c r="W2124" s="16" t="s">
        <v>9700</v>
      </c>
    </row>
    <row r="2125" spans="1:23" ht="15" customHeight="1" x14ac:dyDescent="0.3">
      <c r="A2125" s="7" t="s">
        <v>6619</v>
      </c>
      <c r="B2125" s="7" t="s">
        <v>6620</v>
      </c>
      <c r="C2125" s="7" t="s">
        <v>6621</v>
      </c>
      <c r="D2125" s="7" t="s">
        <v>20</v>
      </c>
      <c r="E2125" s="7" t="s">
        <v>47</v>
      </c>
      <c r="F2125" s="9" t="s">
        <v>1941</v>
      </c>
      <c r="G2125" s="11">
        <v>1337.484586</v>
      </c>
      <c r="H2125" s="11">
        <v>-62.543999999999997</v>
      </c>
      <c r="I2125" s="11">
        <v>0</v>
      </c>
      <c r="J2125" s="12">
        <v>1274.9405859999999</v>
      </c>
      <c r="K2125" s="11">
        <v>-121.708</v>
      </c>
      <c r="L2125" s="11">
        <v>-124.943</v>
      </c>
      <c r="M2125" s="11">
        <v>33.637</v>
      </c>
      <c r="N2125" s="13">
        <v>-0.48046226462869634</v>
      </c>
      <c r="O2125" s="13" t="s">
        <v>9699</v>
      </c>
      <c r="P2125" s="13">
        <v>-2.7115091522855175</v>
      </c>
      <c r="Q2125" s="13" t="s">
        <v>9699</v>
      </c>
      <c r="R2125" s="13">
        <v>-7.4289026964354727</v>
      </c>
      <c r="S2125" s="14">
        <v>2.9380570000000001</v>
      </c>
      <c r="T2125" s="13">
        <v>-4.90564036369927E-2</v>
      </c>
      <c r="U2125" s="15" t="s">
        <v>9700</v>
      </c>
      <c r="V2125" s="16" t="s">
        <v>9700</v>
      </c>
      <c r="W2125" s="16">
        <v>39.762302999672983</v>
      </c>
    </row>
    <row r="2126" spans="1:23" ht="15" customHeight="1" x14ac:dyDescent="0.3">
      <c r="A2126" s="7" t="s">
        <v>6622</v>
      </c>
      <c r="B2126" s="7" t="s">
        <v>6623</v>
      </c>
      <c r="C2126" s="7" t="s">
        <v>6624</v>
      </c>
      <c r="D2126" s="7" t="s">
        <v>26</v>
      </c>
      <c r="E2126" s="7" t="s">
        <v>65</v>
      </c>
      <c r="F2126" s="9" t="s">
        <v>1941</v>
      </c>
      <c r="G2126" s="11">
        <v>667.36120100000005</v>
      </c>
      <c r="H2126" s="11">
        <v>713.154</v>
      </c>
      <c r="I2126" s="11">
        <v>-14.058999999999999</v>
      </c>
      <c r="J2126" s="12">
        <v>1366.4562010000002</v>
      </c>
      <c r="K2126" s="11">
        <v>322.935</v>
      </c>
      <c r="L2126" s="11">
        <v>-13.218</v>
      </c>
      <c r="M2126" s="11">
        <v>1509.297</v>
      </c>
      <c r="N2126" s="13">
        <v>7.2932424726261755E-2</v>
      </c>
      <c r="O2126" s="13">
        <v>6.5228551923489864E-2</v>
      </c>
      <c r="P2126" s="13">
        <v>2.409055381450035E-2</v>
      </c>
      <c r="Q2126" s="13" t="s">
        <v>9699</v>
      </c>
      <c r="R2126" s="13">
        <v>-8.6805304724840715E-3</v>
      </c>
      <c r="S2126" s="14">
        <v>1.6141730000000001</v>
      </c>
      <c r="T2126" s="13">
        <v>0.52190037227545205</v>
      </c>
      <c r="U2126" s="15">
        <v>4.2313660674748794</v>
      </c>
      <c r="V2126" s="16" t="s">
        <v>9700</v>
      </c>
      <c r="W2126" s="16">
        <v>0.44216691678311165</v>
      </c>
    </row>
    <row r="2127" spans="1:23" ht="15" customHeight="1" x14ac:dyDescent="0.3">
      <c r="A2127" s="7" t="s">
        <v>6625</v>
      </c>
      <c r="B2127" s="7" t="s">
        <v>6626</v>
      </c>
      <c r="C2127" s="7" t="s">
        <v>6627</v>
      </c>
      <c r="D2127" s="7" t="s">
        <v>26</v>
      </c>
      <c r="E2127" s="7" t="s">
        <v>126</v>
      </c>
      <c r="F2127" s="9" t="s">
        <v>3009</v>
      </c>
      <c r="G2127" s="11">
        <v>830.90483900000004</v>
      </c>
      <c r="H2127" s="11">
        <v>566.88499999999999</v>
      </c>
      <c r="I2127" s="11">
        <v>0</v>
      </c>
      <c r="J2127" s="12">
        <v>1397.789839</v>
      </c>
      <c r="K2127" s="11">
        <v>154.07300000000001</v>
      </c>
      <c r="L2127" s="11">
        <v>45.415999999999997</v>
      </c>
      <c r="M2127" s="11">
        <v>444.42599999999999</v>
      </c>
      <c r="N2127" s="13">
        <v>8.0224710794442766E-2</v>
      </c>
      <c r="O2127" s="13">
        <v>1.6663290801908648E-2</v>
      </c>
      <c r="P2127" s="13">
        <v>2.7687013644755277E-2</v>
      </c>
      <c r="Q2127" s="13">
        <v>5.6349096619096928E-2</v>
      </c>
      <c r="R2127" s="13">
        <v>0.1085489046091154</v>
      </c>
      <c r="S2127" s="14">
        <v>1.775741</v>
      </c>
      <c r="T2127" s="13">
        <v>0.40555810622114558</v>
      </c>
      <c r="U2127" s="15">
        <v>9.0722569106851942</v>
      </c>
      <c r="V2127" s="16">
        <v>18.29542097498679</v>
      </c>
      <c r="W2127" s="16">
        <v>1.8696134767092836</v>
      </c>
    </row>
    <row r="2128" spans="1:23" ht="15" customHeight="1" x14ac:dyDescent="0.3">
      <c r="A2128" s="7" t="s">
        <v>6628</v>
      </c>
      <c r="B2128" s="7" t="s">
        <v>6629</v>
      </c>
      <c r="C2128" s="7" t="s">
        <v>6630</v>
      </c>
      <c r="D2128" s="7" t="s">
        <v>31</v>
      </c>
      <c r="E2128" s="7" t="s">
        <v>64</v>
      </c>
      <c r="F2128" s="9" t="s">
        <v>1941</v>
      </c>
      <c r="G2128" s="11">
        <v>996.42253300000004</v>
      </c>
      <c r="H2128" s="11">
        <v>-31.747</v>
      </c>
      <c r="I2128" s="11">
        <v>0</v>
      </c>
      <c r="J2128" s="12">
        <v>964.67553300000009</v>
      </c>
      <c r="K2128" s="11">
        <v>-29.573</v>
      </c>
      <c r="L2128" s="11">
        <v>-43.886000000000003</v>
      </c>
      <c r="M2128" s="11">
        <v>109.428</v>
      </c>
      <c r="N2128" s="13">
        <v>5.202879716395821E-2</v>
      </c>
      <c r="O2128" s="13" t="s">
        <v>9699</v>
      </c>
      <c r="P2128" s="13">
        <v>2.5028975127479348E-2</v>
      </c>
      <c r="Q2128" s="13" t="s">
        <v>9699</v>
      </c>
      <c r="R2128" s="13">
        <v>-0.41408918495593594</v>
      </c>
      <c r="S2128" s="14">
        <v>2.5880899999999998</v>
      </c>
      <c r="T2128" s="13">
        <v>-3.2909510932936654E-2</v>
      </c>
      <c r="U2128" s="15" t="s">
        <v>9700</v>
      </c>
      <c r="V2128" s="16" t="s">
        <v>9700</v>
      </c>
      <c r="W2128" s="16">
        <v>9.1057364934020555</v>
      </c>
    </row>
    <row r="2129" spans="1:23" ht="15" customHeight="1" x14ac:dyDescent="0.3">
      <c r="A2129" s="7" t="s">
        <v>6631</v>
      </c>
      <c r="B2129" s="7" t="s">
        <v>6632</v>
      </c>
      <c r="C2129" s="7" t="s">
        <v>6633</v>
      </c>
      <c r="D2129" s="7" t="s">
        <v>10</v>
      </c>
      <c r="E2129" s="7" t="s">
        <v>62</v>
      </c>
      <c r="F2129" s="9" t="s">
        <v>2104</v>
      </c>
      <c r="G2129" s="11">
        <v>744.40237400000001</v>
      </c>
      <c r="H2129" s="11">
        <v>-506.07400000000001</v>
      </c>
      <c r="I2129" s="11">
        <v>0</v>
      </c>
      <c r="J2129" s="12">
        <v>238.328374</v>
      </c>
      <c r="K2129" s="11">
        <v>127.19799999999999</v>
      </c>
      <c r="L2129" s="11">
        <v>94.909000000000006</v>
      </c>
      <c r="M2129" s="11">
        <v>2215.23</v>
      </c>
      <c r="N2129" s="13">
        <v>0.30198874445364926</v>
      </c>
      <c r="O2129" s="13">
        <v>8.9800697753261272E-2</v>
      </c>
      <c r="P2129" s="13">
        <v>0.22414956336598232</v>
      </c>
      <c r="Q2129" s="13">
        <v>9.1353795813483574E-2</v>
      </c>
      <c r="R2129" s="13">
        <v>4.4073183337737146E-2</v>
      </c>
      <c r="S2129" s="14">
        <v>1.1259840000000001</v>
      </c>
      <c r="T2129" s="13">
        <v>-2.1234315977836529</v>
      </c>
      <c r="U2129" s="15">
        <v>1.873680199374204</v>
      </c>
      <c r="V2129" s="16">
        <v>7.8433275453328974</v>
      </c>
      <c r="W2129" s="16">
        <v>0.33603841316703004</v>
      </c>
    </row>
    <row r="2130" spans="1:23" ht="15" customHeight="1" x14ac:dyDescent="0.3">
      <c r="A2130" s="7" t="s">
        <v>6634</v>
      </c>
      <c r="B2130" s="7" t="s">
        <v>6635</v>
      </c>
      <c r="C2130" s="7" t="s">
        <v>6636</v>
      </c>
      <c r="D2130" s="7" t="s">
        <v>31</v>
      </c>
      <c r="E2130" s="7" t="s">
        <v>64</v>
      </c>
      <c r="F2130" s="9" t="s">
        <v>3009</v>
      </c>
      <c r="G2130" s="11">
        <v>957.51482299999998</v>
      </c>
      <c r="H2130" s="11">
        <v>22.614999999999998</v>
      </c>
      <c r="I2130" s="11">
        <v>0</v>
      </c>
      <c r="J2130" s="12">
        <v>980.12982299999999</v>
      </c>
      <c r="K2130" s="11">
        <v>44.585999999999999</v>
      </c>
      <c r="L2130" s="11">
        <v>-41.161000000000001</v>
      </c>
      <c r="M2130" s="11">
        <v>398.09300000000002</v>
      </c>
      <c r="N2130" s="13">
        <v>0.17739239041732019</v>
      </c>
      <c r="O2130" s="13">
        <v>0.37324363085482437</v>
      </c>
      <c r="P2130" s="13">
        <v>0.13469326985445382</v>
      </c>
      <c r="Q2130" s="13" t="s">
        <v>9699</v>
      </c>
      <c r="R2130" s="13">
        <v>-0.10283013329369456</v>
      </c>
      <c r="S2130" s="14">
        <v>1.4167970000000001</v>
      </c>
      <c r="T2130" s="13">
        <v>2.3073474012635976E-2</v>
      </c>
      <c r="U2130" s="15">
        <v>21.982905463598438</v>
      </c>
      <c r="V2130" s="16" t="s">
        <v>9700</v>
      </c>
      <c r="W2130" s="16">
        <v>2.4052541064525124</v>
      </c>
    </row>
    <row r="2131" spans="1:23" ht="15" customHeight="1" x14ac:dyDescent="0.3">
      <c r="A2131" s="7" t="s">
        <v>6637</v>
      </c>
      <c r="B2131" s="7" t="s">
        <v>6638</v>
      </c>
      <c r="C2131" s="7" t="s">
        <v>6639</v>
      </c>
      <c r="D2131" s="7" t="s">
        <v>20</v>
      </c>
      <c r="E2131" s="7" t="s">
        <v>47</v>
      </c>
      <c r="F2131" s="9" t="s">
        <v>1941</v>
      </c>
      <c r="G2131" s="11">
        <v>1000.0711209999999</v>
      </c>
      <c r="H2131" s="11">
        <v>-246.72300000000001</v>
      </c>
      <c r="I2131" s="11">
        <v>0</v>
      </c>
      <c r="J2131" s="12">
        <v>753.34812099999999</v>
      </c>
      <c r="K2131" s="11">
        <v>-62.286000000000001</v>
      </c>
      <c r="L2131" s="11">
        <v>-61.5</v>
      </c>
      <c r="M2131" s="11">
        <v>252.363</v>
      </c>
      <c r="N2131" s="13" t="s">
        <v>9699</v>
      </c>
      <c r="O2131" s="13" t="s">
        <v>9699</v>
      </c>
      <c r="P2131" s="13" t="s">
        <v>9699</v>
      </c>
      <c r="Q2131" s="13" t="s">
        <v>9699</v>
      </c>
      <c r="R2131" s="13">
        <v>-0.2904251777378476</v>
      </c>
      <c r="S2131" s="14">
        <v>0</v>
      </c>
      <c r="T2131" s="13">
        <v>-0.32750197833174127</v>
      </c>
      <c r="U2131" s="15" t="s">
        <v>9700</v>
      </c>
      <c r="V2131" s="16" t="s">
        <v>9700</v>
      </c>
      <c r="W2131" s="16">
        <v>3.9628278353007373</v>
      </c>
    </row>
    <row r="2132" spans="1:23" ht="15" customHeight="1" x14ac:dyDescent="0.3">
      <c r="A2132" s="7" t="s">
        <v>6640</v>
      </c>
      <c r="B2132" s="7" t="s">
        <v>6641</v>
      </c>
      <c r="C2132" s="7" t="s">
        <v>6642</v>
      </c>
      <c r="D2132" s="7" t="s">
        <v>116</v>
      </c>
      <c r="E2132" s="7" t="s">
        <v>231</v>
      </c>
      <c r="F2132" s="9" t="s">
        <v>1941</v>
      </c>
      <c r="G2132" s="11">
        <v>940.85868600000003</v>
      </c>
      <c r="H2132" s="11">
        <v>410.9</v>
      </c>
      <c r="I2132" s="11">
        <v>0</v>
      </c>
      <c r="J2132" s="12">
        <v>1351.7586860000001</v>
      </c>
      <c r="K2132" s="11">
        <v>79.3</v>
      </c>
      <c r="L2132" s="11">
        <v>-21.5</v>
      </c>
      <c r="M2132" s="11">
        <v>517.29999999999995</v>
      </c>
      <c r="N2132" s="13">
        <v>0.29806954229784122</v>
      </c>
      <c r="O2132" s="13">
        <v>3.9014443707442004E-2</v>
      </c>
      <c r="P2132" s="13">
        <v>1.5639663751479526E-2</v>
      </c>
      <c r="Q2132" s="13" t="s">
        <v>9699</v>
      </c>
      <c r="R2132" s="13">
        <v>-4.6897153451848625E-2</v>
      </c>
      <c r="S2132" s="14">
        <v>1.0544849999999999</v>
      </c>
      <c r="T2132" s="13">
        <v>0.3039743737219085</v>
      </c>
      <c r="U2132" s="15">
        <v>17.046137276166458</v>
      </c>
      <c r="V2132" s="16" t="s">
        <v>9700</v>
      </c>
      <c r="W2132" s="16">
        <v>1.818787330369225</v>
      </c>
    </row>
    <row r="2133" spans="1:23" ht="15" customHeight="1" x14ac:dyDescent="0.3">
      <c r="A2133" s="7" t="s">
        <v>6643</v>
      </c>
      <c r="B2133" s="7" t="s">
        <v>6644</v>
      </c>
      <c r="C2133" s="7" t="s">
        <v>6645</v>
      </c>
      <c r="D2133" s="7" t="s">
        <v>20</v>
      </c>
      <c r="E2133" s="7" t="s">
        <v>57</v>
      </c>
      <c r="F2133" s="9" t="s">
        <v>3009</v>
      </c>
      <c r="G2133" s="11">
        <v>946.63529100000005</v>
      </c>
      <c r="H2133" s="11">
        <v>-210.04900000000001</v>
      </c>
      <c r="I2133" s="11">
        <v>0</v>
      </c>
      <c r="J2133" s="12">
        <v>736.58629100000007</v>
      </c>
      <c r="K2133" s="11">
        <v>6.3319999999999999</v>
      </c>
      <c r="L2133" s="11">
        <v>-2.0830000000000002</v>
      </c>
      <c r="M2133" s="11">
        <v>352.5</v>
      </c>
      <c r="N2133" s="13">
        <v>6.3584196044317684E-2</v>
      </c>
      <c r="O2133" s="13">
        <v>-1.2809794733044333E-2</v>
      </c>
      <c r="P2133" s="13">
        <v>-2.3398115315099239E-2</v>
      </c>
      <c r="Q2133" s="13" t="s">
        <v>9699</v>
      </c>
      <c r="R2133" s="13">
        <v>-5.988678149518578E-3</v>
      </c>
      <c r="S2133" s="14">
        <v>0.97637700000000005</v>
      </c>
      <c r="T2133" s="13">
        <v>-0.28516550276116936</v>
      </c>
      <c r="U2133" s="15">
        <v>116.32758859759952</v>
      </c>
      <c r="V2133" s="16" t="s">
        <v>9700</v>
      </c>
      <c r="W2133" s="16">
        <v>2.6854901872340426</v>
      </c>
    </row>
    <row r="2134" spans="1:23" ht="15" customHeight="1" x14ac:dyDescent="0.3">
      <c r="A2134" s="7" t="s">
        <v>6646</v>
      </c>
      <c r="B2134" s="7" t="s">
        <v>6647</v>
      </c>
      <c r="C2134" s="7" t="s">
        <v>6648</v>
      </c>
      <c r="D2134" s="7" t="s">
        <v>20</v>
      </c>
      <c r="E2134" s="7" t="s">
        <v>47</v>
      </c>
      <c r="F2134" s="9" t="s">
        <v>1941</v>
      </c>
      <c r="G2134" s="11">
        <v>771.54700200000002</v>
      </c>
      <c r="H2134" s="11">
        <v>-306.68200000000002</v>
      </c>
      <c r="I2134" s="11">
        <v>0</v>
      </c>
      <c r="J2134" s="12">
        <v>464.865002</v>
      </c>
      <c r="K2134" s="11">
        <v>-43.066000000000003</v>
      </c>
      <c r="L2134" s="11">
        <v>-45.67</v>
      </c>
      <c r="M2134" s="11">
        <v>321.30799999999999</v>
      </c>
      <c r="N2134" s="13" t="s">
        <v>9699</v>
      </c>
      <c r="O2134" s="13" t="s">
        <v>9699</v>
      </c>
      <c r="P2134" s="13" t="s">
        <v>9699</v>
      </c>
      <c r="Q2134" s="13" t="s">
        <v>9699</v>
      </c>
      <c r="R2134" s="13">
        <v>-0.14213776189824096</v>
      </c>
      <c r="S2134" s="14">
        <v>0</v>
      </c>
      <c r="T2134" s="13">
        <v>-0.65972271235854407</v>
      </c>
      <c r="U2134" s="15" t="s">
        <v>9700</v>
      </c>
      <c r="V2134" s="16" t="s">
        <v>9700</v>
      </c>
      <c r="W2134" s="16">
        <v>2.4012691934218879</v>
      </c>
    </row>
    <row r="2135" spans="1:23" ht="15" customHeight="1" x14ac:dyDescent="0.3">
      <c r="A2135" s="7" t="s">
        <v>6649</v>
      </c>
      <c r="B2135" s="7" t="s">
        <v>6650</v>
      </c>
      <c r="C2135" s="7" t="s">
        <v>6651</v>
      </c>
      <c r="D2135" s="7" t="s">
        <v>31</v>
      </c>
      <c r="E2135" s="7" t="s">
        <v>63</v>
      </c>
      <c r="F2135" s="9" t="s">
        <v>3009</v>
      </c>
      <c r="G2135" s="11">
        <v>982.42706999999996</v>
      </c>
      <c r="H2135" s="11">
        <v>-71.108000000000004</v>
      </c>
      <c r="I2135" s="11">
        <v>0</v>
      </c>
      <c r="J2135" s="12">
        <v>911.31907000000001</v>
      </c>
      <c r="K2135" s="11">
        <v>3.9529999999999998</v>
      </c>
      <c r="L2135" s="11">
        <v>-24.224</v>
      </c>
      <c r="M2135" s="11">
        <v>113.383</v>
      </c>
      <c r="N2135" s="13">
        <v>0.20310450362256285</v>
      </c>
      <c r="O2135" s="13" t="s">
        <v>9699</v>
      </c>
      <c r="P2135" s="13">
        <v>0.15490958410290456</v>
      </c>
      <c r="Q2135" s="13" t="s">
        <v>9699</v>
      </c>
      <c r="R2135" s="13">
        <v>-0.29398317535410606</v>
      </c>
      <c r="S2135" s="14">
        <v>1.43727</v>
      </c>
      <c r="T2135" s="13">
        <v>-7.8027556254254615E-2</v>
      </c>
      <c r="U2135" s="15">
        <v>230.53859600303568</v>
      </c>
      <c r="V2135" s="16" t="s">
        <v>9700</v>
      </c>
      <c r="W2135" s="16">
        <v>8.6646769797941499</v>
      </c>
    </row>
    <row r="2136" spans="1:23" ht="15" customHeight="1" x14ac:dyDescent="0.3">
      <c r="A2136" s="7" t="s">
        <v>6652</v>
      </c>
      <c r="B2136" s="7" t="s">
        <v>6653</v>
      </c>
      <c r="C2136" s="7" t="s">
        <v>6654</v>
      </c>
      <c r="D2136" s="7" t="s">
        <v>31</v>
      </c>
      <c r="E2136" s="7" t="s">
        <v>63</v>
      </c>
      <c r="F2136" s="9" t="s">
        <v>1764</v>
      </c>
      <c r="G2136" s="11">
        <v>723.39110200000005</v>
      </c>
      <c r="H2136" s="11">
        <v>-31.423999999999999</v>
      </c>
      <c r="I2136" s="11">
        <v>30.166</v>
      </c>
      <c r="J2136" s="12">
        <v>722.13310200000012</v>
      </c>
      <c r="K2136" s="11">
        <v>52.435000000000002</v>
      </c>
      <c r="L2136" s="11">
        <v>23.795999999999999</v>
      </c>
      <c r="M2136" s="11">
        <v>277.45</v>
      </c>
      <c r="N2136" s="13">
        <v>0.2114382923924801</v>
      </c>
      <c r="O2136" s="13">
        <v>9.634065470697073E-2</v>
      </c>
      <c r="P2136" s="13">
        <v>0.10261260618089015</v>
      </c>
      <c r="Q2136" s="13">
        <v>0.15995200572057122</v>
      </c>
      <c r="R2136" s="13">
        <v>6.5919644659802143E-2</v>
      </c>
      <c r="S2136" s="14">
        <v>1.308136</v>
      </c>
      <c r="T2136" s="13">
        <v>-4.3515523541254299E-2</v>
      </c>
      <c r="U2136" s="15">
        <v>13.771967235625061</v>
      </c>
      <c r="V2136" s="16">
        <v>30.399693309799968</v>
      </c>
      <c r="W2136" s="16">
        <v>2.6072845629843218</v>
      </c>
    </row>
    <row r="2137" spans="1:23" ht="15" customHeight="1" x14ac:dyDescent="0.3">
      <c r="A2137" s="7" t="s">
        <v>6655</v>
      </c>
      <c r="B2137" s="7" t="s">
        <v>6656</v>
      </c>
      <c r="C2137" s="7" t="s">
        <v>6657</v>
      </c>
      <c r="D2137" s="7" t="s">
        <v>20</v>
      </c>
      <c r="E2137" s="7" t="s">
        <v>52</v>
      </c>
      <c r="F2137" s="9" t="s">
        <v>1941</v>
      </c>
      <c r="G2137" s="11">
        <v>642.71946500000001</v>
      </c>
      <c r="H2137" s="11">
        <v>-28.495000000000001</v>
      </c>
      <c r="I2137" s="11">
        <v>199.745</v>
      </c>
      <c r="J2137" s="12">
        <v>813.96946500000001</v>
      </c>
      <c r="K2137" s="11">
        <v>84.024258000000003</v>
      </c>
      <c r="L2137" s="11">
        <v>34.536544999999997</v>
      </c>
      <c r="M2137" s="11">
        <v>428.149</v>
      </c>
      <c r="N2137" s="13">
        <v>0.15239567911824864</v>
      </c>
      <c r="O2137" s="13">
        <v>8.8688626359612055E-2</v>
      </c>
      <c r="P2137" s="13">
        <v>5.4268667145401475E-2</v>
      </c>
      <c r="Q2137" s="13">
        <v>0.12508329504257309</v>
      </c>
      <c r="R2137" s="13">
        <v>0.16479797888412723</v>
      </c>
      <c r="S2137" s="14">
        <v>0.49247000000000002</v>
      </c>
      <c r="T2137" s="13">
        <v>-3.5007455715798871E-2</v>
      </c>
      <c r="U2137" s="15">
        <v>9.6873151203548851</v>
      </c>
      <c r="V2137" s="16">
        <v>18.609836768559219</v>
      </c>
      <c r="W2137" s="16">
        <v>1.5011583934564836</v>
      </c>
    </row>
    <row r="2138" spans="1:23" ht="15" customHeight="1" x14ac:dyDescent="0.3">
      <c r="A2138" s="7" t="s">
        <v>6658</v>
      </c>
      <c r="B2138" s="7" t="s">
        <v>6659</v>
      </c>
      <c r="C2138" s="7" t="s">
        <v>6660</v>
      </c>
      <c r="D2138" s="7" t="s">
        <v>31</v>
      </c>
      <c r="E2138" s="7" t="s">
        <v>64</v>
      </c>
      <c r="F2138" s="9" t="s">
        <v>3009</v>
      </c>
      <c r="G2138" s="11">
        <v>718.031564</v>
      </c>
      <c r="H2138" s="11">
        <v>-210.00700000000001</v>
      </c>
      <c r="I2138" s="11">
        <v>157.304</v>
      </c>
      <c r="J2138" s="12">
        <v>665.32856400000003</v>
      </c>
      <c r="K2138" s="11">
        <v>157.74199999999999</v>
      </c>
      <c r="L2138" s="11">
        <v>33.82</v>
      </c>
      <c r="M2138" s="11">
        <v>962.26599999999996</v>
      </c>
      <c r="N2138" s="13">
        <v>0.27604199397587076</v>
      </c>
      <c r="O2138" s="13">
        <v>3.8615496649190506E-2</v>
      </c>
      <c r="P2138" s="13">
        <v>8.5072043557406898E-2</v>
      </c>
      <c r="Q2138" s="13">
        <v>7.9092127471986462E-2</v>
      </c>
      <c r="R2138" s="13">
        <v>4.295001314407558E-2</v>
      </c>
      <c r="S2138" s="14">
        <v>0.89606200000000003</v>
      </c>
      <c r="T2138" s="13">
        <v>-0.31564404620992642</v>
      </c>
      <c r="U2138" s="15">
        <v>4.2178276172484184</v>
      </c>
      <c r="V2138" s="16">
        <v>21.230974689532822</v>
      </c>
      <c r="W2138" s="16">
        <v>0.74618823069712537</v>
      </c>
    </row>
    <row r="2139" spans="1:23" ht="15" customHeight="1" x14ac:dyDescent="0.3">
      <c r="A2139" s="7" t="s">
        <v>6661</v>
      </c>
      <c r="B2139" s="7" t="s">
        <v>6662</v>
      </c>
      <c r="C2139" s="7" t="s">
        <v>6663</v>
      </c>
      <c r="D2139" s="7" t="s">
        <v>10</v>
      </c>
      <c r="E2139" s="7" t="s">
        <v>11</v>
      </c>
      <c r="F2139" s="9" t="s">
        <v>3009</v>
      </c>
      <c r="G2139" s="11">
        <v>828.87867300000005</v>
      </c>
      <c r="H2139" s="11">
        <v>-155.416</v>
      </c>
      <c r="I2139" s="11">
        <v>0</v>
      </c>
      <c r="J2139" s="12">
        <v>673.462673</v>
      </c>
      <c r="K2139" s="11">
        <v>0</v>
      </c>
      <c r="L2139" s="11">
        <v>-522.27499999999998</v>
      </c>
      <c r="M2139" s="11">
        <v>1179.0250000000001</v>
      </c>
      <c r="N2139" s="13">
        <v>5.4050797741494003E-2</v>
      </c>
      <c r="O2139" s="13">
        <v>2.8528325606061999E-2</v>
      </c>
      <c r="P2139" s="13">
        <v>-4.5688187477030025E-2</v>
      </c>
      <c r="Q2139" s="13">
        <v>-3.983909809299746E-2</v>
      </c>
      <c r="R2139" s="13">
        <v>-0.34597969547011009</v>
      </c>
      <c r="S2139" s="14">
        <v>1.2136480000000001</v>
      </c>
      <c r="T2139" s="13">
        <v>-0.23077151300410675</v>
      </c>
      <c r="U2139" s="15" t="s">
        <v>9700</v>
      </c>
      <c r="V2139" s="16" t="s">
        <v>9700</v>
      </c>
      <c r="W2139" s="16">
        <v>0.70302043892199062</v>
      </c>
    </row>
    <row r="2140" spans="1:23" ht="15" customHeight="1" x14ac:dyDescent="0.3">
      <c r="A2140" s="7" t="s">
        <v>6664</v>
      </c>
      <c r="B2140" s="7" t="s">
        <v>6665</v>
      </c>
      <c r="C2140" s="7" t="s">
        <v>6666</v>
      </c>
      <c r="D2140" s="7" t="s">
        <v>10</v>
      </c>
      <c r="E2140" s="7" t="s">
        <v>15</v>
      </c>
      <c r="F2140" s="9" t="s">
        <v>1941</v>
      </c>
      <c r="G2140" s="11">
        <v>1040.914364</v>
      </c>
      <c r="H2140" s="11">
        <v>339.33100000000002</v>
      </c>
      <c r="I2140" s="11">
        <v>26.122</v>
      </c>
      <c r="J2140" s="12">
        <v>1406.367364</v>
      </c>
      <c r="K2140" s="11">
        <v>0</v>
      </c>
      <c r="L2140" s="11">
        <v>50.683</v>
      </c>
      <c r="M2140" s="11">
        <v>399.98099999999999</v>
      </c>
      <c r="N2140" s="13">
        <v>0.18236342361464503</v>
      </c>
      <c r="O2140" s="13">
        <v>0.29321440278027766</v>
      </c>
      <c r="P2140" s="13">
        <v>0.20728582339076523</v>
      </c>
      <c r="Q2140" s="13">
        <v>0.13468213210802205</v>
      </c>
      <c r="R2140" s="13">
        <v>0.14029501524428767</v>
      </c>
      <c r="S2140" s="14">
        <v>1.2362200000000001</v>
      </c>
      <c r="T2140" s="13">
        <v>0.24128190733527291</v>
      </c>
      <c r="U2140" s="15" t="s">
        <v>9700</v>
      </c>
      <c r="V2140" s="16">
        <v>20.537741727995581</v>
      </c>
      <c r="W2140" s="16">
        <v>2.6024095244524115</v>
      </c>
    </row>
    <row r="2141" spans="1:23" ht="15" customHeight="1" x14ac:dyDescent="0.3">
      <c r="A2141" s="7" t="s">
        <v>6667</v>
      </c>
      <c r="B2141" s="7" t="s">
        <v>6668</v>
      </c>
      <c r="C2141" s="7" t="s">
        <v>6669</v>
      </c>
      <c r="D2141" s="7" t="s">
        <v>20</v>
      </c>
      <c r="E2141" s="7" t="s">
        <v>47</v>
      </c>
      <c r="F2141" s="9" t="s">
        <v>1941</v>
      </c>
      <c r="G2141" s="11">
        <v>888.35688000000005</v>
      </c>
      <c r="H2141" s="11">
        <v>99.4</v>
      </c>
      <c r="I2141" s="11">
        <v>0</v>
      </c>
      <c r="J2141" s="12">
        <v>987.75688000000002</v>
      </c>
      <c r="K2141" s="11">
        <v>-85.39</v>
      </c>
      <c r="L2141" s="11">
        <v>-112.538</v>
      </c>
      <c r="M2141" s="11">
        <v>-108.581</v>
      </c>
      <c r="N2141" s="13">
        <v>0.15465698837066574</v>
      </c>
      <c r="O2141" s="13" t="s">
        <v>9699</v>
      </c>
      <c r="P2141" s="13">
        <v>0.10445939896130432</v>
      </c>
      <c r="Q2141" s="13" t="s">
        <v>9699</v>
      </c>
      <c r="R2141" s="13" t="s">
        <v>9699</v>
      </c>
      <c r="S2141" s="14">
        <v>1.148031</v>
      </c>
      <c r="T2141" s="13">
        <v>0.10063205026726819</v>
      </c>
      <c r="U2141" s="15" t="s">
        <v>9700</v>
      </c>
      <c r="V2141" s="16" t="s">
        <v>9700</v>
      </c>
      <c r="W2141" s="16" t="s">
        <v>9700</v>
      </c>
    </row>
    <row r="2142" spans="1:23" ht="15" customHeight="1" x14ac:dyDescent="0.3">
      <c r="A2142" s="7" t="s">
        <v>6670</v>
      </c>
      <c r="B2142" s="7" t="s">
        <v>6671</v>
      </c>
      <c r="C2142" s="7" t="s">
        <v>6672</v>
      </c>
      <c r="D2142" s="7" t="s">
        <v>29</v>
      </c>
      <c r="E2142" s="7" t="s">
        <v>291</v>
      </c>
      <c r="F2142" s="9" t="s">
        <v>3009</v>
      </c>
      <c r="G2142" s="11">
        <v>875.93479200000002</v>
      </c>
      <c r="H2142" s="11">
        <v>550.62800000000004</v>
      </c>
      <c r="I2142" s="11">
        <v>0</v>
      </c>
      <c r="J2142" s="12">
        <v>1426.5627920000002</v>
      </c>
      <c r="K2142" s="11">
        <v>31.363</v>
      </c>
      <c r="L2142" s="11">
        <v>-25.29</v>
      </c>
      <c r="M2142" s="11">
        <v>308.911</v>
      </c>
      <c r="N2142" s="13">
        <v>9.8391090016451813E-2</v>
      </c>
      <c r="O2142" s="13">
        <v>2.8621530274243412E-2</v>
      </c>
      <c r="P2142" s="13">
        <v>2.6992955656748297E-2</v>
      </c>
      <c r="Q2142" s="13">
        <v>2.4101890132122161E-2</v>
      </c>
      <c r="R2142" s="13">
        <v>-8.4940451000544107E-2</v>
      </c>
      <c r="S2142" s="14">
        <v>2.1543299999999999</v>
      </c>
      <c r="T2142" s="13">
        <v>0.38598230872686323</v>
      </c>
      <c r="U2142" s="15">
        <v>45.485533654306039</v>
      </c>
      <c r="V2142" s="16" t="s">
        <v>9700</v>
      </c>
      <c r="W2142" s="16">
        <v>2.835557141053572</v>
      </c>
    </row>
    <row r="2143" spans="1:23" ht="15" customHeight="1" x14ac:dyDescent="0.3">
      <c r="A2143" s="7" t="s">
        <v>6673</v>
      </c>
      <c r="B2143" s="7" t="s">
        <v>6674</v>
      </c>
      <c r="C2143" s="7" t="s">
        <v>6675</v>
      </c>
      <c r="D2143" s="7" t="s">
        <v>8</v>
      </c>
      <c r="E2143" s="7" t="s">
        <v>220</v>
      </c>
      <c r="F2143" s="9" t="s">
        <v>6676</v>
      </c>
      <c r="G2143" s="11">
        <v>1131.0551720000001</v>
      </c>
      <c r="H2143" s="11">
        <v>321.10700000000003</v>
      </c>
      <c r="I2143" s="11">
        <v>4.077</v>
      </c>
      <c r="J2143" s="12">
        <v>1456.2391720000001</v>
      </c>
      <c r="K2143" s="11">
        <v>82.343999999999994</v>
      </c>
      <c r="L2143" s="11">
        <v>-100.84399999999999</v>
      </c>
      <c r="M2143" s="11">
        <v>71.709000000000003</v>
      </c>
      <c r="N2143" s="13">
        <v>0.1827341337766229</v>
      </c>
      <c r="O2143" s="13">
        <v>-1.0657011376773773E-2</v>
      </c>
      <c r="P2143" s="13">
        <v>9.1647397547345771E-2</v>
      </c>
      <c r="Q2143" s="13">
        <v>-4.8107857075148641E-2</v>
      </c>
      <c r="R2143" s="13">
        <v>-0.78210626730469435</v>
      </c>
      <c r="S2143" s="14">
        <v>3.349081</v>
      </c>
      <c r="T2143" s="13">
        <v>0.22050430051197661</v>
      </c>
      <c r="U2143" s="15">
        <v>17.684824298066648</v>
      </c>
      <c r="V2143" s="16" t="s">
        <v>9700</v>
      </c>
      <c r="W2143" s="16">
        <v>15.772848205943466</v>
      </c>
    </row>
    <row r="2144" spans="1:23" ht="15" customHeight="1" x14ac:dyDescent="0.3">
      <c r="A2144" s="7" t="s">
        <v>6677</v>
      </c>
      <c r="B2144" s="7" t="s">
        <v>6678</v>
      </c>
      <c r="C2144" s="7" t="s">
        <v>6679</v>
      </c>
      <c r="D2144" s="7" t="s">
        <v>29</v>
      </c>
      <c r="E2144" s="7" t="s">
        <v>291</v>
      </c>
      <c r="F2144" s="9" t="s">
        <v>3009</v>
      </c>
      <c r="G2144" s="11">
        <v>660.050388</v>
      </c>
      <c r="H2144" s="11">
        <v>259.67</v>
      </c>
      <c r="I2144" s="11">
        <v>0</v>
      </c>
      <c r="J2144" s="12">
        <v>919.72038799999996</v>
      </c>
      <c r="K2144" s="11">
        <v>57.658999999999999</v>
      </c>
      <c r="L2144" s="11">
        <v>22.516999999999999</v>
      </c>
      <c r="M2144" s="11">
        <v>271.07600000000002</v>
      </c>
      <c r="N2144" s="13">
        <v>0.1543533024845965</v>
      </c>
      <c r="O2144" s="13">
        <v>3.8475297240869732E-2</v>
      </c>
      <c r="P2144" s="13">
        <v>7.4677210146042033E-2</v>
      </c>
      <c r="Q2144" s="13">
        <v>5.3930525320463829E-2</v>
      </c>
      <c r="R2144" s="13">
        <v>8.8113639476413153E-2</v>
      </c>
      <c r="S2144" s="14">
        <v>1.5301830000000001</v>
      </c>
      <c r="T2144" s="13">
        <v>0.28233580921770329</v>
      </c>
      <c r="U2144" s="15">
        <v>15.951029119478312</v>
      </c>
      <c r="V2144" s="16">
        <v>29.313424878980328</v>
      </c>
      <c r="W2144" s="16">
        <v>2.4349274299458452</v>
      </c>
    </row>
    <row r="2145" spans="1:23" ht="15" customHeight="1" x14ac:dyDescent="0.3">
      <c r="A2145" s="7" t="s">
        <v>6680</v>
      </c>
      <c r="B2145" s="7" t="s">
        <v>6681</v>
      </c>
      <c r="C2145" s="7" t="s">
        <v>6682</v>
      </c>
      <c r="D2145" s="7" t="s">
        <v>20</v>
      </c>
      <c r="E2145" s="7" t="s">
        <v>71</v>
      </c>
      <c r="F2145" s="9" t="s">
        <v>1941</v>
      </c>
      <c r="G2145" s="11">
        <v>645.65198899999996</v>
      </c>
      <c r="H2145" s="11">
        <v>111.28700000000001</v>
      </c>
      <c r="I2145" s="11">
        <v>0</v>
      </c>
      <c r="J2145" s="12">
        <v>756.93898899999999</v>
      </c>
      <c r="K2145" s="11">
        <v>87.221000000000004</v>
      </c>
      <c r="L2145" s="11">
        <v>17.593</v>
      </c>
      <c r="M2145" s="11">
        <v>172.68600000000001</v>
      </c>
      <c r="N2145" s="13">
        <v>0.50589023714899684</v>
      </c>
      <c r="O2145" s="13" t="s">
        <v>9699</v>
      </c>
      <c r="P2145" s="13">
        <v>0.45603264600420196</v>
      </c>
      <c r="Q2145" s="13" t="s">
        <v>9699</v>
      </c>
      <c r="R2145" s="13">
        <v>0.13694034497789401</v>
      </c>
      <c r="S2145" s="14">
        <v>1.1464559999999999</v>
      </c>
      <c r="T2145" s="13">
        <v>0.14702241741705288</v>
      </c>
      <c r="U2145" s="15">
        <v>8.6784030107428247</v>
      </c>
      <c r="V2145" s="16">
        <v>36.699368441993975</v>
      </c>
      <c r="W2145" s="16">
        <v>3.7388785946747269</v>
      </c>
    </row>
    <row r="2146" spans="1:23" ht="15" customHeight="1" x14ac:dyDescent="0.3">
      <c r="A2146" s="7" t="s">
        <v>6683</v>
      </c>
      <c r="B2146" s="7" t="s">
        <v>6684</v>
      </c>
      <c r="C2146" s="7" t="s">
        <v>6685</v>
      </c>
      <c r="D2146" s="7" t="s">
        <v>10</v>
      </c>
      <c r="E2146" s="7" t="s">
        <v>62</v>
      </c>
      <c r="F2146" s="9" t="s">
        <v>5460</v>
      </c>
      <c r="G2146" s="11">
        <v>652.658458</v>
      </c>
      <c r="H2146" s="11">
        <v>-118.343</v>
      </c>
      <c r="I2146" s="11">
        <v>0</v>
      </c>
      <c r="J2146" s="12">
        <v>534.31545800000004</v>
      </c>
      <c r="K2146" s="11">
        <v>112.89400000000001</v>
      </c>
      <c r="L2146" s="11">
        <v>93.32</v>
      </c>
      <c r="M2146" s="11">
        <v>401.75299999999999</v>
      </c>
      <c r="N2146" s="13">
        <v>0.51587431095330827</v>
      </c>
      <c r="O2146" s="13">
        <v>0.17141272238451233</v>
      </c>
      <c r="P2146" s="13">
        <v>0.24980677039882573</v>
      </c>
      <c r="Q2146" s="13">
        <v>0.10437944640212193</v>
      </c>
      <c r="R2146" s="13">
        <v>0.23168962023930126</v>
      </c>
      <c r="S2146" s="14">
        <v>0</v>
      </c>
      <c r="T2146" s="13">
        <v>-0.22148526348642528</v>
      </c>
      <c r="U2146" s="15">
        <v>4.7328950874271438</v>
      </c>
      <c r="V2146" s="16">
        <v>6.9937683026146598</v>
      </c>
      <c r="W2146" s="16">
        <v>1.6245266569260217</v>
      </c>
    </row>
    <row r="2147" spans="1:23" ht="15" customHeight="1" x14ac:dyDescent="0.3">
      <c r="A2147" s="7" t="s">
        <v>6686</v>
      </c>
      <c r="B2147" s="7" t="s">
        <v>6687</v>
      </c>
      <c r="C2147" s="7" t="s">
        <v>6688</v>
      </c>
      <c r="D2147" s="7" t="s">
        <v>29</v>
      </c>
      <c r="E2147" s="7" t="s">
        <v>186</v>
      </c>
      <c r="F2147" s="9" t="s">
        <v>1941</v>
      </c>
      <c r="G2147" s="11">
        <v>621.13052400000004</v>
      </c>
      <c r="H2147" s="11">
        <v>-29.332000000000001</v>
      </c>
      <c r="I2147" s="11">
        <v>0</v>
      </c>
      <c r="J2147" s="12">
        <v>591.79852400000004</v>
      </c>
      <c r="K2147" s="11">
        <v>8.4920000000000009</v>
      </c>
      <c r="L2147" s="11">
        <v>-23.111999999999998</v>
      </c>
      <c r="M2147" s="11">
        <v>84.566999999999993</v>
      </c>
      <c r="N2147" s="13">
        <v>6.7931467623079583E-2</v>
      </c>
      <c r="O2147" s="13" t="s">
        <v>9699</v>
      </c>
      <c r="P2147" s="13">
        <v>1.4655227529186859E-2</v>
      </c>
      <c r="Q2147" s="13" t="s">
        <v>9699</v>
      </c>
      <c r="R2147" s="13">
        <v>-0.38609499426443455</v>
      </c>
      <c r="S2147" s="14">
        <v>2.660892</v>
      </c>
      <c r="T2147" s="13">
        <v>-4.9564165523332732E-2</v>
      </c>
      <c r="U2147" s="15">
        <v>69.688945360339147</v>
      </c>
      <c r="V2147" s="16" t="s">
        <v>9700</v>
      </c>
      <c r="W2147" s="16">
        <v>7.3448333747206371</v>
      </c>
    </row>
    <row r="2148" spans="1:23" ht="15" customHeight="1" x14ac:dyDescent="0.3">
      <c r="A2148" s="7" t="s">
        <v>6689</v>
      </c>
      <c r="B2148" s="7" t="s">
        <v>6690</v>
      </c>
      <c r="C2148" s="7" t="s">
        <v>6691</v>
      </c>
      <c r="D2148" s="7" t="s">
        <v>20</v>
      </c>
      <c r="E2148" s="7" t="s">
        <v>71</v>
      </c>
      <c r="F2148" s="9" t="s">
        <v>1941</v>
      </c>
      <c r="G2148" s="11">
        <v>770.40432699999997</v>
      </c>
      <c r="H2148" s="11">
        <v>-127.654</v>
      </c>
      <c r="I2148" s="11">
        <v>0</v>
      </c>
      <c r="J2148" s="12">
        <v>642.75032699999997</v>
      </c>
      <c r="K2148" s="11">
        <v>-102.68</v>
      </c>
      <c r="L2148" s="11">
        <v>-99.11</v>
      </c>
      <c r="M2148" s="11">
        <v>127.84699999999999</v>
      </c>
      <c r="N2148" s="13">
        <v>-0.49130903866182829</v>
      </c>
      <c r="O2148" s="13" t="s">
        <v>9699</v>
      </c>
      <c r="P2148" s="13">
        <v>-0.57855763727843368</v>
      </c>
      <c r="Q2148" s="13" t="s">
        <v>9699</v>
      </c>
      <c r="R2148" s="13">
        <v>-0.58344444738786316</v>
      </c>
      <c r="S2148" s="14">
        <v>1.6992119999999999</v>
      </c>
      <c r="T2148" s="13">
        <v>-0.19860588884616778</v>
      </c>
      <c r="U2148" s="15" t="s">
        <v>9700</v>
      </c>
      <c r="V2148" s="16" t="s">
        <v>9700</v>
      </c>
      <c r="W2148" s="16">
        <v>6.0259867419650055</v>
      </c>
    </row>
    <row r="2149" spans="1:23" ht="15" customHeight="1" x14ac:dyDescent="0.3">
      <c r="A2149" s="7" t="s">
        <v>6692</v>
      </c>
      <c r="B2149" s="7" t="s">
        <v>6693</v>
      </c>
      <c r="C2149" s="7" t="s">
        <v>6694</v>
      </c>
      <c r="D2149" s="7" t="s">
        <v>26</v>
      </c>
      <c r="E2149" s="7" t="s">
        <v>172</v>
      </c>
      <c r="F2149" s="9" t="s">
        <v>1941</v>
      </c>
      <c r="G2149" s="11">
        <v>3435.2491140000002</v>
      </c>
      <c r="H2149" s="11">
        <v>129.334</v>
      </c>
      <c r="I2149" s="11">
        <v>0</v>
      </c>
      <c r="J2149" s="12">
        <v>3564.583114</v>
      </c>
      <c r="K2149" s="11">
        <v>-21.914000000000001</v>
      </c>
      <c r="L2149" s="11">
        <v>-105.43</v>
      </c>
      <c r="M2149" s="11">
        <v>156.18199999999999</v>
      </c>
      <c r="N2149" s="13">
        <v>4.4953695052921329E-2</v>
      </c>
      <c r="O2149" s="13" t="s">
        <v>9699</v>
      </c>
      <c r="P2149" s="13">
        <v>-0.28599645536403134</v>
      </c>
      <c r="Q2149" s="13" t="s">
        <v>9699</v>
      </c>
      <c r="R2149" s="13">
        <v>-1.2006644298264977</v>
      </c>
      <c r="S2149" s="14">
        <v>5.4787400000000002</v>
      </c>
      <c r="T2149" s="13">
        <v>3.6283064769071338E-2</v>
      </c>
      <c r="U2149" s="15" t="s">
        <v>9700</v>
      </c>
      <c r="V2149" s="16" t="s">
        <v>9700</v>
      </c>
      <c r="W2149" s="16">
        <v>21.99516662611569</v>
      </c>
    </row>
    <row r="2150" spans="1:23" ht="15" customHeight="1" x14ac:dyDescent="0.3">
      <c r="A2150" s="7" t="s">
        <v>6695</v>
      </c>
      <c r="B2150" s="7" t="s">
        <v>6696</v>
      </c>
      <c r="C2150" s="7" t="s">
        <v>6697</v>
      </c>
      <c r="D2150" s="7" t="s">
        <v>10</v>
      </c>
      <c r="E2150" s="7" t="s">
        <v>11</v>
      </c>
      <c r="F2150" s="9" t="s">
        <v>1941</v>
      </c>
      <c r="G2150" s="11">
        <v>681.700874</v>
      </c>
      <c r="H2150" s="11">
        <v>-478.80700000000002</v>
      </c>
      <c r="I2150" s="11">
        <v>0.80100000000000005</v>
      </c>
      <c r="J2150" s="12">
        <v>203.69487399999997</v>
      </c>
      <c r="K2150" s="11">
        <v>0</v>
      </c>
      <c r="L2150" s="11">
        <v>54.43</v>
      </c>
      <c r="M2150" s="11">
        <v>538.86900000000003</v>
      </c>
      <c r="N2150" s="13">
        <v>5.6423698556056445E-2</v>
      </c>
      <c r="O2150" s="13">
        <v>-2.3504080173382236E-2</v>
      </c>
      <c r="P2150" s="13">
        <v>0.4298997708297253</v>
      </c>
      <c r="Q2150" s="13" t="s">
        <v>9699</v>
      </c>
      <c r="R2150" s="13">
        <v>0.11268194625300958</v>
      </c>
      <c r="S2150" s="14">
        <v>0.74645600000000001</v>
      </c>
      <c r="T2150" s="13">
        <v>-2.3506089799785541</v>
      </c>
      <c r="U2150" s="15" t="s">
        <v>9700</v>
      </c>
      <c r="V2150" s="16">
        <v>12.524359250413376</v>
      </c>
      <c r="W2150" s="16">
        <v>1.2650586209264219</v>
      </c>
    </row>
    <row r="2151" spans="1:23" ht="15" customHeight="1" x14ac:dyDescent="0.3">
      <c r="A2151" s="7" t="s">
        <v>6698</v>
      </c>
      <c r="B2151" s="7" t="s">
        <v>6699</v>
      </c>
      <c r="C2151" s="7" t="s">
        <v>6700</v>
      </c>
      <c r="D2151" s="7" t="s">
        <v>20</v>
      </c>
      <c r="E2151" s="7" t="s">
        <v>57</v>
      </c>
      <c r="F2151" s="9" t="s">
        <v>3009</v>
      </c>
      <c r="G2151" s="11">
        <v>813.94868499999995</v>
      </c>
      <c r="H2151" s="11">
        <v>-51.683999999999997</v>
      </c>
      <c r="I2151" s="11">
        <v>0</v>
      </c>
      <c r="J2151" s="12">
        <v>762.26468499999999</v>
      </c>
      <c r="K2151" s="11">
        <v>23.42</v>
      </c>
      <c r="L2151" s="11">
        <v>23.581</v>
      </c>
      <c r="M2151" s="11">
        <v>354.89600000000002</v>
      </c>
      <c r="N2151" s="13">
        <v>0.13713584854228292</v>
      </c>
      <c r="O2151" s="13">
        <v>6.1875656822669933E-2</v>
      </c>
      <c r="P2151" s="13">
        <v>3.8455688810579099E-2</v>
      </c>
      <c r="Q2151" s="13" t="s">
        <v>9699</v>
      </c>
      <c r="R2151" s="13">
        <v>7.1313867509412848E-2</v>
      </c>
      <c r="S2151" s="14">
        <v>1.088713</v>
      </c>
      <c r="T2151" s="13">
        <v>-6.7803219822521354E-2</v>
      </c>
      <c r="U2151" s="15">
        <v>32.547595431255331</v>
      </c>
      <c r="V2151" s="16">
        <v>34.517140282430766</v>
      </c>
      <c r="W2151" s="16">
        <v>2.2934850914070597</v>
      </c>
    </row>
    <row r="2152" spans="1:23" ht="15" customHeight="1" x14ac:dyDescent="0.3">
      <c r="A2152" s="7" t="s">
        <v>6701</v>
      </c>
      <c r="B2152" s="7" t="s">
        <v>6702</v>
      </c>
      <c r="C2152" s="7" t="s">
        <v>6703</v>
      </c>
      <c r="D2152" s="7" t="s">
        <v>8</v>
      </c>
      <c r="E2152" s="7" t="s">
        <v>220</v>
      </c>
      <c r="F2152" s="9" t="s">
        <v>3009</v>
      </c>
      <c r="G2152" s="11">
        <v>843.63760600000001</v>
      </c>
      <c r="H2152" s="11">
        <v>267.94099999999997</v>
      </c>
      <c r="I2152" s="11">
        <v>0.77800000000000002</v>
      </c>
      <c r="J2152" s="12">
        <v>1112.3566060000001</v>
      </c>
      <c r="K2152" s="11">
        <v>82.12</v>
      </c>
      <c r="L2152" s="11">
        <v>10.624000000000001</v>
      </c>
      <c r="M2152" s="11">
        <v>828.35299999999995</v>
      </c>
      <c r="N2152" s="13">
        <v>0.14455350379486406</v>
      </c>
      <c r="O2152" s="13">
        <v>8.3753860291875259E-3</v>
      </c>
      <c r="P2152" s="13">
        <v>4.2044566226713799E-2</v>
      </c>
      <c r="Q2152" s="13">
        <v>3.234313950369172E-2</v>
      </c>
      <c r="R2152" s="13">
        <v>1.2960523105450641E-2</v>
      </c>
      <c r="S2152" s="14">
        <v>1.033595</v>
      </c>
      <c r="T2152" s="13">
        <v>0.24087689015801103</v>
      </c>
      <c r="U2152" s="15">
        <v>13.54550177788602</v>
      </c>
      <c r="V2152" s="16">
        <v>79.408660203313246</v>
      </c>
      <c r="W2152" s="16">
        <v>1.0184518025527765</v>
      </c>
    </row>
    <row r="2153" spans="1:23" ht="15" customHeight="1" x14ac:dyDescent="0.3">
      <c r="A2153" s="7" t="s">
        <v>6704</v>
      </c>
      <c r="B2153" s="7" t="s">
        <v>6705</v>
      </c>
      <c r="C2153" s="7" t="s">
        <v>6706</v>
      </c>
      <c r="D2153" s="7" t="s">
        <v>8</v>
      </c>
      <c r="E2153" s="7" t="s">
        <v>220</v>
      </c>
      <c r="F2153" s="9" t="s">
        <v>3009</v>
      </c>
      <c r="G2153" s="11">
        <v>775.15500599999996</v>
      </c>
      <c r="H2153" s="11">
        <v>623.18700000000001</v>
      </c>
      <c r="I2153" s="11">
        <v>1.0269999999999999</v>
      </c>
      <c r="J2153" s="12">
        <v>1399.3690059999999</v>
      </c>
      <c r="K2153" s="11">
        <v>101.54900000000001</v>
      </c>
      <c r="L2153" s="11">
        <v>-321.35000000000002</v>
      </c>
      <c r="M2153" s="11">
        <v>1011.542</v>
      </c>
      <c r="N2153" s="13">
        <v>0.16285776320646159</v>
      </c>
      <c r="O2153" s="13">
        <v>5.9940079970489668E-2</v>
      </c>
      <c r="P2153" s="13">
        <v>5.1867396197465457E-2</v>
      </c>
      <c r="Q2153" s="13" t="s">
        <v>9699</v>
      </c>
      <c r="R2153" s="13">
        <v>-0.2872681355688973</v>
      </c>
      <c r="S2153" s="14">
        <v>0</v>
      </c>
      <c r="T2153" s="13">
        <v>0.44533428804553649</v>
      </c>
      <c r="U2153" s="15">
        <v>13.780234231750187</v>
      </c>
      <c r="V2153" s="16" t="s">
        <v>9700</v>
      </c>
      <c r="W2153" s="16">
        <v>0.76631025305919076</v>
      </c>
    </row>
    <row r="2154" spans="1:23" ht="15" customHeight="1" x14ac:dyDescent="0.3">
      <c r="A2154" s="7" t="s">
        <v>6707</v>
      </c>
      <c r="B2154" s="7" t="s">
        <v>6708</v>
      </c>
      <c r="C2154" s="7" t="s">
        <v>6709</v>
      </c>
      <c r="D2154" s="7" t="s">
        <v>116</v>
      </c>
      <c r="E2154" s="7" t="s">
        <v>3642</v>
      </c>
      <c r="F2154" s="9" t="s">
        <v>3009</v>
      </c>
      <c r="G2154" s="11">
        <v>929.50909899999999</v>
      </c>
      <c r="H2154" s="11">
        <v>171.9</v>
      </c>
      <c r="I2154" s="11">
        <v>0</v>
      </c>
      <c r="J2154" s="12">
        <v>1101.409099</v>
      </c>
      <c r="K2154" s="11">
        <v>101.4</v>
      </c>
      <c r="L2154" s="11">
        <v>-10.199999999999999</v>
      </c>
      <c r="M2154" s="11">
        <v>367</v>
      </c>
      <c r="N2154" s="13">
        <v>0.14620876736546612</v>
      </c>
      <c r="O2154" s="13">
        <v>2.7645109043251015E-2</v>
      </c>
      <c r="P2154" s="13">
        <v>5.9712455291739727E-2</v>
      </c>
      <c r="Q2154" s="13">
        <v>1.8709144842590675E-2</v>
      </c>
      <c r="R2154" s="13">
        <v>-2.7184466019417475E-2</v>
      </c>
      <c r="S2154" s="14">
        <v>1.4692909999999999</v>
      </c>
      <c r="T2154" s="13">
        <v>0.15607279816016847</v>
      </c>
      <c r="U2154" s="15">
        <v>10.862022672583825</v>
      </c>
      <c r="V2154" s="16" t="s">
        <v>9700</v>
      </c>
      <c r="W2154" s="16">
        <v>2.532722340599455</v>
      </c>
    </row>
    <row r="2155" spans="1:23" ht="15" customHeight="1" x14ac:dyDescent="0.3">
      <c r="A2155" s="7" t="s">
        <v>6710</v>
      </c>
      <c r="B2155" s="7" t="s">
        <v>6711</v>
      </c>
      <c r="C2155" s="7" t="s">
        <v>6712</v>
      </c>
      <c r="D2155" s="7" t="s">
        <v>20</v>
      </c>
      <c r="E2155" s="7" t="s">
        <v>47</v>
      </c>
      <c r="F2155" s="9" t="s">
        <v>1941</v>
      </c>
      <c r="G2155" s="11">
        <v>1408.5698789999999</v>
      </c>
      <c r="H2155" s="11">
        <v>-186.61</v>
      </c>
      <c r="I2155" s="11">
        <v>0</v>
      </c>
      <c r="J2155" s="12">
        <v>1221.959879</v>
      </c>
      <c r="K2155" s="11">
        <v>-40.698</v>
      </c>
      <c r="L2155" s="11">
        <v>-53.798000000000002</v>
      </c>
      <c r="M2155" s="11">
        <v>184.375</v>
      </c>
      <c r="N2155" s="13" t="s">
        <v>9699</v>
      </c>
      <c r="O2155" s="13" t="s">
        <v>9699</v>
      </c>
      <c r="P2155" s="13" t="s">
        <v>9699</v>
      </c>
      <c r="Q2155" s="13" t="s">
        <v>9699</v>
      </c>
      <c r="R2155" s="13">
        <v>-0.2917857627118644</v>
      </c>
      <c r="S2155" s="14">
        <v>0</v>
      </c>
      <c r="T2155" s="13">
        <v>-0.15271368823722239</v>
      </c>
      <c r="U2155" s="15" t="s">
        <v>9700</v>
      </c>
      <c r="V2155" s="16" t="s">
        <v>9700</v>
      </c>
      <c r="W2155" s="16">
        <v>7.6397010386440671</v>
      </c>
    </row>
    <row r="2156" spans="1:23" ht="15" customHeight="1" x14ac:dyDescent="0.3">
      <c r="A2156" s="7" t="s">
        <v>6713</v>
      </c>
      <c r="B2156" s="7" t="s">
        <v>6714</v>
      </c>
      <c r="C2156" s="7" t="s">
        <v>6715</v>
      </c>
      <c r="D2156" s="7" t="s">
        <v>20</v>
      </c>
      <c r="E2156" s="7" t="s">
        <v>71</v>
      </c>
      <c r="F2156" s="9" t="s">
        <v>1941</v>
      </c>
      <c r="G2156" s="11">
        <v>453.27706499999999</v>
      </c>
      <c r="H2156" s="11">
        <v>-159.41300000000001</v>
      </c>
      <c r="I2156" s="11">
        <v>0</v>
      </c>
      <c r="J2156" s="12">
        <v>293.86406499999998</v>
      </c>
      <c r="K2156" s="11">
        <v>-62.283999999999999</v>
      </c>
      <c r="L2156" s="11">
        <v>-64.647999999999996</v>
      </c>
      <c r="M2156" s="11">
        <v>156.63499999999999</v>
      </c>
      <c r="N2156" s="13" t="s">
        <v>9699</v>
      </c>
      <c r="O2156" s="13" t="s">
        <v>9699</v>
      </c>
      <c r="P2156" s="13" t="s">
        <v>9699</v>
      </c>
      <c r="Q2156" s="13" t="s">
        <v>9699</v>
      </c>
      <c r="R2156" s="13">
        <v>-0.35018118984036878</v>
      </c>
      <c r="S2156" s="14">
        <v>1.454593</v>
      </c>
      <c r="T2156" s="13">
        <v>-0.54247190788707023</v>
      </c>
      <c r="U2156" s="15" t="s">
        <v>9700</v>
      </c>
      <c r="V2156" s="16" t="s">
        <v>9700</v>
      </c>
      <c r="W2156" s="16">
        <v>2.8938427873719159</v>
      </c>
    </row>
    <row r="2157" spans="1:23" ht="15" customHeight="1" x14ac:dyDescent="0.3">
      <c r="A2157" s="7" t="s">
        <v>6716</v>
      </c>
      <c r="B2157" s="7" t="s">
        <v>6717</v>
      </c>
      <c r="C2157" s="7" t="s">
        <v>6718</v>
      </c>
      <c r="D2157" s="7" t="s">
        <v>20</v>
      </c>
      <c r="E2157" s="7" t="s">
        <v>47</v>
      </c>
      <c r="F2157" s="9" t="s">
        <v>3009</v>
      </c>
      <c r="G2157" s="11">
        <v>614.50093000000004</v>
      </c>
      <c r="H2157" s="11">
        <v>-50.701999999999998</v>
      </c>
      <c r="I2157" s="11">
        <v>0</v>
      </c>
      <c r="J2157" s="12">
        <v>563.79893000000004</v>
      </c>
      <c r="K2157" s="11">
        <v>29.59</v>
      </c>
      <c r="L2157" s="11">
        <v>4.9370000000000003</v>
      </c>
      <c r="M2157" s="11">
        <v>172.78700000000001</v>
      </c>
      <c r="N2157" s="13">
        <v>0.35021749619962023</v>
      </c>
      <c r="O2157" s="13">
        <v>0.18574252327883212</v>
      </c>
      <c r="P2157" s="13">
        <v>0.21337662419654344</v>
      </c>
      <c r="Q2157" s="13">
        <v>0.18823512072595094</v>
      </c>
      <c r="R2157" s="13">
        <v>2.8328628153044596E-2</v>
      </c>
      <c r="S2157" s="14">
        <v>0.73438300000000001</v>
      </c>
      <c r="T2157" s="13">
        <v>-8.9929223526550486E-2</v>
      </c>
      <c r="U2157" s="15">
        <v>19.053698208854343</v>
      </c>
      <c r="V2157" s="16">
        <v>124.46848896090744</v>
      </c>
      <c r="W2157" s="16">
        <v>3.5564071949857339</v>
      </c>
    </row>
    <row r="2158" spans="1:23" ht="15" customHeight="1" x14ac:dyDescent="0.3">
      <c r="A2158" s="7" t="s">
        <v>6719</v>
      </c>
      <c r="B2158" s="7" t="s">
        <v>6720</v>
      </c>
      <c r="C2158" s="7" t="s">
        <v>6721</v>
      </c>
      <c r="D2158" s="7" t="s">
        <v>10</v>
      </c>
      <c r="E2158" s="7" t="s">
        <v>2233</v>
      </c>
      <c r="F2158" s="9" t="s">
        <v>3009</v>
      </c>
      <c r="G2158" s="11">
        <v>688.081547</v>
      </c>
      <c r="H2158" s="11">
        <v>4262.6840000000002</v>
      </c>
      <c r="I2158" s="11">
        <v>0</v>
      </c>
      <c r="J2158" s="12">
        <v>4950.765547</v>
      </c>
      <c r="K2158" s="11">
        <v>0</v>
      </c>
      <c r="L2158" s="11">
        <v>-187.84399999999999</v>
      </c>
      <c r="M2158" s="11">
        <v>892.26900000000001</v>
      </c>
      <c r="N2158" s="13">
        <v>0.20400000000000004</v>
      </c>
      <c r="O2158" s="13" t="s">
        <v>9699</v>
      </c>
      <c r="P2158" s="13">
        <v>0.44629541015435636</v>
      </c>
      <c r="Q2158" s="13" t="s">
        <v>9699</v>
      </c>
      <c r="R2158" s="13">
        <v>-0.17493166525799744</v>
      </c>
      <c r="S2158" s="14">
        <v>1.063517</v>
      </c>
      <c r="T2158" s="13">
        <v>0.86101512170840844</v>
      </c>
      <c r="U2158" s="15" t="s">
        <v>9700</v>
      </c>
      <c r="V2158" s="16" t="s">
        <v>9700</v>
      </c>
      <c r="W2158" s="16">
        <v>0.77115931070114507</v>
      </c>
    </row>
    <row r="2159" spans="1:23" ht="15" customHeight="1" x14ac:dyDescent="0.3">
      <c r="A2159" s="7" t="s">
        <v>6722</v>
      </c>
      <c r="B2159" s="7" t="s">
        <v>6723</v>
      </c>
      <c r="C2159" s="7" t="s">
        <v>6724</v>
      </c>
      <c r="D2159" s="7" t="s">
        <v>29</v>
      </c>
      <c r="E2159" s="7" t="s">
        <v>30</v>
      </c>
      <c r="F2159" s="9" t="s">
        <v>1941</v>
      </c>
      <c r="G2159" s="11">
        <v>702.68940899999996</v>
      </c>
      <c r="H2159" s="11">
        <v>22.793800000000001</v>
      </c>
      <c r="I2159" s="11">
        <v>0</v>
      </c>
      <c r="J2159" s="12">
        <v>725.48320899999999</v>
      </c>
      <c r="K2159" s="11">
        <v>40.710500000000003</v>
      </c>
      <c r="L2159" s="11">
        <v>30.192399999999999</v>
      </c>
      <c r="M2159" s="11">
        <v>-8.8337000000000003</v>
      </c>
      <c r="N2159" s="13">
        <v>0.58236222837341434</v>
      </c>
      <c r="O2159" s="13">
        <v>-1.9575774162491344E-3</v>
      </c>
      <c r="P2159" s="13">
        <v>0.43029346923711309</v>
      </c>
      <c r="Q2159" s="13">
        <v>-1.9114600322945874E-3</v>
      </c>
      <c r="R2159" s="13" t="s">
        <v>9699</v>
      </c>
      <c r="S2159" s="14">
        <v>0.73648199999999997</v>
      </c>
      <c r="T2159" s="13">
        <v>3.1418783670291675E-2</v>
      </c>
      <c r="U2159" s="15">
        <v>17.820542832930077</v>
      </c>
      <c r="V2159" s="16">
        <v>23.273718187358408</v>
      </c>
      <c r="W2159" s="16" t="s">
        <v>9700</v>
      </c>
    </row>
    <row r="2160" spans="1:23" ht="15" customHeight="1" x14ac:dyDescent="0.3">
      <c r="A2160" s="7" t="s">
        <v>6725</v>
      </c>
      <c r="B2160" s="7" t="s">
        <v>6726</v>
      </c>
      <c r="C2160" s="7" t="s">
        <v>6727</v>
      </c>
      <c r="D2160" s="7" t="s">
        <v>20</v>
      </c>
      <c r="E2160" s="7" t="s">
        <v>47</v>
      </c>
      <c r="F2160" s="9" t="s">
        <v>1941</v>
      </c>
      <c r="G2160" s="11">
        <v>758.89288499999998</v>
      </c>
      <c r="H2160" s="11">
        <v>-264.63799999999998</v>
      </c>
      <c r="I2160" s="11">
        <v>0</v>
      </c>
      <c r="J2160" s="12">
        <v>494.254885</v>
      </c>
      <c r="K2160" s="11">
        <v>-84.563000000000002</v>
      </c>
      <c r="L2160" s="11">
        <v>-90.355999999999995</v>
      </c>
      <c r="M2160" s="11">
        <v>211.76</v>
      </c>
      <c r="N2160" s="13">
        <v>0.25700000000000001</v>
      </c>
      <c r="O2160" s="13" t="s">
        <v>9699</v>
      </c>
      <c r="P2160" s="13">
        <v>-3.6127011157729987</v>
      </c>
      <c r="Q2160" s="13" t="s">
        <v>9699</v>
      </c>
      <c r="R2160" s="13">
        <v>-0.57655887082365542</v>
      </c>
      <c r="S2160" s="14">
        <v>1.6286369999999999</v>
      </c>
      <c r="T2160" s="13">
        <v>-0.53542819308705458</v>
      </c>
      <c r="U2160" s="15" t="s">
        <v>9700</v>
      </c>
      <c r="V2160" s="16" t="s">
        <v>9700</v>
      </c>
      <c r="W2160" s="16">
        <v>3.5837404845107668</v>
      </c>
    </row>
    <row r="2161" spans="1:23" ht="15" customHeight="1" x14ac:dyDescent="0.3">
      <c r="A2161" s="7" t="s">
        <v>6728</v>
      </c>
      <c r="B2161" s="7" t="s">
        <v>6729</v>
      </c>
      <c r="C2161" s="7" t="s">
        <v>6730</v>
      </c>
      <c r="D2161" s="7" t="s">
        <v>29</v>
      </c>
      <c r="E2161" s="7" t="s">
        <v>30</v>
      </c>
      <c r="F2161" s="9" t="s">
        <v>1941</v>
      </c>
      <c r="G2161" s="11">
        <v>770.21951300000001</v>
      </c>
      <c r="H2161" s="11">
        <v>272.08499999999998</v>
      </c>
      <c r="I2161" s="11">
        <v>0</v>
      </c>
      <c r="J2161" s="12">
        <v>1042.304513</v>
      </c>
      <c r="K2161" s="11">
        <v>124.021</v>
      </c>
      <c r="L2161" s="11">
        <v>71.495999999999995</v>
      </c>
      <c r="M2161" s="11">
        <v>174.101</v>
      </c>
      <c r="N2161" s="13">
        <v>8.0169566664372666E-2</v>
      </c>
      <c r="O2161" s="13">
        <v>8.4344977272010624E-2</v>
      </c>
      <c r="P2161" s="13">
        <v>4.5515985732191615E-2</v>
      </c>
      <c r="Q2161" s="13">
        <v>0.1296673416051608</v>
      </c>
      <c r="R2161" s="13">
        <v>0.52202102803738315</v>
      </c>
      <c r="S2161" s="14">
        <v>0.97847700000000004</v>
      </c>
      <c r="T2161" s="13">
        <v>0.26104175565437659</v>
      </c>
      <c r="U2161" s="15">
        <v>8.4042582546504221</v>
      </c>
      <c r="V2161" s="16">
        <v>10.772903561038381</v>
      </c>
      <c r="W2161" s="16">
        <v>4.4239809823033758</v>
      </c>
    </row>
    <row r="2162" spans="1:23" ht="15" customHeight="1" x14ac:dyDescent="0.3">
      <c r="A2162" s="7" t="s">
        <v>6731</v>
      </c>
      <c r="B2162" s="7" t="s">
        <v>6732</v>
      </c>
      <c r="C2162" s="7" t="s">
        <v>6733</v>
      </c>
      <c r="D2162" s="7" t="s">
        <v>31</v>
      </c>
      <c r="E2162" s="7" t="s">
        <v>64</v>
      </c>
      <c r="F2162" s="9" t="s">
        <v>3009</v>
      </c>
      <c r="G2162" s="11">
        <v>876.94890699999996</v>
      </c>
      <c r="H2162" s="11">
        <v>70.894999999999996</v>
      </c>
      <c r="I2162" s="11">
        <v>0</v>
      </c>
      <c r="J2162" s="12">
        <v>947.84390699999994</v>
      </c>
      <c r="K2162" s="11">
        <v>87.632000000000005</v>
      </c>
      <c r="L2162" s="11">
        <v>-1.143</v>
      </c>
      <c r="M2162" s="11">
        <v>282.10399999999998</v>
      </c>
      <c r="N2162" s="13">
        <v>0.10890421910322221</v>
      </c>
      <c r="O2162" s="13">
        <v>7.0477474955787489E-2</v>
      </c>
      <c r="P2162" s="13">
        <v>7.387806338833959E-2</v>
      </c>
      <c r="Q2162" s="13" t="s">
        <v>9699</v>
      </c>
      <c r="R2162" s="13">
        <v>-4.1147374559906691E-3</v>
      </c>
      <c r="S2162" s="14">
        <v>0.92495899999999998</v>
      </c>
      <c r="T2162" s="13">
        <v>7.4796070826037397E-2</v>
      </c>
      <c r="U2162" s="15">
        <v>10.816184806919845</v>
      </c>
      <c r="V2162" s="16" t="s">
        <v>9700</v>
      </c>
      <c r="W2162" s="16">
        <v>3.1086014625811758</v>
      </c>
    </row>
    <row r="2163" spans="1:23" ht="15" customHeight="1" x14ac:dyDescent="0.3">
      <c r="A2163" s="7" t="s">
        <v>6734</v>
      </c>
      <c r="B2163" s="7" t="s">
        <v>6735</v>
      </c>
      <c r="C2163" s="7" t="s">
        <v>6736</v>
      </c>
      <c r="D2163" s="7" t="s">
        <v>116</v>
      </c>
      <c r="E2163" s="7" t="s">
        <v>3642</v>
      </c>
      <c r="F2163" s="9" t="s">
        <v>3009</v>
      </c>
      <c r="G2163" s="11">
        <v>747.154358</v>
      </c>
      <c r="H2163" s="11">
        <v>287.69600000000003</v>
      </c>
      <c r="I2163" s="11">
        <v>0</v>
      </c>
      <c r="J2163" s="12">
        <v>1034.8503580000001</v>
      </c>
      <c r="K2163" s="11">
        <v>118.82599999999999</v>
      </c>
      <c r="L2163" s="11">
        <v>-33.365000000000002</v>
      </c>
      <c r="M2163" s="11">
        <v>558.42499999999995</v>
      </c>
      <c r="N2163" s="13">
        <v>0.1353606298369899</v>
      </c>
      <c r="O2163" s="13">
        <v>3.4563534134524287E-2</v>
      </c>
      <c r="P2163" s="13">
        <v>4.2023291344640341E-2</v>
      </c>
      <c r="Q2163" s="13" t="s">
        <v>9699</v>
      </c>
      <c r="R2163" s="13">
        <v>-6.0332743337021578E-2</v>
      </c>
      <c r="S2163" s="14">
        <v>1.459317</v>
      </c>
      <c r="T2163" s="13">
        <v>0.2780073445169548</v>
      </c>
      <c r="U2163" s="15">
        <v>8.7089555989429943</v>
      </c>
      <c r="V2163" s="16" t="s">
        <v>9700</v>
      </c>
      <c r="W2163" s="16">
        <v>1.3379672435868739</v>
      </c>
    </row>
    <row r="2164" spans="1:23" ht="15" customHeight="1" x14ac:dyDescent="0.3">
      <c r="A2164" s="7" t="s">
        <v>6737</v>
      </c>
      <c r="B2164" s="7" t="s">
        <v>6738</v>
      </c>
      <c r="C2164" s="7" t="s">
        <v>6739</v>
      </c>
      <c r="D2164" s="7" t="s">
        <v>10</v>
      </c>
      <c r="E2164" s="7" t="s">
        <v>2233</v>
      </c>
      <c r="F2164" s="9" t="s">
        <v>3009</v>
      </c>
      <c r="G2164" s="11">
        <v>677.56426699999997</v>
      </c>
      <c r="H2164" s="11">
        <v>4157.4989999999998</v>
      </c>
      <c r="I2164" s="11">
        <v>18.899999999999999</v>
      </c>
      <c r="J2164" s="12">
        <v>4853.9632669999992</v>
      </c>
      <c r="K2164" s="11">
        <v>0</v>
      </c>
      <c r="L2164" s="11">
        <v>38.387</v>
      </c>
      <c r="M2164" s="11">
        <v>824.17</v>
      </c>
      <c r="N2164" s="13">
        <v>7.8126356119229814E-2</v>
      </c>
      <c r="O2164" s="13">
        <v>0.16850629032540976</v>
      </c>
      <c r="P2164" s="13">
        <v>0.31195014491101225</v>
      </c>
      <c r="Q2164" s="13">
        <v>3.7511785376454165E-2</v>
      </c>
      <c r="R2164" s="13">
        <v>4.8375854170805969E-2</v>
      </c>
      <c r="S2164" s="14">
        <v>1.15381</v>
      </c>
      <c r="T2164" s="13">
        <v>0.85651637050182083</v>
      </c>
      <c r="U2164" s="15" t="s">
        <v>9700</v>
      </c>
      <c r="V2164" s="16">
        <v>17.650878344231121</v>
      </c>
      <c r="W2164" s="16">
        <v>0.82211712025431649</v>
      </c>
    </row>
    <row r="2165" spans="1:23" ht="15" customHeight="1" x14ac:dyDescent="0.3">
      <c r="A2165" s="7" t="s">
        <v>6740</v>
      </c>
      <c r="B2165" s="7" t="s">
        <v>6741</v>
      </c>
      <c r="C2165" s="7" t="s">
        <v>6742</v>
      </c>
      <c r="D2165" s="7" t="s">
        <v>6</v>
      </c>
      <c r="E2165" s="7" t="s">
        <v>7</v>
      </c>
      <c r="F2165" s="9" t="s">
        <v>2104</v>
      </c>
      <c r="G2165" s="11">
        <v>824.11616100000003</v>
      </c>
      <c r="H2165" s="11">
        <v>1734.3520000000001</v>
      </c>
      <c r="I2165" s="11">
        <v>27.568000000000001</v>
      </c>
      <c r="J2165" s="12">
        <v>2586.0361610000004</v>
      </c>
      <c r="K2165" s="11">
        <v>177.78</v>
      </c>
      <c r="L2165" s="11">
        <v>-28.52</v>
      </c>
      <c r="M2165" s="11">
        <v>1616.2360000000001</v>
      </c>
      <c r="N2165" s="13">
        <v>0.65062219053027603</v>
      </c>
      <c r="O2165" s="13">
        <v>4.4061157377957461E-2</v>
      </c>
      <c r="P2165" s="13">
        <v>-5.621308164997614E-2</v>
      </c>
      <c r="Q2165" s="13" t="s">
        <v>9699</v>
      </c>
      <c r="R2165" s="13">
        <v>-2.6317404819312606E-2</v>
      </c>
      <c r="S2165" s="14">
        <v>1.3747799999999999</v>
      </c>
      <c r="T2165" s="13">
        <v>0.67066038215387502</v>
      </c>
      <c r="U2165" s="15">
        <v>14.546271577230288</v>
      </c>
      <c r="V2165" s="16" t="s">
        <v>9700</v>
      </c>
      <c r="W2165" s="16">
        <v>0.50989840654458873</v>
      </c>
    </row>
    <row r="2166" spans="1:23" ht="15" customHeight="1" x14ac:dyDescent="0.3">
      <c r="A2166" s="7" t="s">
        <v>6743</v>
      </c>
      <c r="B2166" s="7" t="s">
        <v>6744</v>
      </c>
      <c r="C2166" s="7" t="s">
        <v>6745</v>
      </c>
      <c r="D2166" s="7" t="s">
        <v>29</v>
      </c>
      <c r="E2166" s="7" t="s">
        <v>186</v>
      </c>
      <c r="F2166" s="9" t="s">
        <v>3009</v>
      </c>
      <c r="G2166" s="11">
        <v>678.20707000000004</v>
      </c>
      <c r="H2166" s="11">
        <v>-106.34399999999999</v>
      </c>
      <c r="I2166" s="11">
        <v>0</v>
      </c>
      <c r="J2166" s="12">
        <v>571.86307000000011</v>
      </c>
      <c r="K2166" s="11">
        <v>38.637999999999998</v>
      </c>
      <c r="L2166" s="11">
        <v>30.023</v>
      </c>
      <c r="M2166" s="11">
        <v>136.40899999999999</v>
      </c>
      <c r="N2166" s="13">
        <v>0.14215237501367059</v>
      </c>
      <c r="O2166" s="13">
        <v>4.8735463286658787E-2</v>
      </c>
      <c r="P2166" s="13">
        <v>0.12835047111541054</v>
      </c>
      <c r="Q2166" s="13">
        <v>6.4896140345219067E-2</v>
      </c>
      <c r="R2166" s="13">
        <v>0.22919895259979695</v>
      </c>
      <c r="S2166" s="14">
        <v>0.68976300000000001</v>
      </c>
      <c r="T2166" s="13">
        <v>-0.18596060067316461</v>
      </c>
      <c r="U2166" s="15">
        <v>14.800534965577931</v>
      </c>
      <c r="V2166" s="16">
        <v>22.589583652533058</v>
      </c>
      <c r="W2166" s="16">
        <v>4.9718645397297836</v>
      </c>
    </row>
    <row r="2167" spans="1:23" ht="15" customHeight="1" x14ac:dyDescent="0.3">
      <c r="A2167" s="7" t="s">
        <v>6746</v>
      </c>
      <c r="B2167" s="7" t="s">
        <v>6747</v>
      </c>
      <c r="C2167" s="7" t="s">
        <v>6748</v>
      </c>
      <c r="D2167" s="7" t="s">
        <v>10</v>
      </c>
      <c r="E2167" s="7" t="s">
        <v>1814</v>
      </c>
      <c r="F2167" s="9" t="s">
        <v>1941</v>
      </c>
      <c r="G2167" s="11">
        <v>804.01482299999998</v>
      </c>
      <c r="H2167" s="11">
        <v>796.86099999999999</v>
      </c>
      <c r="I2167" s="11">
        <v>0</v>
      </c>
      <c r="J2167" s="12">
        <v>1600.8758229999999</v>
      </c>
      <c r="K2167" s="11">
        <v>0</v>
      </c>
      <c r="L2167" s="11">
        <v>150.80799999999999</v>
      </c>
      <c r="M2167" s="11">
        <v>757.13499999999999</v>
      </c>
      <c r="N2167" s="13">
        <v>0.14432103755609785</v>
      </c>
      <c r="O2167" s="13">
        <v>0.19711044971586977</v>
      </c>
      <c r="P2167" s="13">
        <v>0.43743509858032059</v>
      </c>
      <c r="Q2167" s="13">
        <v>7.2145804762466348E-2</v>
      </c>
      <c r="R2167" s="13">
        <v>0.28366514467265685</v>
      </c>
      <c r="S2167" s="14">
        <v>1.1035349999999999</v>
      </c>
      <c r="T2167" s="13">
        <v>0.49776565337010531</v>
      </c>
      <c r="U2167" s="15" t="s">
        <v>9700</v>
      </c>
      <c r="V2167" s="16">
        <v>5.3313804506392231</v>
      </c>
      <c r="W2167" s="16">
        <v>1.0619173898974423</v>
      </c>
    </row>
    <row r="2168" spans="1:23" ht="15" customHeight="1" x14ac:dyDescent="0.3">
      <c r="A2168" s="7" t="s">
        <v>6749</v>
      </c>
      <c r="B2168" s="7" t="s">
        <v>6750</v>
      </c>
      <c r="C2168" s="7" t="s">
        <v>6751</v>
      </c>
      <c r="D2168" s="7" t="s">
        <v>26</v>
      </c>
      <c r="E2168" s="7" t="s">
        <v>27</v>
      </c>
      <c r="F2168" s="9" t="s">
        <v>3009</v>
      </c>
      <c r="G2168" s="11">
        <v>792.64462900000001</v>
      </c>
      <c r="H2168" s="11">
        <v>925.50300000000004</v>
      </c>
      <c r="I2168" s="11">
        <v>0</v>
      </c>
      <c r="J2168" s="12">
        <v>1718.1476290000001</v>
      </c>
      <c r="K2168" s="11">
        <v>-59.155000000000001</v>
      </c>
      <c r="L2168" s="11">
        <v>-298.65800000000002</v>
      </c>
      <c r="M2168" s="11">
        <v>717.21500000000003</v>
      </c>
      <c r="N2168" s="13">
        <v>0.14542757599460163</v>
      </c>
      <c r="O2168" s="13">
        <v>7.6003052481371292E-2</v>
      </c>
      <c r="P2168" s="13">
        <v>-3.4333843725240155E-2</v>
      </c>
      <c r="Q2168" s="13">
        <v>-2.3555859702326654E-2</v>
      </c>
      <c r="R2168" s="13">
        <v>-0.33480674998963045</v>
      </c>
      <c r="S2168" s="14">
        <v>2.3989500000000001</v>
      </c>
      <c r="T2168" s="13">
        <v>0.53866325825485861</v>
      </c>
      <c r="U2168" s="15" t="s">
        <v>9700</v>
      </c>
      <c r="V2168" s="16" t="s">
        <v>9700</v>
      </c>
      <c r="W2168" s="16">
        <v>1.1051701777012473</v>
      </c>
    </row>
    <row r="2169" spans="1:23" ht="15" customHeight="1" x14ac:dyDescent="0.3">
      <c r="A2169" s="7" t="s">
        <v>6752</v>
      </c>
      <c r="B2169" s="7" t="s">
        <v>6753</v>
      </c>
      <c r="C2169" s="7" t="s">
        <v>6754</v>
      </c>
      <c r="D2169" s="7" t="s">
        <v>10</v>
      </c>
      <c r="E2169" s="7" t="s">
        <v>254</v>
      </c>
      <c r="F2169" s="9" t="s">
        <v>3009</v>
      </c>
      <c r="G2169" s="11">
        <v>626.12465499999996</v>
      </c>
      <c r="H2169" s="11">
        <v>507.39370100000002</v>
      </c>
      <c r="I2169" s="11">
        <v>0</v>
      </c>
      <c r="J2169" s="12">
        <v>1133.518356</v>
      </c>
      <c r="K2169" s="11">
        <v>96.427323999999999</v>
      </c>
      <c r="L2169" s="11">
        <v>45.944173999999997</v>
      </c>
      <c r="M2169" s="11">
        <v>367.27515099999999</v>
      </c>
      <c r="N2169" s="13">
        <v>0.14689798931112466</v>
      </c>
      <c r="O2169" s="13">
        <v>2.7146858105501215E-2</v>
      </c>
      <c r="P2169" s="13">
        <v>9.2023254167251795E-2</v>
      </c>
      <c r="Q2169" s="13">
        <v>8.0565486009260612E-2</v>
      </c>
      <c r="R2169" s="13">
        <v>0.12055370613419927</v>
      </c>
      <c r="S2169" s="14">
        <v>1.802624</v>
      </c>
      <c r="T2169" s="13">
        <v>0.44762724689391797</v>
      </c>
      <c r="U2169" s="15">
        <v>11.755157241530419</v>
      </c>
      <c r="V2169" s="16">
        <v>13.627944535470373</v>
      </c>
      <c r="W2169" s="16">
        <v>1.7047836024169247</v>
      </c>
    </row>
    <row r="2170" spans="1:23" ht="15" customHeight="1" x14ac:dyDescent="0.3">
      <c r="A2170" s="7" t="s">
        <v>6755</v>
      </c>
      <c r="B2170" s="7" t="s">
        <v>6756</v>
      </c>
      <c r="C2170" s="7" t="s">
        <v>6757</v>
      </c>
      <c r="D2170" s="7" t="s">
        <v>26</v>
      </c>
      <c r="E2170" s="7" t="s">
        <v>33</v>
      </c>
      <c r="F2170" s="9" t="s">
        <v>3009</v>
      </c>
      <c r="G2170" s="11">
        <v>733.11319900000001</v>
      </c>
      <c r="H2170" s="11">
        <v>118.131</v>
      </c>
      <c r="I2170" s="11">
        <v>0</v>
      </c>
      <c r="J2170" s="12">
        <v>851.24419899999998</v>
      </c>
      <c r="K2170" s="11">
        <v>103.35899999999999</v>
      </c>
      <c r="L2170" s="11">
        <v>38.496000000000002</v>
      </c>
      <c r="M2170" s="11">
        <v>355.75900000000001</v>
      </c>
      <c r="N2170" s="13">
        <v>0.12693981042587515</v>
      </c>
      <c r="O2170" s="13">
        <v>3.1248742847106659E-2</v>
      </c>
      <c r="P2170" s="13">
        <v>5.4260558463366158E-2</v>
      </c>
      <c r="Q2170" s="13">
        <v>4.5970171624434952E-2</v>
      </c>
      <c r="R2170" s="13">
        <v>0.1122420715333277</v>
      </c>
      <c r="S2170" s="14">
        <v>1.626771</v>
      </c>
      <c r="T2170" s="13">
        <v>0.13877451398643834</v>
      </c>
      <c r="U2170" s="15">
        <v>8.235801420292379</v>
      </c>
      <c r="V2170" s="16">
        <v>19.043879857647546</v>
      </c>
      <c r="W2170" s="16">
        <v>2.0607017643966841</v>
      </c>
    </row>
    <row r="2171" spans="1:23" ht="15" customHeight="1" x14ac:dyDescent="0.3">
      <c r="A2171" s="7" t="s">
        <v>6758</v>
      </c>
      <c r="B2171" s="7" t="s">
        <v>6759</v>
      </c>
      <c r="C2171" s="7" t="s">
        <v>6760</v>
      </c>
      <c r="D2171" s="7" t="s">
        <v>116</v>
      </c>
      <c r="E2171" s="7" t="s">
        <v>141</v>
      </c>
      <c r="F2171" s="9" t="s">
        <v>3009</v>
      </c>
      <c r="G2171" s="11">
        <v>929.74742500000002</v>
      </c>
      <c r="H2171" s="11">
        <v>267.60000000000002</v>
      </c>
      <c r="I2171" s="11">
        <v>0</v>
      </c>
      <c r="J2171" s="12">
        <v>1197.3474249999999</v>
      </c>
      <c r="K2171" s="11">
        <v>11.7</v>
      </c>
      <c r="L2171" s="11">
        <v>-92.6</v>
      </c>
      <c r="M2171" s="11">
        <v>592.4</v>
      </c>
      <c r="N2171" s="13">
        <v>6.9634520565116917E-2</v>
      </c>
      <c r="O2171" s="13">
        <v>0.3178788557408998</v>
      </c>
      <c r="P2171" s="13">
        <v>-2.1615799294861175E-2</v>
      </c>
      <c r="Q2171" s="13" t="s">
        <v>9699</v>
      </c>
      <c r="R2171" s="13">
        <v>-0.14442798097169149</v>
      </c>
      <c r="S2171" s="14">
        <v>2.5139100000000001</v>
      </c>
      <c r="T2171" s="13">
        <v>0.22349402889474626</v>
      </c>
      <c r="U2171" s="15">
        <v>102.33738675213675</v>
      </c>
      <c r="V2171" s="16" t="s">
        <v>9700</v>
      </c>
      <c r="W2171" s="16">
        <v>1.5694588538149901</v>
      </c>
    </row>
    <row r="2172" spans="1:23" ht="15" customHeight="1" x14ac:dyDescent="0.3">
      <c r="A2172" s="7" t="s">
        <v>6761</v>
      </c>
      <c r="B2172" s="7" t="s">
        <v>6762</v>
      </c>
      <c r="C2172" s="7" t="s">
        <v>6763</v>
      </c>
      <c r="D2172" s="7" t="s">
        <v>31</v>
      </c>
      <c r="E2172" s="7" t="s">
        <v>32</v>
      </c>
      <c r="F2172" s="9" t="s">
        <v>3009</v>
      </c>
      <c r="G2172" s="11">
        <v>692.054169</v>
      </c>
      <c r="H2172" s="11">
        <v>116.849</v>
      </c>
      <c r="I2172" s="11">
        <v>0</v>
      </c>
      <c r="J2172" s="12">
        <v>808.90316900000005</v>
      </c>
      <c r="K2172" s="11">
        <v>-1.319</v>
      </c>
      <c r="L2172" s="11">
        <v>-37.165999999999997</v>
      </c>
      <c r="M2172" s="11">
        <v>234.45699999999999</v>
      </c>
      <c r="N2172" s="13">
        <v>0.14320860425770737</v>
      </c>
      <c r="O2172" s="13">
        <v>8.667186600897292E-2</v>
      </c>
      <c r="P2172" s="13">
        <v>7.6865659564098299E-2</v>
      </c>
      <c r="Q2172" s="13" t="s">
        <v>9699</v>
      </c>
      <c r="R2172" s="13">
        <v>-0.1563215683470485</v>
      </c>
      <c r="S2172" s="14">
        <v>0.87978999999999996</v>
      </c>
      <c r="T2172" s="13">
        <v>0.14445363113665832</v>
      </c>
      <c r="U2172" s="15" t="s">
        <v>9700</v>
      </c>
      <c r="V2172" s="16" t="s">
        <v>9700</v>
      </c>
      <c r="W2172" s="16">
        <v>2.9517317418545832</v>
      </c>
    </row>
    <row r="2173" spans="1:23" ht="15" customHeight="1" x14ac:dyDescent="0.3">
      <c r="A2173" s="7" t="s">
        <v>6764</v>
      </c>
      <c r="B2173" s="7" t="s">
        <v>6765</v>
      </c>
      <c r="C2173" s="7" t="s">
        <v>6766</v>
      </c>
      <c r="D2173" s="7" t="s">
        <v>116</v>
      </c>
      <c r="E2173" s="7" t="s">
        <v>3642</v>
      </c>
      <c r="F2173" s="9" t="s">
        <v>3009</v>
      </c>
      <c r="G2173" s="11">
        <v>610.06118500000002</v>
      </c>
      <c r="H2173" s="11">
        <v>811.9</v>
      </c>
      <c r="I2173" s="11">
        <v>0</v>
      </c>
      <c r="J2173" s="12">
        <v>1421.9611850000001</v>
      </c>
      <c r="K2173" s="11">
        <v>239.4</v>
      </c>
      <c r="L2173" s="11">
        <v>56.5</v>
      </c>
      <c r="M2173" s="11">
        <v>496.2</v>
      </c>
      <c r="N2173" s="13">
        <v>0.12760894268987694</v>
      </c>
      <c r="O2173" s="13">
        <v>7.12685010906835E-2</v>
      </c>
      <c r="P2173" s="13">
        <v>3.6302982620418832E-2</v>
      </c>
      <c r="Q2173" s="13" t="s">
        <v>9699</v>
      </c>
      <c r="R2173" s="13">
        <v>0.12264678269269383</v>
      </c>
      <c r="S2173" s="14">
        <v>1.481889</v>
      </c>
      <c r="T2173" s="13">
        <v>0.57097198472404143</v>
      </c>
      <c r="U2173" s="15">
        <v>5.9396874895572269</v>
      </c>
      <c r="V2173" s="16">
        <v>10.797543097345134</v>
      </c>
      <c r="W2173" s="16">
        <v>1.229466313986296</v>
      </c>
    </row>
    <row r="2174" spans="1:23" ht="15" customHeight="1" x14ac:dyDescent="0.3">
      <c r="A2174" s="7" t="s">
        <v>6767</v>
      </c>
      <c r="B2174" s="7" t="s">
        <v>6768</v>
      </c>
      <c r="C2174" s="7" t="s">
        <v>6769</v>
      </c>
      <c r="D2174" s="7" t="s">
        <v>29</v>
      </c>
      <c r="E2174" s="7" t="s">
        <v>86</v>
      </c>
      <c r="F2174" s="9" t="s">
        <v>1941</v>
      </c>
      <c r="G2174" s="11">
        <v>821.22986500000002</v>
      </c>
      <c r="H2174" s="11">
        <v>99.869</v>
      </c>
      <c r="I2174" s="11">
        <v>0</v>
      </c>
      <c r="J2174" s="12">
        <v>921.09886500000005</v>
      </c>
      <c r="K2174" s="11">
        <v>31.419</v>
      </c>
      <c r="L2174" s="11">
        <v>-7.3209999999999997</v>
      </c>
      <c r="M2174" s="11">
        <v>264.37200000000001</v>
      </c>
      <c r="N2174" s="13">
        <v>0.1048975804086634</v>
      </c>
      <c r="O2174" s="13">
        <v>2.5618721951332191E-2</v>
      </c>
      <c r="P2174" s="13">
        <v>3.926962152692165E-2</v>
      </c>
      <c r="Q2174" s="13">
        <v>-3.7215221506591289E-2</v>
      </c>
      <c r="R2174" s="13">
        <v>-2.7067096526124313E-2</v>
      </c>
      <c r="S2174" s="14">
        <v>1.561679</v>
      </c>
      <c r="T2174" s="13">
        <v>0.1084237575300888</v>
      </c>
      <c r="U2174" s="15">
        <v>29.316619402272512</v>
      </c>
      <c r="V2174" s="16" t="s">
        <v>9700</v>
      </c>
      <c r="W2174" s="16">
        <v>3.1063420672385877</v>
      </c>
    </row>
    <row r="2175" spans="1:23" ht="15" customHeight="1" x14ac:dyDescent="0.3">
      <c r="A2175" s="7" t="s">
        <v>6770</v>
      </c>
      <c r="B2175" s="7" t="s">
        <v>6771</v>
      </c>
      <c r="C2175" s="7" t="s">
        <v>6772</v>
      </c>
      <c r="D2175" s="7" t="s">
        <v>10</v>
      </c>
      <c r="E2175" s="7" t="s">
        <v>11</v>
      </c>
      <c r="F2175" s="9" t="s">
        <v>2104</v>
      </c>
      <c r="G2175" s="11">
        <v>750.19677899999999</v>
      </c>
      <c r="H2175" s="11">
        <v>479.233</v>
      </c>
      <c r="I2175" s="11">
        <v>0</v>
      </c>
      <c r="J2175" s="12">
        <v>1229.4297790000001</v>
      </c>
      <c r="K2175" s="11">
        <v>0</v>
      </c>
      <c r="L2175" s="11">
        <v>66.430999999999997</v>
      </c>
      <c r="M2175" s="11">
        <v>890.73599999999999</v>
      </c>
      <c r="N2175" s="13">
        <v>7.5067118623094897E-2</v>
      </c>
      <c r="O2175" s="13">
        <v>0.14621228054397695</v>
      </c>
      <c r="P2175" s="13">
        <v>0.36848614661830587</v>
      </c>
      <c r="Q2175" s="13">
        <v>1.7905469558647136E-2</v>
      </c>
      <c r="R2175" s="13">
        <v>8.2058680386567467E-2</v>
      </c>
      <c r="S2175" s="14">
        <v>1.3790020000000001</v>
      </c>
      <c r="T2175" s="13">
        <v>0.38980103474457972</v>
      </c>
      <c r="U2175" s="15" t="s">
        <v>9700</v>
      </c>
      <c r="V2175" s="16">
        <v>11.292871987475728</v>
      </c>
      <c r="W2175" s="16">
        <v>0.84222124063695636</v>
      </c>
    </row>
    <row r="2176" spans="1:23" ht="15" customHeight="1" x14ac:dyDescent="0.3">
      <c r="A2176" s="7" t="s">
        <v>6773</v>
      </c>
      <c r="B2176" s="7" t="s">
        <v>6774</v>
      </c>
      <c r="C2176" s="7" t="s">
        <v>6775</v>
      </c>
      <c r="D2176" s="7" t="s">
        <v>10</v>
      </c>
      <c r="E2176" s="7" t="s">
        <v>2233</v>
      </c>
      <c r="F2176" s="9" t="s">
        <v>1941</v>
      </c>
      <c r="G2176" s="11">
        <v>825.90274799999997</v>
      </c>
      <c r="H2176" s="11">
        <v>3400.5610000000001</v>
      </c>
      <c r="I2176" s="11">
        <v>0</v>
      </c>
      <c r="J2176" s="12">
        <v>4226.4637480000001</v>
      </c>
      <c r="K2176" s="11">
        <v>0</v>
      </c>
      <c r="L2176" s="11">
        <v>-118.508</v>
      </c>
      <c r="M2176" s="11">
        <v>1486.001</v>
      </c>
      <c r="N2176" s="13">
        <v>1.005722133211261E-2</v>
      </c>
      <c r="O2176" s="13" t="s">
        <v>9699</v>
      </c>
      <c r="P2176" s="13">
        <v>0.42414144634534895</v>
      </c>
      <c r="Q2176" s="13">
        <v>-3.7700638145857002E-2</v>
      </c>
      <c r="R2176" s="13">
        <v>-9.3589151475013635E-2</v>
      </c>
      <c r="S2176" s="14">
        <v>1.9661740000000001</v>
      </c>
      <c r="T2176" s="13">
        <v>0.80458776006517874</v>
      </c>
      <c r="U2176" s="15" t="s">
        <v>9700</v>
      </c>
      <c r="V2176" s="16" t="s">
        <v>9700</v>
      </c>
      <c r="W2176" s="16">
        <v>0.55578882382986283</v>
      </c>
    </row>
    <row r="2177" spans="1:23" ht="15" customHeight="1" x14ac:dyDescent="0.3">
      <c r="A2177" s="7" t="s">
        <v>6776</v>
      </c>
      <c r="B2177" s="7" t="s">
        <v>6777</v>
      </c>
      <c r="C2177" s="7" t="s">
        <v>6778</v>
      </c>
      <c r="D2177" s="7" t="s">
        <v>10</v>
      </c>
      <c r="E2177" s="7" t="s">
        <v>1814</v>
      </c>
      <c r="F2177" s="9" t="s">
        <v>2104</v>
      </c>
      <c r="G2177" s="11">
        <v>719.73855200000003</v>
      </c>
      <c r="H2177" s="11">
        <v>114.265</v>
      </c>
      <c r="I2177" s="11">
        <v>0</v>
      </c>
      <c r="J2177" s="12">
        <v>834.00355200000001</v>
      </c>
      <c r="K2177" s="11">
        <v>0</v>
      </c>
      <c r="L2177" s="11">
        <v>63.997999999999998</v>
      </c>
      <c r="M2177" s="11">
        <v>748.26400000000001</v>
      </c>
      <c r="N2177" s="13">
        <v>2.983828993744958E-2</v>
      </c>
      <c r="O2177" s="13">
        <v>5.0721697363103946E-2</v>
      </c>
      <c r="P2177" s="13">
        <v>0.30901448261848002</v>
      </c>
      <c r="Q2177" s="13">
        <v>-5.2377202060893691E-3</v>
      </c>
      <c r="R2177" s="13">
        <v>8.7653724098542288E-2</v>
      </c>
      <c r="S2177" s="14">
        <v>0.91705999999999999</v>
      </c>
      <c r="T2177" s="13">
        <v>0.13700780977009555</v>
      </c>
      <c r="U2177" s="15" t="s">
        <v>9700</v>
      </c>
      <c r="V2177" s="16">
        <v>11.246266320822526</v>
      </c>
      <c r="W2177" s="16">
        <v>0.96187782921535714</v>
      </c>
    </row>
    <row r="2178" spans="1:23" ht="15" customHeight="1" x14ac:dyDescent="0.3">
      <c r="A2178" s="7" t="s">
        <v>6779</v>
      </c>
      <c r="B2178" s="7" t="s">
        <v>6780</v>
      </c>
      <c r="C2178" s="7" t="s">
        <v>6781</v>
      </c>
      <c r="D2178" s="7" t="s">
        <v>20</v>
      </c>
      <c r="E2178" s="7" t="s">
        <v>52</v>
      </c>
      <c r="F2178" s="9" t="s">
        <v>1941</v>
      </c>
      <c r="G2178" s="11">
        <v>777.55187000000001</v>
      </c>
      <c r="H2178" s="11">
        <v>5027.0140000000001</v>
      </c>
      <c r="I2178" s="11">
        <v>2.3140000000000001</v>
      </c>
      <c r="J2178" s="12">
        <v>5806.8798700000007</v>
      </c>
      <c r="K2178" s="11">
        <v>441.166</v>
      </c>
      <c r="L2178" s="11">
        <v>34.731000000000002</v>
      </c>
      <c r="M2178" s="11">
        <v>844.17</v>
      </c>
      <c r="N2178" s="13">
        <v>0.10861251956173761</v>
      </c>
      <c r="O2178" s="13">
        <v>1.3942123530580108E-2</v>
      </c>
      <c r="P2178" s="13">
        <v>-5.2131080079032513E-2</v>
      </c>
      <c r="Q2178" s="13" t="s">
        <v>9699</v>
      </c>
      <c r="R2178" s="13">
        <v>4.2608920748217115E-2</v>
      </c>
      <c r="S2178" s="14">
        <v>1.8918630000000001</v>
      </c>
      <c r="T2178" s="13">
        <v>0.86569967220623756</v>
      </c>
      <c r="U2178" s="15">
        <v>13.162573430409417</v>
      </c>
      <c r="V2178" s="16">
        <v>22.387834211511329</v>
      </c>
      <c r="W2178" s="16">
        <v>0.92108446166056601</v>
      </c>
    </row>
    <row r="2179" spans="1:23" ht="15" customHeight="1" x14ac:dyDescent="0.3">
      <c r="A2179" s="7" t="s">
        <v>6782</v>
      </c>
      <c r="B2179" s="7" t="s">
        <v>6783</v>
      </c>
      <c r="C2179" s="7" t="s">
        <v>6784</v>
      </c>
      <c r="D2179" s="7" t="s">
        <v>26</v>
      </c>
      <c r="E2179" s="7" t="s">
        <v>4358</v>
      </c>
      <c r="F2179" s="9" t="s">
        <v>1764</v>
      </c>
      <c r="G2179" s="11">
        <v>860.76503200000002</v>
      </c>
      <c r="H2179" s="11">
        <v>1413.318</v>
      </c>
      <c r="I2179" s="11">
        <v>0</v>
      </c>
      <c r="J2179" s="12">
        <v>2274.083032</v>
      </c>
      <c r="K2179" s="11">
        <v>213.78825000000001</v>
      </c>
      <c r="L2179" s="11">
        <v>5.3849999999999998</v>
      </c>
      <c r="M2179" s="11">
        <v>1520.19</v>
      </c>
      <c r="N2179" s="13">
        <v>0.56382644540469851</v>
      </c>
      <c r="O2179" s="13">
        <v>8.4335147511836128E-2</v>
      </c>
      <c r="P2179" s="13">
        <v>0.25242427286396096</v>
      </c>
      <c r="Q2179" s="13" t="s">
        <v>9699</v>
      </c>
      <c r="R2179" s="13">
        <v>3.5381007790391997E-3</v>
      </c>
      <c r="S2179" s="14">
        <v>1.4351700000000001</v>
      </c>
      <c r="T2179" s="13">
        <v>0.62148918052346647</v>
      </c>
      <c r="U2179" s="15">
        <v>10.637081467292987</v>
      </c>
      <c r="V2179" s="16">
        <v>159.84494558960074</v>
      </c>
      <c r="W2179" s="16">
        <v>0.56622200645971887</v>
      </c>
    </row>
    <row r="2180" spans="1:23" ht="15" customHeight="1" x14ac:dyDescent="0.3">
      <c r="A2180" s="7" t="s">
        <v>6785</v>
      </c>
      <c r="B2180" s="7" t="s">
        <v>6786</v>
      </c>
      <c r="C2180" s="7" t="s">
        <v>6787</v>
      </c>
      <c r="D2180" s="7" t="s">
        <v>167</v>
      </c>
      <c r="E2180" s="7" t="s">
        <v>168</v>
      </c>
      <c r="F2180" s="9" t="s">
        <v>1941</v>
      </c>
      <c r="G2180" s="11">
        <v>632.88408500000003</v>
      </c>
      <c r="H2180" s="11">
        <v>-82.873000000000005</v>
      </c>
      <c r="I2180" s="11">
        <v>0</v>
      </c>
      <c r="J2180" s="12">
        <v>550.01108499999998</v>
      </c>
      <c r="K2180" s="11">
        <v>-1.278</v>
      </c>
      <c r="L2180" s="11">
        <v>10.16</v>
      </c>
      <c r="M2180" s="11">
        <v>190.18299999999999</v>
      </c>
      <c r="N2180" s="13" t="s">
        <v>9699</v>
      </c>
      <c r="O2180" s="13" t="s">
        <v>9699</v>
      </c>
      <c r="P2180" s="13" t="s">
        <v>9699</v>
      </c>
      <c r="Q2180" s="13">
        <v>-0.41567312905425768</v>
      </c>
      <c r="R2180" s="13">
        <v>3.7530521253135246E-2</v>
      </c>
      <c r="S2180" s="14">
        <v>1.8472440000000001</v>
      </c>
      <c r="T2180" s="13">
        <v>-0.15067514502912246</v>
      </c>
      <c r="U2180" s="15" t="s">
        <v>9700</v>
      </c>
      <c r="V2180" s="16">
        <v>62.291740649606304</v>
      </c>
      <c r="W2180" s="16">
        <v>3.3277637065352845</v>
      </c>
    </row>
    <row r="2181" spans="1:23" ht="15" customHeight="1" x14ac:dyDescent="0.3">
      <c r="A2181" s="7" t="s">
        <v>6788</v>
      </c>
      <c r="B2181" s="7" t="s">
        <v>6789</v>
      </c>
      <c r="C2181" s="7" t="s">
        <v>6790</v>
      </c>
      <c r="D2181" s="7" t="s">
        <v>6</v>
      </c>
      <c r="E2181" s="7" t="s">
        <v>679</v>
      </c>
      <c r="F2181" s="9" t="s">
        <v>3009</v>
      </c>
      <c r="G2181" s="11">
        <v>708.51393399999995</v>
      </c>
      <c r="H2181" s="11">
        <v>192.251</v>
      </c>
      <c r="I2181" s="11">
        <v>-401.916</v>
      </c>
      <c r="J2181" s="12">
        <v>498.84893399999993</v>
      </c>
      <c r="K2181" s="11">
        <v>77.265000000000001</v>
      </c>
      <c r="L2181" s="11">
        <v>12.561</v>
      </c>
      <c r="M2181" s="11">
        <v>112.17700000000001</v>
      </c>
      <c r="N2181" s="13">
        <v>0.36692644140281189</v>
      </c>
      <c r="O2181" s="13">
        <v>3.2053549710413298E-2</v>
      </c>
      <c r="P2181" s="13">
        <v>0.24249380096531623</v>
      </c>
      <c r="Q2181" s="13">
        <v>0.12946041482747694</v>
      </c>
      <c r="R2181" s="13">
        <v>2.4905052091233268E-2</v>
      </c>
      <c r="S2181" s="14">
        <v>1.519685</v>
      </c>
      <c r="T2181" s="13">
        <v>0.38538921684856209</v>
      </c>
      <c r="U2181" s="15">
        <v>6.4563377208309056</v>
      </c>
      <c r="V2181" s="16">
        <v>56.405854151739504</v>
      </c>
      <c r="W2181" s="16">
        <v>6.3160356757624108</v>
      </c>
    </row>
    <row r="2182" spans="1:23" ht="15" customHeight="1" x14ac:dyDescent="0.3">
      <c r="A2182" s="7" t="s">
        <v>6791</v>
      </c>
      <c r="B2182" s="7" t="s">
        <v>6792</v>
      </c>
      <c r="C2182" s="7" t="s">
        <v>6793</v>
      </c>
      <c r="D2182" s="7" t="s">
        <v>20</v>
      </c>
      <c r="E2182" s="7" t="s">
        <v>47</v>
      </c>
      <c r="F2182" s="9" t="s">
        <v>1941</v>
      </c>
      <c r="G2182" s="11">
        <v>592.27471100000002</v>
      </c>
      <c r="H2182" s="11">
        <v>43.576000000000001</v>
      </c>
      <c r="I2182" s="11">
        <v>0</v>
      </c>
      <c r="J2182" s="12">
        <v>635.85071100000005</v>
      </c>
      <c r="K2182" s="11">
        <v>-106.691</v>
      </c>
      <c r="L2182" s="11">
        <v>-127.575</v>
      </c>
      <c r="M2182" s="11">
        <v>-3.0950000000000002</v>
      </c>
      <c r="N2182" s="13">
        <v>-4.5598536764496329E-2</v>
      </c>
      <c r="O2182" s="13" t="s">
        <v>9699</v>
      </c>
      <c r="P2182" s="13">
        <v>-0.23659871387078701</v>
      </c>
      <c r="Q2182" s="13" t="s">
        <v>9699</v>
      </c>
      <c r="R2182" s="13">
        <v>-35.570890840652446</v>
      </c>
      <c r="S2182" s="14">
        <v>1.625721</v>
      </c>
      <c r="T2182" s="13">
        <v>6.8531809819742412E-2</v>
      </c>
      <c r="U2182" s="15" t="s">
        <v>9700</v>
      </c>
      <c r="V2182" s="16" t="s">
        <v>9700</v>
      </c>
      <c r="W2182" s="16" t="s">
        <v>9700</v>
      </c>
    </row>
    <row r="2183" spans="1:23" ht="15" customHeight="1" x14ac:dyDescent="0.3">
      <c r="A2183" s="7" t="s">
        <v>6794</v>
      </c>
      <c r="B2183" s="7" t="s">
        <v>6795</v>
      </c>
      <c r="C2183" s="7" t="s">
        <v>6796</v>
      </c>
      <c r="D2183" s="7" t="s">
        <v>26</v>
      </c>
      <c r="E2183" s="7" t="s">
        <v>125</v>
      </c>
      <c r="F2183" s="9" t="s">
        <v>3009</v>
      </c>
      <c r="G2183" s="11">
        <v>611.86884999999995</v>
      </c>
      <c r="H2183" s="11">
        <v>-120.15300000000001</v>
      </c>
      <c r="I2183" s="11">
        <v>0</v>
      </c>
      <c r="J2183" s="12">
        <v>491.71584999999993</v>
      </c>
      <c r="K2183" s="11">
        <v>56.613</v>
      </c>
      <c r="L2183" s="11">
        <v>44.741</v>
      </c>
      <c r="M2183" s="11">
        <v>360.04700000000003</v>
      </c>
      <c r="N2183" s="13">
        <v>0.17859523660869112</v>
      </c>
      <c r="O2183" s="13">
        <v>9.6178492759981804E-3</v>
      </c>
      <c r="P2183" s="13">
        <v>0.14020163139439124</v>
      </c>
      <c r="Q2183" s="13">
        <v>6.5001799093349355E-3</v>
      </c>
      <c r="R2183" s="13">
        <v>0.12498568311781186</v>
      </c>
      <c r="S2183" s="14">
        <v>0.72388399999999997</v>
      </c>
      <c r="T2183" s="13">
        <v>-0.2443545393137114</v>
      </c>
      <c r="U2183" s="15">
        <v>8.6855642696907065</v>
      </c>
      <c r="V2183" s="16">
        <v>13.675797367068236</v>
      </c>
      <c r="W2183" s="16">
        <v>1.6994138265282031</v>
      </c>
    </row>
    <row r="2184" spans="1:23" ht="15" customHeight="1" x14ac:dyDescent="0.3">
      <c r="A2184" s="7" t="s">
        <v>6797</v>
      </c>
      <c r="B2184" s="7" t="s">
        <v>6798</v>
      </c>
      <c r="C2184" s="7" t="s">
        <v>6799</v>
      </c>
      <c r="D2184" s="7" t="s">
        <v>20</v>
      </c>
      <c r="E2184" s="7" t="s">
        <v>57</v>
      </c>
      <c r="F2184" s="9" t="s">
        <v>3009</v>
      </c>
      <c r="G2184" s="11">
        <v>657.48025600000005</v>
      </c>
      <c r="H2184" s="11">
        <v>5.8620000000000001</v>
      </c>
      <c r="I2184" s="11">
        <v>0</v>
      </c>
      <c r="J2184" s="12">
        <v>663.34225600000002</v>
      </c>
      <c r="K2184" s="11">
        <v>23.382999999999999</v>
      </c>
      <c r="L2184" s="11">
        <v>-18.805</v>
      </c>
      <c r="M2184" s="11">
        <v>395.46699999999998</v>
      </c>
      <c r="N2184" s="13">
        <v>0.19834520350018223</v>
      </c>
      <c r="O2184" s="13">
        <v>7.6826625272845117E-2</v>
      </c>
      <c r="P2184" s="13">
        <v>9.5059843798039639E-2</v>
      </c>
      <c r="Q2184" s="13" t="s">
        <v>9699</v>
      </c>
      <c r="R2184" s="13">
        <v>-4.6917199438640263E-2</v>
      </c>
      <c r="S2184" s="14">
        <v>0.72440899999999997</v>
      </c>
      <c r="T2184" s="13">
        <v>8.8370670599944405E-3</v>
      </c>
      <c r="U2184" s="15">
        <v>28.368569302484712</v>
      </c>
      <c r="V2184" s="16" t="s">
        <v>9700</v>
      </c>
      <c r="W2184" s="16">
        <v>1.6625413903056387</v>
      </c>
    </row>
    <row r="2185" spans="1:23" ht="15" customHeight="1" x14ac:dyDescent="0.3">
      <c r="A2185" s="7" t="s">
        <v>6800</v>
      </c>
      <c r="B2185" s="7" t="s">
        <v>6801</v>
      </c>
      <c r="C2185" s="7" t="s">
        <v>6802</v>
      </c>
      <c r="D2185" s="7" t="s">
        <v>10</v>
      </c>
      <c r="E2185" s="7" t="s">
        <v>2233</v>
      </c>
      <c r="F2185" s="9" t="s">
        <v>1941</v>
      </c>
      <c r="G2185" s="11">
        <v>955.37142900000003</v>
      </c>
      <c r="H2185" s="11">
        <v>3878.5340000000001</v>
      </c>
      <c r="I2185" s="11">
        <v>313.50700000000001</v>
      </c>
      <c r="J2185" s="12">
        <v>5147.412429</v>
      </c>
      <c r="K2185" s="11">
        <v>201.91499999999999</v>
      </c>
      <c r="L2185" s="11">
        <v>-266.87200000000001</v>
      </c>
      <c r="M2185" s="11">
        <v>2016.8920000000001</v>
      </c>
      <c r="N2185" s="13">
        <v>0.49088225065004465</v>
      </c>
      <c r="O2185" s="13">
        <v>-7.7660596880502197E-3</v>
      </c>
      <c r="P2185" s="13">
        <v>0.19355792093735463</v>
      </c>
      <c r="Q2185" s="13" t="s">
        <v>9699</v>
      </c>
      <c r="R2185" s="13">
        <v>-0.13977113672138433</v>
      </c>
      <c r="S2185" s="14">
        <v>1.8514010000000001</v>
      </c>
      <c r="T2185" s="13">
        <v>0.75349198330188827</v>
      </c>
      <c r="U2185" s="15">
        <v>25.492966986108016</v>
      </c>
      <c r="V2185" s="16" t="s">
        <v>9700</v>
      </c>
      <c r="W2185" s="16">
        <v>0.47368497123296638</v>
      </c>
    </row>
    <row r="2186" spans="1:23" ht="15" customHeight="1" x14ac:dyDescent="0.3">
      <c r="A2186" s="7" t="s">
        <v>6803</v>
      </c>
      <c r="B2186" s="7" t="s">
        <v>6804</v>
      </c>
      <c r="C2186" s="7" t="s">
        <v>6805</v>
      </c>
      <c r="D2186" s="7" t="s">
        <v>20</v>
      </c>
      <c r="E2186" s="7" t="s">
        <v>366</v>
      </c>
      <c r="F2186" s="9" t="s">
        <v>3009</v>
      </c>
      <c r="G2186" s="11">
        <v>668.08773299999996</v>
      </c>
      <c r="H2186" s="11">
        <v>-121.008</v>
      </c>
      <c r="I2186" s="11">
        <v>0</v>
      </c>
      <c r="J2186" s="12">
        <v>547.07973299999992</v>
      </c>
      <c r="K2186" s="11">
        <v>36.325000000000003</v>
      </c>
      <c r="L2186" s="11">
        <v>16.850999999999999</v>
      </c>
      <c r="M2186" s="11">
        <v>336.26499999999999</v>
      </c>
      <c r="N2186" s="13">
        <v>0.1646832876015501</v>
      </c>
      <c r="O2186" s="13">
        <v>4.0475190774533321E-2</v>
      </c>
      <c r="P2186" s="13">
        <v>2.0067133235909012E-2</v>
      </c>
      <c r="Q2186" s="13">
        <v>-0.10359647582516784</v>
      </c>
      <c r="R2186" s="13">
        <v>4.9904649351347009E-2</v>
      </c>
      <c r="S2186" s="14">
        <v>0.325984</v>
      </c>
      <c r="T2186" s="13">
        <v>-0.22118896515583408</v>
      </c>
      <c r="U2186" s="15">
        <v>15.060694645560906</v>
      </c>
      <c r="V2186" s="16">
        <v>39.646770696101122</v>
      </c>
      <c r="W2186" s="16">
        <v>1.9867893863470774</v>
      </c>
    </row>
    <row r="2187" spans="1:23" ht="15" customHeight="1" x14ac:dyDescent="0.3">
      <c r="A2187" s="7" t="s">
        <v>6806</v>
      </c>
      <c r="B2187" s="7" t="s">
        <v>6807</v>
      </c>
      <c r="C2187" s="7" t="s">
        <v>6808</v>
      </c>
      <c r="D2187" s="7" t="s">
        <v>29</v>
      </c>
      <c r="E2187" s="7" t="s">
        <v>30</v>
      </c>
      <c r="F2187" s="9" t="s">
        <v>3009</v>
      </c>
      <c r="G2187" s="11">
        <v>730.36744199999998</v>
      </c>
      <c r="H2187" s="11">
        <v>258.15600000000001</v>
      </c>
      <c r="I2187" s="11">
        <v>0.5</v>
      </c>
      <c r="J2187" s="12">
        <v>989.02344199999993</v>
      </c>
      <c r="K2187" s="11">
        <v>90.738</v>
      </c>
      <c r="L2187" s="11">
        <v>62.704999999999998</v>
      </c>
      <c r="M2187" s="11">
        <v>344.03100000000001</v>
      </c>
      <c r="N2187" s="13">
        <v>0.12363439511654564</v>
      </c>
      <c r="O2187" s="13">
        <v>5.2285280640256948E-2</v>
      </c>
      <c r="P2187" s="13">
        <v>9.2950662639839948E-2</v>
      </c>
      <c r="Q2187" s="13">
        <v>6.4606095287583987E-2</v>
      </c>
      <c r="R2187" s="13">
        <v>0.20156322874282315</v>
      </c>
      <c r="S2187" s="14">
        <v>1.433595</v>
      </c>
      <c r="T2187" s="13">
        <v>0.26102111339035383</v>
      </c>
      <c r="U2187" s="15">
        <v>10.899771231457603</v>
      </c>
      <c r="V2187" s="16">
        <v>11.647674698987322</v>
      </c>
      <c r="W2187" s="16">
        <v>2.1229698544607896</v>
      </c>
    </row>
    <row r="2188" spans="1:23" ht="15" customHeight="1" x14ac:dyDescent="0.3">
      <c r="A2188" s="7" t="s">
        <v>6809</v>
      </c>
      <c r="B2188" s="7" t="s">
        <v>6810</v>
      </c>
      <c r="C2188" s="7" t="s">
        <v>6811</v>
      </c>
      <c r="D2188" s="7" t="s">
        <v>10</v>
      </c>
      <c r="E2188" s="7" t="s">
        <v>11</v>
      </c>
      <c r="F2188" s="9" t="s">
        <v>2104</v>
      </c>
      <c r="G2188" s="11">
        <v>748.42773599999998</v>
      </c>
      <c r="H2188" s="11">
        <v>661.68200000000002</v>
      </c>
      <c r="I2188" s="11">
        <v>0</v>
      </c>
      <c r="J2188" s="12">
        <v>1410.1097359999999</v>
      </c>
      <c r="K2188" s="11">
        <v>0</v>
      </c>
      <c r="L2188" s="11">
        <v>66.799000000000007</v>
      </c>
      <c r="M2188" s="11">
        <v>527.69299999999998</v>
      </c>
      <c r="N2188" s="13">
        <v>4.7341161631821074E-2</v>
      </c>
      <c r="O2188" s="13">
        <v>9.0208149939554616E-2</v>
      </c>
      <c r="P2188" s="13">
        <v>0.25796412317677647</v>
      </c>
      <c r="Q2188" s="13">
        <v>-2.6190789682848936E-2</v>
      </c>
      <c r="R2188" s="13">
        <v>0.12999479287540541</v>
      </c>
      <c r="S2188" s="14">
        <v>0.71653500000000003</v>
      </c>
      <c r="T2188" s="13">
        <v>0.46924149454989655</v>
      </c>
      <c r="U2188" s="15" t="s">
        <v>9700</v>
      </c>
      <c r="V2188" s="16">
        <v>11.204175751133997</v>
      </c>
      <c r="W2188" s="16">
        <v>1.4183014290506033</v>
      </c>
    </row>
    <row r="2189" spans="1:23" ht="15" customHeight="1" x14ac:dyDescent="0.3">
      <c r="A2189" s="7" t="s">
        <v>6812</v>
      </c>
      <c r="B2189" s="7" t="s">
        <v>6813</v>
      </c>
      <c r="C2189" s="7" t="s">
        <v>6814</v>
      </c>
      <c r="D2189" s="7" t="s">
        <v>20</v>
      </c>
      <c r="E2189" s="7" t="s">
        <v>47</v>
      </c>
      <c r="F2189" s="9" t="s">
        <v>1941</v>
      </c>
      <c r="G2189" s="11">
        <v>752.94182799999999</v>
      </c>
      <c r="H2189" s="11">
        <v>-135.87</v>
      </c>
      <c r="I2189" s="11">
        <v>0</v>
      </c>
      <c r="J2189" s="12">
        <v>617.07182799999998</v>
      </c>
      <c r="K2189" s="11">
        <v>-88.016000000000005</v>
      </c>
      <c r="L2189" s="11">
        <v>-92.78</v>
      </c>
      <c r="M2189" s="11">
        <v>141.35900000000001</v>
      </c>
      <c r="N2189" s="13">
        <v>0.26450000000000007</v>
      </c>
      <c r="O2189" s="13" t="s">
        <v>9699</v>
      </c>
      <c r="P2189" s="13">
        <v>-0.73231462230922184</v>
      </c>
      <c r="Q2189" s="13" t="s">
        <v>9699</v>
      </c>
      <c r="R2189" s="13">
        <v>-1.3997949202180631</v>
      </c>
      <c r="S2189" s="14">
        <v>1.6953739999999999</v>
      </c>
      <c r="T2189" s="13">
        <v>-0.22018506409597427</v>
      </c>
      <c r="U2189" s="15" t="s">
        <v>9700</v>
      </c>
      <c r="V2189" s="16" t="s">
        <v>9700</v>
      </c>
      <c r="W2189" s="16">
        <v>5.3264512906854176</v>
      </c>
    </row>
    <row r="2190" spans="1:23" ht="15" customHeight="1" x14ac:dyDescent="0.3">
      <c r="A2190" s="7" t="s">
        <v>6815</v>
      </c>
      <c r="B2190" s="7" t="s">
        <v>6816</v>
      </c>
      <c r="C2190" s="7" t="s">
        <v>6817</v>
      </c>
      <c r="D2190" s="7" t="s">
        <v>10</v>
      </c>
      <c r="E2190" s="7" t="s">
        <v>11</v>
      </c>
      <c r="F2190" s="9" t="s">
        <v>3009</v>
      </c>
      <c r="G2190" s="11">
        <v>736.02027699999996</v>
      </c>
      <c r="H2190" s="11">
        <v>463.64600000000002</v>
      </c>
      <c r="I2190" s="11">
        <v>0</v>
      </c>
      <c r="J2190" s="12">
        <v>1199.666277</v>
      </c>
      <c r="K2190" s="11">
        <v>0</v>
      </c>
      <c r="L2190" s="11">
        <v>5.1429999999999998</v>
      </c>
      <c r="M2190" s="11">
        <v>874.25400000000002</v>
      </c>
      <c r="N2190" s="13">
        <v>8.2719910013572581E-2</v>
      </c>
      <c r="O2190" s="13">
        <v>7.3984893129476426E-2</v>
      </c>
      <c r="P2190" s="13">
        <v>0.17751745284071357</v>
      </c>
      <c r="Q2190" s="13">
        <v>0.36964470809354943</v>
      </c>
      <c r="R2190" s="13">
        <v>-1.2318114668709688E-2</v>
      </c>
      <c r="S2190" s="14">
        <v>1.8409439999999999</v>
      </c>
      <c r="T2190" s="13">
        <v>0.38647914748377976</v>
      </c>
      <c r="U2190" s="15" t="s">
        <v>9700</v>
      </c>
      <c r="V2190" s="16">
        <v>143.11107855337352</v>
      </c>
      <c r="W2190" s="16">
        <v>0.84188379692858129</v>
      </c>
    </row>
    <row r="2191" spans="1:23" ht="15" customHeight="1" x14ac:dyDescent="0.3">
      <c r="A2191" s="7" t="s">
        <v>6818</v>
      </c>
      <c r="B2191" s="7" t="s">
        <v>6819</v>
      </c>
      <c r="C2191" s="7" t="s">
        <v>6820</v>
      </c>
      <c r="D2191" s="7" t="s">
        <v>6</v>
      </c>
      <c r="E2191" s="7" t="s">
        <v>7</v>
      </c>
      <c r="F2191" s="9" t="s">
        <v>3009</v>
      </c>
      <c r="G2191" s="11">
        <v>749.56489399999998</v>
      </c>
      <c r="H2191" s="11">
        <v>1122.578</v>
      </c>
      <c r="I2191" s="11">
        <v>64.599000000000004</v>
      </c>
      <c r="J2191" s="12">
        <v>1936.741894</v>
      </c>
      <c r="K2191" s="11">
        <v>141.21799999999999</v>
      </c>
      <c r="L2191" s="11">
        <v>43.777000000000001</v>
      </c>
      <c r="M2191" s="11">
        <v>431.61700000000002</v>
      </c>
      <c r="N2191" s="13">
        <v>0.65245525850948971</v>
      </c>
      <c r="O2191" s="13">
        <v>8.2691432080419514E-3</v>
      </c>
      <c r="P2191" s="13">
        <v>0.13474099398479811</v>
      </c>
      <c r="Q2191" s="13">
        <v>-8.8990817190094385E-3</v>
      </c>
      <c r="R2191" s="13">
        <v>0.15778045313846079</v>
      </c>
      <c r="S2191" s="14">
        <v>1.0524929999999999</v>
      </c>
      <c r="T2191" s="13">
        <v>0.57962189152706989</v>
      </c>
      <c r="U2191" s="15">
        <v>13.714554051183278</v>
      </c>
      <c r="V2191" s="16">
        <v>17.122344929986063</v>
      </c>
      <c r="W2191" s="16">
        <v>1.7366435844741981</v>
      </c>
    </row>
    <row r="2192" spans="1:23" ht="15" customHeight="1" x14ac:dyDescent="0.3">
      <c r="A2192" s="7" t="s">
        <v>6821</v>
      </c>
      <c r="B2192" s="7" t="s">
        <v>6822</v>
      </c>
      <c r="C2192" s="7" t="s">
        <v>6823</v>
      </c>
      <c r="D2192" s="7" t="s">
        <v>100</v>
      </c>
      <c r="E2192" s="7" t="s">
        <v>250</v>
      </c>
      <c r="F2192" s="9" t="s">
        <v>1941</v>
      </c>
      <c r="G2192" s="11">
        <v>603.95205599999997</v>
      </c>
      <c r="H2192" s="11">
        <v>108.84699999999999</v>
      </c>
      <c r="I2192" s="11">
        <v>0</v>
      </c>
      <c r="J2192" s="12">
        <v>712.79905599999995</v>
      </c>
      <c r="K2192" s="11">
        <v>31.306999999999999</v>
      </c>
      <c r="L2192" s="11">
        <v>16.277000000000001</v>
      </c>
      <c r="M2192" s="11">
        <v>141.428</v>
      </c>
      <c r="N2192" s="13">
        <v>0.58726716190657258</v>
      </c>
      <c r="O2192" s="13">
        <v>1.0940623811226846E-2</v>
      </c>
      <c r="P2192" s="13">
        <v>0.28483551603961027</v>
      </c>
      <c r="Q2192" s="13">
        <v>1.2056174777736794E-2</v>
      </c>
      <c r="R2192" s="13">
        <v>0.11914242632742392</v>
      </c>
      <c r="S2192" s="14">
        <v>0.134383</v>
      </c>
      <c r="T2192" s="13">
        <v>0.15270362535384727</v>
      </c>
      <c r="U2192" s="15">
        <v>22.768040885424984</v>
      </c>
      <c r="V2192" s="16">
        <v>37.104629600049144</v>
      </c>
      <c r="W2192" s="16">
        <v>4.270385326809401</v>
      </c>
    </row>
    <row r="2193" spans="1:23" ht="15" customHeight="1" x14ac:dyDescent="0.3">
      <c r="A2193" s="7" t="s">
        <v>6824</v>
      </c>
      <c r="B2193" s="7" t="s">
        <v>6825</v>
      </c>
      <c r="C2193" s="7" t="s">
        <v>6826</v>
      </c>
      <c r="D2193" s="7" t="s">
        <v>6</v>
      </c>
      <c r="E2193" s="7" t="s">
        <v>7</v>
      </c>
      <c r="F2193" s="9" t="s">
        <v>1941</v>
      </c>
      <c r="G2193" s="11">
        <v>668.85397799999998</v>
      </c>
      <c r="H2193" s="11">
        <v>539.928</v>
      </c>
      <c r="I2193" s="11">
        <v>14.68</v>
      </c>
      <c r="J2193" s="12">
        <v>1223.461978</v>
      </c>
      <c r="K2193" s="11">
        <v>60.164999999999999</v>
      </c>
      <c r="L2193" s="11">
        <v>-1.7769999999999999</v>
      </c>
      <c r="M2193" s="11">
        <v>449.20699999999999</v>
      </c>
      <c r="N2193" s="13">
        <v>0.79791949404837292</v>
      </c>
      <c r="O2193" s="13">
        <v>0.10544675384373492</v>
      </c>
      <c r="P2193" s="13">
        <v>0.10747842482032818</v>
      </c>
      <c r="Q2193" s="13">
        <v>0.20963821954880202</v>
      </c>
      <c r="R2193" s="13">
        <v>-2.4293594758286886E-2</v>
      </c>
      <c r="S2193" s="14">
        <v>-5.6677160000000004</v>
      </c>
      <c r="T2193" s="13">
        <v>0.44131163020090192</v>
      </c>
      <c r="U2193" s="15">
        <v>20.335111410288373</v>
      </c>
      <c r="V2193" s="16" t="s">
        <v>9700</v>
      </c>
      <c r="W2193" s="16">
        <v>1.4889660624166587</v>
      </c>
    </row>
    <row r="2194" spans="1:23" ht="15" customHeight="1" x14ac:dyDescent="0.3">
      <c r="A2194" s="7" t="s">
        <v>6827</v>
      </c>
      <c r="B2194" s="7" t="s">
        <v>6828</v>
      </c>
      <c r="C2194" s="7" t="s">
        <v>6829</v>
      </c>
      <c r="D2194" s="7" t="s">
        <v>29</v>
      </c>
      <c r="E2194" s="7" t="s">
        <v>291</v>
      </c>
      <c r="F2194" s="9" t="s">
        <v>1941</v>
      </c>
      <c r="G2194" s="11">
        <v>884.46382400000005</v>
      </c>
      <c r="H2194" s="11">
        <v>460.44799999999998</v>
      </c>
      <c r="I2194" s="11">
        <v>0</v>
      </c>
      <c r="J2194" s="12">
        <v>1344.911824</v>
      </c>
      <c r="K2194" s="11">
        <v>50.002000000000002</v>
      </c>
      <c r="L2194" s="11">
        <v>11.084</v>
      </c>
      <c r="M2194" s="11">
        <v>-138.37100000000001</v>
      </c>
      <c r="N2194" s="13">
        <v>0.20206620823671426</v>
      </c>
      <c r="O2194" s="13">
        <v>1.0395943621265724E-2</v>
      </c>
      <c r="P2194" s="13">
        <v>9.4867630950607601E-2</v>
      </c>
      <c r="Q2194" s="13">
        <v>-7.6988568209468977E-2</v>
      </c>
      <c r="R2194" s="13" t="s">
        <v>9699</v>
      </c>
      <c r="S2194" s="14">
        <v>1.682939</v>
      </c>
      <c r="T2194" s="13">
        <v>0.34236296520209636</v>
      </c>
      <c r="U2194" s="15">
        <v>26.897160593576256</v>
      </c>
      <c r="V2194" s="16">
        <v>79.796447491880201</v>
      </c>
      <c r="W2194" s="16" t="s">
        <v>9700</v>
      </c>
    </row>
    <row r="2195" spans="1:23" ht="15" customHeight="1" x14ac:dyDescent="0.3">
      <c r="A2195" s="7" t="s">
        <v>6830</v>
      </c>
      <c r="B2195" s="7" t="s">
        <v>6831</v>
      </c>
      <c r="C2195" s="7" t="s">
        <v>6832</v>
      </c>
      <c r="D2195" s="7" t="s">
        <v>6</v>
      </c>
      <c r="E2195" s="7" t="s">
        <v>7</v>
      </c>
      <c r="F2195" s="9" t="s">
        <v>3009</v>
      </c>
      <c r="G2195" s="11">
        <v>958.83055999999999</v>
      </c>
      <c r="H2195" s="11">
        <v>1644.124</v>
      </c>
      <c r="I2195" s="11">
        <v>17.449000000000002</v>
      </c>
      <c r="J2195" s="12">
        <v>2620.4035600000002</v>
      </c>
      <c r="K2195" s="11">
        <v>202.78100000000001</v>
      </c>
      <c r="L2195" s="11">
        <v>-48.29</v>
      </c>
      <c r="M2195" s="11">
        <v>349.48500000000001</v>
      </c>
      <c r="N2195" s="13">
        <v>0.48757188421507031</v>
      </c>
      <c r="O2195" s="13">
        <v>-2.8438149369836574E-2</v>
      </c>
      <c r="P2195" s="13">
        <v>2.7920567299324895E-2</v>
      </c>
      <c r="Q2195" s="13">
        <v>-0.17939771853738296</v>
      </c>
      <c r="R2195" s="13">
        <v>-0.12245770081244253</v>
      </c>
      <c r="S2195" s="14">
        <v>2.0131230000000002</v>
      </c>
      <c r="T2195" s="13">
        <v>0.62743160065009218</v>
      </c>
      <c r="U2195" s="15">
        <v>12.92233276293144</v>
      </c>
      <c r="V2195" s="16" t="s">
        <v>9700</v>
      </c>
      <c r="W2195" s="16">
        <v>2.7435528277322345</v>
      </c>
    </row>
    <row r="2196" spans="1:23" ht="15" customHeight="1" x14ac:dyDescent="0.3">
      <c r="A2196" s="7" t="s">
        <v>6833</v>
      </c>
      <c r="B2196" s="7" t="s">
        <v>6834</v>
      </c>
      <c r="C2196" s="7" t="s">
        <v>6835</v>
      </c>
      <c r="D2196" s="7" t="s">
        <v>31</v>
      </c>
      <c r="E2196" s="7" t="s">
        <v>32</v>
      </c>
      <c r="F2196" s="9" t="s">
        <v>3009</v>
      </c>
      <c r="G2196" s="11">
        <v>863.55222100000003</v>
      </c>
      <c r="H2196" s="11">
        <v>261.61599999999999</v>
      </c>
      <c r="I2196" s="11">
        <v>0</v>
      </c>
      <c r="J2196" s="12">
        <v>1125.1682209999999</v>
      </c>
      <c r="K2196" s="11">
        <v>35.055999999999997</v>
      </c>
      <c r="L2196" s="11">
        <v>-97.918999999999997</v>
      </c>
      <c r="M2196" s="11">
        <v>9.9109999999999996</v>
      </c>
      <c r="N2196" s="13">
        <v>0.12662906048515696</v>
      </c>
      <c r="O2196" s="13">
        <v>0.1891207481983872</v>
      </c>
      <c r="P2196" s="13">
        <v>6.3745593589217039E-2</v>
      </c>
      <c r="Q2196" s="13" t="s">
        <v>9699</v>
      </c>
      <c r="R2196" s="13">
        <v>-1.8874132613723977</v>
      </c>
      <c r="S2196" s="14">
        <v>2.108136</v>
      </c>
      <c r="T2196" s="13">
        <v>0.23251278797003991</v>
      </c>
      <c r="U2196" s="15">
        <v>32.096309362163396</v>
      </c>
      <c r="V2196" s="16" t="s">
        <v>9700</v>
      </c>
      <c r="W2196" s="16">
        <v>87.130685198264558</v>
      </c>
    </row>
    <row r="2197" spans="1:23" ht="15" customHeight="1" x14ac:dyDescent="0.3">
      <c r="A2197" s="7" t="s">
        <v>6836</v>
      </c>
      <c r="B2197" s="7" t="s">
        <v>6837</v>
      </c>
      <c r="C2197" s="7" t="s">
        <v>6838</v>
      </c>
      <c r="D2197" s="7" t="s">
        <v>31</v>
      </c>
      <c r="E2197" s="7" t="s">
        <v>63</v>
      </c>
      <c r="F2197" s="9" t="s">
        <v>3009</v>
      </c>
      <c r="G2197" s="11">
        <v>1124.560142</v>
      </c>
      <c r="H2197" s="11">
        <v>617.5</v>
      </c>
      <c r="I2197" s="11">
        <v>48.143999999999998</v>
      </c>
      <c r="J2197" s="12">
        <v>1790.204142</v>
      </c>
      <c r="K2197" s="11">
        <v>143.232</v>
      </c>
      <c r="L2197" s="11">
        <v>94.53</v>
      </c>
      <c r="M2197" s="11">
        <v>630.57000000000005</v>
      </c>
      <c r="N2197" s="13">
        <v>0.41410549734448754</v>
      </c>
      <c r="O2197" s="13">
        <v>0.12905236801358932</v>
      </c>
      <c r="P2197" s="13">
        <v>0.23544854655568584</v>
      </c>
      <c r="Q2197" s="13">
        <v>0.11295211898502244</v>
      </c>
      <c r="R2197" s="13">
        <v>0.16931832938531877</v>
      </c>
      <c r="S2197" s="14">
        <v>2.7133850000000002</v>
      </c>
      <c r="T2197" s="13">
        <v>0.34493272890662319</v>
      </c>
      <c r="U2197" s="15">
        <v>12.498632582104557</v>
      </c>
      <c r="V2197" s="16">
        <v>11.896330709827568</v>
      </c>
      <c r="W2197" s="16">
        <v>1.7834025437302756</v>
      </c>
    </row>
    <row r="2198" spans="1:23" ht="15" customHeight="1" x14ac:dyDescent="0.3">
      <c r="A2198" s="7" t="s">
        <v>6839</v>
      </c>
      <c r="B2198" s="7" t="s">
        <v>6840</v>
      </c>
      <c r="C2198" s="7" t="s">
        <v>6841</v>
      </c>
      <c r="D2198" s="7" t="s">
        <v>31</v>
      </c>
      <c r="E2198" s="7" t="s">
        <v>63</v>
      </c>
      <c r="F2198" s="9" t="s">
        <v>1941</v>
      </c>
      <c r="G2198" s="11">
        <v>799.30220499999996</v>
      </c>
      <c r="H2198" s="11">
        <v>-129.12899999999999</v>
      </c>
      <c r="I2198" s="11">
        <v>0</v>
      </c>
      <c r="J2198" s="12">
        <v>670.17320499999994</v>
      </c>
      <c r="K2198" s="11">
        <v>21.623000000000001</v>
      </c>
      <c r="L2198" s="11">
        <v>10.026</v>
      </c>
      <c r="M2198" s="11">
        <v>121.70099999999999</v>
      </c>
      <c r="N2198" s="13">
        <v>0.2309587504320178</v>
      </c>
      <c r="O2198" s="13" t="s">
        <v>9699</v>
      </c>
      <c r="P2198" s="13">
        <v>0.21960902781095695</v>
      </c>
      <c r="Q2198" s="13" t="s">
        <v>9699</v>
      </c>
      <c r="R2198" s="13">
        <v>8.9570239738418447E-2</v>
      </c>
      <c r="S2198" s="14">
        <v>0.94225700000000001</v>
      </c>
      <c r="T2198" s="13">
        <v>-0.19268004008008646</v>
      </c>
      <c r="U2198" s="15">
        <v>30.99353489340054</v>
      </c>
      <c r="V2198" s="16">
        <v>79.722940853780173</v>
      </c>
      <c r="W2198" s="16">
        <v>6.5677537982432357</v>
      </c>
    </row>
    <row r="2199" spans="1:23" ht="15" customHeight="1" x14ac:dyDescent="0.3">
      <c r="A2199" s="7" t="s">
        <v>6842</v>
      </c>
      <c r="B2199" s="7" t="s">
        <v>6843</v>
      </c>
      <c r="C2199" s="7" t="s">
        <v>6844</v>
      </c>
      <c r="D2199" s="7" t="s">
        <v>8</v>
      </c>
      <c r="E2199" s="7" t="s">
        <v>220</v>
      </c>
      <c r="F2199" s="9" t="s">
        <v>1941</v>
      </c>
      <c r="G2199" s="11">
        <v>966.17766099999994</v>
      </c>
      <c r="H2199" s="11">
        <v>123.41200000000001</v>
      </c>
      <c r="I2199" s="11">
        <v>168.69300000000001</v>
      </c>
      <c r="J2199" s="12">
        <v>1258.282661</v>
      </c>
      <c r="K2199" s="11">
        <v>48.578000000000003</v>
      </c>
      <c r="L2199" s="11">
        <v>-90.700999999999993</v>
      </c>
      <c r="M2199" s="11">
        <v>676.29499999999996</v>
      </c>
      <c r="N2199" s="13">
        <v>0.16371076507311783</v>
      </c>
      <c r="O2199" s="13">
        <v>0.11457208269208818</v>
      </c>
      <c r="P2199" s="13">
        <v>-1.1988729131931618E-2</v>
      </c>
      <c r="Q2199" s="13">
        <v>1.8801041377360495E-2</v>
      </c>
      <c r="R2199" s="13">
        <v>-0.174983939082338</v>
      </c>
      <c r="S2199" s="14">
        <v>3.3175949999999998</v>
      </c>
      <c r="T2199" s="13">
        <v>9.8079711200915937E-2</v>
      </c>
      <c r="U2199" s="15">
        <v>25.902315060315367</v>
      </c>
      <c r="V2199" s="16" t="s">
        <v>9700</v>
      </c>
      <c r="W2199" s="16">
        <v>1.4286334528571112</v>
      </c>
    </row>
    <row r="2200" spans="1:23" ht="15" customHeight="1" x14ac:dyDescent="0.3">
      <c r="A2200" s="7" t="s">
        <v>6845</v>
      </c>
      <c r="B2200" s="7" t="s">
        <v>6846</v>
      </c>
      <c r="C2200" s="7" t="s">
        <v>6847</v>
      </c>
      <c r="D2200" s="7" t="s">
        <v>20</v>
      </c>
      <c r="E2200" s="7" t="s">
        <v>71</v>
      </c>
      <c r="F2200" s="9" t="s">
        <v>1941</v>
      </c>
      <c r="G2200" s="11">
        <v>587.98153400000001</v>
      </c>
      <c r="H2200" s="11">
        <v>-182.88200000000001</v>
      </c>
      <c r="I2200" s="11">
        <v>0</v>
      </c>
      <c r="J2200" s="12">
        <v>405.09953400000001</v>
      </c>
      <c r="K2200" s="11">
        <v>-123.327</v>
      </c>
      <c r="L2200" s="11">
        <v>-121.91500000000001</v>
      </c>
      <c r="M2200" s="11">
        <v>165.601</v>
      </c>
      <c r="N2200" s="13">
        <v>3.3166666666666587E-3</v>
      </c>
      <c r="O2200" s="13" t="s">
        <v>9699</v>
      </c>
      <c r="P2200" s="13">
        <v>-1.5634274001862743E-2</v>
      </c>
      <c r="Q2200" s="13" t="s">
        <v>9699</v>
      </c>
      <c r="R2200" s="13">
        <v>-0.69308872604476379</v>
      </c>
      <c r="S2200" s="14">
        <v>0.59137499999999998</v>
      </c>
      <c r="T2200" s="13">
        <v>-0.45144954424953743</v>
      </c>
      <c r="U2200" s="15" t="s">
        <v>9700</v>
      </c>
      <c r="V2200" s="16" t="s">
        <v>9700</v>
      </c>
      <c r="W2200" s="16">
        <v>3.5505916872482657</v>
      </c>
    </row>
    <row r="2201" spans="1:23" ht="15" customHeight="1" x14ac:dyDescent="0.3">
      <c r="A2201" s="7" t="s">
        <v>6848</v>
      </c>
      <c r="B2201" s="7" t="s">
        <v>6849</v>
      </c>
      <c r="C2201" s="7" t="s">
        <v>6850</v>
      </c>
      <c r="D2201" s="7" t="s">
        <v>100</v>
      </c>
      <c r="E2201" s="7" t="s">
        <v>101</v>
      </c>
      <c r="F2201" s="9" t="s">
        <v>1941</v>
      </c>
      <c r="G2201" s="11">
        <v>621.74365499999999</v>
      </c>
      <c r="H2201" s="11">
        <v>550.5</v>
      </c>
      <c r="I2201" s="11">
        <v>0.2</v>
      </c>
      <c r="J2201" s="12">
        <v>1172.443655</v>
      </c>
      <c r="K2201" s="11">
        <v>117.2</v>
      </c>
      <c r="L2201" s="11">
        <v>30</v>
      </c>
      <c r="M2201" s="11">
        <v>380.8</v>
      </c>
      <c r="N2201" s="13">
        <v>0.30020712169173469</v>
      </c>
      <c r="O2201" s="13">
        <v>3.7088280196037271E-2</v>
      </c>
      <c r="P2201" s="13">
        <v>8.1864264864799433E-2</v>
      </c>
      <c r="Q2201" s="13">
        <v>7.8620819106334228E-3</v>
      </c>
      <c r="R2201" s="13">
        <v>7.9928038379530914E-2</v>
      </c>
      <c r="S2201" s="14">
        <v>0.39107599999999998</v>
      </c>
      <c r="T2201" s="13">
        <v>0.4695321584558364</v>
      </c>
      <c r="U2201" s="15">
        <v>10.00378545221843</v>
      </c>
      <c r="V2201" s="16">
        <v>20.724788499999999</v>
      </c>
      <c r="W2201" s="16">
        <v>1.6327301864495798</v>
      </c>
    </row>
    <row r="2202" spans="1:23" ht="15" customHeight="1" x14ac:dyDescent="0.3">
      <c r="A2202" s="7" t="s">
        <v>6851</v>
      </c>
      <c r="B2202" s="7" t="s">
        <v>6852</v>
      </c>
      <c r="C2202" s="7" t="s">
        <v>6853</v>
      </c>
      <c r="D2202" s="7" t="s">
        <v>10</v>
      </c>
      <c r="E2202" s="7" t="s">
        <v>15</v>
      </c>
      <c r="F2202" s="9" t="s">
        <v>1941</v>
      </c>
      <c r="G2202" s="11">
        <v>711.50748199999998</v>
      </c>
      <c r="H2202" s="11">
        <v>-1301.57</v>
      </c>
      <c r="I2202" s="11">
        <v>270.02100000000002</v>
      </c>
      <c r="J2202" s="12">
        <v>-320.04151799999994</v>
      </c>
      <c r="K2202" s="11">
        <v>0</v>
      </c>
      <c r="L2202" s="11">
        <v>129.41900000000001</v>
      </c>
      <c r="M2202" s="11">
        <v>1181.201</v>
      </c>
      <c r="N2202" s="13">
        <v>0.11138377578179237</v>
      </c>
      <c r="O2202" s="13">
        <v>0.22122697342500008</v>
      </c>
      <c r="P2202" s="13">
        <v>0.11499821548935558</v>
      </c>
      <c r="Q2202" s="13">
        <v>0.2318024174039548</v>
      </c>
      <c r="R2202" s="13">
        <v>0.16075556834441834</v>
      </c>
      <c r="S2202" s="14">
        <v>1.535433</v>
      </c>
      <c r="T2202" s="13">
        <v>4.0668785979199118</v>
      </c>
      <c r="U2202" s="15" t="s">
        <v>9700</v>
      </c>
      <c r="V2202" s="16">
        <v>5.4977049892210568</v>
      </c>
      <c r="W2202" s="16">
        <v>0.60235936305505999</v>
      </c>
    </row>
    <row r="2203" spans="1:23" ht="15" customHeight="1" x14ac:dyDescent="0.3">
      <c r="A2203" s="7" t="s">
        <v>6854</v>
      </c>
      <c r="B2203" s="7" t="s">
        <v>6855</v>
      </c>
      <c r="C2203" s="7" t="s">
        <v>6856</v>
      </c>
      <c r="D2203" s="7" t="s">
        <v>10</v>
      </c>
      <c r="E2203" s="7" t="s">
        <v>62</v>
      </c>
      <c r="F2203" s="9" t="s">
        <v>3009</v>
      </c>
      <c r="G2203" s="11">
        <v>753.56033600000001</v>
      </c>
      <c r="H2203" s="11">
        <v>8765</v>
      </c>
      <c r="I2203" s="11">
        <v>60</v>
      </c>
      <c r="J2203" s="12">
        <v>9578.5603360000005</v>
      </c>
      <c r="K2203" s="11">
        <v>-229</v>
      </c>
      <c r="L2203" s="11">
        <v>-533</v>
      </c>
      <c r="M2203" s="11">
        <v>1095</v>
      </c>
      <c r="N2203" s="13">
        <v>0.68102680253226244</v>
      </c>
      <c r="O2203" s="13">
        <v>-4.3960728911067504E-2</v>
      </c>
      <c r="P2203" s="13">
        <v>-0.7806962622328375</v>
      </c>
      <c r="Q2203" s="13" t="s">
        <v>9699</v>
      </c>
      <c r="R2203" s="13">
        <v>-0.40941799657102829</v>
      </c>
      <c r="S2203" s="14">
        <v>1.426771</v>
      </c>
      <c r="T2203" s="13">
        <v>0.9150644452337664</v>
      </c>
      <c r="U2203" s="15" t="s">
        <v>9700</v>
      </c>
      <c r="V2203" s="16" t="s">
        <v>9700</v>
      </c>
      <c r="W2203" s="16">
        <v>0.68818295525114159</v>
      </c>
    </row>
    <row r="2204" spans="1:23" ht="15" customHeight="1" x14ac:dyDescent="0.3">
      <c r="A2204" s="7" t="s">
        <v>6857</v>
      </c>
      <c r="B2204" s="7" t="s">
        <v>6858</v>
      </c>
      <c r="C2204" s="7" t="s">
        <v>6859</v>
      </c>
      <c r="D2204" s="7" t="s">
        <v>167</v>
      </c>
      <c r="E2204" s="7" t="s">
        <v>226</v>
      </c>
      <c r="F2204" s="9" t="s">
        <v>2104</v>
      </c>
      <c r="G2204" s="11">
        <v>706.08362999999997</v>
      </c>
      <c r="H2204" s="11">
        <v>-108.425</v>
      </c>
      <c r="I2204" s="11">
        <v>0</v>
      </c>
      <c r="J2204" s="12">
        <v>597.65863000000002</v>
      </c>
      <c r="K2204" s="11">
        <v>-43.506</v>
      </c>
      <c r="L2204" s="11">
        <v>-51.959000000000003</v>
      </c>
      <c r="M2204" s="11">
        <v>227.298</v>
      </c>
      <c r="N2204" s="13">
        <v>-3.4583924246280291</v>
      </c>
      <c r="O2204" s="13" t="s">
        <v>9699</v>
      </c>
      <c r="P2204" s="13">
        <v>-7.4171848222145629</v>
      </c>
      <c r="Q2204" s="13" t="s">
        <v>9699</v>
      </c>
      <c r="R2204" s="13">
        <v>-0.21217281228306586</v>
      </c>
      <c r="S2204" s="14">
        <v>0.43149599999999999</v>
      </c>
      <c r="T2204" s="13">
        <v>-0.18141627102414634</v>
      </c>
      <c r="U2204" s="15" t="s">
        <v>9700</v>
      </c>
      <c r="V2204" s="16" t="s">
        <v>9700</v>
      </c>
      <c r="W2204" s="16">
        <v>3.1064225378137951</v>
      </c>
    </row>
    <row r="2205" spans="1:23" ht="15" customHeight="1" x14ac:dyDescent="0.3">
      <c r="A2205" s="7" t="s">
        <v>6860</v>
      </c>
      <c r="B2205" s="7" t="s">
        <v>6861</v>
      </c>
      <c r="C2205" s="7" t="s">
        <v>6862</v>
      </c>
      <c r="D2205" s="7" t="s">
        <v>10</v>
      </c>
      <c r="E2205" s="7" t="s">
        <v>11</v>
      </c>
      <c r="F2205" s="9" t="s">
        <v>3009</v>
      </c>
      <c r="G2205" s="11">
        <v>666.99777600000004</v>
      </c>
      <c r="H2205" s="11">
        <v>-70.236000000000004</v>
      </c>
      <c r="I2205" s="11">
        <v>0</v>
      </c>
      <c r="J2205" s="12">
        <v>596.76177600000005</v>
      </c>
      <c r="K2205" s="11">
        <v>0</v>
      </c>
      <c r="L2205" s="11">
        <v>43.579000000000001</v>
      </c>
      <c r="M2205" s="11">
        <v>753.053</v>
      </c>
      <c r="N2205" s="13">
        <v>6.8876118276290157E-2</v>
      </c>
      <c r="O2205" s="13">
        <v>6.7627048158996228E-2</v>
      </c>
      <c r="P2205" s="13">
        <v>0.21588271792430405</v>
      </c>
      <c r="Q2205" s="13">
        <v>-1.2076521734755374E-2</v>
      </c>
      <c r="R2205" s="13">
        <v>5.9723399487858049E-2</v>
      </c>
      <c r="S2205" s="14">
        <v>1.188976</v>
      </c>
      <c r="T2205" s="13">
        <v>-0.11769520573315004</v>
      </c>
      <c r="U2205" s="15" t="s">
        <v>9700</v>
      </c>
      <c r="V2205" s="16">
        <v>15.305486036852614</v>
      </c>
      <c r="W2205" s="16">
        <v>0.8857248772662748</v>
      </c>
    </row>
    <row r="2206" spans="1:23" ht="15" customHeight="1" x14ac:dyDescent="0.3">
      <c r="A2206" s="7" t="s">
        <v>6863</v>
      </c>
      <c r="B2206" s="7" t="s">
        <v>6864</v>
      </c>
      <c r="C2206" s="7" t="s">
        <v>6865</v>
      </c>
      <c r="D2206" s="7" t="s">
        <v>20</v>
      </c>
      <c r="E2206" s="7" t="s">
        <v>47</v>
      </c>
      <c r="F2206" s="9" t="s">
        <v>1941</v>
      </c>
      <c r="G2206" s="11">
        <v>502.96501499999999</v>
      </c>
      <c r="H2206" s="11">
        <v>-243.71199999999999</v>
      </c>
      <c r="I2206" s="11">
        <v>0</v>
      </c>
      <c r="J2206" s="12">
        <v>259.253015</v>
      </c>
      <c r="K2206" s="11">
        <v>-83.516999999999996</v>
      </c>
      <c r="L2206" s="11">
        <v>-80.900000000000006</v>
      </c>
      <c r="M2206" s="11">
        <v>232.83199999999999</v>
      </c>
      <c r="N2206" s="13">
        <v>-106.07107594936713</v>
      </c>
      <c r="O2206" s="13" t="s">
        <v>9699</v>
      </c>
      <c r="P2206" s="13">
        <v>-249.44861212305949</v>
      </c>
      <c r="Q2206" s="13" t="s">
        <v>9699</v>
      </c>
      <c r="R2206" s="13">
        <v>-0.42001536768217979</v>
      </c>
      <c r="S2206" s="14">
        <v>1.5448809999999999</v>
      </c>
      <c r="T2206" s="13">
        <v>-0.94005464121603366</v>
      </c>
      <c r="U2206" s="15" t="s">
        <v>9700</v>
      </c>
      <c r="V2206" s="16" t="s">
        <v>9700</v>
      </c>
      <c r="W2206" s="16">
        <v>2.1602057062603079</v>
      </c>
    </row>
    <row r="2207" spans="1:23" ht="15" customHeight="1" x14ac:dyDescent="0.3">
      <c r="A2207" s="7" t="s">
        <v>6866</v>
      </c>
      <c r="B2207" s="7" t="s">
        <v>6867</v>
      </c>
      <c r="C2207" s="7" t="s">
        <v>6868</v>
      </c>
      <c r="D2207" s="7" t="s">
        <v>26</v>
      </c>
      <c r="E2207" s="7" t="s">
        <v>53</v>
      </c>
      <c r="F2207" s="9" t="s">
        <v>1941</v>
      </c>
      <c r="G2207" s="11">
        <v>661.41571799999997</v>
      </c>
      <c r="H2207" s="11">
        <v>439.1</v>
      </c>
      <c r="I2207" s="11">
        <v>0</v>
      </c>
      <c r="J2207" s="12">
        <v>1100.5157180000001</v>
      </c>
      <c r="K2207" s="11">
        <v>136.5</v>
      </c>
      <c r="L2207" s="11">
        <v>18.7</v>
      </c>
      <c r="M2207" s="11">
        <v>590.9</v>
      </c>
      <c r="N2207" s="13">
        <v>0.12043516257511847</v>
      </c>
      <c r="O2207" s="13">
        <v>9.2287124630119344E-4</v>
      </c>
      <c r="P2207" s="13">
        <v>4.7953573175808603E-2</v>
      </c>
      <c r="Q2207" s="13">
        <v>8.9371925172578859E-3</v>
      </c>
      <c r="R2207" s="13">
        <v>4.1491785585801653E-2</v>
      </c>
      <c r="S2207" s="14">
        <v>1.9259839999999999</v>
      </c>
      <c r="T2207" s="13">
        <v>0.398994755656911</v>
      </c>
      <c r="U2207" s="15">
        <v>8.0623862124542125</v>
      </c>
      <c r="V2207" s="16">
        <v>35.369824491978612</v>
      </c>
      <c r="W2207" s="16">
        <v>1.1193361279404299</v>
      </c>
    </row>
    <row r="2208" spans="1:23" ht="15" customHeight="1" x14ac:dyDescent="0.3">
      <c r="A2208" s="7" t="s">
        <v>6869</v>
      </c>
      <c r="B2208" s="7" t="s">
        <v>6870</v>
      </c>
      <c r="C2208" s="7" t="s">
        <v>6871</v>
      </c>
      <c r="D2208" s="7" t="s">
        <v>20</v>
      </c>
      <c r="E2208" s="7" t="s">
        <v>47</v>
      </c>
      <c r="F2208" s="9" t="s">
        <v>1941</v>
      </c>
      <c r="G2208" s="11">
        <v>847.18454099999997</v>
      </c>
      <c r="H2208" s="11">
        <v>-102.87</v>
      </c>
      <c r="I2208" s="11">
        <v>0</v>
      </c>
      <c r="J2208" s="12">
        <v>744.31454099999996</v>
      </c>
      <c r="K2208" s="11">
        <v>-37.948999999999998</v>
      </c>
      <c r="L2208" s="11">
        <v>-41.743000000000002</v>
      </c>
      <c r="M2208" s="11">
        <v>165.80600000000001</v>
      </c>
      <c r="N2208" s="13">
        <v>0.25700000000000001</v>
      </c>
      <c r="O2208" s="13" t="s">
        <v>9699</v>
      </c>
      <c r="P2208" s="13">
        <v>-4.3067916531011843</v>
      </c>
      <c r="Q2208" s="13" t="s">
        <v>9699</v>
      </c>
      <c r="R2208" s="13">
        <v>-0.31740950411180768</v>
      </c>
      <c r="S2208" s="14">
        <v>2.1307079999999998</v>
      </c>
      <c r="T2208" s="13">
        <v>-0.1382076989410852</v>
      </c>
      <c r="U2208" s="15" t="s">
        <v>9700</v>
      </c>
      <c r="V2208" s="16" t="s">
        <v>9700</v>
      </c>
      <c r="W2208" s="16">
        <v>5.1094926661278839</v>
      </c>
    </row>
    <row r="2209" spans="1:23" ht="15" customHeight="1" x14ac:dyDescent="0.3">
      <c r="A2209" s="7" t="s">
        <v>6872</v>
      </c>
      <c r="B2209" s="7" t="s">
        <v>6873</v>
      </c>
      <c r="C2209" s="7" t="s">
        <v>6874</v>
      </c>
      <c r="D2209" s="7" t="s">
        <v>10</v>
      </c>
      <c r="E2209" s="7" t="s">
        <v>11</v>
      </c>
      <c r="F2209" s="9" t="s">
        <v>2104</v>
      </c>
      <c r="G2209" s="11">
        <v>667.293814</v>
      </c>
      <c r="H2209" s="11">
        <v>1.405</v>
      </c>
      <c r="I2209" s="11">
        <v>0</v>
      </c>
      <c r="J2209" s="12">
        <v>668.69881399999997</v>
      </c>
      <c r="K2209" s="11">
        <v>0</v>
      </c>
      <c r="L2209" s="11">
        <v>59.417000000000002</v>
      </c>
      <c r="M2209" s="11">
        <v>624.64300000000003</v>
      </c>
      <c r="N2209" s="13">
        <v>6.0238697000763008E-2</v>
      </c>
      <c r="O2209" s="13">
        <v>5.1824686459913671E-3</v>
      </c>
      <c r="P2209" s="13">
        <v>0.25787557317127552</v>
      </c>
      <c r="Q2209" s="13" t="s">
        <v>9699</v>
      </c>
      <c r="R2209" s="13">
        <v>9.7292234485796367E-2</v>
      </c>
      <c r="S2209" s="14">
        <v>1.0162720000000001</v>
      </c>
      <c r="T2209" s="13">
        <v>2.1010953968882023E-3</v>
      </c>
      <c r="U2209" s="15" t="s">
        <v>9700</v>
      </c>
      <c r="V2209" s="16">
        <v>11.230688422505343</v>
      </c>
      <c r="W2209" s="16">
        <v>1.0682803041097073</v>
      </c>
    </row>
    <row r="2210" spans="1:23" ht="15" customHeight="1" x14ac:dyDescent="0.3">
      <c r="A2210" s="7" t="s">
        <v>6875</v>
      </c>
      <c r="B2210" s="7" t="s">
        <v>6876</v>
      </c>
      <c r="C2210" s="7" t="s">
        <v>6877</v>
      </c>
      <c r="D2210" s="7" t="s">
        <v>10</v>
      </c>
      <c r="E2210" s="7" t="s">
        <v>62</v>
      </c>
      <c r="F2210" s="9" t="s">
        <v>1941</v>
      </c>
      <c r="G2210" s="11">
        <v>586.39227100000005</v>
      </c>
      <c r="H2210" s="11">
        <v>-21.677</v>
      </c>
      <c r="I2210" s="11">
        <v>2.4569999999999999</v>
      </c>
      <c r="J2210" s="12">
        <v>567.17227100000002</v>
      </c>
      <c r="K2210" s="11">
        <v>14.003</v>
      </c>
      <c r="L2210" s="11">
        <v>4.0670000000000002</v>
      </c>
      <c r="M2210" s="11">
        <v>469.673</v>
      </c>
      <c r="N2210" s="13">
        <v>9.2815106640214751E-2</v>
      </c>
      <c r="O2210" s="13">
        <v>3.5532468745624879E-2</v>
      </c>
      <c r="P2210" s="13">
        <v>3.8884056868791442E-2</v>
      </c>
      <c r="Q2210" s="13">
        <v>3.8059724608724199E-2</v>
      </c>
      <c r="R2210" s="13">
        <v>8.6430313301916369E-3</v>
      </c>
      <c r="S2210" s="14">
        <v>0.73490800000000001</v>
      </c>
      <c r="T2210" s="13">
        <v>-3.8219428396562075E-2</v>
      </c>
      <c r="U2210" s="15">
        <v>40.503625723059343</v>
      </c>
      <c r="V2210" s="16">
        <v>144.18300245881485</v>
      </c>
      <c r="W2210" s="16">
        <v>1.2485117752138191</v>
      </c>
    </row>
    <row r="2211" spans="1:23" ht="15" customHeight="1" x14ac:dyDescent="0.3">
      <c r="A2211" s="7" t="s">
        <v>6878</v>
      </c>
      <c r="B2211" s="7" t="s">
        <v>6879</v>
      </c>
      <c r="C2211" s="7" t="s">
        <v>6880</v>
      </c>
      <c r="D2211" s="7" t="s">
        <v>29</v>
      </c>
      <c r="E2211" s="7" t="s">
        <v>186</v>
      </c>
      <c r="F2211" s="9" t="s">
        <v>1941</v>
      </c>
      <c r="G2211" s="11">
        <v>1049.9331480000001</v>
      </c>
      <c r="H2211" s="11">
        <v>-219.95099999999999</v>
      </c>
      <c r="I2211" s="11">
        <v>-8.5000000000000006E-2</v>
      </c>
      <c r="J2211" s="12">
        <v>829.89714800000002</v>
      </c>
      <c r="K2211" s="11">
        <v>-16.831</v>
      </c>
      <c r="L2211" s="11">
        <v>-224.86799999999999</v>
      </c>
      <c r="M2211" s="11">
        <v>98.522999999999996</v>
      </c>
      <c r="N2211" s="13">
        <v>0.11292783088197092</v>
      </c>
      <c r="O2211" s="13">
        <v>4.5793655025110125E-2</v>
      </c>
      <c r="P2211" s="13">
        <v>3.7358833419562962E-2</v>
      </c>
      <c r="Q2211" s="13" t="s">
        <v>9699</v>
      </c>
      <c r="R2211" s="13">
        <v>-1.1313155111309396</v>
      </c>
      <c r="S2211" s="14">
        <v>2.5081359999999999</v>
      </c>
      <c r="T2211" s="13">
        <v>-0.2650340473275129</v>
      </c>
      <c r="U2211" s="15" t="s">
        <v>9700</v>
      </c>
      <c r="V2211" s="16" t="s">
        <v>9700</v>
      </c>
      <c r="W2211" s="16">
        <v>10.656731402819647</v>
      </c>
    </row>
    <row r="2212" spans="1:23" ht="15" customHeight="1" x14ac:dyDescent="0.3">
      <c r="A2212" s="7" t="s">
        <v>6881</v>
      </c>
      <c r="B2212" s="7" t="s">
        <v>6882</v>
      </c>
      <c r="C2212" s="7" t="s">
        <v>6883</v>
      </c>
      <c r="D2212" s="7" t="s">
        <v>10</v>
      </c>
      <c r="E2212" s="7" t="s">
        <v>11</v>
      </c>
      <c r="F2212" s="9" t="s">
        <v>2104</v>
      </c>
      <c r="G2212" s="11">
        <v>637.96856300000002</v>
      </c>
      <c r="H2212" s="11">
        <v>381.173</v>
      </c>
      <c r="I2212" s="11">
        <v>0</v>
      </c>
      <c r="J2212" s="12">
        <v>1019.141563</v>
      </c>
      <c r="K2212" s="11">
        <v>0</v>
      </c>
      <c r="L2212" s="11">
        <v>59.686</v>
      </c>
      <c r="M2212" s="11">
        <v>644.45000000000005</v>
      </c>
      <c r="N2212" s="13">
        <v>3.5557116713445656E-2</v>
      </c>
      <c r="O2212" s="13">
        <v>2.8535496842132968E-2</v>
      </c>
      <c r="P2212" s="13">
        <v>0.26390418729064641</v>
      </c>
      <c r="Q2212" s="13">
        <v>-1.8487375839564613E-2</v>
      </c>
      <c r="R2212" s="13">
        <v>9.5500044801146905E-2</v>
      </c>
      <c r="S2212" s="14">
        <v>0.846194</v>
      </c>
      <c r="T2212" s="13">
        <v>0.3740137914481268</v>
      </c>
      <c r="U2212" s="15" t="s">
        <v>9700</v>
      </c>
      <c r="V2212" s="16">
        <v>10.688747160138057</v>
      </c>
      <c r="W2212" s="16">
        <v>0.98994268445961664</v>
      </c>
    </row>
    <row r="2213" spans="1:23" ht="15" customHeight="1" x14ac:dyDescent="0.3">
      <c r="A2213" s="7" t="s">
        <v>6884</v>
      </c>
      <c r="B2213" s="7" t="s">
        <v>6885</v>
      </c>
      <c r="C2213" s="7" t="s">
        <v>6886</v>
      </c>
      <c r="D2213" s="7" t="s">
        <v>20</v>
      </c>
      <c r="E2213" s="7" t="s">
        <v>47</v>
      </c>
      <c r="F2213" s="9" t="s">
        <v>3009</v>
      </c>
      <c r="G2213" s="11">
        <v>753.10407499999997</v>
      </c>
      <c r="H2213" s="11">
        <v>-335.01100000000002</v>
      </c>
      <c r="I2213" s="11">
        <v>0</v>
      </c>
      <c r="J2213" s="12">
        <v>418.09307499999994</v>
      </c>
      <c r="K2213" s="11">
        <v>23.917000000000002</v>
      </c>
      <c r="L2213" s="11">
        <v>19.363</v>
      </c>
      <c r="M2213" s="11">
        <v>440.572</v>
      </c>
      <c r="N2213" s="13">
        <v>0.10979264807117836</v>
      </c>
      <c r="O2213" s="13">
        <v>5.2599372916230847E-2</v>
      </c>
      <c r="P2213" s="13">
        <v>0.27715254941532425</v>
      </c>
      <c r="Q2213" s="13">
        <v>1.5248257361932804E-3</v>
      </c>
      <c r="R2213" s="13">
        <v>4.6021350503102271E-2</v>
      </c>
      <c r="S2213" s="14">
        <v>0.55537999999999998</v>
      </c>
      <c r="T2213" s="13">
        <v>-0.80128330276697379</v>
      </c>
      <c r="U2213" s="15">
        <v>17.480999916377467</v>
      </c>
      <c r="V2213" s="16">
        <v>38.893976914734289</v>
      </c>
      <c r="W2213" s="16">
        <v>1.7093779790817392</v>
      </c>
    </row>
    <row r="2214" spans="1:23" ht="15" customHeight="1" x14ac:dyDescent="0.3">
      <c r="A2214" s="7" t="s">
        <v>6887</v>
      </c>
      <c r="B2214" s="7" t="s">
        <v>6888</v>
      </c>
      <c r="C2214" s="7" t="s">
        <v>6889</v>
      </c>
      <c r="D2214" s="7" t="s">
        <v>10</v>
      </c>
      <c r="E2214" s="7" t="s">
        <v>62</v>
      </c>
      <c r="F2214" s="9" t="s">
        <v>2104</v>
      </c>
      <c r="G2214" s="11">
        <v>776.36687099999995</v>
      </c>
      <c r="H2214" s="11">
        <v>-9.4</v>
      </c>
      <c r="I2214" s="11">
        <v>0</v>
      </c>
      <c r="J2214" s="12">
        <v>766.96687099999997</v>
      </c>
      <c r="K2214" s="11">
        <v>-31.7</v>
      </c>
      <c r="L2214" s="11">
        <v>-36</v>
      </c>
      <c r="M2214" s="11">
        <v>944.1</v>
      </c>
      <c r="N2214" s="13">
        <v>9.3789165509220784E-2</v>
      </c>
      <c r="O2214" s="13">
        <v>5.6092780675633058E-2</v>
      </c>
      <c r="P2214" s="13">
        <v>3.9733814918232732E-2</v>
      </c>
      <c r="Q2214" s="13">
        <v>6.6293337425951115E-3</v>
      </c>
      <c r="R2214" s="13">
        <v>-3.8139633435745307E-2</v>
      </c>
      <c r="S2214" s="14">
        <v>0.18162700000000001</v>
      </c>
      <c r="T2214" s="13">
        <v>-1.2256070445055769E-2</v>
      </c>
      <c r="U2214" s="15" t="s">
        <v>9700</v>
      </c>
      <c r="V2214" s="16" t="s">
        <v>9700</v>
      </c>
      <c r="W2214" s="16">
        <v>0.82233542103590718</v>
      </c>
    </row>
    <row r="2215" spans="1:23" ht="15" customHeight="1" x14ac:dyDescent="0.3">
      <c r="A2215" s="7" t="s">
        <v>6890</v>
      </c>
      <c r="B2215" s="7" t="s">
        <v>6891</v>
      </c>
      <c r="C2215" s="7" t="s">
        <v>6892</v>
      </c>
      <c r="D2215" s="7" t="s">
        <v>116</v>
      </c>
      <c r="E2215" s="7" t="s">
        <v>117</v>
      </c>
      <c r="F2215" s="9" t="s">
        <v>1941</v>
      </c>
      <c r="G2215" s="11">
        <v>1251.075689</v>
      </c>
      <c r="H2215" s="11">
        <v>157.339</v>
      </c>
      <c r="I2215" s="11">
        <v>4.4180000000000001</v>
      </c>
      <c r="J2215" s="12">
        <v>1412.8326889999998</v>
      </c>
      <c r="K2215" s="11">
        <v>-143.477</v>
      </c>
      <c r="L2215" s="11">
        <v>-300.29599999999999</v>
      </c>
      <c r="M2215" s="11">
        <v>-83.727000000000004</v>
      </c>
      <c r="N2215" s="13">
        <v>-1.2459639851601265E-2</v>
      </c>
      <c r="O2215" s="13" t="s">
        <v>9699</v>
      </c>
      <c r="P2215" s="13">
        <v>-9.3213490066142962E-2</v>
      </c>
      <c r="Q2215" s="13" t="s">
        <v>9699</v>
      </c>
      <c r="R2215" s="13" t="s">
        <v>9699</v>
      </c>
      <c r="S2215" s="14">
        <v>0.80787399999999998</v>
      </c>
      <c r="T2215" s="13">
        <v>0.11136421263820293</v>
      </c>
      <c r="U2215" s="15" t="s">
        <v>9700</v>
      </c>
      <c r="V2215" s="16" t="s">
        <v>9700</v>
      </c>
      <c r="W2215" s="16" t="s">
        <v>9700</v>
      </c>
    </row>
    <row r="2216" spans="1:23" ht="15" customHeight="1" x14ac:dyDescent="0.3">
      <c r="A2216" s="7" t="s">
        <v>6893</v>
      </c>
      <c r="B2216" s="7" t="s">
        <v>6894</v>
      </c>
      <c r="C2216" s="7" t="s">
        <v>6895</v>
      </c>
      <c r="D2216" s="7" t="s">
        <v>31</v>
      </c>
      <c r="E2216" s="7" t="s">
        <v>32</v>
      </c>
      <c r="F2216" s="9" t="s">
        <v>5460</v>
      </c>
      <c r="G2216" s="11">
        <v>713.15166699999997</v>
      </c>
      <c r="H2216" s="11">
        <v>12.375</v>
      </c>
      <c r="I2216" s="11">
        <v>0</v>
      </c>
      <c r="J2216" s="12">
        <v>725.52666699999997</v>
      </c>
      <c r="K2216" s="11">
        <v>24.036000000000001</v>
      </c>
      <c r="L2216" s="11">
        <v>7.02</v>
      </c>
      <c r="M2216" s="11">
        <v>50.595999999999997</v>
      </c>
      <c r="N2216" s="13">
        <v>0.15103226657172014</v>
      </c>
      <c r="O2216" s="13">
        <v>9.5898244655773679E-2</v>
      </c>
      <c r="P2216" s="13">
        <v>9.4481310252862799E-2</v>
      </c>
      <c r="Q2216" s="13" t="s">
        <v>9699</v>
      </c>
      <c r="R2216" s="13">
        <v>0.15460682075959958</v>
      </c>
      <c r="S2216" s="14">
        <v>0</v>
      </c>
      <c r="T2216" s="13">
        <v>1.70565749859612E-2</v>
      </c>
      <c r="U2216" s="15">
        <v>30.185000291229819</v>
      </c>
      <c r="V2216" s="16">
        <v>101.58855655270655</v>
      </c>
      <c r="W2216" s="16">
        <v>14.095020693335442</v>
      </c>
    </row>
    <row r="2217" spans="1:23" ht="15" customHeight="1" x14ac:dyDescent="0.3">
      <c r="A2217" s="7" t="s">
        <v>6896</v>
      </c>
      <c r="B2217" s="7" t="s">
        <v>6897</v>
      </c>
      <c r="C2217" s="7" t="s">
        <v>6898</v>
      </c>
      <c r="D2217" s="7" t="s">
        <v>6</v>
      </c>
      <c r="E2217" s="7" t="s">
        <v>7</v>
      </c>
      <c r="F2217" s="9" t="s">
        <v>3009</v>
      </c>
      <c r="G2217" s="11">
        <v>928.12314900000001</v>
      </c>
      <c r="H2217" s="11">
        <v>1097.1790000000001</v>
      </c>
      <c r="I2217" s="11">
        <v>65.061000000000007</v>
      </c>
      <c r="J2217" s="12">
        <v>2090.3631490000002</v>
      </c>
      <c r="K2217" s="11">
        <v>47.808999999999997</v>
      </c>
      <c r="L2217" s="11">
        <v>-91.043000000000006</v>
      </c>
      <c r="M2217" s="11">
        <v>1096.402</v>
      </c>
      <c r="N2217" s="13">
        <v>0.30682698169383049</v>
      </c>
      <c r="O2217" s="13">
        <v>4.1384311211077218E-2</v>
      </c>
      <c r="P2217" s="13">
        <v>-0.15750511815411788</v>
      </c>
      <c r="Q2217" s="13" t="s">
        <v>9699</v>
      </c>
      <c r="R2217" s="13">
        <v>-9.583422975193763E-2</v>
      </c>
      <c r="S2217" s="14">
        <v>2.4425189999999999</v>
      </c>
      <c r="T2217" s="13">
        <v>0.52487482881855951</v>
      </c>
      <c r="U2217" s="15">
        <v>43.723214227446725</v>
      </c>
      <c r="V2217" s="16" t="s">
        <v>9700</v>
      </c>
      <c r="W2217" s="16">
        <v>0.84651719807151027</v>
      </c>
    </row>
    <row r="2218" spans="1:23" ht="15" customHeight="1" x14ac:dyDescent="0.3">
      <c r="A2218" s="7" t="s">
        <v>6899</v>
      </c>
      <c r="B2218" s="7" t="s">
        <v>6900</v>
      </c>
      <c r="C2218" s="7" t="s">
        <v>6901</v>
      </c>
      <c r="D2218" s="7" t="s">
        <v>6</v>
      </c>
      <c r="E2218" s="7" t="s">
        <v>7</v>
      </c>
      <c r="F2218" s="9" t="s">
        <v>1941</v>
      </c>
      <c r="G2218" s="11">
        <v>629.39664100000005</v>
      </c>
      <c r="H2218" s="11">
        <v>455.99299999999999</v>
      </c>
      <c r="I2218" s="11">
        <v>0</v>
      </c>
      <c r="J2218" s="12">
        <v>1085.389641</v>
      </c>
      <c r="K2218" s="11">
        <v>66.546000000000006</v>
      </c>
      <c r="L2218" s="11">
        <v>-14.659000000000001</v>
      </c>
      <c r="M2218" s="11">
        <v>559.96</v>
      </c>
      <c r="N2218" s="13">
        <v>0.44458210857449698</v>
      </c>
      <c r="O2218" s="13">
        <v>5.840981904839837E-2</v>
      </c>
      <c r="P2218" s="13">
        <v>-6.5077759162409515E-2</v>
      </c>
      <c r="Q2218" s="13" t="s">
        <v>9699</v>
      </c>
      <c r="R2218" s="13">
        <v>-0.42400027927714518</v>
      </c>
      <c r="S2218" s="14">
        <v>1.0482929999999999</v>
      </c>
      <c r="T2218" s="13">
        <v>0.42011917451126662</v>
      </c>
      <c r="U2218" s="15">
        <v>16.31036637814444</v>
      </c>
      <c r="V2218" s="16" t="s">
        <v>9700</v>
      </c>
      <c r="W2218" s="16">
        <v>1.1240028591327953</v>
      </c>
    </row>
    <row r="2219" spans="1:23" ht="15" customHeight="1" x14ac:dyDescent="0.3">
      <c r="A2219" s="7" t="s">
        <v>6902</v>
      </c>
      <c r="B2219" s="7" t="s">
        <v>6903</v>
      </c>
      <c r="C2219" s="7" t="s">
        <v>6904</v>
      </c>
      <c r="D2219" s="7" t="s">
        <v>31</v>
      </c>
      <c r="E2219" s="7" t="s">
        <v>32</v>
      </c>
      <c r="F2219" s="9" t="s">
        <v>1941</v>
      </c>
      <c r="G2219" s="11">
        <v>980.37391500000001</v>
      </c>
      <c r="H2219" s="11">
        <v>367.27600000000001</v>
      </c>
      <c r="I2219" s="11">
        <v>0</v>
      </c>
      <c r="J2219" s="12">
        <v>1347.649915</v>
      </c>
      <c r="K2219" s="11">
        <v>65.388999999999996</v>
      </c>
      <c r="L2219" s="11">
        <v>-185.53200000000001</v>
      </c>
      <c r="M2219" s="11">
        <v>555.44100000000003</v>
      </c>
      <c r="N2219" s="13">
        <v>0.1527390101873588</v>
      </c>
      <c r="O2219" s="13">
        <v>0.19564993384593032</v>
      </c>
      <c r="P2219" s="13">
        <v>8.0724075332110096E-2</v>
      </c>
      <c r="Q2219" s="13" t="s">
        <v>9699</v>
      </c>
      <c r="R2219" s="13">
        <v>-0.31274990391552654</v>
      </c>
      <c r="S2219" s="14">
        <v>1.181627</v>
      </c>
      <c r="T2219" s="13">
        <v>0.27253071878092316</v>
      </c>
      <c r="U2219" s="15">
        <v>20.609734282524585</v>
      </c>
      <c r="V2219" s="16" t="s">
        <v>9700</v>
      </c>
      <c r="W2219" s="16">
        <v>1.7650369976289111</v>
      </c>
    </row>
    <row r="2220" spans="1:23" ht="15" customHeight="1" x14ac:dyDescent="0.3">
      <c r="A2220" s="7" t="s">
        <v>6905</v>
      </c>
      <c r="B2220" s="7" t="s">
        <v>6906</v>
      </c>
      <c r="C2220" s="7" t="s">
        <v>6907</v>
      </c>
      <c r="D2220" s="7" t="s">
        <v>20</v>
      </c>
      <c r="E2220" s="7" t="s">
        <v>47</v>
      </c>
      <c r="F2220" s="9" t="s">
        <v>1941</v>
      </c>
      <c r="G2220" s="11">
        <v>781.60826699999996</v>
      </c>
      <c r="H2220" s="11">
        <v>-130.70699999999999</v>
      </c>
      <c r="I2220" s="11">
        <v>0</v>
      </c>
      <c r="J2220" s="12">
        <v>650.90126699999996</v>
      </c>
      <c r="K2220" s="11">
        <v>-15.776</v>
      </c>
      <c r="L2220" s="11">
        <v>-24.768000000000001</v>
      </c>
      <c r="M2220" s="11">
        <v>131.678</v>
      </c>
      <c r="N2220" s="13">
        <v>3.6206799827431149E-2</v>
      </c>
      <c r="O2220" s="13" t="s">
        <v>9699</v>
      </c>
      <c r="P2220" s="13">
        <v>-0.20027434963216156</v>
      </c>
      <c r="Q2220" s="13" t="s">
        <v>9699</v>
      </c>
      <c r="R2220" s="13">
        <v>-0.32896580577894957</v>
      </c>
      <c r="S2220" s="14">
        <v>0.60824</v>
      </c>
      <c r="T2220" s="13">
        <v>-0.20080925729708252</v>
      </c>
      <c r="U2220" s="15" t="s">
        <v>9700</v>
      </c>
      <c r="V2220" s="16" t="s">
        <v>9700</v>
      </c>
      <c r="W2220" s="16">
        <v>5.9357543932927292</v>
      </c>
    </row>
    <row r="2221" spans="1:23" ht="15" customHeight="1" x14ac:dyDescent="0.3">
      <c r="A2221" s="7" t="s">
        <v>6908</v>
      </c>
      <c r="B2221" s="7" t="s">
        <v>6909</v>
      </c>
      <c r="C2221" s="7" t="s">
        <v>6910</v>
      </c>
      <c r="D2221" s="7" t="s">
        <v>31</v>
      </c>
      <c r="E2221" s="7" t="s">
        <v>41</v>
      </c>
      <c r="F2221" s="9" t="s">
        <v>5460</v>
      </c>
      <c r="G2221" s="11">
        <v>734.59486300000003</v>
      </c>
      <c r="H2221" s="11">
        <v>-113</v>
      </c>
      <c r="I2221" s="11">
        <v>0</v>
      </c>
      <c r="J2221" s="12">
        <v>621.59486300000003</v>
      </c>
      <c r="K2221" s="11">
        <v>65</v>
      </c>
      <c r="L2221" s="11">
        <v>-623</v>
      </c>
      <c r="M2221" s="11">
        <v>277</v>
      </c>
      <c r="N2221" s="13">
        <v>8.6188489449359001E-2</v>
      </c>
      <c r="O2221" s="13">
        <v>1.2009818364481895E-2</v>
      </c>
      <c r="P2221" s="13">
        <v>-0.10239838211305605</v>
      </c>
      <c r="Q2221" s="13" t="s">
        <v>9699</v>
      </c>
      <c r="R2221" s="13">
        <v>-4.9729729729729728</v>
      </c>
      <c r="S2221" s="14">
        <v>5.6551179999999999</v>
      </c>
      <c r="T2221" s="13">
        <v>-0.18179043413362314</v>
      </c>
      <c r="U2221" s="15">
        <v>9.5629978923076919</v>
      </c>
      <c r="V2221" s="16" t="s">
        <v>9700</v>
      </c>
      <c r="W2221" s="16">
        <v>2.6519670144404333</v>
      </c>
    </row>
    <row r="2222" spans="1:23" ht="15" customHeight="1" x14ac:dyDescent="0.3">
      <c r="A2222" s="7" t="s">
        <v>6911</v>
      </c>
      <c r="B2222" s="7" t="s">
        <v>6912</v>
      </c>
      <c r="C2222" s="7" t="s">
        <v>6913</v>
      </c>
      <c r="D2222" s="7" t="s">
        <v>8</v>
      </c>
      <c r="E2222" s="7" t="s">
        <v>9</v>
      </c>
      <c r="F2222" s="9" t="s">
        <v>1941</v>
      </c>
      <c r="G2222" s="11">
        <v>895.72548300000005</v>
      </c>
      <c r="H2222" s="11">
        <v>404.375</v>
      </c>
      <c r="I2222" s="11">
        <v>0</v>
      </c>
      <c r="J2222" s="12">
        <v>1300.1004830000002</v>
      </c>
      <c r="K2222" s="11">
        <v>532.75900000000001</v>
      </c>
      <c r="L2222" s="11">
        <v>-4072.6779999999999</v>
      </c>
      <c r="M2222" s="11">
        <v>1229.4860000000001</v>
      </c>
      <c r="N2222" s="13">
        <v>0.49949764178487682</v>
      </c>
      <c r="O2222" s="13">
        <v>-5.222721825601695E-2</v>
      </c>
      <c r="P2222" s="13">
        <v>4.0985265207883245E-2</v>
      </c>
      <c r="Q2222" s="13" t="s">
        <v>9699</v>
      </c>
      <c r="R2222" s="13">
        <v>-1.5085548638998503</v>
      </c>
      <c r="S2222" s="14">
        <v>0</v>
      </c>
      <c r="T2222" s="13">
        <v>0.31103365108126024</v>
      </c>
      <c r="U2222" s="15">
        <v>2.4403163212634609</v>
      </c>
      <c r="V2222" s="16" t="s">
        <v>9700</v>
      </c>
      <c r="W2222" s="16">
        <v>0.72853654535309875</v>
      </c>
    </row>
    <row r="2223" spans="1:23" ht="15" customHeight="1" x14ac:dyDescent="0.3">
      <c r="A2223" s="7" t="s">
        <v>6914</v>
      </c>
      <c r="B2223" s="7" t="s">
        <v>6915</v>
      </c>
      <c r="C2223" s="7" t="s">
        <v>6916</v>
      </c>
      <c r="D2223" s="7" t="s">
        <v>6</v>
      </c>
      <c r="E2223" s="7" t="s">
        <v>7</v>
      </c>
      <c r="F2223" s="9" t="s">
        <v>2104</v>
      </c>
      <c r="G2223" s="11">
        <v>612.03178400000002</v>
      </c>
      <c r="H2223" s="11">
        <v>659.57500000000005</v>
      </c>
      <c r="I2223" s="11">
        <v>2.762</v>
      </c>
      <c r="J2223" s="12">
        <v>1274.368784</v>
      </c>
      <c r="K2223" s="11">
        <v>90.498000000000005</v>
      </c>
      <c r="L2223" s="11">
        <v>6.6820000000000004</v>
      </c>
      <c r="M2223" s="11">
        <v>358.56200000000001</v>
      </c>
      <c r="N2223" s="13">
        <v>0.71447687016192452</v>
      </c>
      <c r="O2223" s="13">
        <v>3.2133866136968559E-2</v>
      </c>
      <c r="P2223" s="13">
        <v>-1.8774279080711838E-2</v>
      </c>
      <c r="Q2223" s="13" t="s">
        <v>9699</v>
      </c>
      <c r="R2223" s="13">
        <v>-3.5173454798170946E-2</v>
      </c>
      <c r="S2223" s="14">
        <v>0.99265000000000003</v>
      </c>
      <c r="T2223" s="13">
        <v>0.51756995956046581</v>
      </c>
      <c r="U2223" s="15">
        <v>14.081734226170743</v>
      </c>
      <c r="V2223" s="16">
        <v>91.594101167315173</v>
      </c>
      <c r="W2223" s="16">
        <v>1.7069064318025893</v>
      </c>
    </row>
    <row r="2224" spans="1:23" ht="15" customHeight="1" x14ac:dyDescent="0.3">
      <c r="A2224" s="7" t="s">
        <v>6917</v>
      </c>
      <c r="B2224" s="7" t="s">
        <v>6918</v>
      </c>
      <c r="C2224" s="7" t="s">
        <v>6919</v>
      </c>
      <c r="D2224" s="7" t="s">
        <v>20</v>
      </c>
      <c r="E2224" s="7" t="s">
        <v>57</v>
      </c>
      <c r="F2224" s="9" t="s">
        <v>1941</v>
      </c>
      <c r="G2224" s="11">
        <v>436.84745600000002</v>
      </c>
      <c r="H2224" s="11">
        <v>70.058999999999997</v>
      </c>
      <c r="I2224" s="11">
        <v>0</v>
      </c>
      <c r="J2224" s="12">
        <v>506.90645600000005</v>
      </c>
      <c r="K2224" s="11">
        <v>-63.878999999999998</v>
      </c>
      <c r="L2224" s="11">
        <v>-80.631</v>
      </c>
      <c r="M2224" s="11">
        <v>-49.667999999999999</v>
      </c>
      <c r="N2224" s="13">
        <v>-0.62985467993662669</v>
      </c>
      <c r="O2224" s="13" t="s">
        <v>9699</v>
      </c>
      <c r="P2224" s="13">
        <v>-1.1886271652267535</v>
      </c>
      <c r="Q2224" s="13" t="s">
        <v>9699</v>
      </c>
      <c r="R2224" s="13">
        <v>-15.779060665362035</v>
      </c>
      <c r="S2224" s="14">
        <v>2.2881879999999999</v>
      </c>
      <c r="T2224" s="13">
        <v>0.13820893218215391</v>
      </c>
      <c r="U2224" s="15" t="s">
        <v>9700</v>
      </c>
      <c r="V2224" s="16" t="s">
        <v>9700</v>
      </c>
      <c r="W2224" s="16" t="s">
        <v>9700</v>
      </c>
    </row>
    <row r="2225" spans="1:23" ht="15" customHeight="1" x14ac:dyDescent="0.3">
      <c r="A2225" s="7" t="s">
        <v>6920</v>
      </c>
      <c r="B2225" s="7" t="s">
        <v>6921</v>
      </c>
      <c r="C2225" s="7" t="s">
        <v>6922</v>
      </c>
      <c r="D2225" s="7" t="s">
        <v>8</v>
      </c>
      <c r="E2225" s="7" t="s">
        <v>9</v>
      </c>
      <c r="F2225" s="9" t="s">
        <v>1941</v>
      </c>
      <c r="G2225" s="11">
        <v>634.97435399999995</v>
      </c>
      <c r="H2225" s="11">
        <v>203.36799999999999</v>
      </c>
      <c r="I2225" s="11">
        <v>0</v>
      </c>
      <c r="J2225" s="12">
        <v>838.34235399999989</v>
      </c>
      <c r="K2225" s="11">
        <v>52.752000000000002</v>
      </c>
      <c r="L2225" s="11">
        <v>-274.64100000000002</v>
      </c>
      <c r="M2225" s="11">
        <v>365.64600000000002</v>
      </c>
      <c r="N2225" s="13">
        <v>0.17945386897149365</v>
      </c>
      <c r="O2225" s="13">
        <v>-6.3948846358194977E-3</v>
      </c>
      <c r="P2225" s="13">
        <v>7.3740383986883887E-2</v>
      </c>
      <c r="Q2225" s="13">
        <v>-2.0015804395969394E-2</v>
      </c>
      <c r="R2225" s="13">
        <v>-0.51282908311408459</v>
      </c>
      <c r="S2225" s="14">
        <v>1.095729</v>
      </c>
      <c r="T2225" s="13">
        <v>0.24258347324296109</v>
      </c>
      <c r="U2225" s="15">
        <v>15.89214350166818</v>
      </c>
      <c r="V2225" s="16" t="s">
        <v>9700</v>
      </c>
      <c r="W2225" s="16">
        <v>1.7365822516860567</v>
      </c>
    </row>
    <row r="2226" spans="1:23" ht="15" customHeight="1" x14ac:dyDescent="0.3">
      <c r="A2226" s="7" t="s">
        <v>6923</v>
      </c>
      <c r="B2226" s="7" t="s">
        <v>6924</v>
      </c>
      <c r="C2226" s="7" t="s">
        <v>6925</v>
      </c>
      <c r="D2226" s="7" t="s">
        <v>20</v>
      </c>
      <c r="E2226" s="7" t="s">
        <v>47</v>
      </c>
      <c r="F2226" s="9" t="s">
        <v>5460</v>
      </c>
      <c r="G2226" s="11">
        <v>560.94825600000001</v>
      </c>
      <c r="H2226" s="11">
        <v>-159.50200000000001</v>
      </c>
      <c r="I2226" s="11">
        <v>0</v>
      </c>
      <c r="J2226" s="12">
        <v>401.44625600000001</v>
      </c>
      <c r="K2226" s="11">
        <v>-52.418999999999997</v>
      </c>
      <c r="L2226" s="11">
        <v>-51.85</v>
      </c>
      <c r="M2226" s="11">
        <v>167.916</v>
      </c>
      <c r="N2226" s="13" t="s">
        <v>9699</v>
      </c>
      <c r="O2226" s="13" t="s">
        <v>9699</v>
      </c>
      <c r="P2226" s="13" t="s">
        <v>9699</v>
      </c>
      <c r="Q2226" s="13" t="s">
        <v>9699</v>
      </c>
      <c r="R2226" s="13">
        <v>-0.30878534505347915</v>
      </c>
      <c r="S2226" s="14">
        <v>0</v>
      </c>
      <c r="T2226" s="13">
        <v>-0.39731843955719942</v>
      </c>
      <c r="U2226" s="15" t="s">
        <v>9700</v>
      </c>
      <c r="V2226" s="16" t="s">
        <v>9700</v>
      </c>
      <c r="W2226" s="16">
        <v>3.3406480383048667</v>
      </c>
    </row>
    <row r="2227" spans="1:23" ht="15" customHeight="1" x14ac:dyDescent="0.3">
      <c r="A2227" s="7" t="s">
        <v>6926</v>
      </c>
      <c r="B2227" s="7" t="s">
        <v>6927</v>
      </c>
      <c r="C2227" s="7" t="s">
        <v>6928</v>
      </c>
      <c r="D2227" s="7" t="s">
        <v>10</v>
      </c>
      <c r="E2227" s="7" t="s">
        <v>62</v>
      </c>
      <c r="F2227" s="9" t="s">
        <v>3002</v>
      </c>
      <c r="G2227" s="11">
        <v>595.24274400000002</v>
      </c>
      <c r="H2227" s="11">
        <v>-99.603999999999999</v>
      </c>
      <c r="I2227" s="11">
        <v>0</v>
      </c>
      <c r="J2227" s="12">
        <v>495.63874400000003</v>
      </c>
      <c r="K2227" s="11">
        <v>-157.63399999999999</v>
      </c>
      <c r="L2227" s="11">
        <v>-126.97799999999999</v>
      </c>
      <c r="M2227" s="11">
        <v>820.28200000000004</v>
      </c>
      <c r="N2227" s="13">
        <v>3.8058380784909578E-2</v>
      </c>
      <c r="O2227" s="13">
        <v>3.5733459841721604E-2</v>
      </c>
      <c r="P2227" s="13">
        <v>7.4994725537631379E-3</v>
      </c>
      <c r="Q2227" s="13">
        <v>-1.6097114689964775E-2</v>
      </c>
      <c r="R2227" s="13">
        <v>-0.14231611981282746</v>
      </c>
      <c r="S2227" s="14">
        <v>0.128608</v>
      </c>
      <c r="T2227" s="13">
        <v>-0.20096088371977633</v>
      </c>
      <c r="U2227" s="15" t="s">
        <v>9700</v>
      </c>
      <c r="V2227" s="16" t="s">
        <v>9700</v>
      </c>
      <c r="W2227" s="16">
        <v>0.7256562304183195</v>
      </c>
    </row>
    <row r="2228" spans="1:23" ht="15" customHeight="1" x14ac:dyDescent="0.3">
      <c r="A2228" s="7" t="s">
        <v>6929</v>
      </c>
      <c r="B2228" s="7" t="s">
        <v>6930</v>
      </c>
      <c r="C2228" s="7" t="s">
        <v>6931</v>
      </c>
      <c r="D2228" s="7" t="s">
        <v>10</v>
      </c>
      <c r="E2228" s="7" t="s">
        <v>2233</v>
      </c>
      <c r="F2228" s="9" t="s">
        <v>1941</v>
      </c>
      <c r="G2228" s="11">
        <v>654.09835799999996</v>
      </c>
      <c r="H2228" s="11">
        <v>2196.7950000000001</v>
      </c>
      <c r="I2228" s="11">
        <v>37.146999999999998</v>
      </c>
      <c r="J2228" s="12">
        <v>2888.0403580000002</v>
      </c>
      <c r="K2228" s="11">
        <v>0</v>
      </c>
      <c r="L2228" s="11">
        <v>-27.507000000000001</v>
      </c>
      <c r="M2228" s="11">
        <v>872.27700000000004</v>
      </c>
      <c r="N2228" s="13">
        <v>2.5000000000000001E-2</v>
      </c>
      <c r="O2228" s="13" t="s">
        <v>9699</v>
      </c>
      <c r="P2228" s="13">
        <v>0.72296546175197163</v>
      </c>
      <c r="Q2228" s="13">
        <v>2.6903295085351386E-2</v>
      </c>
      <c r="R2228" s="13">
        <v>-5.1186355404981974E-2</v>
      </c>
      <c r="S2228" s="14">
        <v>2.0908129999999998</v>
      </c>
      <c r="T2228" s="13">
        <v>0.76065245899863565</v>
      </c>
      <c r="U2228" s="15" t="s">
        <v>9700</v>
      </c>
      <c r="V2228" s="16" t="s">
        <v>9700</v>
      </c>
      <c r="W2228" s="16">
        <v>0.749874590296431</v>
      </c>
    </row>
    <row r="2229" spans="1:23" ht="15" customHeight="1" x14ac:dyDescent="0.3">
      <c r="A2229" s="7" t="s">
        <v>6932</v>
      </c>
      <c r="B2229" s="7" t="s">
        <v>6933</v>
      </c>
      <c r="C2229" s="7" t="s">
        <v>6934</v>
      </c>
      <c r="D2229" s="7" t="s">
        <v>26</v>
      </c>
      <c r="E2229" s="7" t="s">
        <v>115</v>
      </c>
      <c r="F2229" s="9" t="s">
        <v>3009</v>
      </c>
      <c r="G2229" s="11">
        <v>697.53362300000003</v>
      </c>
      <c r="H2229" s="11">
        <v>466.24900000000002</v>
      </c>
      <c r="I2229" s="11">
        <v>0</v>
      </c>
      <c r="J2229" s="12">
        <v>1163.7826230000001</v>
      </c>
      <c r="K2229" s="11">
        <v>96.736000000000004</v>
      </c>
      <c r="L2229" s="11">
        <v>-170.00800000000001</v>
      </c>
      <c r="M2229" s="11">
        <v>220.81399999999999</v>
      </c>
      <c r="N2229" s="13">
        <v>0.14611476449307551</v>
      </c>
      <c r="O2229" s="13">
        <v>1.759326340323053E-2</v>
      </c>
      <c r="P2229" s="13">
        <v>7.2420638134511675E-2</v>
      </c>
      <c r="Q2229" s="13" t="s">
        <v>9699</v>
      </c>
      <c r="R2229" s="13">
        <v>-0.44974018872798149</v>
      </c>
      <c r="S2229" s="14">
        <v>2.629921</v>
      </c>
      <c r="T2229" s="13">
        <v>0.40063237823409226</v>
      </c>
      <c r="U2229" s="15">
        <v>12.030501809047305</v>
      </c>
      <c r="V2229" s="16" t="s">
        <v>9700</v>
      </c>
      <c r="W2229" s="16">
        <v>3.15891937558307</v>
      </c>
    </row>
    <row r="2230" spans="1:23" ht="15" customHeight="1" x14ac:dyDescent="0.3">
      <c r="A2230" s="7" t="s">
        <v>6935</v>
      </c>
      <c r="B2230" s="7" t="s">
        <v>6936</v>
      </c>
      <c r="C2230" s="7" t="s">
        <v>6937</v>
      </c>
      <c r="D2230" s="7" t="s">
        <v>26</v>
      </c>
      <c r="E2230" s="7" t="s">
        <v>216</v>
      </c>
      <c r="F2230" s="9" t="s">
        <v>2104</v>
      </c>
      <c r="G2230" s="11">
        <v>561.526793</v>
      </c>
      <c r="H2230" s="11">
        <v>547.99300000000005</v>
      </c>
      <c r="I2230" s="11">
        <v>0</v>
      </c>
      <c r="J2230" s="12">
        <v>1109.5197929999999</v>
      </c>
      <c r="K2230" s="11">
        <v>146.68100000000001</v>
      </c>
      <c r="L2230" s="11">
        <v>40.646000000000001</v>
      </c>
      <c r="M2230" s="11">
        <v>227.62799999999999</v>
      </c>
      <c r="N2230" s="13">
        <v>0.15182283848590788</v>
      </c>
      <c r="O2230" s="13">
        <v>8.1617761884476669E-2</v>
      </c>
      <c r="P2230" s="13">
        <v>6.8164321863528637E-2</v>
      </c>
      <c r="Q2230" s="13">
        <v>0.16169289417761434</v>
      </c>
      <c r="R2230" s="13">
        <v>0.19103122363662425</v>
      </c>
      <c r="S2230" s="14">
        <v>1.6236219999999999</v>
      </c>
      <c r="T2230" s="13">
        <v>0.49390105832929482</v>
      </c>
      <c r="U2230" s="15">
        <v>7.5641684539919956</v>
      </c>
      <c r="V2230" s="16">
        <v>13.815056659941938</v>
      </c>
      <c r="W2230" s="16">
        <v>2.4668616910046217</v>
      </c>
    </row>
    <row r="2231" spans="1:23" ht="15" customHeight="1" x14ac:dyDescent="0.3">
      <c r="A2231" s="7" t="s">
        <v>6938</v>
      </c>
      <c r="B2231" s="7" t="s">
        <v>6939</v>
      </c>
      <c r="C2231" s="7" t="s">
        <v>6940</v>
      </c>
      <c r="D2231" s="7" t="s">
        <v>8</v>
      </c>
      <c r="E2231" s="7" t="s">
        <v>9</v>
      </c>
      <c r="F2231" s="9" t="s">
        <v>3009</v>
      </c>
      <c r="G2231" s="11">
        <v>468.54985099999999</v>
      </c>
      <c r="H2231" s="11">
        <v>435.66399999999999</v>
      </c>
      <c r="I2231" s="11">
        <v>117.929</v>
      </c>
      <c r="J2231" s="12">
        <v>1022.142851</v>
      </c>
      <c r="K2231" s="11">
        <v>-4.3600000000000003</v>
      </c>
      <c r="L2231" s="11">
        <v>-98.894000000000005</v>
      </c>
      <c r="M2231" s="11">
        <v>803.55499999999995</v>
      </c>
      <c r="N2231" s="13">
        <v>6.4138548550471144E-2</v>
      </c>
      <c r="O2231" s="13" t="s">
        <v>9699</v>
      </c>
      <c r="P2231" s="13">
        <v>1.0053532107662376E-2</v>
      </c>
      <c r="Q2231" s="13" t="s">
        <v>9699</v>
      </c>
      <c r="R2231" s="13">
        <v>-0.13358357342855984</v>
      </c>
      <c r="S2231" s="14">
        <v>1.9034120000000001</v>
      </c>
      <c r="T2231" s="13">
        <v>0.42622613813105859</v>
      </c>
      <c r="U2231" s="15" t="s">
        <v>9700</v>
      </c>
      <c r="V2231" s="16" t="s">
        <v>9700</v>
      </c>
      <c r="W2231" s="16">
        <v>0.58309618009968212</v>
      </c>
    </row>
    <row r="2232" spans="1:23" ht="15" customHeight="1" x14ac:dyDescent="0.3">
      <c r="A2232" s="7" t="s">
        <v>6941</v>
      </c>
      <c r="B2232" s="7" t="s">
        <v>6942</v>
      </c>
      <c r="C2232" s="7" t="s">
        <v>6943</v>
      </c>
      <c r="D2232" s="7" t="s">
        <v>116</v>
      </c>
      <c r="E2232" s="7" t="s">
        <v>141</v>
      </c>
      <c r="F2232" s="9" t="s">
        <v>1941</v>
      </c>
      <c r="G2232" s="11">
        <v>834.59272299999998</v>
      </c>
      <c r="H2232" s="11">
        <v>231.29300000000001</v>
      </c>
      <c r="I2232" s="11">
        <v>3.7290000000000001</v>
      </c>
      <c r="J2232" s="12">
        <v>1069.6147229999999</v>
      </c>
      <c r="K2232" s="11">
        <v>78.915000000000006</v>
      </c>
      <c r="L2232" s="11">
        <v>-4.1449999999999996</v>
      </c>
      <c r="M2232" s="11">
        <v>680.43600000000004</v>
      </c>
      <c r="N2232" s="13">
        <v>7.0248988620157743E-2</v>
      </c>
      <c r="O2232" s="13">
        <v>4.7068381234155465E-2</v>
      </c>
      <c r="P2232" s="13">
        <v>1.1391484036205945E-2</v>
      </c>
      <c r="Q2232" s="13" t="s">
        <v>9699</v>
      </c>
      <c r="R2232" s="13">
        <v>-5.8966084309852937E-3</v>
      </c>
      <c r="S2232" s="14">
        <v>1.360104</v>
      </c>
      <c r="T2232" s="13">
        <v>0.21623954404000853</v>
      </c>
      <c r="U2232" s="15">
        <v>13.55401030222391</v>
      </c>
      <c r="V2232" s="16" t="s">
        <v>9700</v>
      </c>
      <c r="W2232" s="16">
        <v>1.2265558009864264</v>
      </c>
    </row>
    <row r="2233" spans="1:23" ht="15" customHeight="1" x14ac:dyDescent="0.3">
      <c r="A2233" s="7" t="s">
        <v>6944</v>
      </c>
      <c r="B2233" s="7" t="s">
        <v>6945</v>
      </c>
      <c r="C2233" s="7" t="s">
        <v>6946</v>
      </c>
      <c r="D2233" s="7" t="s">
        <v>31</v>
      </c>
      <c r="E2233" s="7" t="s">
        <v>69</v>
      </c>
      <c r="F2233" s="9" t="s">
        <v>1941</v>
      </c>
      <c r="G2233" s="11">
        <v>598.50570500000003</v>
      </c>
      <c r="H2233" s="11">
        <v>-19.683</v>
      </c>
      <c r="I2233" s="11">
        <v>0</v>
      </c>
      <c r="J2233" s="12">
        <v>578.82270500000004</v>
      </c>
      <c r="K2233" s="11">
        <v>18.067</v>
      </c>
      <c r="L2233" s="11">
        <v>29.504999999999999</v>
      </c>
      <c r="M2233" s="11">
        <v>82.102999999999994</v>
      </c>
      <c r="N2233" s="13">
        <v>0.19489656903657213</v>
      </c>
      <c r="O2233" s="13">
        <v>0.25251446463824312</v>
      </c>
      <c r="P2233" s="13">
        <v>0.12278806953289716</v>
      </c>
      <c r="Q2233" s="13">
        <v>0.13572488612437117</v>
      </c>
      <c r="R2233" s="13">
        <v>0.44798894641745501</v>
      </c>
      <c r="S2233" s="14">
        <v>0.46510200000000002</v>
      </c>
      <c r="T2233" s="13">
        <v>-3.4005231360093244E-2</v>
      </c>
      <c r="U2233" s="15">
        <v>32.037566004317263</v>
      </c>
      <c r="V2233" s="16">
        <v>20.284890865954925</v>
      </c>
      <c r="W2233" s="16">
        <v>7.2896934947565875</v>
      </c>
    </row>
    <row r="2234" spans="1:23" ht="15" customHeight="1" x14ac:dyDescent="0.3">
      <c r="A2234" s="7" t="s">
        <v>6947</v>
      </c>
      <c r="B2234" s="7" t="s">
        <v>6948</v>
      </c>
      <c r="C2234" s="7" t="s">
        <v>6949</v>
      </c>
      <c r="D2234" s="7" t="s">
        <v>31</v>
      </c>
      <c r="E2234" s="7" t="s">
        <v>69</v>
      </c>
      <c r="F2234" s="9" t="s">
        <v>2104</v>
      </c>
      <c r="G2234" s="11">
        <v>547.46416799999997</v>
      </c>
      <c r="H2234" s="11">
        <v>-432.89800000000002</v>
      </c>
      <c r="I2234" s="11">
        <v>0</v>
      </c>
      <c r="J2234" s="12">
        <v>114.56616799999995</v>
      </c>
      <c r="K2234" s="11">
        <v>45.363999999999997</v>
      </c>
      <c r="L2234" s="11">
        <v>25.135999999999999</v>
      </c>
      <c r="M2234" s="11">
        <v>251.49100000000001</v>
      </c>
      <c r="N2234" s="13">
        <v>0.33720103751488661</v>
      </c>
      <c r="O2234" s="13">
        <v>2.3861243387992781E-2</v>
      </c>
      <c r="P2234" s="13">
        <v>0.18849670735290952</v>
      </c>
      <c r="Q2234" s="13">
        <v>2.2361240966551454E-2</v>
      </c>
      <c r="R2234" s="13">
        <v>0.1009259036192954</v>
      </c>
      <c r="S2234" s="14">
        <v>0.85406800000000005</v>
      </c>
      <c r="T2234" s="13">
        <v>-3.7785849658513517</v>
      </c>
      <c r="U2234" s="15">
        <v>2.5254864650383553</v>
      </c>
      <c r="V2234" s="16">
        <v>21.780083068109484</v>
      </c>
      <c r="W2234" s="16">
        <v>2.1768737966766203</v>
      </c>
    </row>
    <row r="2235" spans="1:23" ht="15" customHeight="1" x14ac:dyDescent="0.3">
      <c r="A2235" s="7" t="s">
        <v>6950</v>
      </c>
      <c r="B2235" s="7" t="s">
        <v>6951</v>
      </c>
      <c r="C2235" s="7" t="s">
        <v>6952</v>
      </c>
      <c r="D2235" s="7" t="s">
        <v>10</v>
      </c>
      <c r="E2235" s="7" t="s">
        <v>11</v>
      </c>
      <c r="F2235" s="9" t="s">
        <v>1941</v>
      </c>
      <c r="G2235" s="11">
        <v>617.51801399999999</v>
      </c>
      <c r="H2235" s="11">
        <v>259.71199999999999</v>
      </c>
      <c r="I2235" s="11">
        <v>0</v>
      </c>
      <c r="J2235" s="12">
        <v>877.23001399999998</v>
      </c>
      <c r="K2235" s="11">
        <v>0</v>
      </c>
      <c r="L2235" s="11">
        <v>31.632000000000001</v>
      </c>
      <c r="M2235" s="11">
        <v>627.63699999999994</v>
      </c>
      <c r="N2235" s="13">
        <v>8.3173975532361846E-2</v>
      </c>
      <c r="O2235" s="13">
        <v>0.11826797112690857</v>
      </c>
      <c r="P2235" s="13">
        <v>0.21571552744693606</v>
      </c>
      <c r="Q2235" s="13">
        <v>2.7821754240260343E-3</v>
      </c>
      <c r="R2235" s="13">
        <v>5.2026315789473684E-2</v>
      </c>
      <c r="S2235" s="14">
        <v>1.1267160000000001</v>
      </c>
      <c r="T2235" s="13">
        <v>0.29605918157743288</v>
      </c>
      <c r="U2235" s="15" t="s">
        <v>9700</v>
      </c>
      <c r="V2235" s="16">
        <v>19.521940250379362</v>
      </c>
      <c r="W2235" s="16">
        <v>0.98387764583668591</v>
      </c>
    </row>
    <row r="2236" spans="1:23" ht="15" customHeight="1" x14ac:dyDescent="0.3">
      <c r="A2236" s="7" t="s">
        <v>6953</v>
      </c>
      <c r="B2236" s="7" t="s">
        <v>6954</v>
      </c>
      <c r="C2236" s="7" t="s">
        <v>6955</v>
      </c>
      <c r="D2236" s="7" t="s">
        <v>29</v>
      </c>
      <c r="E2236" s="7" t="s">
        <v>295</v>
      </c>
      <c r="F2236" s="9" t="s">
        <v>3002</v>
      </c>
      <c r="G2236" s="11">
        <v>708.93329400000005</v>
      </c>
      <c r="H2236" s="11">
        <v>1.94</v>
      </c>
      <c r="I2236" s="11">
        <v>0</v>
      </c>
      <c r="J2236" s="12">
        <v>710.8732940000001</v>
      </c>
      <c r="K2236" s="11">
        <v>67.552000000000007</v>
      </c>
      <c r="L2236" s="11">
        <v>33.441000000000003</v>
      </c>
      <c r="M2236" s="11">
        <v>296.55500000000001</v>
      </c>
      <c r="N2236" s="13">
        <v>0.16628344675991322</v>
      </c>
      <c r="O2236" s="13">
        <v>0.12616762041752949</v>
      </c>
      <c r="P2236" s="13">
        <v>6.8451524418672374E-2</v>
      </c>
      <c r="Q2236" s="13">
        <v>0.32267295695461651</v>
      </c>
      <c r="R2236" s="13">
        <v>0.11981598191348714</v>
      </c>
      <c r="S2236" s="14">
        <v>1.2771650000000001</v>
      </c>
      <c r="T2236" s="13">
        <v>2.7290376729217792E-3</v>
      </c>
      <c r="U2236" s="15">
        <v>10.523349330885836</v>
      </c>
      <c r="V2236" s="16">
        <v>21.199524356329057</v>
      </c>
      <c r="W2236" s="16">
        <v>2.3905626072735244</v>
      </c>
    </row>
    <row r="2237" spans="1:23" ht="15" customHeight="1" x14ac:dyDescent="0.3">
      <c r="A2237" s="7" t="s">
        <v>6956</v>
      </c>
      <c r="B2237" s="7" t="s">
        <v>6957</v>
      </c>
      <c r="C2237" s="7" t="s">
        <v>6958</v>
      </c>
      <c r="D2237" s="7" t="s">
        <v>10</v>
      </c>
      <c r="E2237" s="7" t="s">
        <v>11</v>
      </c>
      <c r="F2237" s="9" t="s">
        <v>2104</v>
      </c>
      <c r="G2237" s="11">
        <v>612.69165599999997</v>
      </c>
      <c r="H2237" s="11">
        <v>23.981999999999999</v>
      </c>
      <c r="I2237" s="11">
        <v>0</v>
      </c>
      <c r="J2237" s="12">
        <v>636.67365599999994</v>
      </c>
      <c r="K2237" s="11">
        <v>0</v>
      </c>
      <c r="L2237" s="11">
        <v>57.384999999999998</v>
      </c>
      <c r="M2237" s="11">
        <v>753.572</v>
      </c>
      <c r="N2237" s="13">
        <v>3.1453290283126156E-2</v>
      </c>
      <c r="O2237" s="13">
        <v>0.12159578518780756</v>
      </c>
      <c r="P2237" s="13">
        <v>0.26296386231700108</v>
      </c>
      <c r="Q2237" s="13">
        <v>7.7765554826101368E-3</v>
      </c>
      <c r="R2237" s="13">
        <v>7.7571490125281584E-2</v>
      </c>
      <c r="S2237" s="14">
        <v>0.95485500000000001</v>
      </c>
      <c r="T2237" s="13">
        <v>3.7667649311376568E-2</v>
      </c>
      <c r="U2237" s="15" t="s">
        <v>9700</v>
      </c>
      <c r="V2237" s="16">
        <v>10.676860782434433</v>
      </c>
      <c r="W2237" s="16">
        <v>0.81304992223702577</v>
      </c>
    </row>
    <row r="2238" spans="1:23" ht="15" customHeight="1" x14ac:dyDescent="0.3">
      <c r="A2238" s="7" t="s">
        <v>6959</v>
      </c>
      <c r="B2238" s="7" t="s">
        <v>6960</v>
      </c>
      <c r="C2238" s="7" t="s">
        <v>6961</v>
      </c>
      <c r="D2238" s="7" t="s">
        <v>20</v>
      </c>
      <c r="E2238" s="7" t="s">
        <v>47</v>
      </c>
      <c r="F2238" s="9" t="s">
        <v>1941</v>
      </c>
      <c r="G2238" s="11">
        <v>624.28578100000004</v>
      </c>
      <c r="H2238" s="11">
        <v>-230.99199999999999</v>
      </c>
      <c r="I2238" s="11">
        <v>0</v>
      </c>
      <c r="J2238" s="12">
        <v>393.29378100000008</v>
      </c>
      <c r="K2238" s="11">
        <v>-80.936000000000007</v>
      </c>
      <c r="L2238" s="11">
        <v>-76.593000000000004</v>
      </c>
      <c r="M2238" s="11">
        <v>214.58600000000001</v>
      </c>
      <c r="N2238" s="13" t="s">
        <v>9699</v>
      </c>
      <c r="O2238" s="13" t="s">
        <v>9699</v>
      </c>
      <c r="P2238" s="13" t="s">
        <v>9699</v>
      </c>
      <c r="Q2238" s="13" t="s">
        <v>9699</v>
      </c>
      <c r="R2238" s="13">
        <v>-0.50382176498447617</v>
      </c>
      <c r="S2238" s="14">
        <v>1.63202</v>
      </c>
      <c r="T2238" s="13">
        <v>-0.58732685630744808</v>
      </c>
      <c r="U2238" s="15" t="s">
        <v>9700</v>
      </c>
      <c r="V2238" s="16" t="s">
        <v>9700</v>
      </c>
      <c r="W2238" s="16">
        <v>2.9092568061290112</v>
      </c>
    </row>
    <row r="2239" spans="1:23" ht="15" customHeight="1" x14ac:dyDescent="0.3">
      <c r="A2239" s="7" t="s">
        <v>6962</v>
      </c>
      <c r="B2239" s="7" t="s">
        <v>6963</v>
      </c>
      <c r="C2239" s="7" t="s">
        <v>6964</v>
      </c>
      <c r="D2239" s="7" t="s">
        <v>31</v>
      </c>
      <c r="E2239" s="7" t="s">
        <v>63</v>
      </c>
      <c r="F2239" s="9" t="s">
        <v>1941</v>
      </c>
      <c r="G2239" s="11">
        <v>810.900127</v>
      </c>
      <c r="H2239" s="11">
        <v>-52.174999999999997</v>
      </c>
      <c r="I2239" s="11">
        <v>0</v>
      </c>
      <c r="J2239" s="12">
        <v>758.72512700000004</v>
      </c>
      <c r="K2239" s="11">
        <v>26.071999999999999</v>
      </c>
      <c r="L2239" s="11">
        <v>7.8140000000000001</v>
      </c>
      <c r="M2239" s="11">
        <v>132.24299999999999</v>
      </c>
      <c r="N2239" s="13">
        <v>0.30924656486419688</v>
      </c>
      <c r="O2239" s="13">
        <v>7.1545446333905804E-2</v>
      </c>
      <c r="P2239" s="13">
        <v>0.25499904371595788</v>
      </c>
      <c r="Q2239" s="13">
        <v>0.18563866711095733</v>
      </c>
      <c r="R2239" s="13">
        <v>6.5231909707149302E-2</v>
      </c>
      <c r="S2239" s="14">
        <v>0.27978999999999998</v>
      </c>
      <c r="T2239" s="13">
        <v>-6.8766669434423514E-2</v>
      </c>
      <c r="U2239" s="15">
        <v>29.10114785977294</v>
      </c>
      <c r="V2239" s="16">
        <v>103.77529140005119</v>
      </c>
      <c r="W2239" s="16">
        <v>6.1318945199367834</v>
      </c>
    </row>
    <row r="2240" spans="1:23" ht="15" customHeight="1" x14ac:dyDescent="0.3">
      <c r="A2240" s="7" t="s">
        <v>6965</v>
      </c>
      <c r="B2240" s="7" t="s">
        <v>6966</v>
      </c>
      <c r="C2240" s="7" t="s">
        <v>6967</v>
      </c>
      <c r="D2240" s="7" t="s">
        <v>10</v>
      </c>
      <c r="E2240" s="7" t="s">
        <v>11</v>
      </c>
      <c r="F2240" s="9" t="s">
        <v>1941</v>
      </c>
      <c r="G2240" s="11">
        <v>582.37986699999999</v>
      </c>
      <c r="H2240" s="11">
        <v>-33.512</v>
      </c>
      <c r="I2240" s="11">
        <v>-0.76700000000000002</v>
      </c>
      <c r="J2240" s="12">
        <v>548.10086699999988</v>
      </c>
      <c r="K2240" s="11">
        <v>0</v>
      </c>
      <c r="L2240" s="11">
        <v>33.42</v>
      </c>
      <c r="M2240" s="11">
        <v>612.61699999999996</v>
      </c>
      <c r="N2240" s="13">
        <v>6.1698238143761852E-2</v>
      </c>
      <c r="O2240" s="13">
        <v>-9.9501490576081597E-3</v>
      </c>
      <c r="P2240" s="13">
        <v>0.36223594436980205</v>
      </c>
      <c r="Q2240" s="13">
        <v>1.2139159342382522E-2</v>
      </c>
      <c r="R2240" s="13">
        <v>5.5011757075850223E-2</v>
      </c>
      <c r="S2240" s="14">
        <v>0.91023600000000005</v>
      </c>
      <c r="T2240" s="13">
        <v>-6.1142030632839718E-2</v>
      </c>
      <c r="U2240" s="15" t="s">
        <v>9700</v>
      </c>
      <c r="V2240" s="16">
        <v>17.426088180730101</v>
      </c>
      <c r="W2240" s="16">
        <v>0.95064268050021472</v>
      </c>
    </row>
    <row r="2241" spans="1:23" ht="15" customHeight="1" x14ac:dyDescent="0.3">
      <c r="A2241" s="7" t="s">
        <v>6968</v>
      </c>
      <c r="B2241" s="7" t="s">
        <v>6969</v>
      </c>
      <c r="C2241" s="7" t="s">
        <v>6970</v>
      </c>
      <c r="D2241" s="7" t="s">
        <v>20</v>
      </c>
      <c r="E2241" s="7" t="s">
        <v>47</v>
      </c>
      <c r="F2241" s="9" t="s">
        <v>2104</v>
      </c>
      <c r="G2241" s="11">
        <v>611.38171799999998</v>
      </c>
      <c r="H2241" s="11">
        <v>-219.54599999999999</v>
      </c>
      <c r="I2241" s="11">
        <v>0</v>
      </c>
      <c r="J2241" s="12">
        <v>391.83571799999999</v>
      </c>
      <c r="K2241" s="11">
        <v>-114.45399999999999</v>
      </c>
      <c r="L2241" s="11">
        <v>-114.24299999999999</v>
      </c>
      <c r="M2241" s="11">
        <v>207.87200000000001</v>
      </c>
      <c r="N2241" s="13" t="s">
        <v>9699</v>
      </c>
      <c r="O2241" s="13" t="s">
        <v>9699</v>
      </c>
      <c r="P2241" s="13" t="s">
        <v>9699</v>
      </c>
      <c r="Q2241" s="13" t="s">
        <v>9699</v>
      </c>
      <c r="R2241" s="13">
        <v>-0.55105732312026079</v>
      </c>
      <c r="S2241" s="14">
        <v>1.4167160000000001</v>
      </c>
      <c r="T2241" s="13">
        <v>-0.56030114130636754</v>
      </c>
      <c r="U2241" s="15" t="s">
        <v>9700</v>
      </c>
      <c r="V2241" s="16" t="s">
        <v>9700</v>
      </c>
      <c r="W2241" s="16">
        <v>2.9411451181496302</v>
      </c>
    </row>
    <row r="2242" spans="1:23" ht="15" customHeight="1" x14ac:dyDescent="0.3">
      <c r="A2242" s="7" t="s">
        <v>6971</v>
      </c>
      <c r="B2242" s="7" t="s">
        <v>6972</v>
      </c>
      <c r="C2242" s="7" t="s">
        <v>6973</v>
      </c>
      <c r="D2242" s="7" t="s">
        <v>26</v>
      </c>
      <c r="E2242" s="7" t="s">
        <v>53</v>
      </c>
      <c r="F2242" s="9" t="s">
        <v>1941</v>
      </c>
      <c r="G2242" s="11">
        <v>824.01241800000003</v>
      </c>
      <c r="H2242" s="11">
        <v>922.8</v>
      </c>
      <c r="I2242" s="11">
        <v>0</v>
      </c>
      <c r="J2242" s="12">
        <v>1746.812418</v>
      </c>
      <c r="K2242" s="11">
        <v>212.9</v>
      </c>
      <c r="L2242" s="11">
        <v>75.7</v>
      </c>
      <c r="M2242" s="11">
        <v>725.2</v>
      </c>
      <c r="N2242" s="13">
        <v>0.14028441826433319</v>
      </c>
      <c r="O2242" s="13">
        <v>1.4140972859231216E-2</v>
      </c>
      <c r="P2242" s="13">
        <v>6.0803194906854353E-2</v>
      </c>
      <c r="Q2242" s="13">
        <v>3.2807771880232872E-2</v>
      </c>
      <c r="R2242" s="13">
        <v>0.10146773004490317</v>
      </c>
      <c r="S2242" s="14">
        <v>2.286089</v>
      </c>
      <c r="T2242" s="13">
        <v>0.52827652843031248</v>
      </c>
      <c r="U2242" s="15">
        <v>8.2048493095349926</v>
      </c>
      <c r="V2242" s="16">
        <v>10.885236697490093</v>
      </c>
      <c r="W2242" s="16">
        <v>1.1362554026475455</v>
      </c>
    </row>
    <row r="2243" spans="1:23" ht="15" customHeight="1" x14ac:dyDescent="0.3">
      <c r="A2243" s="7" t="s">
        <v>6974</v>
      </c>
      <c r="B2243" s="7" t="s">
        <v>6975</v>
      </c>
      <c r="C2243" s="7" t="s">
        <v>6976</v>
      </c>
      <c r="D2243" s="7" t="s">
        <v>29</v>
      </c>
      <c r="E2243" s="7" t="s">
        <v>211</v>
      </c>
      <c r="F2243" s="9" t="s">
        <v>1941</v>
      </c>
      <c r="G2243" s="11">
        <v>687.55206599999997</v>
      </c>
      <c r="H2243" s="11">
        <v>-23.82</v>
      </c>
      <c r="I2243" s="11">
        <v>0</v>
      </c>
      <c r="J2243" s="12">
        <v>663.73206599999992</v>
      </c>
      <c r="K2243" s="11">
        <v>20.77</v>
      </c>
      <c r="L2243" s="11">
        <v>13.135</v>
      </c>
      <c r="M2243" s="11">
        <v>30.295999999999999</v>
      </c>
      <c r="N2243" s="13">
        <v>0.20902739209363136</v>
      </c>
      <c r="O2243" s="13">
        <v>1.5113722460470935E-2</v>
      </c>
      <c r="P2243" s="13">
        <v>0.12748928848218788</v>
      </c>
      <c r="Q2243" s="13">
        <v>1.437436152092042E-2</v>
      </c>
      <c r="R2243" s="13">
        <v>0.50960232783705139</v>
      </c>
      <c r="S2243" s="14">
        <v>1.6887129999999999</v>
      </c>
      <c r="T2243" s="13">
        <v>-3.5887975314424544E-2</v>
      </c>
      <c r="U2243" s="15">
        <v>31.956286278285987</v>
      </c>
      <c r="V2243" s="16">
        <v>52.345037381043014</v>
      </c>
      <c r="W2243" s="16">
        <v>22.694483298125164</v>
      </c>
    </row>
    <row r="2244" spans="1:23" ht="15" customHeight="1" x14ac:dyDescent="0.3">
      <c r="A2244" s="7" t="s">
        <v>6977</v>
      </c>
      <c r="B2244" s="7" t="s">
        <v>6978</v>
      </c>
      <c r="C2244" s="7" t="s">
        <v>6979</v>
      </c>
      <c r="D2244" s="7" t="s">
        <v>29</v>
      </c>
      <c r="E2244" s="7" t="s">
        <v>291</v>
      </c>
      <c r="F2244" s="9" t="s">
        <v>1764</v>
      </c>
      <c r="G2244" s="11">
        <v>700.36574900000005</v>
      </c>
      <c r="H2244" s="11">
        <v>1113.0319999999999</v>
      </c>
      <c r="I2244" s="11">
        <v>0</v>
      </c>
      <c r="J2244" s="12">
        <v>1813.397749</v>
      </c>
      <c r="K2244" s="11">
        <v>-9.1050000000000004</v>
      </c>
      <c r="L2244" s="11">
        <v>-206.542</v>
      </c>
      <c r="M2244" s="11">
        <v>636.93700000000001</v>
      </c>
      <c r="N2244" s="13">
        <v>0.30774397837841466</v>
      </c>
      <c r="O2244" s="13">
        <v>0.15372333846910302</v>
      </c>
      <c r="P2244" s="13">
        <v>-0.16074421193821578</v>
      </c>
      <c r="Q2244" s="13" t="s">
        <v>9699</v>
      </c>
      <c r="R2244" s="13">
        <v>-0.28269453709799497</v>
      </c>
      <c r="S2244" s="14">
        <v>2.1978629999999999</v>
      </c>
      <c r="T2244" s="13">
        <v>0.61378260815300034</v>
      </c>
      <c r="U2244" s="15" t="s">
        <v>9700</v>
      </c>
      <c r="V2244" s="16" t="s">
        <v>9700</v>
      </c>
      <c r="W2244" s="16">
        <v>1.0995840232236469</v>
      </c>
    </row>
    <row r="2245" spans="1:23" ht="15" customHeight="1" x14ac:dyDescent="0.3">
      <c r="A2245" s="7" t="s">
        <v>6980</v>
      </c>
      <c r="B2245" s="7" t="s">
        <v>6981</v>
      </c>
      <c r="C2245" s="7" t="s">
        <v>6982</v>
      </c>
      <c r="D2245" s="7" t="s">
        <v>10</v>
      </c>
      <c r="E2245" s="7" t="s">
        <v>2233</v>
      </c>
      <c r="F2245" s="9" t="s">
        <v>3009</v>
      </c>
      <c r="G2245" s="11">
        <v>555.72911399999998</v>
      </c>
      <c r="H2245" s="11">
        <v>7560.0389999999998</v>
      </c>
      <c r="I2245" s="11">
        <v>0</v>
      </c>
      <c r="J2245" s="12">
        <v>8115.7681139999995</v>
      </c>
      <c r="K2245" s="11">
        <v>0</v>
      </c>
      <c r="L2245" s="11">
        <v>-120.19499999999999</v>
      </c>
      <c r="M2245" s="11">
        <v>913.82899999999995</v>
      </c>
      <c r="N2245" s="13">
        <v>4.4999999999999998E-2</v>
      </c>
      <c r="O2245" s="13">
        <v>0.44908329954242432</v>
      </c>
      <c r="P2245" s="13">
        <v>0.65809205310263097</v>
      </c>
      <c r="Q2245" s="13" t="s">
        <v>9699</v>
      </c>
      <c r="R2245" s="13">
        <v>-0.18830714979446556</v>
      </c>
      <c r="S2245" s="14">
        <v>1.428871</v>
      </c>
      <c r="T2245" s="13">
        <v>0.93152476682504681</v>
      </c>
      <c r="U2245" s="15" t="s">
        <v>9700</v>
      </c>
      <c r="V2245" s="16" t="s">
        <v>9700</v>
      </c>
      <c r="W2245" s="16">
        <v>0.60813249962520344</v>
      </c>
    </row>
    <row r="2246" spans="1:23" ht="15" customHeight="1" x14ac:dyDescent="0.3">
      <c r="A2246" s="7" t="s">
        <v>6983</v>
      </c>
      <c r="B2246" s="7" t="s">
        <v>6984</v>
      </c>
      <c r="C2246" s="7" t="s">
        <v>6985</v>
      </c>
      <c r="D2246" s="7" t="s">
        <v>10</v>
      </c>
      <c r="E2246" s="7" t="s">
        <v>1814</v>
      </c>
      <c r="F2246" s="9" t="s">
        <v>3002</v>
      </c>
      <c r="G2246" s="11">
        <v>639.59550200000001</v>
      </c>
      <c r="H2246" s="11">
        <v>303.24200000000002</v>
      </c>
      <c r="I2246" s="11">
        <v>0</v>
      </c>
      <c r="J2246" s="12">
        <v>942.83750200000009</v>
      </c>
      <c r="K2246" s="11">
        <v>0</v>
      </c>
      <c r="L2246" s="11">
        <v>34.046999999999997</v>
      </c>
      <c r="M2246" s="11">
        <v>757.39800000000002</v>
      </c>
      <c r="N2246" s="13">
        <v>4.6993667177660348E-2</v>
      </c>
      <c r="O2246" s="13">
        <v>8.0059745588549891E-2</v>
      </c>
      <c r="P2246" s="13">
        <v>0.33615497431587726</v>
      </c>
      <c r="Q2246" s="13">
        <v>3.4815024750600276E-2</v>
      </c>
      <c r="R2246" s="13">
        <v>4.7047752494579695E-2</v>
      </c>
      <c r="S2246" s="14">
        <v>0.69448799999999999</v>
      </c>
      <c r="T2246" s="13">
        <v>0.32162700291062457</v>
      </c>
      <c r="U2246" s="15" t="s">
        <v>9700</v>
      </c>
      <c r="V2246" s="16">
        <v>18.7856639938908</v>
      </c>
      <c r="W2246" s="16">
        <v>0.84446420772169983</v>
      </c>
    </row>
    <row r="2247" spans="1:23" ht="15" customHeight="1" x14ac:dyDescent="0.3">
      <c r="A2247" s="7" t="s">
        <v>6986</v>
      </c>
      <c r="B2247" s="7" t="s">
        <v>6987</v>
      </c>
      <c r="C2247" s="7" t="s">
        <v>6988</v>
      </c>
      <c r="D2247" s="7" t="s">
        <v>116</v>
      </c>
      <c r="E2247" s="7" t="s">
        <v>607</v>
      </c>
      <c r="F2247" s="9" t="s">
        <v>1941</v>
      </c>
      <c r="G2247" s="11">
        <v>644.06651499999998</v>
      </c>
      <c r="H2247" s="11">
        <v>-69.070999999999998</v>
      </c>
      <c r="I2247" s="11">
        <v>0</v>
      </c>
      <c r="J2247" s="12">
        <v>574.99551499999995</v>
      </c>
      <c r="K2247" s="11">
        <v>51.281999999999996</v>
      </c>
      <c r="L2247" s="11">
        <v>25.962</v>
      </c>
      <c r="M2247" s="11">
        <v>236.54400000000001</v>
      </c>
      <c r="N2247" s="13">
        <v>0.28644797923804716</v>
      </c>
      <c r="O2247" s="13">
        <v>1.6117936554454149E-2</v>
      </c>
      <c r="P2247" s="13">
        <v>0.15041085507360985</v>
      </c>
      <c r="Q2247" s="13">
        <v>1.2309037387946198E-2</v>
      </c>
      <c r="R2247" s="13">
        <v>0.10835265320431624</v>
      </c>
      <c r="S2247" s="14">
        <v>0.65931700000000004</v>
      </c>
      <c r="T2247" s="13">
        <v>-0.12012441523130837</v>
      </c>
      <c r="U2247" s="15">
        <v>11.212423754923755</v>
      </c>
      <c r="V2247" s="16">
        <v>24.808046953239348</v>
      </c>
      <c r="W2247" s="16">
        <v>2.7228190738298159</v>
      </c>
    </row>
    <row r="2248" spans="1:23" ht="15" customHeight="1" x14ac:dyDescent="0.3">
      <c r="A2248" s="7" t="s">
        <v>6989</v>
      </c>
      <c r="B2248" s="7" t="s">
        <v>6990</v>
      </c>
      <c r="C2248" s="7" t="s">
        <v>6991</v>
      </c>
      <c r="D2248" s="7" t="s">
        <v>31</v>
      </c>
      <c r="E2248" s="7" t="s">
        <v>63</v>
      </c>
      <c r="F2248" s="9" t="s">
        <v>1941</v>
      </c>
      <c r="G2248" s="11">
        <v>368.36543799999998</v>
      </c>
      <c r="H2248" s="11">
        <v>-50.356000000000002</v>
      </c>
      <c r="I2248" s="11">
        <v>0</v>
      </c>
      <c r="J2248" s="12">
        <v>318.00943799999999</v>
      </c>
      <c r="K2248" s="11">
        <v>9.2129999999999992</v>
      </c>
      <c r="L2248" s="11">
        <v>8.0350000000000001</v>
      </c>
      <c r="M2248" s="11">
        <v>37.786000000000001</v>
      </c>
      <c r="N2248" s="13">
        <v>0.11387689506172745</v>
      </c>
      <c r="O2248" s="13">
        <v>6.7092227729165899E-2</v>
      </c>
      <c r="P2248" s="13">
        <v>9.6441481932927772E-2</v>
      </c>
      <c r="Q2248" s="13">
        <v>6.0366911282631941E-2</v>
      </c>
      <c r="R2248" s="13">
        <v>0.25220107032439304</v>
      </c>
      <c r="S2248" s="14">
        <v>0.385826</v>
      </c>
      <c r="T2248" s="13">
        <v>-0.15834750162352101</v>
      </c>
      <c r="U2248" s="15">
        <v>34.517468577010746</v>
      </c>
      <c r="V2248" s="16">
        <v>45.845107405102674</v>
      </c>
      <c r="W2248" s="16">
        <v>9.7487280474249722</v>
      </c>
    </row>
    <row r="2249" spans="1:23" ht="15" customHeight="1" x14ac:dyDescent="0.3">
      <c r="A2249" s="7" t="s">
        <v>6992</v>
      </c>
      <c r="B2249" s="7" t="s">
        <v>6993</v>
      </c>
      <c r="C2249" s="7" t="s">
        <v>6994</v>
      </c>
      <c r="D2249" s="7" t="s">
        <v>31</v>
      </c>
      <c r="E2249" s="7" t="s">
        <v>41</v>
      </c>
      <c r="F2249" s="9" t="s">
        <v>3009</v>
      </c>
      <c r="G2249" s="11">
        <v>857.56978900000001</v>
      </c>
      <c r="H2249" s="11">
        <v>2317.9</v>
      </c>
      <c r="I2249" s="11">
        <v>14.8</v>
      </c>
      <c r="J2249" s="12">
        <v>3190.2697890000004</v>
      </c>
      <c r="K2249" s="11">
        <v>289.39999999999998</v>
      </c>
      <c r="L2249" s="11">
        <v>-340.5</v>
      </c>
      <c r="M2249" s="11">
        <v>-791.8</v>
      </c>
      <c r="N2249" s="13">
        <v>0.12102039539146099</v>
      </c>
      <c r="O2249" s="13">
        <v>6.7934399926681266E-2</v>
      </c>
      <c r="P2249" s="13">
        <v>3.3942006486016876E-2</v>
      </c>
      <c r="Q2249" s="13" t="s">
        <v>9699</v>
      </c>
      <c r="R2249" s="13" t="s">
        <v>9699</v>
      </c>
      <c r="S2249" s="14">
        <v>3.4540679999999999</v>
      </c>
      <c r="T2249" s="13">
        <v>0.72655297304073863</v>
      </c>
      <c r="U2249" s="15">
        <v>11.023738040774017</v>
      </c>
      <c r="V2249" s="16" t="s">
        <v>9700</v>
      </c>
      <c r="W2249" s="16" t="s">
        <v>9700</v>
      </c>
    </row>
    <row r="2250" spans="1:23" ht="15" customHeight="1" x14ac:dyDescent="0.3">
      <c r="A2250" s="7" t="s">
        <v>6995</v>
      </c>
      <c r="B2250" s="7" t="s">
        <v>6996</v>
      </c>
      <c r="C2250" s="7" t="s">
        <v>6997</v>
      </c>
      <c r="D2250" s="7" t="s">
        <v>31</v>
      </c>
      <c r="E2250" s="7" t="s">
        <v>64</v>
      </c>
      <c r="F2250" s="9" t="s">
        <v>3009</v>
      </c>
      <c r="G2250" s="11">
        <v>823.99259400000005</v>
      </c>
      <c r="H2250" s="11">
        <v>134.505</v>
      </c>
      <c r="I2250" s="11">
        <v>0</v>
      </c>
      <c r="J2250" s="12">
        <v>958.49759400000005</v>
      </c>
      <c r="K2250" s="11">
        <v>58.383000000000003</v>
      </c>
      <c r="L2250" s="11">
        <v>28.71</v>
      </c>
      <c r="M2250" s="11">
        <v>254.667</v>
      </c>
      <c r="N2250" s="13">
        <v>0.10560713513180586</v>
      </c>
      <c r="O2250" s="13">
        <v>0.13874976181410426</v>
      </c>
      <c r="P2250" s="13">
        <v>8.2934883354245786E-2</v>
      </c>
      <c r="Q2250" s="13">
        <v>0.26062228847063773</v>
      </c>
      <c r="R2250" s="13">
        <v>0.12432419558434754</v>
      </c>
      <c r="S2250" s="14">
        <v>2.37466</v>
      </c>
      <c r="T2250" s="13">
        <v>0.14032899074757613</v>
      </c>
      <c r="U2250" s="15">
        <v>16.417409074559377</v>
      </c>
      <c r="V2250" s="16">
        <v>28.700543155694881</v>
      </c>
      <c r="W2250" s="16">
        <v>3.2355687780513378</v>
      </c>
    </row>
    <row r="2251" spans="1:23" ht="15" customHeight="1" x14ac:dyDescent="0.3">
      <c r="A2251" s="7" t="s">
        <v>6998</v>
      </c>
      <c r="B2251" s="7" t="s">
        <v>6999</v>
      </c>
      <c r="C2251" s="7" t="s">
        <v>7000</v>
      </c>
      <c r="D2251" s="7" t="s">
        <v>31</v>
      </c>
      <c r="E2251" s="7" t="s">
        <v>32</v>
      </c>
      <c r="F2251" s="9" t="s">
        <v>3009</v>
      </c>
      <c r="G2251" s="11">
        <v>719.82286199999999</v>
      </c>
      <c r="H2251" s="11">
        <v>-85.341999999999999</v>
      </c>
      <c r="I2251" s="11">
        <v>0</v>
      </c>
      <c r="J2251" s="12">
        <v>634.480862</v>
      </c>
      <c r="K2251" s="11">
        <v>1.7210000000000001</v>
      </c>
      <c r="L2251" s="11">
        <v>-15.36</v>
      </c>
      <c r="M2251" s="11">
        <v>369.59300000000002</v>
      </c>
      <c r="N2251" s="13">
        <v>3.7306224763045251E-2</v>
      </c>
      <c r="O2251" s="13" t="s">
        <v>9699</v>
      </c>
      <c r="P2251" s="13">
        <v>4.7967407690114428E-2</v>
      </c>
      <c r="Q2251" s="13" t="s">
        <v>9699</v>
      </c>
      <c r="R2251" s="13">
        <v>-4.0180603441510539E-2</v>
      </c>
      <c r="S2251" s="14">
        <v>1.3406819999999999</v>
      </c>
      <c r="T2251" s="13">
        <v>-0.13450681511651333</v>
      </c>
      <c r="U2251" s="15">
        <v>368.66987914003482</v>
      </c>
      <c r="V2251" s="16" t="s">
        <v>9700</v>
      </c>
      <c r="W2251" s="16">
        <v>1.9476095651162224</v>
      </c>
    </row>
    <row r="2252" spans="1:23" ht="15" customHeight="1" x14ac:dyDescent="0.3">
      <c r="A2252" s="7" t="s">
        <v>7001</v>
      </c>
      <c r="B2252" s="7" t="s">
        <v>7002</v>
      </c>
      <c r="C2252" s="7" t="s">
        <v>7003</v>
      </c>
      <c r="D2252" s="7" t="s">
        <v>10</v>
      </c>
      <c r="E2252" s="7" t="s">
        <v>1814</v>
      </c>
      <c r="F2252" s="9" t="s">
        <v>3002</v>
      </c>
      <c r="G2252" s="11">
        <v>622.95496400000002</v>
      </c>
      <c r="H2252" s="11">
        <v>-710.73900000000003</v>
      </c>
      <c r="I2252" s="11">
        <v>0</v>
      </c>
      <c r="J2252" s="12">
        <v>-87.784036000000015</v>
      </c>
      <c r="K2252" s="11">
        <v>0</v>
      </c>
      <c r="L2252" s="11">
        <v>52.545000000000002</v>
      </c>
      <c r="M2252" s="11">
        <v>560.52800000000002</v>
      </c>
      <c r="N2252" s="13">
        <v>3.1725557636335062E-2</v>
      </c>
      <c r="O2252" s="13">
        <v>5.8716780426461668E-2</v>
      </c>
      <c r="P2252" s="13">
        <v>0.31932322636018518</v>
      </c>
      <c r="Q2252" s="13">
        <v>1.734302110279895E-2</v>
      </c>
      <c r="R2252" s="13">
        <v>9.6706423445119177E-2</v>
      </c>
      <c r="S2252" s="14">
        <v>1.207349</v>
      </c>
      <c r="T2252" s="13">
        <v>8.0964493361868204</v>
      </c>
      <c r="U2252" s="15" t="s">
        <v>9700</v>
      </c>
      <c r="V2252" s="16">
        <v>11.855646855076602</v>
      </c>
      <c r="W2252" s="16">
        <v>1.1113717138126908</v>
      </c>
    </row>
    <row r="2253" spans="1:23" ht="15" customHeight="1" x14ac:dyDescent="0.3">
      <c r="A2253" s="7" t="s">
        <v>7004</v>
      </c>
      <c r="B2253" s="7" t="s">
        <v>7005</v>
      </c>
      <c r="C2253" s="7" t="s">
        <v>7006</v>
      </c>
      <c r="D2253" s="7" t="s">
        <v>31</v>
      </c>
      <c r="E2253" s="7" t="s">
        <v>69</v>
      </c>
      <c r="F2253" s="9" t="s">
        <v>1941</v>
      </c>
      <c r="G2253" s="11">
        <v>703.36569399999996</v>
      </c>
      <c r="H2253" s="11">
        <v>-12.57</v>
      </c>
      <c r="I2253" s="11">
        <v>0</v>
      </c>
      <c r="J2253" s="12">
        <v>690.79569399999991</v>
      </c>
      <c r="K2253" s="11">
        <v>2.7450000000000001</v>
      </c>
      <c r="L2253" s="11">
        <v>-14.545999999999999</v>
      </c>
      <c r="M2253" s="11">
        <v>74.09</v>
      </c>
      <c r="N2253" s="13">
        <v>0.11799017186522524</v>
      </c>
      <c r="O2253" s="13" t="s">
        <v>9699</v>
      </c>
      <c r="P2253" s="13">
        <v>8.7724595102395886E-2</v>
      </c>
      <c r="Q2253" s="13" t="s">
        <v>9699</v>
      </c>
      <c r="R2253" s="13">
        <v>-0.19444964307675852</v>
      </c>
      <c r="S2253" s="14">
        <v>0.92755900000000002</v>
      </c>
      <c r="T2253" s="13">
        <v>-1.8196407576333274E-2</v>
      </c>
      <c r="U2253" s="15">
        <v>251.6559905282331</v>
      </c>
      <c r="V2253" s="16" t="s">
        <v>9700</v>
      </c>
      <c r="W2253" s="16">
        <v>9.493395788905385</v>
      </c>
    </row>
    <row r="2254" spans="1:23" ht="15" customHeight="1" x14ac:dyDescent="0.3">
      <c r="A2254" s="7" t="s">
        <v>7007</v>
      </c>
      <c r="B2254" s="7" t="s">
        <v>7008</v>
      </c>
      <c r="C2254" s="7" t="s">
        <v>7009</v>
      </c>
      <c r="D2254" s="7" t="s">
        <v>167</v>
      </c>
      <c r="E2254" s="7" t="s">
        <v>168</v>
      </c>
      <c r="F2254" s="9" t="s">
        <v>1941</v>
      </c>
      <c r="G2254" s="11">
        <v>784.41598099999999</v>
      </c>
      <c r="H2254" s="11">
        <v>837.85900000000004</v>
      </c>
      <c r="I2254" s="11">
        <v>0</v>
      </c>
      <c r="J2254" s="12">
        <v>1622.274981</v>
      </c>
      <c r="K2254" s="11">
        <v>300.91500000000002</v>
      </c>
      <c r="L2254" s="11">
        <v>177.16499999999999</v>
      </c>
      <c r="M2254" s="11">
        <v>-515.702</v>
      </c>
      <c r="N2254" s="13">
        <v>0.33667527816411741</v>
      </c>
      <c r="O2254" s="13">
        <v>-3.2827185229591604E-2</v>
      </c>
      <c r="P2254" s="13">
        <v>0.20353904607673012</v>
      </c>
      <c r="Q2254" s="13">
        <v>-3.4072112400374444E-2</v>
      </c>
      <c r="R2254" s="13" t="s">
        <v>9699</v>
      </c>
      <c r="S2254" s="14">
        <v>1.2362200000000001</v>
      </c>
      <c r="T2254" s="13">
        <v>0.51647162769133526</v>
      </c>
      <c r="U2254" s="15">
        <v>5.3911402921090668</v>
      </c>
      <c r="V2254" s="16">
        <v>4.4276012812914516</v>
      </c>
      <c r="W2254" s="16" t="s">
        <v>9700</v>
      </c>
    </row>
    <row r="2255" spans="1:23" ht="15" customHeight="1" x14ac:dyDescent="0.3">
      <c r="A2255" s="7" t="s">
        <v>7010</v>
      </c>
      <c r="B2255" s="7" t="s">
        <v>7011</v>
      </c>
      <c r="C2255" s="7" t="s">
        <v>7012</v>
      </c>
      <c r="D2255" s="7" t="s">
        <v>10</v>
      </c>
      <c r="E2255" s="7" t="s">
        <v>11</v>
      </c>
      <c r="F2255" s="9" t="s">
        <v>1941</v>
      </c>
      <c r="G2255" s="11">
        <v>645.04426100000001</v>
      </c>
      <c r="H2255" s="11">
        <v>601.50400000000002</v>
      </c>
      <c r="I2255" s="11">
        <v>0</v>
      </c>
      <c r="J2255" s="12">
        <v>1246.5482609999999</v>
      </c>
      <c r="K2255" s="11">
        <v>0</v>
      </c>
      <c r="L2255" s="11">
        <v>65.149000000000001</v>
      </c>
      <c r="M2255" s="11">
        <v>670.29300000000001</v>
      </c>
      <c r="N2255" s="13">
        <v>6.9699381363643328E-2</v>
      </c>
      <c r="O2255" s="13">
        <v>4.8969933288983691E-2</v>
      </c>
      <c r="P2255" s="13">
        <v>0.26255410197769208</v>
      </c>
      <c r="Q2255" s="13">
        <v>-1.3639152512935238E-2</v>
      </c>
      <c r="R2255" s="13">
        <v>9.9236559827692847E-2</v>
      </c>
      <c r="S2255" s="14">
        <v>1.2703409999999999</v>
      </c>
      <c r="T2255" s="13">
        <v>0.48253566975213974</v>
      </c>
      <c r="U2255" s="15" t="s">
        <v>9700</v>
      </c>
      <c r="V2255" s="16">
        <v>9.9010615819122325</v>
      </c>
      <c r="W2255" s="16">
        <v>0.96233178774058503</v>
      </c>
    </row>
    <row r="2256" spans="1:23" ht="15" customHeight="1" x14ac:dyDescent="0.3">
      <c r="A2256" s="7" t="s">
        <v>7013</v>
      </c>
      <c r="B2256" s="7" t="s">
        <v>7014</v>
      </c>
      <c r="C2256" s="7" t="s">
        <v>7015</v>
      </c>
      <c r="D2256" s="7" t="s">
        <v>26</v>
      </c>
      <c r="E2256" s="7" t="s">
        <v>221</v>
      </c>
      <c r="F2256" s="9" t="s">
        <v>3009</v>
      </c>
      <c r="G2256" s="11">
        <v>635.65695500000004</v>
      </c>
      <c r="H2256" s="11">
        <v>12.887</v>
      </c>
      <c r="I2256" s="11">
        <v>0</v>
      </c>
      <c r="J2256" s="12">
        <v>648.5439550000001</v>
      </c>
      <c r="K2256" s="11">
        <v>41.488999999999997</v>
      </c>
      <c r="L2256" s="11">
        <v>-141.15199999999999</v>
      </c>
      <c r="M2256" s="11">
        <v>424.18200000000002</v>
      </c>
      <c r="N2256" s="13">
        <v>3.3934828558138251E-2</v>
      </c>
      <c r="O2256" s="13">
        <v>-1.8353875031608569E-2</v>
      </c>
      <c r="P2256" s="13">
        <v>2.0870029395633018E-2</v>
      </c>
      <c r="Q2256" s="13">
        <v>-1.2704594974503602E-2</v>
      </c>
      <c r="R2256" s="13">
        <v>-0.27018692688977425</v>
      </c>
      <c r="S2256" s="14">
        <v>1.7338579999999999</v>
      </c>
      <c r="T2256" s="13">
        <v>1.9870665512563446E-2</v>
      </c>
      <c r="U2256" s="15">
        <v>15.631708525151248</v>
      </c>
      <c r="V2256" s="16" t="s">
        <v>9700</v>
      </c>
      <c r="W2256" s="16">
        <v>1.4985476870777166</v>
      </c>
    </row>
    <row r="2257" spans="1:23" ht="15" customHeight="1" x14ac:dyDescent="0.3">
      <c r="A2257" s="7" t="s">
        <v>7016</v>
      </c>
      <c r="B2257" s="7" t="s">
        <v>7017</v>
      </c>
      <c r="C2257" s="7" t="s">
        <v>7018</v>
      </c>
      <c r="D2257" s="7" t="s">
        <v>20</v>
      </c>
      <c r="E2257" s="7" t="s">
        <v>57</v>
      </c>
      <c r="F2257" s="9" t="s">
        <v>3009</v>
      </c>
      <c r="G2257" s="11">
        <v>543.48861099999999</v>
      </c>
      <c r="H2257" s="11">
        <v>-57.322000000000003</v>
      </c>
      <c r="I2257" s="11">
        <v>0</v>
      </c>
      <c r="J2257" s="12">
        <v>486.16661099999999</v>
      </c>
      <c r="K2257" s="11">
        <v>6.0119999999999996</v>
      </c>
      <c r="L2257" s="11">
        <v>1.123</v>
      </c>
      <c r="M2257" s="11">
        <v>131.05500000000001</v>
      </c>
      <c r="N2257" s="13">
        <v>8.8201577518695604E-2</v>
      </c>
      <c r="O2257" s="13">
        <v>8.3029484277503229E-2</v>
      </c>
      <c r="P2257" s="13">
        <v>-3.5555854897189321E-2</v>
      </c>
      <c r="Q2257" s="13" t="s">
        <v>9699</v>
      </c>
      <c r="R2257" s="13">
        <v>8.8574797591207191E-3</v>
      </c>
      <c r="S2257" s="14">
        <v>0.98057700000000003</v>
      </c>
      <c r="T2257" s="13">
        <v>-0.1179060813783446</v>
      </c>
      <c r="U2257" s="15">
        <v>80.866036427145715</v>
      </c>
      <c r="V2257" s="16">
        <v>483.96136331255565</v>
      </c>
      <c r="W2257" s="16">
        <v>4.1470269047346529</v>
      </c>
    </row>
    <row r="2258" spans="1:23" ht="15" customHeight="1" x14ac:dyDescent="0.3">
      <c r="A2258" s="7" t="s">
        <v>7019</v>
      </c>
      <c r="B2258" s="7" t="s">
        <v>7020</v>
      </c>
      <c r="C2258" s="7" t="s">
        <v>7021</v>
      </c>
      <c r="D2258" s="7" t="s">
        <v>10</v>
      </c>
      <c r="E2258" s="7" t="s">
        <v>15</v>
      </c>
      <c r="F2258" s="9" t="s">
        <v>3009</v>
      </c>
      <c r="G2258" s="11">
        <v>689.42742499999997</v>
      </c>
      <c r="H2258" s="11">
        <v>441.55799999999999</v>
      </c>
      <c r="I2258" s="11">
        <v>0</v>
      </c>
      <c r="J2258" s="12">
        <v>1130.9854249999999</v>
      </c>
      <c r="K2258" s="11">
        <v>76.613</v>
      </c>
      <c r="L2258" s="11">
        <v>-274.72699999999998</v>
      </c>
      <c r="M2258" s="11">
        <v>359.14400000000001</v>
      </c>
      <c r="N2258" s="13">
        <v>0.22750425346775555</v>
      </c>
      <c r="O2258" s="13">
        <v>9.0610346093116689E-2</v>
      </c>
      <c r="P2258" s="13">
        <v>0.16955697380387935</v>
      </c>
      <c r="Q2258" s="13">
        <v>0.16075438022572164</v>
      </c>
      <c r="R2258" s="13">
        <v>-0.55277618487107516</v>
      </c>
      <c r="S2258" s="14">
        <v>1.6236219999999999</v>
      </c>
      <c r="T2258" s="13">
        <v>0.39041882436283387</v>
      </c>
      <c r="U2258" s="15">
        <v>14.762317426546407</v>
      </c>
      <c r="V2258" s="16" t="s">
        <v>9700</v>
      </c>
      <c r="W2258" s="16">
        <v>1.9196406594569309</v>
      </c>
    </row>
    <row r="2259" spans="1:23" ht="15" customHeight="1" x14ac:dyDescent="0.3">
      <c r="A2259" s="7" t="s">
        <v>7022</v>
      </c>
      <c r="B2259" s="7" t="s">
        <v>7023</v>
      </c>
      <c r="C2259" s="7" t="s">
        <v>7024</v>
      </c>
      <c r="D2259" s="7" t="s">
        <v>31</v>
      </c>
      <c r="E2259" s="7" t="s">
        <v>63</v>
      </c>
      <c r="F2259" s="9" t="s">
        <v>1941</v>
      </c>
      <c r="G2259" s="11">
        <v>492.42254700000001</v>
      </c>
      <c r="H2259" s="11">
        <v>-54.433999999999997</v>
      </c>
      <c r="I2259" s="11">
        <v>0</v>
      </c>
      <c r="J2259" s="12">
        <v>437.98854700000004</v>
      </c>
      <c r="K2259" s="11">
        <v>24.193999999999999</v>
      </c>
      <c r="L2259" s="11">
        <v>18.125</v>
      </c>
      <c r="M2259" s="11">
        <v>120.629</v>
      </c>
      <c r="N2259" s="13">
        <v>0.26301368704438094</v>
      </c>
      <c r="O2259" s="13">
        <v>0.16617894468853645</v>
      </c>
      <c r="P2259" s="13">
        <v>0.19114944827356867</v>
      </c>
      <c r="Q2259" s="13">
        <v>0.2611927667873597</v>
      </c>
      <c r="R2259" s="13">
        <v>0.17067176406335335</v>
      </c>
      <c r="S2259" s="14">
        <v>0.97270299999999998</v>
      </c>
      <c r="T2259" s="13">
        <v>-0.12428178858293296</v>
      </c>
      <c r="U2259" s="15">
        <v>18.103188683144584</v>
      </c>
      <c r="V2259" s="16">
        <v>27.168140524137932</v>
      </c>
      <c r="W2259" s="16">
        <v>4.0821240912218455</v>
      </c>
    </row>
    <row r="2260" spans="1:23" ht="15" customHeight="1" x14ac:dyDescent="0.3">
      <c r="A2260" s="7" t="s">
        <v>7025</v>
      </c>
      <c r="B2260" s="7" t="s">
        <v>7026</v>
      </c>
      <c r="C2260" s="7" t="s">
        <v>7027</v>
      </c>
      <c r="D2260" s="7" t="s">
        <v>29</v>
      </c>
      <c r="E2260" s="7" t="s">
        <v>272</v>
      </c>
      <c r="F2260" s="9" t="s">
        <v>1941</v>
      </c>
      <c r="G2260" s="11">
        <v>561.88047200000005</v>
      </c>
      <c r="H2260" s="11">
        <v>-29.013999999999999</v>
      </c>
      <c r="I2260" s="11">
        <v>0</v>
      </c>
      <c r="J2260" s="12">
        <v>532.86647200000004</v>
      </c>
      <c r="K2260" s="11">
        <v>21.498999999999999</v>
      </c>
      <c r="L2260" s="11">
        <v>15.992000000000001</v>
      </c>
      <c r="M2260" s="11">
        <v>80.474999999999994</v>
      </c>
      <c r="N2260" s="13">
        <v>0.12779119391307767</v>
      </c>
      <c r="O2260" s="13">
        <v>2.6866086515728638E-2</v>
      </c>
      <c r="P2260" s="13">
        <v>9.4451848447575065E-2</v>
      </c>
      <c r="Q2260" s="13">
        <v>2.148180422505197E-2</v>
      </c>
      <c r="R2260" s="13">
        <v>0.196689051238531</v>
      </c>
      <c r="S2260" s="14">
        <v>1.1181099999999999</v>
      </c>
      <c r="T2260" s="13">
        <v>-5.4448912672441507E-2</v>
      </c>
      <c r="U2260" s="15">
        <v>24.785639890227454</v>
      </c>
      <c r="V2260" s="16">
        <v>35.135097048524266</v>
      </c>
      <c r="W2260" s="16">
        <v>6.9820499782541177</v>
      </c>
    </row>
    <row r="2261" spans="1:23" ht="15" customHeight="1" x14ac:dyDescent="0.3">
      <c r="A2261" s="7" t="s">
        <v>7028</v>
      </c>
      <c r="B2261" s="7" t="s">
        <v>7029</v>
      </c>
      <c r="C2261" s="7" t="s">
        <v>7030</v>
      </c>
      <c r="D2261" s="7" t="s">
        <v>116</v>
      </c>
      <c r="E2261" s="7" t="s">
        <v>117</v>
      </c>
      <c r="F2261" s="9" t="s">
        <v>3009</v>
      </c>
      <c r="G2261" s="11">
        <v>525.35634800000003</v>
      </c>
      <c r="H2261" s="11">
        <v>-243.10599999999999</v>
      </c>
      <c r="I2261" s="11">
        <v>0</v>
      </c>
      <c r="J2261" s="12">
        <v>282.25034800000003</v>
      </c>
      <c r="K2261" s="11">
        <v>87.831000000000003</v>
      </c>
      <c r="L2261" s="11">
        <v>113.465</v>
      </c>
      <c r="M2261" s="11">
        <v>376.827</v>
      </c>
      <c r="N2261" s="13">
        <v>0.27227762816379036</v>
      </c>
      <c r="O2261" s="13">
        <v>-3.2050761862295496E-2</v>
      </c>
      <c r="P2261" s="13">
        <v>0.30055673358490148</v>
      </c>
      <c r="Q2261" s="13">
        <v>-3.5108718349653012E-2</v>
      </c>
      <c r="R2261" s="13">
        <v>0.29020888696777564</v>
      </c>
      <c r="S2261" s="14">
        <v>0.61732200000000004</v>
      </c>
      <c r="T2261" s="13">
        <v>-0.86131337559945176</v>
      </c>
      <c r="U2261" s="15">
        <v>3.2135618175814922</v>
      </c>
      <c r="V2261" s="16">
        <v>4.6301180804653415</v>
      </c>
      <c r="W2261" s="16">
        <v>1.3941579239279565</v>
      </c>
    </row>
    <row r="2262" spans="1:23" ht="15" customHeight="1" x14ac:dyDescent="0.3">
      <c r="A2262" s="7" t="s">
        <v>7031</v>
      </c>
      <c r="B2262" s="7" t="s">
        <v>7032</v>
      </c>
      <c r="C2262" s="7" t="s">
        <v>7033</v>
      </c>
      <c r="D2262" s="7" t="s">
        <v>10</v>
      </c>
      <c r="E2262" s="7" t="s">
        <v>62</v>
      </c>
      <c r="F2262" s="9" t="s">
        <v>1941</v>
      </c>
      <c r="G2262" s="11">
        <v>552.09844599999997</v>
      </c>
      <c r="H2262" s="11">
        <v>201.43</v>
      </c>
      <c r="I2262" s="11">
        <v>0</v>
      </c>
      <c r="J2262" s="12">
        <v>753.52844600000003</v>
      </c>
      <c r="K2262" s="11">
        <v>67.733999999999995</v>
      </c>
      <c r="L2262" s="11">
        <v>34.667999999999999</v>
      </c>
      <c r="M2262" s="11">
        <v>607.87199999999996</v>
      </c>
      <c r="N2262" s="13">
        <v>0.13651000848865966</v>
      </c>
      <c r="O2262" s="13">
        <v>8.6296342340210108E-2</v>
      </c>
      <c r="P2262" s="13">
        <v>9.589193829545764E-2</v>
      </c>
      <c r="Q2262" s="13">
        <v>0.12113687389877614</v>
      </c>
      <c r="R2262" s="13">
        <v>7.0857433978505968E-2</v>
      </c>
      <c r="S2262" s="14">
        <v>0</v>
      </c>
      <c r="T2262" s="13">
        <v>0.26731572121697977</v>
      </c>
      <c r="U2262" s="15">
        <v>11.124818348244606</v>
      </c>
      <c r="V2262" s="16">
        <v>15.925304199838466</v>
      </c>
      <c r="W2262" s="16">
        <v>0.90824786468203833</v>
      </c>
    </row>
    <row r="2263" spans="1:23" ht="15" customHeight="1" x14ac:dyDescent="0.3">
      <c r="A2263" s="7" t="s">
        <v>7034</v>
      </c>
      <c r="B2263" s="7" t="s">
        <v>7035</v>
      </c>
      <c r="C2263" s="7" t="s">
        <v>7036</v>
      </c>
      <c r="D2263" s="7" t="s">
        <v>29</v>
      </c>
      <c r="E2263" s="7" t="s">
        <v>186</v>
      </c>
      <c r="F2263" s="9" t="s">
        <v>1941</v>
      </c>
      <c r="G2263" s="11">
        <v>358.155618</v>
      </c>
      <c r="H2263" s="11">
        <v>271.858</v>
      </c>
      <c r="I2263" s="11">
        <v>-2.294</v>
      </c>
      <c r="J2263" s="12">
        <v>627.71961799999997</v>
      </c>
      <c r="K2263" s="11">
        <v>54.273000000000003</v>
      </c>
      <c r="L2263" s="11">
        <v>16.12</v>
      </c>
      <c r="M2263" s="11">
        <v>168.76</v>
      </c>
      <c r="N2263" s="13">
        <v>0.10179951200604734</v>
      </c>
      <c r="O2263" s="13">
        <v>6.2350483848610638E-2</v>
      </c>
      <c r="P2263" s="13">
        <v>3.991074534397069E-2</v>
      </c>
      <c r="Q2263" s="13">
        <v>6.9721373125826158E-2</v>
      </c>
      <c r="R2263" s="13">
        <v>9.9344584580019532E-2</v>
      </c>
      <c r="S2263" s="14">
        <v>0.84094400000000002</v>
      </c>
      <c r="T2263" s="13">
        <v>0.4330882645761121</v>
      </c>
      <c r="U2263" s="15">
        <v>11.56596499180071</v>
      </c>
      <c r="V2263" s="16">
        <v>22.218090446650123</v>
      </c>
      <c r="W2263" s="16">
        <v>2.1222778976060681</v>
      </c>
    </row>
    <row r="2264" spans="1:23" ht="15" customHeight="1" x14ac:dyDescent="0.3">
      <c r="A2264" s="7" t="s">
        <v>7037</v>
      </c>
      <c r="B2264" s="7" t="s">
        <v>7038</v>
      </c>
      <c r="C2264" s="7" t="s">
        <v>7039</v>
      </c>
      <c r="D2264" s="7" t="s">
        <v>8</v>
      </c>
      <c r="E2264" s="7" t="s">
        <v>9</v>
      </c>
      <c r="F2264" s="9" t="s">
        <v>3009</v>
      </c>
      <c r="G2264" s="11">
        <v>792.84419200000002</v>
      </c>
      <c r="H2264" s="11">
        <v>4070.4</v>
      </c>
      <c r="I2264" s="11">
        <v>555.4</v>
      </c>
      <c r="J2264" s="12">
        <v>5418.6441919999997</v>
      </c>
      <c r="K2264" s="11">
        <v>-521</v>
      </c>
      <c r="L2264" s="11">
        <v>-1041</v>
      </c>
      <c r="M2264" s="11">
        <v>2490.8000000000002</v>
      </c>
      <c r="N2264" s="13">
        <v>3.0179690262417486E-2</v>
      </c>
      <c r="O2264" s="13">
        <v>5.4803910998513006E-2</v>
      </c>
      <c r="P2264" s="13">
        <v>-1.1955698603837186E-2</v>
      </c>
      <c r="Q2264" s="13" t="s">
        <v>9699</v>
      </c>
      <c r="R2264" s="13">
        <v>-0.42127409924945886</v>
      </c>
      <c r="S2264" s="14">
        <v>2.9858259999999999</v>
      </c>
      <c r="T2264" s="13">
        <v>0.75118421800225854</v>
      </c>
      <c r="U2264" s="15" t="s">
        <v>9700</v>
      </c>
      <c r="V2264" s="16" t="s">
        <v>9700</v>
      </c>
      <c r="W2264" s="16">
        <v>0.3183090541191585</v>
      </c>
    </row>
    <row r="2265" spans="1:23" ht="15" customHeight="1" x14ac:dyDescent="0.3">
      <c r="A2265" s="7" t="s">
        <v>7040</v>
      </c>
      <c r="B2265" s="7" t="s">
        <v>7041</v>
      </c>
      <c r="C2265" s="7" t="s">
        <v>7042</v>
      </c>
      <c r="D2265" s="7" t="s">
        <v>167</v>
      </c>
      <c r="E2265" s="7" t="s">
        <v>286</v>
      </c>
      <c r="F2265" s="9" t="s">
        <v>1941</v>
      </c>
      <c r="G2265" s="11">
        <v>789.76656800000001</v>
      </c>
      <c r="H2265" s="11">
        <v>561.80499999999995</v>
      </c>
      <c r="I2265" s="11">
        <v>0</v>
      </c>
      <c r="J2265" s="12">
        <v>1351.5715679999998</v>
      </c>
      <c r="K2265" s="11">
        <v>133.56700000000001</v>
      </c>
      <c r="L2265" s="11">
        <v>-828.44899999999996</v>
      </c>
      <c r="M2265" s="11">
        <v>322.37299999999999</v>
      </c>
      <c r="N2265" s="13">
        <v>0.29707657402075677</v>
      </c>
      <c r="O2265" s="13">
        <v>5.2232900860374576E-2</v>
      </c>
      <c r="P2265" s="13">
        <v>0.1651367049752539</v>
      </c>
      <c r="Q2265" s="13" t="s">
        <v>9699</v>
      </c>
      <c r="R2265" s="13">
        <v>-1.1318707142359437</v>
      </c>
      <c r="S2265" s="14">
        <v>2.4249589999999999</v>
      </c>
      <c r="T2265" s="13">
        <v>0.41566796261579841</v>
      </c>
      <c r="U2265" s="15">
        <v>10.119053119408235</v>
      </c>
      <c r="V2265" s="16" t="s">
        <v>9700</v>
      </c>
      <c r="W2265" s="16">
        <v>2.4498533313894155</v>
      </c>
    </row>
    <row r="2266" spans="1:23" ht="15" customHeight="1" x14ac:dyDescent="0.3">
      <c r="A2266" s="7" t="s">
        <v>7043</v>
      </c>
      <c r="B2266" s="7" t="s">
        <v>7044</v>
      </c>
      <c r="C2266" s="7" t="s">
        <v>7045</v>
      </c>
      <c r="D2266" s="7" t="s">
        <v>29</v>
      </c>
      <c r="E2266" s="7" t="s">
        <v>272</v>
      </c>
      <c r="F2266" s="9" t="s">
        <v>1941</v>
      </c>
      <c r="G2266" s="11">
        <v>487.37994400000002</v>
      </c>
      <c r="H2266" s="11">
        <v>24.035</v>
      </c>
      <c r="I2266" s="11">
        <v>0</v>
      </c>
      <c r="J2266" s="12">
        <v>511.41494400000005</v>
      </c>
      <c r="K2266" s="11">
        <v>12.301</v>
      </c>
      <c r="L2266" s="11">
        <v>10.863</v>
      </c>
      <c r="M2266" s="11">
        <v>195.28700000000001</v>
      </c>
      <c r="N2266" s="13">
        <v>0.12815292989336621</v>
      </c>
      <c r="O2266" s="13">
        <v>9.465820664439506E-2</v>
      </c>
      <c r="P2266" s="13">
        <v>0.12518551857738339</v>
      </c>
      <c r="Q2266" s="13">
        <v>9.6496009503290736E-2</v>
      </c>
      <c r="R2266" s="13">
        <v>5.966861753695988E-2</v>
      </c>
      <c r="S2266" s="14">
        <v>0.86404099999999995</v>
      </c>
      <c r="T2266" s="13">
        <v>4.6997062330661962E-2</v>
      </c>
      <c r="U2266" s="15">
        <v>41.575070644663036</v>
      </c>
      <c r="V2266" s="16">
        <v>44.866053944582532</v>
      </c>
      <c r="W2266" s="16">
        <v>2.4957111533281786</v>
      </c>
    </row>
    <row r="2267" spans="1:23" ht="15" customHeight="1" x14ac:dyDescent="0.3">
      <c r="A2267" s="7" t="s">
        <v>7046</v>
      </c>
      <c r="B2267" s="7" t="s">
        <v>7047</v>
      </c>
      <c r="C2267" s="7" t="s">
        <v>7048</v>
      </c>
      <c r="D2267" s="7" t="s">
        <v>26</v>
      </c>
      <c r="E2267" s="7" t="s">
        <v>115</v>
      </c>
      <c r="F2267" s="9" t="s">
        <v>1941</v>
      </c>
      <c r="G2267" s="11">
        <v>551.608204</v>
      </c>
      <c r="H2267" s="11">
        <v>399.2</v>
      </c>
      <c r="I2267" s="11">
        <v>0</v>
      </c>
      <c r="J2267" s="12">
        <v>950.80820399999993</v>
      </c>
      <c r="K2267" s="11">
        <v>39.9</v>
      </c>
      <c r="L2267" s="11">
        <v>-29.3</v>
      </c>
      <c r="M2267" s="11">
        <v>482.1</v>
      </c>
      <c r="N2267" s="13">
        <v>4.4176045705501557E-2</v>
      </c>
      <c r="O2267" s="13">
        <v>4.3047034930700612E-2</v>
      </c>
      <c r="P2267" s="13">
        <v>1.5894248365453934E-2</v>
      </c>
      <c r="Q2267" s="13" t="s">
        <v>9699</v>
      </c>
      <c r="R2267" s="13">
        <v>-5.8682155017023833E-2</v>
      </c>
      <c r="S2267" s="14">
        <v>2.6770040000000002</v>
      </c>
      <c r="T2267" s="13">
        <v>0.41985333984350015</v>
      </c>
      <c r="U2267" s="15">
        <v>23.829779548872178</v>
      </c>
      <c r="V2267" s="16" t="s">
        <v>9700</v>
      </c>
      <c r="W2267" s="16">
        <v>1.1441779796722671</v>
      </c>
    </row>
    <row r="2268" spans="1:23" ht="15" customHeight="1" x14ac:dyDescent="0.3">
      <c r="A2268" s="7" t="s">
        <v>7049</v>
      </c>
      <c r="B2268" s="7" t="s">
        <v>7050</v>
      </c>
      <c r="C2268" s="7" t="s">
        <v>7051</v>
      </c>
      <c r="D2268" s="7" t="s">
        <v>20</v>
      </c>
      <c r="E2268" s="7" t="s">
        <v>71</v>
      </c>
      <c r="F2268" s="9" t="s">
        <v>1941</v>
      </c>
      <c r="G2268" s="11">
        <v>534.34620500000005</v>
      </c>
      <c r="H2268" s="11">
        <v>-123.13847800000001</v>
      </c>
      <c r="I2268" s="11">
        <v>0</v>
      </c>
      <c r="J2268" s="12">
        <v>411.20772700000003</v>
      </c>
      <c r="K2268" s="11">
        <v>-44.40925</v>
      </c>
      <c r="L2268" s="11">
        <v>-44.609197000000002</v>
      </c>
      <c r="M2268" s="11">
        <v>122.20998400000001</v>
      </c>
      <c r="N2268" s="13" t="s">
        <v>9699</v>
      </c>
      <c r="O2268" s="13" t="s">
        <v>9699</v>
      </c>
      <c r="P2268" s="13" t="s">
        <v>9699</v>
      </c>
      <c r="Q2268" s="13" t="s">
        <v>9699</v>
      </c>
      <c r="R2268" s="13">
        <v>-0.36502088896435825</v>
      </c>
      <c r="S2268" s="14">
        <v>0.63412000000000002</v>
      </c>
      <c r="T2268" s="13">
        <v>-0.29945565200918511</v>
      </c>
      <c r="U2268" s="15" t="s">
        <v>9700</v>
      </c>
      <c r="V2268" s="16" t="s">
        <v>9700</v>
      </c>
      <c r="W2268" s="16">
        <v>4.3723613039667857</v>
      </c>
    </row>
    <row r="2269" spans="1:23" ht="15" customHeight="1" x14ac:dyDescent="0.3">
      <c r="A2269" s="7" t="s">
        <v>7052</v>
      </c>
      <c r="B2269" s="7" t="s">
        <v>7053</v>
      </c>
      <c r="C2269" s="7" t="s">
        <v>7054</v>
      </c>
      <c r="D2269" s="7" t="s">
        <v>31</v>
      </c>
      <c r="E2269" s="7" t="s">
        <v>215</v>
      </c>
      <c r="F2269" s="9" t="s">
        <v>3002</v>
      </c>
      <c r="G2269" s="11">
        <v>622.050386</v>
      </c>
      <c r="H2269" s="11">
        <v>132.24799999999999</v>
      </c>
      <c r="I2269" s="11">
        <v>0</v>
      </c>
      <c r="J2269" s="12">
        <v>754.29838599999994</v>
      </c>
      <c r="K2269" s="11">
        <v>88.227999999999994</v>
      </c>
      <c r="L2269" s="11">
        <v>-216.00299999999999</v>
      </c>
      <c r="M2269" s="11">
        <v>671.22699999999998</v>
      </c>
      <c r="N2269" s="13">
        <v>3.7109144756297029E-2</v>
      </c>
      <c r="O2269" s="13">
        <v>3.1085497386190708E-2</v>
      </c>
      <c r="P2269" s="13">
        <v>2.3523488854349673E-2</v>
      </c>
      <c r="Q2269" s="13" t="s">
        <v>9699</v>
      </c>
      <c r="R2269" s="13">
        <v>-0.1162134157863965</v>
      </c>
      <c r="S2269" s="14">
        <v>1.5375319999999999</v>
      </c>
      <c r="T2269" s="13">
        <v>0.17532584247104568</v>
      </c>
      <c r="U2269" s="15">
        <v>8.5494217935349326</v>
      </c>
      <c r="V2269" s="16" t="s">
        <v>9700</v>
      </c>
      <c r="W2269" s="16">
        <v>0.92673623975197661</v>
      </c>
    </row>
    <row r="2270" spans="1:23" ht="15" customHeight="1" x14ac:dyDescent="0.3">
      <c r="A2270" s="7" t="s">
        <v>7055</v>
      </c>
      <c r="B2270" s="7" t="s">
        <v>7056</v>
      </c>
      <c r="C2270" s="7" t="s">
        <v>7057</v>
      </c>
      <c r="D2270" s="7" t="s">
        <v>10</v>
      </c>
      <c r="E2270" s="7" t="s">
        <v>11</v>
      </c>
      <c r="F2270" s="9" t="s">
        <v>1941</v>
      </c>
      <c r="G2270" s="11">
        <v>598.05046500000003</v>
      </c>
      <c r="H2270" s="11">
        <v>720.30600000000004</v>
      </c>
      <c r="I2270" s="11">
        <v>0</v>
      </c>
      <c r="J2270" s="12">
        <v>1318.3564650000001</v>
      </c>
      <c r="K2270" s="11">
        <v>0</v>
      </c>
      <c r="L2270" s="11">
        <v>41.027999999999999</v>
      </c>
      <c r="M2270" s="11">
        <v>794.69600000000003</v>
      </c>
      <c r="N2270" s="13">
        <v>6.4427983905511757E-2</v>
      </c>
      <c r="O2270" s="13">
        <v>1.6367263269354781E-2</v>
      </c>
      <c r="P2270" s="13">
        <v>0.16168797065640458</v>
      </c>
      <c r="Q2270" s="13">
        <v>-2.7130751697384548E-2</v>
      </c>
      <c r="R2270" s="13">
        <v>5.3315722607217654E-2</v>
      </c>
      <c r="S2270" s="14">
        <v>1.406212</v>
      </c>
      <c r="T2270" s="13">
        <v>0.54636664598902696</v>
      </c>
      <c r="U2270" s="15" t="s">
        <v>9700</v>
      </c>
      <c r="V2270" s="16">
        <v>14.576641927464172</v>
      </c>
      <c r="W2270" s="16">
        <v>0.75255250435386611</v>
      </c>
    </row>
    <row r="2271" spans="1:23" ht="15" customHeight="1" x14ac:dyDescent="0.3">
      <c r="A2271" s="7" t="s">
        <v>7058</v>
      </c>
      <c r="B2271" s="7" t="s">
        <v>7059</v>
      </c>
      <c r="C2271" s="7" t="s">
        <v>7060</v>
      </c>
      <c r="D2271" s="7" t="s">
        <v>10</v>
      </c>
      <c r="E2271" s="7" t="s">
        <v>315</v>
      </c>
      <c r="F2271" s="9" t="s">
        <v>1941</v>
      </c>
      <c r="G2271" s="11">
        <v>602.74665500000003</v>
      </c>
      <c r="H2271" s="11">
        <v>630.31899999999996</v>
      </c>
      <c r="I2271" s="11">
        <v>0</v>
      </c>
      <c r="J2271" s="12">
        <v>1233.0656549999999</v>
      </c>
      <c r="K2271" s="11">
        <v>0</v>
      </c>
      <c r="L2271" s="11">
        <v>69.947999999999993</v>
      </c>
      <c r="M2271" s="11">
        <v>1025.7070000000001</v>
      </c>
      <c r="N2271" s="13">
        <v>9.3769609964487979E-2</v>
      </c>
      <c r="O2271" s="13">
        <v>0.30949495347028111</v>
      </c>
      <c r="P2271" s="13">
        <v>0.68112572266623772</v>
      </c>
      <c r="Q2271" s="13">
        <v>5.5819277595274608E-2</v>
      </c>
      <c r="R2271" s="13">
        <v>6.875144976823365E-2</v>
      </c>
      <c r="S2271" s="14">
        <v>1.4283459999999999</v>
      </c>
      <c r="T2271" s="13">
        <v>0.51118040425836042</v>
      </c>
      <c r="U2271" s="15" t="s">
        <v>9700</v>
      </c>
      <c r="V2271" s="16">
        <v>8.6170677503288164</v>
      </c>
      <c r="W2271" s="16">
        <v>0.58764018866986378</v>
      </c>
    </row>
    <row r="2272" spans="1:23" ht="15" customHeight="1" x14ac:dyDescent="0.3">
      <c r="A2272" s="7" t="s">
        <v>7061</v>
      </c>
      <c r="B2272" s="7" t="s">
        <v>7062</v>
      </c>
      <c r="C2272" s="7" t="s">
        <v>7063</v>
      </c>
      <c r="D2272" s="7" t="s">
        <v>29</v>
      </c>
      <c r="E2272" s="7" t="s">
        <v>186</v>
      </c>
      <c r="F2272" s="9" t="s">
        <v>1941</v>
      </c>
      <c r="G2272" s="11">
        <v>624.43854599999997</v>
      </c>
      <c r="H2272" s="11">
        <v>405.84100000000001</v>
      </c>
      <c r="I2272" s="11">
        <v>0</v>
      </c>
      <c r="J2272" s="12">
        <v>1030.279546</v>
      </c>
      <c r="K2272" s="11">
        <v>88.965999999999994</v>
      </c>
      <c r="L2272" s="11">
        <v>16.425000000000001</v>
      </c>
      <c r="M2272" s="11">
        <v>344.92500000000001</v>
      </c>
      <c r="N2272" s="13">
        <v>5.7977762491322561E-2</v>
      </c>
      <c r="O2272" s="13">
        <v>2.7303071463540274E-2</v>
      </c>
      <c r="P2272" s="13">
        <v>4.2791957059245744E-3</v>
      </c>
      <c r="Q2272" s="13">
        <v>-9.5343532300230627E-2</v>
      </c>
      <c r="R2272" s="13">
        <v>4.9368058790820693E-2</v>
      </c>
      <c r="S2272" s="14">
        <v>2.7154850000000001</v>
      </c>
      <c r="T2272" s="13">
        <v>0.39391347870163385</v>
      </c>
      <c r="U2272" s="15">
        <v>11.580598723107705</v>
      </c>
      <c r="V2272" s="16">
        <v>38.017567488584469</v>
      </c>
      <c r="W2272" s="16">
        <v>1.8103603565992605</v>
      </c>
    </row>
    <row r="2273" spans="1:23" ht="15" customHeight="1" x14ac:dyDescent="0.3">
      <c r="A2273" s="7" t="s">
        <v>7064</v>
      </c>
      <c r="B2273" s="7" t="s">
        <v>7065</v>
      </c>
      <c r="C2273" s="7" t="s">
        <v>7066</v>
      </c>
      <c r="D2273" s="7" t="s">
        <v>29</v>
      </c>
      <c r="E2273" s="7" t="s">
        <v>211</v>
      </c>
      <c r="F2273" s="9" t="s">
        <v>1941</v>
      </c>
      <c r="G2273" s="11">
        <v>772.36049200000002</v>
      </c>
      <c r="H2273" s="11">
        <v>187.24799999999999</v>
      </c>
      <c r="I2273" s="11">
        <v>0</v>
      </c>
      <c r="J2273" s="12">
        <v>959.60849200000007</v>
      </c>
      <c r="K2273" s="11">
        <v>-11.185</v>
      </c>
      <c r="L2273" s="11">
        <v>-251.37299999999999</v>
      </c>
      <c r="M2273" s="11">
        <v>439.75900000000001</v>
      </c>
      <c r="N2273" s="13">
        <v>0.22646386169707905</v>
      </c>
      <c r="O2273" s="13">
        <v>0.40275055275834726</v>
      </c>
      <c r="P2273" s="13">
        <v>0.11352467340415621</v>
      </c>
      <c r="Q2273" s="13" t="s">
        <v>9699</v>
      </c>
      <c r="R2273" s="13">
        <v>-0.4641033617874884</v>
      </c>
      <c r="S2273" s="14">
        <v>0</v>
      </c>
      <c r="T2273" s="13">
        <v>0.19512957790707003</v>
      </c>
      <c r="U2273" s="15" t="s">
        <v>9700</v>
      </c>
      <c r="V2273" s="16" t="s">
        <v>9700</v>
      </c>
      <c r="W2273" s="16">
        <v>1.756326742602198</v>
      </c>
    </row>
    <row r="2274" spans="1:23" ht="15" customHeight="1" x14ac:dyDescent="0.3">
      <c r="A2274" s="7" t="s">
        <v>7067</v>
      </c>
      <c r="B2274" s="7" t="s">
        <v>7068</v>
      </c>
      <c r="C2274" s="7" t="s">
        <v>7069</v>
      </c>
      <c r="D2274" s="7" t="s">
        <v>20</v>
      </c>
      <c r="E2274" s="7" t="s">
        <v>57</v>
      </c>
      <c r="F2274" s="9" t="s">
        <v>3009</v>
      </c>
      <c r="G2274" s="11">
        <v>640.13599999999997</v>
      </c>
      <c r="H2274" s="11">
        <v>384.5</v>
      </c>
      <c r="I2274" s="11">
        <v>14.1</v>
      </c>
      <c r="J2274" s="12">
        <v>1038.7359999999999</v>
      </c>
      <c r="K2274" s="11">
        <v>19.2</v>
      </c>
      <c r="L2274" s="11">
        <v>-57.9</v>
      </c>
      <c r="M2274" s="11">
        <v>465.8</v>
      </c>
      <c r="N2274" s="13">
        <v>0.12858863343435264</v>
      </c>
      <c r="O2274" s="13">
        <v>0.19752488168509252</v>
      </c>
      <c r="P2274" s="13">
        <v>3.1808696073713082E-2</v>
      </c>
      <c r="Q2274" s="13" t="s">
        <v>9699</v>
      </c>
      <c r="R2274" s="13">
        <v>-0.12915458398393934</v>
      </c>
      <c r="S2274" s="14">
        <v>0.99025200000000002</v>
      </c>
      <c r="T2274" s="13">
        <v>0.3701614269650807</v>
      </c>
      <c r="U2274" s="15">
        <v>54.100833333333327</v>
      </c>
      <c r="V2274" s="16" t="s">
        <v>9700</v>
      </c>
      <c r="W2274" s="16">
        <v>1.3742722198368398</v>
      </c>
    </row>
    <row r="2275" spans="1:23" ht="15" customHeight="1" x14ac:dyDescent="0.3">
      <c r="A2275" s="7" t="s">
        <v>7070</v>
      </c>
      <c r="B2275" s="7" t="s">
        <v>7071</v>
      </c>
      <c r="C2275" s="7" t="s">
        <v>7072</v>
      </c>
      <c r="D2275" s="7" t="s">
        <v>10</v>
      </c>
      <c r="E2275" s="7" t="s">
        <v>254</v>
      </c>
      <c r="F2275" s="9" t="s">
        <v>3009</v>
      </c>
      <c r="G2275" s="11">
        <v>890.22622999999999</v>
      </c>
      <c r="H2275" s="11">
        <v>392.04</v>
      </c>
      <c r="I2275" s="11">
        <v>0</v>
      </c>
      <c r="J2275" s="12">
        <v>1282.26623</v>
      </c>
      <c r="K2275" s="11">
        <v>0</v>
      </c>
      <c r="L2275" s="11">
        <v>96.6</v>
      </c>
      <c r="M2275" s="11">
        <v>573.69500000000005</v>
      </c>
      <c r="N2275" s="13">
        <v>0.3435916302670744</v>
      </c>
      <c r="O2275" s="13">
        <v>0.54391469361392053</v>
      </c>
      <c r="P2275" s="13">
        <v>0.16041756292216097</v>
      </c>
      <c r="Q2275" s="13">
        <v>0.15204697929034783</v>
      </c>
      <c r="R2275" s="13">
        <v>0.35126321618472789</v>
      </c>
      <c r="S2275" s="14">
        <v>1.806824</v>
      </c>
      <c r="T2275" s="13">
        <v>0.30573993982513292</v>
      </c>
      <c r="U2275" s="15" t="s">
        <v>9700</v>
      </c>
      <c r="V2275" s="16">
        <v>9.2155924430641818</v>
      </c>
      <c r="W2275" s="16">
        <v>1.5517413085350229</v>
      </c>
    </row>
    <row r="2276" spans="1:23" ht="15" customHeight="1" x14ac:dyDescent="0.3">
      <c r="A2276" s="7" t="s">
        <v>7073</v>
      </c>
      <c r="B2276" s="7" t="s">
        <v>7074</v>
      </c>
      <c r="C2276" s="7" t="s">
        <v>7075</v>
      </c>
      <c r="D2276" s="7" t="s">
        <v>10</v>
      </c>
      <c r="E2276" s="7" t="s">
        <v>11</v>
      </c>
      <c r="F2276" s="9" t="s">
        <v>3002</v>
      </c>
      <c r="G2276" s="11">
        <v>658.03675199999998</v>
      </c>
      <c r="H2276" s="11">
        <v>9.8230000000000004</v>
      </c>
      <c r="I2276" s="11">
        <v>0</v>
      </c>
      <c r="J2276" s="12">
        <v>667.85975199999996</v>
      </c>
      <c r="K2276" s="11">
        <v>0</v>
      </c>
      <c r="L2276" s="11">
        <v>41.426000000000002</v>
      </c>
      <c r="M2276" s="11">
        <v>846.16899999999998</v>
      </c>
      <c r="N2276" s="13">
        <v>6.4758459680373429E-2</v>
      </c>
      <c r="O2276" s="13">
        <v>4.6449227154918837E-3</v>
      </c>
      <c r="P2276" s="13">
        <v>0.15828860182307744</v>
      </c>
      <c r="Q2276" s="13" t="s">
        <v>9699</v>
      </c>
      <c r="R2276" s="13">
        <v>5.0684741944470132E-2</v>
      </c>
      <c r="S2276" s="14">
        <v>1.1228340000000001</v>
      </c>
      <c r="T2276" s="13">
        <v>1.4708177833120869E-2</v>
      </c>
      <c r="U2276" s="15" t="s">
        <v>9700</v>
      </c>
      <c r="V2276" s="16">
        <v>15.88463168058707</v>
      </c>
      <c r="W2276" s="16">
        <v>0.77766587052940961</v>
      </c>
    </row>
    <row r="2277" spans="1:23" ht="15" customHeight="1" x14ac:dyDescent="0.3">
      <c r="A2277" s="7" t="s">
        <v>7076</v>
      </c>
      <c r="B2277" s="7" t="s">
        <v>7077</v>
      </c>
      <c r="C2277" s="7" t="s">
        <v>7078</v>
      </c>
      <c r="D2277" s="7" t="s">
        <v>20</v>
      </c>
      <c r="E2277" s="7" t="s">
        <v>47</v>
      </c>
      <c r="F2277" s="9" t="s">
        <v>1941</v>
      </c>
      <c r="G2277" s="11">
        <v>509.08743500000003</v>
      </c>
      <c r="H2277" s="11">
        <v>-213.54599999999999</v>
      </c>
      <c r="I2277" s="11">
        <v>0</v>
      </c>
      <c r="J2277" s="12">
        <v>295.54143500000004</v>
      </c>
      <c r="K2277" s="11">
        <v>-68.835999999999999</v>
      </c>
      <c r="L2277" s="11">
        <v>-68.012</v>
      </c>
      <c r="M2277" s="11">
        <v>206.673</v>
      </c>
      <c r="N2277" s="13">
        <v>-2.157411275628184</v>
      </c>
      <c r="O2277" s="13" t="s">
        <v>9699</v>
      </c>
      <c r="P2277" s="13">
        <v>-2.2068146053240221</v>
      </c>
      <c r="Q2277" s="13" t="s">
        <v>9699</v>
      </c>
      <c r="R2277" s="13">
        <v>-0.6581604757273567</v>
      </c>
      <c r="S2277" s="14">
        <v>0</v>
      </c>
      <c r="T2277" s="13">
        <v>-0.72255858133733419</v>
      </c>
      <c r="U2277" s="15" t="s">
        <v>9700</v>
      </c>
      <c r="V2277" s="16" t="s">
        <v>9700</v>
      </c>
      <c r="W2277" s="16">
        <v>2.4632508116686749</v>
      </c>
    </row>
    <row r="2278" spans="1:23" ht="15" customHeight="1" x14ac:dyDescent="0.3">
      <c r="A2278" s="7" t="s">
        <v>7079</v>
      </c>
      <c r="B2278" s="7" t="s">
        <v>7080</v>
      </c>
      <c r="C2278" s="7" t="s">
        <v>7081</v>
      </c>
      <c r="D2278" s="7" t="s">
        <v>10</v>
      </c>
      <c r="E2278" s="7" t="s">
        <v>11</v>
      </c>
      <c r="F2278" s="9" t="s">
        <v>2104</v>
      </c>
      <c r="G2278" s="11">
        <v>572.28524300000004</v>
      </c>
      <c r="H2278" s="11">
        <v>119.968</v>
      </c>
      <c r="I2278" s="11">
        <v>0</v>
      </c>
      <c r="J2278" s="12">
        <v>692.253243</v>
      </c>
      <c r="K2278" s="11">
        <v>0</v>
      </c>
      <c r="L2278" s="11">
        <v>31.498999999999999</v>
      </c>
      <c r="M2278" s="11">
        <v>694.10299999999995</v>
      </c>
      <c r="N2278" s="13">
        <v>3.3951108973775082E-2</v>
      </c>
      <c r="O2278" s="13">
        <v>-3.2062892074685045E-2</v>
      </c>
      <c r="P2278" s="13">
        <v>0.29347180973866571</v>
      </c>
      <c r="Q2278" s="13" t="s">
        <v>9699</v>
      </c>
      <c r="R2278" s="13">
        <v>4.6539115891248671E-2</v>
      </c>
      <c r="S2278" s="14">
        <v>0.74264300000000005</v>
      </c>
      <c r="T2278" s="13">
        <v>0.17330074104109325</v>
      </c>
      <c r="U2278" s="15" t="s">
        <v>9700</v>
      </c>
      <c r="V2278" s="16">
        <v>18.168362265468748</v>
      </c>
      <c r="W2278" s="16">
        <v>0.82449613818122103</v>
      </c>
    </row>
    <row r="2279" spans="1:23" ht="15" customHeight="1" x14ac:dyDescent="0.3">
      <c r="A2279" s="7" t="s">
        <v>7082</v>
      </c>
      <c r="B2279" s="7" t="s">
        <v>7083</v>
      </c>
      <c r="C2279" s="7" t="s">
        <v>7084</v>
      </c>
      <c r="D2279" s="7" t="s">
        <v>20</v>
      </c>
      <c r="E2279" s="7" t="s">
        <v>71</v>
      </c>
      <c r="F2279" s="9" t="s">
        <v>1941</v>
      </c>
      <c r="G2279" s="11">
        <v>566.56437600000004</v>
      </c>
      <c r="H2279" s="11">
        <v>-76.194709000000003</v>
      </c>
      <c r="I2279" s="11">
        <v>0</v>
      </c>
      <c r="J2279" s="12">
        <v>490.36966700000005</v>
      </c>
      <c r="K2279" s="11">
        <v>54.756466000000003</v>
      </c>
      <c r="L2279" s="11">
        <v>31.677979000000001</v>
      </c>
      <c r="M2279" s="11">
        <v>112.960414</v>
      </c>
      <c r="N2279" s="13">
        <v>2.4614329883075641E-2</v>
      </c>
      <c r="O2279" s="13" t="s">
        <v>9699</v>
      </c>
      <c r="P2279" s="13">
        <v>2.3692365183348687E-2</v>
      </c>
      <c r="Q2279" s="13" t="s">
        <v>9699</v>
      </c>
      <c r="R2279" s="13">
        <v>0.29354982716938982</v>
      </c>
      <c r="S2279" s="14">
        <v>0.638845</v>
      </c>
      <c r="T2279" s="13">
        <v>-0.15538218231593839</v>
      </c>
      <c r="U2279" s="15">
        <v>8.955465953555148</v>
      </c>
      <c r="V2279" s="16">
        <v>17.885117481768646</v>
      </c>
      <c r="W2279" s="16">
        <v>5.0156010936716298</v>
      </c>
    </row>
    <row r="2280" spans="1:23" ht="15" customHeight="1" x14ac:dyDescent="0.3">
      <c r="A2280" s="7" t="s">
        <v>7085</v>
      </c>
      <c r="B2280" s="7" t="s">
        <v>7086</v>
      </c>
      <c r="C2280" s="7" t="s">
        <v>7087</v>
      </c>
      <c r="D2280" s="7" t="s">
        <v>116</v>
      </c>
      <c r="E2280" s="7" t="s">
        <v>607</v>
      </c>
      <c r="F2280" s="9" t="s">
        <v>3009</v>
      </c>
      <c r="G2280" s="11">
        <v>629.88971600000002</v>
      </c>
      <c r="H2280" s="11">
        <v>770.4</v>
      </c>
      <c r="I2280" s="11">
        <v>23.7</v>
      </c>
      <c r="J2280" s="12">
        <v>1423.989716</v>
      </c>
      <c r="K2280" s="11">
        <v>173.7</v>
      </c>
      <c r="L2280" s="11">
        <v>30.9</v>
      </c>
      <c r="M2280" s="11">
        <v>401.6</v>
      </c>
      <c r="N2280" s="13">
        <v>0.14411270011573371</v>
      </c>
      <c r="O2280" s="13">
        <v>2.6372658976132168E-2</v>
      </c>
      <c r="P2280" s="13">
        <v>2.9029539344448213E-2</v>
      </c>
      <c r="Q2280" s="13">
        <v>0.11475482829534567</v>
      </c>
      <c r="R2280" s="13">
        <v>8.6349028922732982E-2</v>
      </c>
      <c r="S2280" s="14">
        <v>1.335958</v>
      </c>
      <c r="T2280" s="13">
        <v>0.5410151431177892</v>
      </c>
      <c r="U2280" s="15">
        <v>8.197983396660911</v>
      </c>
      <c r="V2280" s="16">
        <v>20.384780453074434</v>
      </c>
      <c r="W2280" s="16">
        <v>1.5684504880478087</v>
      </c>
    </row>
    <row r="2281" spans="1:23" ht="15" customHeight="1" x14ac:dyDescent="0.3">
      <c r="A2281" s="7" t="s">
        <v>7088</v>
      </c>
      <c r="B2281" s="7" t="s">
        <v>7089</v>
      </c>
      <c r="C2281" s="7" t="s">
        <v>7090</v>
      </c>
      <c r="D2281" s="7" t="s">
        <v>10</v>
      </c>
      <c r="E2281" s="7" t="s">
        <v>15</v>
      </c>
      <c r="F2281" s="9" t="s">
        <v>3009</v>
      </c>
      <c r="G2281" s="11">
        <v>780.56615999999997</v>
      </c>
      <c r="H2281" s="11">
        <v>90.656999999999996</v>
      </c>
      <c r="I2281" s="11">
        <v>0</v>
      </c>
      <c r="J2281" s="12">
        <v>871.22316000000001</v>
      </c>
      <c r="K2281" s="11">
        <v>55.279000000000003</v>
      </c>
      <c r="L2281" s="11">
        <v>-48.037999999999997</v>
      </c>
      <c r="M2281" s="11">
        <v>414.238</v>
      </c>
      <c r="N2281" s="13">
        <v>0.22451628301525192</v>
      </c>
      <c r="O2281" s="13">
        <v>2.9655197816208734E-2</v>
      </c>
      <c r="P2281" s="13">
        <v>0.15554190641826748</v>
      </c>
      <c r="Q2281" s="13" t="s">
        <v>9699</v>
      </c>
      <c r="R2281" s="13">
        <v>-0.1554429321964392</v>
      </c>
      <c r="S2281" s="14">
        <v>1.795275</v>
      </c>
      <c r="T2281" s="13">
        <v>0.10405715109777385</v>
      </c>
      <c r="U2281" s="15">
        <v>15.76047251216556</v>
      </c>
      <c r="V2281" s="16" t="s">
        <v>9700</v>
      </c>
      <c r="W2281" s="16">
        <v>1.8843422380370705</v>
      </c>
    </row>
    <row r="2282" spans="1:23" ht="15" customHeight="1" x14ac:dyDescent="0.3">
      <c r="A2282" s="7" t="s">
        <v>7091</v>
      </c>
      <c r="B2282" s="7" t="s">
        <v>7092</v>
      </c>
      <c r="C2282" s="7" t="s">
        <v>7093</v>
      </c>
      <c r="D2282" s="7" t="s">
        <v>10</v>
      </c>
      <c r="E2282" s="7" t="s">
        <v>11</v>
      </c>
      <c r="F2282" s="9" t="s">
        <v>1941</v>
      </c>
      <c r="G2282" s="11">
        <v>758.30462799999998</v>
      </c>
      <c r="H2282" s="11">
        <v>148.37200000000001</v>
      </c>
      <c r="I2282" s="11">
        <v>0</v>
      </c>
      <c r="J2282" s="12">
        <v>906.67662799999994</v>
      </c>
      <c r="K2282" s="11">
        <v>0</v>
      </c>
      <c r="L2282" s="11">
        <v>57.767000000000003</v>
      </c>
      <c r="M2282" s="11">
        <v>558.45899999999995</v>
      </c>
      <c r="N2282" s="13">
        <v>3.9634934215990146E-2</v>
      </c>
      <c r="O2282" s="13">
        <v>8.2743015924095831E-2</v>
      </c>
      <c r="P2282" s="13">
        <v>0.48943852663319498</v>
      </c>
      <c r="Q2282" s="13">
        <v>9.8243345515736324E-2</v>
      </c>
      <c r="R2282" s="13">
        <v>0.11401710860868591</v>
      </c>
      <c r="S2282" s="14">
        <v>1.6682410000000001</v>
      </c>
      <c r="T2282" s="13">
        <v>0.16364379031947432</v>
      </c>
      <c r="U2282" s="15" t="s">
        <v>9700</v>
      </c>
      <c r="V2282" s="16">
        <v>13.126951858327418</v>
      </c>
      <c r="W2282" s="16">
        <v>1.357851924671283</v>
      </c>
    </row>
    <row r="2283" spans="1:23" ht="15" customHeight="1" x14ac:dyDescent="0.3">
      <c r="A2283" s="7" t="s">
        <v>7094</v>
      </c>
      <c r="B2283" s="7" t="s">
        <v>7095</v>
      </c>
      <c r="C2283" s="7" t="s">
        <v>7096</v>
      </c>
      <c r="D2283" s="7" t="s">
        <v>10</v>
      </c>
      <c r="E2283" s="7" t="s">
        <v>11</v>
      </c>
      <c r="F2283" s="9" t="s">
        <v>3002</v>
      </c>
      <c r="G2283" s="11">
        <v>706.30861800000002</v>
      </c>
      <c r="H2283" s="11">
        <v>-689.38099999999997</v>
      </c>
      <c r="I2283" s="11">
        <v>0</v>
      </c>
      <c r="J2283" s="12">
        <v>16.927618000000052</v>
      </c>
      <c r="K2283" s="11">
        <v>0</v>
      </c>
      <c r="L2283" s="11">
        <v>68.203999999999994</v>
      </c>
      <c r="M2283" s="11">
        <v>503.86700000000002</v>
      </c>
      <c r="N2283" s="13">
        <v>4.0694872347111222E-2</v>
      </c>
      <c r="O2283" s="13">
        <v>0.22025662226431719</v>
      </c>
      <c r="P2283" s="13">
        <v>0.36583812604466664</v>
      </c>
      <c r="Q2283" s="13">
        <v>8.9786911970677341E-3</v>
      </c>
      <c r="R2283" s="13">
        <v>0.14099841424294379</v>
      </c>
      <c r="S2283" s="14">
        <v>1.4047240000000001</v>
      </c>
      <c r="T2283" s="13">
        <v>-40.72522194203566</v>
      </c>
      <c r="U2283" s="15" t="s">
        <v>9700</v>
      </c>
      <c r="V2283" s="16">
        <v>10.355823969268666</v>
      </c>
      <c r="W2283" s="16">
        <v>1.4017759011802717</v>
      </c>
    </row>
    <row r="2284" spans="1:23" ht="15" customHeight="1" x14ac:dyDescent="0.3">
      <c r="A2284" s="7" t="s">
        <v>7097</v>
      </c>
      <c r="B2284" s="7" t="s">
        <v>7098</v>
      </c>
      <c r="C2284" s="7" t="s">
        <v>7099</v>
      </c>
      <c r="D2284" s="7" t="s">
        <v>20</v>
      </c>
      <c r="E2284" s="7" t="s">
        <v>47</v>
      </c>
      <c r="F2284" s="9" t="s">
        <v>1941</v>
      </c>
      <c r="G2284" s="11">
        <v>596.116986</v>
      </c>
      <c r="H2284" s="11">
        <v>-259.19900000000001</v>
      </c>
      <c r="I2284" s="11">
        <v>0</v>
      </c>
      <c r="J2284" s="12">
        <v>336.91798599999998</v>
      </c>
      <c r="K2284" s="11">
        <v>-84.313999999999993</v>
      </c>
      <c r="L2284" s="11">
        <v>-83.441000000000003</v>
      </c>
      <c r="M2284" s="11">
        <v>261.27999999999997</v>
      </c>
      <c r="N2284" s="13" t="s">
        <v>9699</v>
      </c>
      <c r="O2284" s="13" t="s">
        <v>9699</v>
      </c>
      <c r="P2284" s="13" t="s">
        <v>9699</v>
      </c>
      <c r="Q2284" s="13" t="s">
        <v>9699</v>
      </c>
      <c r="R2284" s="13">
        <v>-0.35790466999088522</v>
      </c>
      <c r="S2284" s="14">
        <v>0</v>
      </c>
      <c r="T2284" s="13">
        <v>-0.76932372497323431</v>
      </c>
      <c r="U2284" s="15" t="s">
        <v>9700</v>
      </c>
      <c r="V2284" s="16" t="s">
        <v>9700</v>
      </c>
      <c r="W2284" s="16">
        <v>2.2815255128597673</v>
      </c>
    </row>
    <row r="2285" spans="1:23" ht="15" customHeight="1" x14ac:dyDescent="0.3">
      <c r="A2285" s="7" t="s">
        <v>7100</v>
      </c>
      <c r="B2285" s="7" t="s">
        <v>7101</v>
      </c>
      <c r="C2285" s="7" t="s">
        <v>7102</v>
      </c>
      <c r="D2285" s="7" t="s">
        <v>31</v>
      </c>
      <c r="E2285" s="7" t="s">
        <v>64</v>
      </c>
      <c r="F2285" s="9" t="s">
        <v>1941</v>
      </c>
      <c r="G2285" s="11">
        <v>1232.365593</v>
      </c>
      <c r="H2285" s="11">
        <v>-127.346</v>
      </c>
      <c r="I2285" s="11">
        <v>6.6280000000000001</v>
      </c>
      <c r="J2285" s="12">
        <v>1111.6475929999999</v>
      </c>
      <c r="K2285" s="11">
        <v>-63.362000000000002</v>
      </c>
      <c r="L2285" s="11">
        <v>-178.12799999999999</v>
      </c>
      <c r="M2285" s="11">
        <v>485.13600000000002</v>
      </c>
      <c r="N2285" s="13">
        <v>4.3557904122637478E-2</v>
      </c>
      <c r="O2285" s="13" t="s">
        <v>9699</v>
      </c>
      <c r="P2285" s="13">
        <v>-1.9396043995111269E-2</v>
      </c>
      <c r="Q2285" s="13" t="s">
        <v>9699</v>
      </c>
      <c r="R2285" s="13">
        <v>-0.37225709914985744</v>
      </c>
      <c r="S2285" s="14">
        <v>0</v>
      </c>
      <c r="T2285" s="13">
        <v>-0.11455608845995137</v>
      </c>
      <c r="U2285" s="15" t="s">
        <v>9700</v>
      </c>
      <c r="V2285" s="16" t="s">
        <v>9700</v>
      </c>
      <c r="W2285" s="16">
        <v>2.5402476686949638</v>
      </c>
    </row>
    <row r="2286" spans="1:23" ht="15" customHeight="1" x14ac:dyDescent="0.3">
      <c r="A2286" s="7" t="s">
        <v>7103</v>
      </c>
      <c r="B2286" s="7" t="s">
        <v>7104</v>
      </c>
      <c r="C2286" s="7" t="s">
        <v>7105</v>
      </c>
      <c r="D2286" s="7" t="s">
        <v>10</v>
      </c>
      <c r="E2286" s="7" t="s">
        <v>11</v>
      </c>
      <c r="F2286" s="9" t="s">
        <v>1941</v>
      </c>
      <c r="G2286" s="11">
        <v>527.34544300000005</v>
      </c>
      <c r="H2286" s="11">
        <v>-11.895</v>
      </c>
      <c r="I2286" s="11">
        <v>0</v>
      </c>
      <c r="J2286" s="12">
        <v>515.45044300000006</v>
      </c>
      <c r="K2286" s="11">
        <v>0</v>
      </c>
      <c r="L2286" s="11">
        <v>33.975000000000001</v>
      </c>
      <c r="M2286" s="11">
        <v>286.10399999999998</v>
      </c>
      <c r="N2286" s="13">
        <v>7.7207110589414443E-2</v>
      </c>
      <c r="O2286" s="13">
        <v>0.12675237613289192</v>
      </c>
      <c r="P2286" s="13">
        <v>0.34062126430367512</v>
      </c>
      <c r="Q2286" s="13">
        <v>2.1872014915457427E-2</v>
      </c>
      <c r="R2286" s="13">
        <v>0.13265002854707139</v>
      </c>
      <c r="S2286" s="14">
        <v>0.43936999999999998</v>
      </c>
      <c r="T2286" s="13">
        <v>-2.3076903243635389E-2</v>
      </c>
      <c r="U2286" s="15" t="s">
        <v>9700</v>
      </c>
      <c r="V2286" s="16">
        <v>15.521573009565858</v>
      </c>
      <c r="W2286" s="16">
        <v>1.8431949326119177</v>
      </c>
    </row>
    <row r="2287" spans="1:23" ht="15" customHeight="1" x14ac:dyDescent="0.3">
      <c r="A2287" s="7" t="s">
        <v>7106</v>
      </c>
      <c r="B2287" s="7" t="s">
        <v>7107</v>
      </c>
      <c r="C2287" s="7" t="s">
        <v>7108</v>
      </c>
      <c r="D2287" s="7" t="s">
        <v>8</v>
      </c>
      <c r="E2287" s="7" t="s">
        <v>220</v>
      </c>
      <c r="F2287" s="9" t="s">
        <v>3009</v>
      </c>
      <c r="G2287" s="11">
        <v>676.36415</v>
      </c>
      <c r="H2287" s="11">
        <v>-113.616</v>
      </c>
      <c r="I2287" s="11">
        <v>0</v>
      </c>
      <c r="J2287" s="12">
        <v>562.74815000000001</v>
      </c>
      <c r="K2287" s="11">
        <v>7.2839999999999998</v>
      </c>
      <c r="L2287" s="11">
        <v>-225.315</v>
      </c>
      <c r="M2287" s="11">
        <v>637.55499999999995</v>
      </c>
      <c r="N2287" s="13">
        <v>0.13311686010138804</v>
      </c>
      <c r="O2287" s="13">
        <v>5.6475494985738894E-2</v>
      </c>
      <c r="P2287" s="13">
        <v>-2.117572563210204E-2</v>
      </c>
      <c r="Q2287" s="13" t="s">
        <v>9699</v>
      </c>
      <c r="R2287" s="13">
        <v>-0.3018831268883187</v>
      </c>
      <c r="S2287" s="14">
        <v>2.1517059999999999</v>
      </c>
      <c r="T2287" s="13">
        <v>-0.20189493292869998</v>
      </c>
      <c r="U2287" s="15">
        <v>77.258120538165841</v>
      </c>
      <c r="V2287" s="16" t="s">
        <v>9700</v>
      </c>
      <c r="W2287" s="16">
        <v>1.0608718463505109</v>
      </c>
    </row>
    <row r="2288" spans="1:23" ht="15" customHeight="1" x14ac:dyDescent="0.3">
      <c r="A2288" s="7" t="s">
        <v>7109</v>
      </c>
      <c r="B2288" s="7" t="s">
        <v>7110</v>
      </c>
      <c r="C2288" s="7" t="s">
        <v>7111</v>
      </c>
      <c r="D2288" s="7" t="s">
        <v>10</v>
      </c>
      <c r="E2288" s="7" t="s">
        <v>11</v>
      </c>
      <c r="F2288" s="9" t="s">
        <v>1941</v>
      </c>
      <c r="G2288" s="11">
        <v>618.46785999999997</v>
      </c>
      <c r="H2288" s="11">
        <v>-136.81299999999999</v>
      </c>
      <c r="I2288" s="11">
        <v>0</v>
      </c>
      <c r="J2288" s="12">
        <v>481.65485999999999</v>
      </c>
      <c r="K2288" s="11">
        <v>0</v>
      </c>
      <c r="L2288" s="11">
        <v>58.201999999999998</v>
      </c>
      <c r="M2288" s="11">
        <v>572.61300000000006</v>
      </c>
      <c r="N2288" s="13">
        <v>8.56254767490051E-2</v>
      </c>
      <c r="O2288" s="13">
        <v>0.10988440332486316</v>
      </c>
      <c r="P2288" s="13">
        <v>0.24189099665680272</v>
      </c>
      <c r="Q2288" s="13">
        <v>7.7247550155017386E-3</v>
      </c>
      <c r="R2288" s="13">
        <v>0.10656232949697715</v>
      </c>
      <c r="S2288" s="14">
        <v>1.11286</v>
      </c>
      <c r="T2288" s="13">
        <v>-0.28404779306078215</v>
      </c>
      <c r="U2288" s="15" t="s">
        <v>9700</v>
      </c>
      <c r="V2288" s="16">
        <v>10.626230370090374</v>
      </c>
      <c r="W2288" s="16">
        <v>1.0800800191403268</v>
      </c>
    </row>
    <row r="2289" spans="1:23" ht="15" customHeight="1" x14ac:dyDescent="0.3">
      <c r="A2289" s="7" t="s">
        <v>7112</v>
      </c>
      <c r="B2289" s="7" t="s">
        <v>7113</v>
      </c>
      <c r="C2289" s="7" t="s">
        <v>7114</v>
      </c>
      <c r="D2289" s="7" t="s">
        <v>83</v>
      </c>
      <c r="E2289" s="7" t="s">
        <v>188</v>
      </c>
      <c r="F2289" s="9" t="s">
        <v>1941</v>
      </c>
      <c r="G2289" s="11">
        <v>935.37958500000002</v>
      </c>
      <c r="H2289" s="11">
        <v>6339.9790000000003</v>
      </c>
      <c r="I2289" s="11">
        <v>0</v>
      </c>
      <c r="J2289" s="12">
        <v>7275.3585849999999</v>
      </c>
      <c r="K2289" s="11">
        <v>626.15</v>
      </c>
      <c r="L2289" s="11">
        <v>-397.13499999999999</v>
      </c>
      <c r="M2289" s="11">
        <v>610.53499999999997</v>
      </c>
      <c r="N2289" s="13">
        <v>2.1371926548397133E-2</v>
      </c>
      <c r="O2289" s="13">
        <v>6.2887322611806518E-3</v>
      </c>
      <c r="P2289" s="13">
        <v>-3.495014005602241E-4</v>
      </c>
      <c r="Q2289" s="13" t="s">
        <v>9699</v>
      </c>
      <c r="R2289" s="13">
        <v>-0.52267317923773648</v>
      </c>
      <c r="S2289" s="14">
        <v>0.94540599999999997</v>
      </c>
      <c r="T2289" s="13">
        <v>0.87143182372776484</v>
      </c>
      <c r="U2289" s="15">
        <v>11.619194418270382</v>
      </c>
      <c r="V2289" s="16" t="s">
        <v>9700</v>
      </c>
      <c r="W2289" s="16">
        <v>1.5320654589826956</v>
      </c>
    </row>
    <row r="2290" spans="1:23" ht="15" customHeight="1" x14ac:dyDescent="0.3">
      <c r="A2290" s="7" t="s">
        <v>7115</v>
      </c>
      <c r="B2290" s="7" t="s">
        <v>7116</v>
      </c>
      <c r="C2290" s="7" t="s">
        <v>7117</v>
      </c>
      <c r="D2290" s="7" t="s">
        <v>8</v>
      </c>
      <c r="E2290" s="7" t="s">
        <v>220</v>
      </c>
      <c r="F2290" s="9" t="s">
        <v>3009</v>
      </c>
      <c r="G2290" s="11">
        <v>643.83876099999998</v>
      </c>
      <c r="H2290" s="11">
        <v>-0.65300000000000002</v>
      </c>
      <c r="I2290" s="11">
        <v>0</v>
      </c>
      <c r="J2290" s="12">
        <v>643.18576099999996</v>
      </c>
      <c r="K2290" s="11">
        <v>27.696000000000002</v>
      </c>
      <c r="L2290" s="11">
        <v>-5.7729999999999997</v>
      </c>
      <c r="M2290" s="11">
        <v>169.95099999999999</v>
      </c>
      <c r="N2290" s="13">
        <v>0.21815204893855417</v>
      </c>
      <c r="O2290" s="13">
        <v>3.7140479796063719E-2</v>
      </c>
      <c r="P2290" s="13">
        <v>0.11458423307030974</v>
      </c>
      <c r="Q2290" s="13">
        <v>7.8512769034640328E-2</v>
      </c>
      <c r="R2290" s="13">
        <v>-3.6400644458752567E-2</v>
      </c>
      <c r="S2290" s="14">
        <v>1.370603</v>
      </c>
      <c r="T2290" s="13">
        <v>-1.0152587939520634E-3</v>
      </c>
      <c r="U2290" s="15">
        <v>23.223056073079142</v>
      </c>
      <c r="V2290" s="16" t="s">
        <v>9700</v>
      </c>
      <c r="W2290" s="16">
        <v>3.7883787738818837</v>
      </c>
    </row>
    <row r="2291" spans="1:23" ht="15" customHeight="1" x14ac:dyDescent="0.3">
      <c r="A2291" s="7" t="s">
        <v>7118</v>
      </c>
      <c r="B2291" s="7" t="s">
        <v>7119</v>
      </c>
      <c r="C2291" s="7" t="s">
        <v>7120</v>
      </c>
      <c r="D2291" s="7" t="s">
        <v>20</v>
      </c>
      <c r="E2291" s="7" t="s">
        <v>47</v>
      </c>
      <c r="F2291" s="9" t="s">
        <v>1941</v>
      </c>
      <c r="G2291" s="11">
        <v>732.36318900000003</v>
      </c>
      <c r="H2291" s="11">
        <v>-159.84120899999999</v>
      </c>
      <c r="I2291" s="11">
        <v>0</v>
      </c>
      <c r="J2291" s="12">
        <v>572.52197999999999</v>
      </c>
      <c r="K2291" s="11">
        <v>-51.288907000000002</v>
      </c>
      <c r="L2291" s="11">
        <v>-53.011909000000003</v>
      </c>
      <c r="M2291" s="11">
        <v>179.08624699999999</v>
      </c>
      <c r="N2291" s="13">
        <v>-0.90129070554681068</v>
      </c>
      <c r="O2291" s="13" t="s">
        <v>9699</v>
      </c>
      <c r="P2291" s="13">
        <v>4.5283196414460729</v>
      </c>
      <c r="Q2291" s="13" t="s">
        <v>9699</v>
      </c>
      <c r="R2291" s="13">
        <v>-0.28350159522196638</v>
      </c>
      <c r="S2291" s="14">
        <v>1.318648</v>
      </c>
      <c r="T2291" s="13">
        <v>-0.27918789947592926</v>
      </c>
      <c r="U2291" s="15" t="s">
        <v>9700</v>
      </c>
      <c r="V2291" s="16" t="s">
        <v>9700</v>
      </c>
      <c r="W2291" s="16">
        <v>4.0894440598780326</v>
      </c>
    </row>
    <row r="2292" spans="1:23" ht="15" customHeight="1" x14ac:dyDescent="0.3">
      <c r="A2292" s="7" t="s">
        <v>7121</v>
      </c>
      <c r="B2292" s="7" t="s">
        <v>7122</v>
      </c>
      <c r="C2292" s="7" t="s">
        <v>7123</v>
      </c>
      <c r="D2292" s="7" t="s">
        <v>20</v>
      </c>
      <c r="E2292" s="7" t="s">
        <v>71</v>
      </c>
      <c r="F2292" s="9" t="s">
        <v>1941</v>
      </c>
      <c r="G2292" s="11">
        <v>760.71707500000002</v>
      </c>
      <c r="H2292" s="11">
        <v>-56.253</v>
      </c>
      <c r="I2292" s="11">
        <v>0</v>
      </c>
      <c r="J2292" s="12">
        <v>704.46407499999998</v>
      </c>
      <c r="K2292" s="11">
        <v>-48.567999999999998</v>
      </c>
      <c r="L2292" s="11">
        <v>-60.079000000000001</v>
      </c>
      <c r="M2292" s="11">
        <v>81.378</v>
      </c>
      <c r="N2292" s="13">
        <v>-5.4618083520933967E-2</v>
      </c>
      <c r="O2292" s="13" t="s">
        <v>9699</v>
      </c>
      <c r="P2292" s="13">
        <v>-8.1981242733999329E-2</v>
      </c>
      <c r="Q2292" s="13" t="s">
        <v>9699</v>
      </c>
      <c r="R2292" s="13">
        <v>-0.62497334352780853</v>
      </c>
      <c r="S2292" s="14">
        <v>1.615748</v>
      </c>
      <c r="T2292" s="13">
        <v>-7.9852191185192808E-2</v>
      </c>
      <c r="U2292" s="15" t="s">
        <v>9700</v>
      </c>
      <c r="V2292" s="16" t="s">
        <v>9700</v>
      </c>
      <c r="W2292" s="16">
        <v>9.347945083437784</v>
      </c>
    </row>
    <row r="2293" spans="1:23" ht="15" customHeight="1" x14ac:dyDescent="0.3">
      <c r="A2293" s="7" t="s">
        <v>7124</v>
      </c>
      <c r="B2293" s="7" t="s">
        <v>7125</v>
      </c>
      <c r="C2293" s="7" t="s">
        <v>7126</v>
      </c>
      <c r="D2293" s="7" t="s">
        <v>10</v>
      </c>
      <c r="E2293" s="7" t="s">
        <v>11</v>
      </c>
      <c r="F2293" s="9" t="s">
        <v>1941</v>
      </c>
      <c r="G2293" s="11">
        <v>619.48798999999997</v>
      </c>
      <c r="H2293" s="11">
        <v>-334.44600000000003</v>
      </c>
      <c r="I2293" s="11">
        <v>0</v>
      </c>
      <c r="J2293" s="12">
        <v>285.04198999999994</v>
      </c>
      <c r="K2293" s="11">
        <v>0</v>
      </c>
      <c r="L2293" s="11">
        <v>49.026000000000003</v>
      </c>
      <c r="M2293" s="11">
        <v>638.36900000000003</v>
      </c>
      <c r="N2293" s="13">
        <v>4.8662047593009232E-2</v>
      </c>
      <c r="O2293" s="13">
        <v>3.4558782817488698E-2</v>
      </c>
      <c r="P2293" s="13">
        <v>0.33281061121050459</v>
      </c>
      <c r="Q2293" s="13">
        <v>1.6816932542355501E-2</v>
      </c>
      <c r="R2293" s="13">
        <v>8.7824251180296242E-2</v>
      </c>
      <c r="S2293" s="14">
        <v>0.97060299999999999</v>
      </c>
      <c r="T2293" s="13">
        <v>-1.1733218674203056</v>
      </c>
      <c r="U2293" s="15" t="s">
        <v>9700</v>
      </c>
      <c r="V2293" s="16">
        <v>12.63590727369151</v>
      </c>
      <c r="W2293" s="16">
        <v>0.97042304685847836</v>
      </c>
    </row>
    <row r="2294" spans="1:23" ht="15" customHeight="1" x14ac:dyDescent="0.3">
      <c r="A2294" s="7" t="s">
        <v>7127</v>
      </c>
      <c r="B2294" s="7" t="s">
        <v>7128</v>
      </c>
      <c r="C2294" s="7" t="s">
        <v>7129</v>
      </c>
      <c r="D2294" s="7" t="s">
        <v>20</v>
      </c>
      <c r="E2294" s="7" t="s">
        <v>47</v>
      </c>
      <c r="F2294" s="9" t="s">
        <v>1941</v>
      </c>
      <c r="G2294" s="11">
        <v>578.61224500000003</v>
      </c>
      <c r="H2294" s="11">
        <v>-100.76955</v>
      </c>
      <c r="I2294" s="11">
        <v>0</v>
      </c>
      <c r="J2294" s="12">
        <v>477.84269500000005</v>
      </c>
      <c r="K2294" s="11">
        <v>-50.553117999999998</v>
      </c>
      <c r="L2294" s="11">
        <v>-51.159004000000003</v>
      </c>
      <c r="M2294" s="11">
        <v>89.022938999999994</v>
      </c>
      <c r="N2294" s="13">
        <v>-0.41789656171215023</v>
      </c>
      <c r="O2294" s="13" t="s">
        <v>9699</v>
      </c>
      <c r="P2294" s="13">
        <v>-0.6594541548757219</v>
      </c>
      <c r="Q2294" s="13" t="s">
        <v>9699</v>
      </c>
      <c r="R2294" s="13">
        <v>-1.1493443055165817</v>
      </c>
      <c r="S2294" s="14">
        <v>0</v>
      </c>
      <c r="T2294" s="13">
        <v>-0.21088435808357389</v>
      </c>
      <c r="U2294" s="15" t="s">
        <v>9700</v>
      </c>
      <c r="V2294" s="16" t="s">
        <v>9700</v>
      </c>
      <c r="W2294" s="16">
        <v>6.4995859662642692</v>
      </c>
    </row>
    <row r="2295" spans="1:23" ht="15" customHeight="1" x14ac:dyDescent="0.3">
      <c r="A2295" s="7" t="s">
        <v>7130</v>
      </c>
      <c r="B2295" s="7" t="s">
        <v>7131</v>
      </c>
      <c r="C2295" s="7" t="s">
        <v>7132</v>
      </c>
      <c r="D2295" s="7" t="s">
        <v>167</v>
      </c>
      <c r="E2295" s="7" t="s">
        <v>286</v>
      </c>
      <c r="F2295" s="9" t="s">
        <v>1941</v>
      </c>
      <c r="G2295" s="11">
        <v>463.73927700000002</v>
      </c>
      <c r="H2295" s="11">
        <v>-140.762</v>
      </c>
      <c r="I2295" s="11">
        <v>0</v>
      </c>
      <c r="J2295" s="12">
        <v>322.97727700000002</v>
      </c>
      <c r="K2295" s="11">
        <v>11.476000000000001</v>
      </c>
      <c r="L2295" s="11">
        <v>-19.135000000000002</v>
      </c>
      <c r="M2295" s="11">
        <v>321.90300000000002</v>
      </c>
      <c r="N2295" s="13">
        <v>6.800553050817984E-2</v>
      </c>
      <c r="O2295" s="13" t="s">
        <v>9699</v>
      </c>
      <c r="P2295" s="13">
        <v>-1.4689358247418191E-2</v>
      </c>
      <c r="Q2295" s="13" t="s">
        <v>9699</v>
      </c>
      <c r="R2295" s="13">
        <v>-5.6553266623816302E-2</v>
      </c>
      <c r="S2295" s="14">
        <v>1.3238840000000001</v>
      </c>
      <c r="T2295" s="13">
        <v>-0.43582632594924003</v>
      </c>
      <c r="U2295" s="15">
        <v>28.143715318926454</v>
      </c>
      <c r="V2295" s="16" t="s">
        <v>9700</v>
      </c>
      <c r="W2295" s="16">
        <v>1.440618065069291</v>
      </c>
    </row>
    <row r="2296" spans="1:23" ht="15" customHeight="1" x14ac:dyDescent="0.3">
      <c r="A2296" s="7" t="s">
        <v>7133</v>
      </c>
      <c r="B2296" s="7" t="s">
        <v>7134</v>
      </c>
      <c r="C2296" s="7" t="s">
        <v>7135</v>
      </c>
      <c r="D2296" s="7" t="s">
        <v>116</v>
      </c>
      <c r="E2296" s="7" t="s">
        <v>117</v>
      </c>
      <c r="F2296" s="9" t="s">
        <v>3009</v>
      </c>
      <c r="G2296" s="11">
        <v>550.39145599999995</v>
      </c>
      <c r="H2296" s="11">
        <v>81.195999999999998</v>
      </c>
      <c r="I2296" s="11">
        <v>0</v>
      </c>
      <c r="J2296" s="12">
        <v>631.58745599999997</v>
      </c>
      <c r="K2296" s="11">
        <v>69.557000000000002</v>
      </c>
      <c r="L2296" s="11">
        <v>33.287999999999997</v>
      </c>
      <c r="M2296" s="11">
        <v>254.637</v>
      </c>
      <c r="N2296" s="13">
        <v>0.12594378677696796</v>
      </c>
      <c r="O2296" s="13">
        <v>3.1232356521023297E-2</v>
      </c>
      <c r="P2296" s="13">
        <v>5.7099639831188265E-2</v>
      </c>
      <c r="Q2296" s="13">
        <v>3.3349315645301303E-2</v>
      </c>
      <c r="R2296" s="13">
        <v>0.13753325951511344</v>
      </c>
      <c r="S2296" s="14">
        <v>0.87086600000000003</v>
      </c>
      <c r="T2296" s="13">
        <v>0.12855860139185538</v>
      </c>
      <c r="U2296" s="15">
        <v>9.0801422718058564</v>
      </c>
      <c r="V2296" s="16">
        <v>16.534230233117039</v>
      </c>
      <c r="W2296" s="16">
        <v>2.1614747896024533</v>
      </c>
    </row>
    <row r="2297" spans="1:23" ht="15" customHeight="1" x14ac:dyDescent="0.3">
      <c r="A2297" s="7" t="s">
        <v>7136</v>
      </c>
      <c r="B2297" s="7" t="s">
        <v>7137</v>
      </c>
      <c r="C2297" s="7" t="s">
        <v>7138</v>
      </c>
      <c r="D2297" s="7" t="s">
        <v>26</v>
      </c>
      <c r="E2297" s="7" t="s">
        <v>115</v>
      </c>
      <c r="F2297" s="9" t="s">
        <v>1941</v>
      </c>
      <c r="G2297" s="11">
        <v>753.42674599999998</v>
      </c>
      <c r="H2297" s="11">
        <v>-87.929000000000002</v>
      </c>
      <c r="I2297" s="11">
        <v>0</v>
      </c>
      <c r="J2297" s="12">
        <v>665.49774600000001</v>
      </c>
      <c r="K2297" s="11">
        <v>35.92</v>
      </c>
      <c r="L2297" s="11">
        <v>22.324999999999999</v>
      </c>
      <c r="M2297" s="11">
        <v>163.98500000000001</v>
      </c>
      <c r="N2297" s="13">
        <v>0.30944038140578412</v>
      </c>
      <c r="O2297" s="13">
        <v>0.13812760072795194</v>
      </c>
      <c r="P2297" s="13">
        <v>0.21868682938103276</v>
      </c>
      <c r="Q2297" s="13">
        <v>0.13933412562295122</v>
      </c>
      <c r="R2297" s="13">
        <v>0.14946157013312622</v>
      </c>
      <c r="S2297" s="14">
        <v>1.312335</v>
      </c>
      <c r="T2297" s="13">
        <v>-0.13212516575525712</v>
      </c>
      <c r="U2297" s="15">
        <v>18.527220100222717</v>
      </c>
      <c r="V2297" s="16">
        <v>33.74811852183651</v>
      </c>
      <c r="W2297" s="16">
        <v>4.5944857517455864</v>
      </c>
    </row>
    <row r="2298" spans="1:23" ht="15" customHeight="1" x14ac:dyDescent="0.3">
      <c r="A2298" s="7" t="s">
        <v>7139</v>
      </c>
      <c r="B2298" s="7" t="s">
        <v>7140</v>
      </c>
      <c r="C2298" s="7" t="s">
        <v>7141</v>
      </c>
      <c r="D2298" s="7" t="s">
        <v>116</v>
      </c>
      <c r="E2298" s="7" t="s">
        <v>231</v>
      </c>
      <c r="F2298" s="9" t="s">
        <v>3009</v>
      </c>
      <c r="G2298" s="11">
        <v>691.78227500000003</v>
      </c>
      <c r="H2298" s="11">
        <v>-1.119</v>
      </c>
      <c r="I2298" s="11">
        <v>0</v>
      </c>
      <c r="J2298" s="12">
        <v>690.663275</v>
      </c>
      <c r="K2298" s="11">
        <v>69.007000000000005</v>
      </c>
      <c r="L2298" s="11">
        <v>39.517000000000003</v>
      </c>
      <c r="M2298" s="11">
        <v>187.59800000000001</v>
      </c>
      <c r="N2298" s="13">
        <v>0.15428492643983879</v>
      </c>
      <c r="O2298" s="13">
        <v>6.2631324328623172E-2</v>
      </c>
      <c r="P2298" s="13">
        <v>7.6315698412698058E-2</v>
      </c>
      <c r="Q2298" s="13">
        <v>8.9722069761539958E-2</v>
      </c>
      <c r="R2298" s="13">
        <v>0.2249514822803613</v>
      </c>
      <c r="S2298" s="14">
        <v>1.493438</v>
      </c>
      <c r="T2298" s="13">
        <v>-1.6201817014231718E-3</v>
      </c>
      <c r="U2298" s="15">
        <v>10.008597316214296</v>
      </c>
      <c r="V2298" s="16">
        <v>17.505941113950957</v>
      </c>
      <c r="W2298" s="16">
        <v>3.6875780925169779</v>
      </c>
    </row>
    <row r="2299" spans="1:23" ht="15" customHeight="1" x14ac:dyDescent="0.3">
      <c r="A2299" s="7" t="s">
        <v>7142</v>
      </c>
      <c r="B2299" s="7" t="s">
        <v>7143</v>
      </c>
      <c r="C2299" s="7" t="s">
        <v>7144</v>
      </c>
      <c r="D2299" s="7" t="s">
        <v>83</v>
      </c>
      <c r="E2299" s="7" t="s">
        <v>188</v>
      </c>
      <c r="F2299" s="9" t="s">
        <v>3009</v>
      </c>
      <c r="G2299" s="11">
        <v>925.35823800000003</v>
      </c>
      <c r="H2299" s="11">
        <v>323.65899999999999</v>
      </c>
      <c r="I2299" s="11">
        <v>0</v>
      </c>
      <c r="J2299" s="12">
        <v>1249.0172379999999</v>
      </c>
      <c r="K2299" s="11">
        <v>6.7469999999999999</v>
      </c>
      <c r="L2299" s="11">
        <v>-34.957999999999998</v>
      </c>
      <c r="M2299" s="11">
        <v>378.00799999999998</v>
      </c>
      <c r="N2299" s="13">
        <v>6.4968771451018814E-2</v>
      </c>
      <c r="O2299" s="13">
        <v>8.8063297139238772E-2</v>
      </c>
      <c r="P2299" s="13">
        <v>8.740501473670512E-3</v>
      </c>
      <c r="Q2299" s="13">
        <v>5.8180778192091553E-2</v>
      </c>
      <c r="R2299" s="13">
        <v>-9.9793179933457904E-2</v>
      </c>
      <c r="S2299" s="14">
        <v>2.4766400000000002</v>
      </c>
      <c r="T2299" s="13">
        <v>0.25913093122578668</v>
      </c>
      <c r="U2299" s="15">
        <v>185.12186720023712</v>
      </c>
      <c r="V2299" s="16" t="s">
        <v>9700</v>
      </c>
      <c r="W2299" s="16">
        <v>2.4479858574421707</v>
      </c>
    </row>
    <row r="2300" spans="1:23" ht="15" customHeight="1" x14ac:dyDescent="0.3">
      <c r="A2300" s="7" t="s">
        <v>7145</v>
      </c>
      <c r="B2300" s="7" t="s">
        <v>7146</v>
      </c>
      <c r="C2300" s="7" t="s">
        <v>7147</v>
      </c>
      <c r="D2300" s="7" t="s">
        <v>20</v>
      </c>
      <c r="E2300" s="7" t="s">
        <v>47</v>
      </c>
      <c r="F2300" s="9" t="s">
        <v>1941</v>
      </c>
      <c r="G2300" s="11">
        <v>206.05937599999999</v>
      </c>
      <c r="H2300" s="11">
        <v>-227.16800000000001</v>
      </c>
      <c r="I2300" s="11">
        <v>0</v>
      </c>
      <c r="J2300" s="12">
        <v>-21.10862400000002</v>
      </c>
      <c r="K2300" s="11">
        <v>-51.624000000000002</v>
      </c>
      <c r="L2300" s="11">
        <v>-49.817999999999998</v>
      </c>
      <c r="M2300" s="11">
        <v>270.54899999999998</v>
      </c>
      <c r="N2300" s="13">
        <v>4.999999999999988E-3</v>
      </c>
      <c r="O2300" s="13" t="s">
        <v>9699</v>
      </c>
      <c r="P2300" s="13">
        <v>-12.840273773470624</v>
      </c>
      <c r="Q2300" s="13" t="s">
        <v>9699</v>
      </c>
      <c r="R2300" s="13">
        <v>-0.23331881471906479</v>
      </c>
      <c r="S2300" s="14">
        <v>0.66089200000000003</v>
      </c>
      <c r="T2300" s="13">
        <v>10.761857333760826</v>
      </c>
      <c r="U2300" s="15">
        <v>0.40889167828916823</v>
      </c>
      <c r="V2300" s="16" t="s">
        <v>9700</v>
      </c>
      <c r="W2300" s="16">
        <v>0.76163421783115071</v>
      </c>
    </row>
    <row r="2301" spans="1:23" ht="15" customHeight="1" x14ac:dyDescent="0.3">
      <c r="A2301" s="7" t="s">
        <v>7148</v>
      </c>
      <c r="B2301" s="7" t="s">
        <v>7149</v>
      </c>
      <c r="C2301" s="7" t="s">
        <v>7150</v>
      </c>
      <c r="D2301" s="7" t="s">
        <v>10</v>
      </c>
      <c r="E2301" s="7" t="s">
        <v>2233</v>
      </c>
      <c r="F2301" s="9" t="s">
        <v>3009</v>
      </c>
      <c r="G2301" s="11">
        <v>582.21470899999997</v>
      </c>
      <c r="H2301" s="11">
        <v>4976.3720000000003</v>
      </c>
      <c r="I2301" s="11">
        <v>0</v>
      </c>
      <c r="J2301" s="12">
        <v>5558.5867090000002</v>
      </c>
      <c r="K2301" s="11">
        <v>0</v>
      </c>
      <c r="L2301" s="11">
        <v>-1679.0930000000001</v>
      </c>
      <c r="M2301" s="11">
        <v>1211.1400000000001</v>
      </c>
      <c r="N2301" s="13">
        <v>4.7940397956586093E-3</v>
      </c>
      <c r="O2301" s="13" t="s">
        <v>9699</v>
      </c>
      <c r="P2301" s="13">
        <v>0.45817284175113171</v>
      </c>
      <c r="Q2301" s="13" t="s">
        <v>9699</v>
      </c>
      <c r="R2301" s="13">
        <v>-1.1507295551629697</v>
      </c>
      <c r="S2301" s="14">
        <v>1.4178470000000001</v>
      </c>
      <c r="T2301" s="13">
        <v>0.89525850014045361</v>
      </c>
      <c r="U2301" s="15" t="s">
        <v>9700</v>
      </c>
      <c r="V2301" s="16" t="s">
        <v>9700</v>
      </c>
      <c r="W2301" s="16">
        <v>0.48071627474940959</v>
      </c>
    </row>
    <row r="2302" spans="1:23" ht="15" customHeight="1" x14ac:dyDescent="0.3">
      <c r="A2302" s="7" t="s">
        <v>7151</v>
      </c>
      <c r="B2302" s="7" t="s">
        <v>7152</v>
      </c>
      <c r="C2302" s="7" t="s">
        <v>7153</v>
      </c>
      <c r="D2302" s="7" t="s">
        <v>20</v>
      </c>
      <c r="E2302" s="7" t="s">
        <v>57</v>
      </c>
      <c r="F2302" s="9" t="s">
        <v>1941</v>
      </c>
      <c r="G2302" s="11">
        <v>709.03089</v>
      </c>
      <c r="H2302" s="11">
        <v>-43.386000000000003</v>
      </c>
      <c r="I2302" s="11">
        <v>0</v>
      </c>
      <c r="J2302" s="12">
        <v>665.64489000000003</v>
      </c>
      <c r="K2302" s="11">
        <v>-23.542999999999999</v>
      </c>
      <c r="L2302" s="11">
        <v>-24.814</v>
      </c>
      <c r="M2302" s="11">
        <v>121.71299999999999</v>
      </c>
      <c r="N2302" s="13">
        <v>5.251086612451026E-2</v>
      </c>
      <c r="O2302" s="13" t="s">
        <v>9699</v>
      </c>
      <c r="P2302" s="13">
        <v>-5.2910898730582502E-2</v>
      </c>
      <c r="Q2302" s="13" t="s">
        <v>9699</v>
      </c>
      <c r="R2302" s="13">
        <v>-0.1930119319861234</v>
      </c>
      <c r="S2302" s="14">
        <v>0.68031399999999997</v>
      </c>
      <c r="T2302" s="13">
        <v>-6.5178897414806258E-2</v>
      </c>
      <c r="U2302" s="15" t="s">
        <v>9700</v>
      </c>
      <c r="V2302" s="16" t="s">
        <v>9700</v>
      </c>
      <c r="W2302" s="16">
        <v>5.8254326982327278</v>
      </c>
    </row>
    <row r="2303" spans="1:23" ht="15" customHeight="1" x14ac:dyDescent="0.3">
      <c r="A2303" s="7" t="s">
        <v>7154</v>
      </c>
      <c r="B2303" s="7" t="s">
        <v>7155</v>
      </c>
      <c r="C2303" s="7" t="s">
        <v>7156</v>
      </c>
      <c r="D2303" s="7" t="s">
        <v>8</v>
      </c>
      <c r="E2303" s="7" t="s">
        <v>9</v>
      </c>
      <c r="F2303" s="9" t="s">
        <v>1941</v>
      </c>
      <c r="G2303" s="11">
        <v>586.92681000000005</v>
      </c>
      <c r="H2303" s="11">
        <v>2851.2629999999999</v>
      </c>
      <c r="I2303" s="11">
        <v>0</v>
      </c>
      <c r="J2303" s="12">
        <v>3438.1898099999999</v>
      </c>
      <c r="K2303" s="11">
        <v>501.40499999999997</v>
      </c>
      <c r="L2303" s="11">
        <v>182.42500000000001</v>
      </c>
      <c r="M2303" s="11">
        <v>2141.4549999999999</v>
      </c>
      <c r="N2303" s="13">
        <v>0.60118296407249039</v>
      </c>
      <c r="O2303" s="13">
        <v>0.10497039451474888</v>
      </c>
      <c r="P2303" s="13">
        <v>0.17577352575164676</v>
      </c>
      <c r="Q2303" s="13" t="s">
        <v>9699</v>
      </c>
      <c r="R2303" s="13">
        <v>8.8868396098997715E-2</v>
      </c>
      <c r="S2303" s="14">
        <v>1.1732279999999999</v>
      </c>
      <c r="T2303" s="13">
        <v>0.82929191160624138</v>
      </c>
      <c r="U2303" s="15">
        <v>6.8571111377030549</v>
      </c>
      <c r="V2303" s="16">
        <v>3.2173595176099767</v>
      </c>
      <c r="W2303" s="16">
        <v>0.27407851670943356</v>
      </c>
    </row>
    <row r="2304" spans="1:23" ht="15" customHeight="1" x14ac:dyDescent="0.3">
      <c r="A2304" s="7" t="s">
        <v>7157</v>
      </c>
      <c r="B2304" s="7" t="s">
        <v>7158</v>
      </c>
      <c r="C2304" s="7" t="s">
        <v>7159</v>
      </c>
      <c r="D2304" s="7" t="s">
        <v>8</v>
      </c>
      <c r="E2304" s="7" t="s">
        <v>9</v>
      </c>
      <c r="F2304" s="9" t="s">
        <v>1941</v>
      </c>
      <c r="G2304" s="11">
        <v>1625.8164099999999</v>
      </c>
      <c r="H2304" s="11">
        <v>-26.059000000000001</v>
      </c>
      <c r="I2304" s="11">
        <v>9.6349999999999998</v>
      </c>
      <c r="J2304" s="12">
        <v>1609.3924099999999</v>
      </c>
      <c r="K2304" s="11">
        <v>69.942999999999998</v>
      </c>
      <c r="L2304" s="11">
        <v>33.780999999999999</v>
      </c>
      <c r="M2304" s="11">
        <v>523.46900000000005</v>
      </c>
      <c r="N2304" s="13">
        <v>0.2382540135358861</v>
      </c>
      <c r="O2304" s="13">
        <v>8.6548423470971914E-2</v>
      </c>
      <c r="P2304" s="13">
        <v>4.0282784163580394E-2</v>
      </c>
      <c r="Q2304" s="13">
        <v>3.6984867020494638E-2</v>
      </c>
      <c r="R2304" s="13">
        <v>6.7237980173543696E-2</v>
      </c>
      <c r="S2304" s="14">
        <v>1.91601</v>
      </c>
      <c r="T2304" s="13">
        <v>-1.6191824839039724E-2</v>
      </c>
      <c r="U2304" s="15">
        <v>23.010056903478546</v>
      </c>
      <c r="V2304" s="16">
        <v>48.128131494035109</v>
      </c>
      <c r="W2304" s="16">
        <v>3.1058504133005007</v>
      </c>
    </row>
    <row r="2305" spans="1:23" ht="15" customHeight="1" x14ac:dyDescent="0.3">
      <c r="A2305" s="7" t="s">
        <v>7160</v>
      </c>
      <c r="B2305" s="7" t="s">
        <v>7161</v>
      </c>
      <c r="C2305" s="7" t="s">
        <v>7162</v>
      </c>
      <c r="D2305" s="7" t="s">
        <v>20</v>
      </c>
      <c r="E2305" s="7" t="s">
        <v>47</v>
      </c>
      <c r="F2305" s="9" t="s">
        <v>1941</v>
      </c>
      <c r="G2305" s="11">
        <v>489.23744900000003</v>
      </c>
      <c r="H2305" s="11">
        <v>-238.43100000000001</v>
      </c>
      <c r="I2305" s="11">
        <v>0</v>
      </c>
      <c r="J2305" s="12">
        <v>250.80644900000001</v>
      </c>
      <c r="K2305" s="11">
        <v>-24.446999999999999</v>
      </c>
      <c r="L2305" s="11">
        <v>677.11199999999997</v>
      </c>
      <c r="M2305" s="11">
        <v>346.13900000000001</v>
      </c>
      <c r="N2305" s="13">
        <v>4.4999999999999998E-2</v>
      </c>
      <c r="O2305" s="13" t="s">
        <v>9699</v>
      </c>
      <c r="P2305" s="13">
        <v>-2.4263678571428566</v>
      </c>
      <c r="Q2305" s="13" t="s">
        <v>9699</v>
      </c>
      <c r="R2305" s="13">
        <v>3.2968660607993452</v>
      </c>
      <c r="S2305" s="14">
        <v>1.5538050000000001</v>
      </c>
      <c r="T2305" s="13">
        <v>-0.95065737324800603</v>
      </c>
      <c r="U2305" s="15" t="s">
        <v>9700</v>
      </c>
      <c r="V2305" s="16">
        <v>0.72253548748213003</v>
      </c>
      <c r="W2305" s="16">
        <v>1.413413250168285</v>
      </c>
    </row>
    <row r="2306" spans="1:23" ht="15" customHeight="1" x14ac:dyDescent="0.3">
      <c r="A2306" s="7" t="s">
        <v>7163</v>
      </c>
      <c r="B2306" s="7" t="s">
        <v>7164</v>
      </c>
      <c r="C2306" s="7" t="s">
        <v>7165</v>
      </c>
      <c r="D2306" s="7" t="s">
        <v>6</v>
      </c>
      <c r="E2306" s="7" t="s">
        <v>7</v>
      </c>
      <c r="F2306" s="9" t="s">
        <v>1941</v>
      </c>
      <c r="G2306" s="11">
        <v>554.551287</v>
      </c>
      <c r="H2306" s="11">
        <v>1500.9929999999999</v>
      </c>
      <c r="I2306" s="11">
        <v>252.685</v>
      </c>
      <c r="J2306" s="12">
        <v>2308.2292869999997</v>
      </c>
      <c r="K2306" s="11">
        <v>-17.131689000000001</v>
      </c>
      <c r="L2306" s="11">
        <v>-95.293999999999997</v>
      </c>
      <c r="M2306" s="11">
        <v>939.79499999999996</v>
      </c>
      <c r="N2306" s="13">
        <v>0.5778710751490681</v>
      </c>
      <c r="O2306" s="13">
        <v>0.30295186869890212</v>
      </c>
      <c r="P2306" s="13">
        <v>-0.40050668665415712</v>
      </c>
      <c r="Q2306" s="13" t="s">
        <v>9699</v>
      </c>
      <c r="R2306" s="13">
        <v>-0.13911205925251252</v>
      </c>
      <c r="S2306" s="14">
        <v>2.2656160000000001</v>
      </c>
      <c r="T2306" s="13">
        <v>0.65027898591081357</v>
      </c>
      <c r="U2306" s="15" t="s">
        <v>9700</v>
      </c>
      <c r="V2306" s="16" t="s">
        <v>9700</v>
      </c>
      <c r="W2306" s="16">
        <v>0.59007686463537268</v>
      </c>
    </row>
    <row r="2307" spans="1:23" ht="15" customHeight="1" x14ac:dyDescent="0.3">
      <c r="A2307" s="7" t="s">
        <v>7166</v>
      </c>
      <c r="B2307" s="7" t="s">
        <v>7167</v>
      </c>
      <c r="C2307" s="7" t="s">
        <v>7168</v>
      </c>
      <c r="D2307" s="7" t="s">
        <v>20</v>
      </c>
      <c r="E2307" s="7" t="s">
        <v>47</v>
      </c>
      <c r="F2307" s="9" t="s">
        <v>1941</v>
      </c>
      <c r="G2307" s="11">
        <v>425.070358</v>
      </c>
      <c r="H2307" s="11">
        <v>-122.44</v>
      </c>
      <c r="I2307" s="11">
        <v>0</v>
      </c>
      <c r="J2307" s="12">
        <v>302.630358</v>
      </c>
      <c r="K2307" s="11">
        <v>-132.321</v>
      </c>
      <c r="L2307" s="11">
        <v>-136.93100000000001</v>
      </c>
      <c r="M2307" s="11">
        <v>120.527</v>
      </c>
      <c r="N2307" s="13">
        <v>-1.2461616925887204</v>
      </c>
      <c r="O2307" s="13" t="s">
        <v>9699</v>
      </c>
      <c r="P2307" s="13">
        <v>-1.6008726024300923</v>
      </c>
      <c r="Q2307" s="13" t="s">
        <v>9699</v>
      </c>
      <c r="R2307" s="13">
        <v>-0.82627178730581141</v>
      </c>
      <c r="S2307" s="14">
        <v>1.352365</v>
      </c>
      <c r="T2307" s="13">
        <v>-0.40458598010183761</v>
      </c>
      <c r="U2307" s="15" t="s">
        <v>9700</v>
      </c>
      <c r="V2307" s="16" t="s">
        <v>9700</v>
      </c>
      <c r="W2307" s="16">
        <v>3.526764608759863</v>
      </c>
    </row>
    <row r="2308" spans="1:23" ht="15" customHeight="1" x14ac:dyDescent="0.3">
      <c r="A2308" s="7" t="s">
        <v>7169</v>
      </c>
      <c r="B2308" s="7" t="s">
        <v>7170</v>
      </c>
      <c r="C2308" s="7" t="s">
        <v>7171</v>
      </c>
      <c r="D2308" s="7" t="s">
        <v>10</v>
      </c>
      <c r="E2308" s="7" t="s">
        <v>1814</v>
      </c>
      <c r="F2308" s="9" t="s">
        <v>1941</v>
      </c>
      <c r="G2308" s="11">
        <v>515.18990599999995</v>
      </c>
      <c r="H2308" s="11">
        <v>914.88099999999997</v>
      </c>
      <c r="I2308" s="11">
        <v>0</v>
      </c>
      <c r="J2308" s="12">
        <v>1430.0709059999999</v>
      </c>
      <c r="K2308" s="11">
        <v>0</v>
      </c>
      <c r="L2308" s="11">
        <v>43.667999999999999</v>
      </c>
      <c r="M2308" s="11">
        <v>608.83299999999997</v>
      </c>
      <c r="N2308" s="13">
        <v>6.2016394263045407E-2</v>
      </c>
      <c r="O2308" s="13">
        <v>0.17635514036097932</v>
      </c>
      <c r="P2308" s="13">
        <v>0.37017171689374895</v>
      </c>
      <c r="Q2308" s="13">
        <v>4.4999305418164104E-2</v>
      </c>
      <c r="R2308" s="13">
        <v>7.1928545838635158E-2</v>
      </c>
      <c r="S2308" s="14">
        <v>0.80150500000000002</v>
      </c>
      <c r="T2308" s="13">
        <v>0.63974520155715975</v>
      </c>
      <c r="U2308" s="15" t="s">
        <v>9700</v>
      </c>
      <c r="V2308" s="16">
        <v>11.797881881469268</v>
      </c>
      <c r="W2308" s="16">
        <v>0.84619247971118516</v>
      </c>
    </row>
    <row r="2309" spans="1:23" ht="15" customHeight="1" x14ac:dyDescent="0.3">
      <c r="A2309" s="7" t="s">
        <v>7172</v>
      </c>
      <c r="B2309" s="7" t="s">
        <v>7173</v>
      </c>
      <c r="C2309" s="7" t="s">
        <v>7174</v>
      </c>
      <c r="D2309" s="7" t="s">
        <v>10</v>
      </c>
      <c r="E2309" s="7" t="s">
        <v>11</v>
      </c>
      <c r="F2309" s="9" t="s">
        <v>1941</v>
      </c>
      <c r="G2309" s="11">
        <v>629.78915500000005</v>
      </c>
      <c r="H2309" s="11">
        <v>-280.21800000000002</v>
      </c>
      <c r="I2309" s="11">
        <v>0</v>
      </c>
      <c r="J2309" s="12">
        <v>349.57115500000003</v>
      </c>
      <c r="K2309" s="11">
        <v>0</v>
      </c>
      <c r="L2309" s="11">
        <v>28.760999999999999</v>
      </c>
      <c r="M2309" s="11">
        <v>540.92100000000005</v>
      </c>
      <c r="N2309" s="13">
        <v>3.0708138107311989E-2</v>
      </c>
      <c r="O2309" s="13">
        <v>5.9427563762770585E-3</v>
      </c>
      <c r="P2309" s="13">
        <v>0.19495428863428477</v>
      </c>
      <c r="Q2309" s="13" t="s">
        <v>9699</v>
      </c>
      <c r="R2309" s="13">
        <v>5.3953463941448641E-2</v>
      </c>
      <c r="S2309" s="14">
        <v>1.0073909999999999</v>
      </c>
      <c r="T2309" s="13">
        <v>-0.80160504089646634</v>
      </c>
      <c r="U2309" s="15" t="s">
        <v>9700</v>
      </c>
      <c r="V2309" s="16">
        <v>21.897331629637357</v>
      </c>
      <c r="W2309" s="16">
        <v>1.1642904509161227</v>
      </c>
    </row>
    <row r="2310" spans="1:23" ht="15" customHeight="1" x14ac:dyDescent="0.3">
      <c r="A2310" s="7" t="s">
        <v>7175</v>
      </c>
      <c r="B2310" s="7" t="s">
        <v>7176</v>
      </c>
      <c r="C2310" s="7" t="s">
        <v>7177</v>
      </c>
      <c r="D2310" s="7" t="s">
        <v>20</v>
      </c>
      <c r="E2310" s="7" t="s">
        <v>47</v>
      </c>
      <c r="F2310" s="9" t="s">
        <v>1941</v>
      </c>
      <c r="G2310" s="11">
        <v>667.95961199999999</v>
      </c>
      <c r="H2310" s="11">
        <v>-161.96600000000001</v>
      </c>
      <c r="I2310" s="11">
        <v>0</v>
      </c>
      <c r="J2310" s="12">
        <v>505.99361199999998</v>
      </c>
      <c r="K2310" s="11">
        <v>-118.392</v>
      </c>
      <c r="L2310" s="11">
        <v>-123.07</v>
      </c>
      <c r="M2310" s="11">
        <v>170.22200000000001</v>
      </c>
      <c r="N2310" s="13">
        <v>-17.378812608695661</v>
      </c>
      <c r="O2310" s="13" t="s">
        <v>9699</v>
      </c>
      <c r="P2310" s="13">
        <v>-19.435705145166636</v>
      </c>
      <c r="Q2310" s="13" t="s">
        <v>9699</v>
      </c>
      <c r="R2310" s="13">
        <v>-0.57503434226387939</v>
      </c>
      <c r="S2310" s="14">
        <v>-0.29634500000000003</v>
      </c>
      <c r="T2310" s="13">
        <v>-0.32009495013150485</v>
      </c>
      <c r="U2310" s="15" t="s">
        <v>9700</v>
      </c>
      <c r="V2310" s="16" t="s">
        <v>9700</v>
      </c>
      <c r="W2310" s="16">
        <v>3.9240498407961364</v>
      </c>
    </row>
    <row r="2311" spans="1:23" ht="15" customHeight="1" x14ac:dyDescent="0.3">
      <c r="A2311" s="7" t="s">
        <v>7178</v>
      </c>
      <c r="B2311" s="7" t="s">
        <v>7179</v>
      </c>
      <c r="C2311" s="7" t="s">
        <v>7180</v>
      </c>
      <c r="D2311" s="7" t="s">
        <v>20</v>
      </c>
      <c r="E2311" s="7" t="s">
        <v>71</v>
      </c>
      <c r="F2311" s="9" t="s">
        <v>1941</v>
      </c>
      <c r="G2311" s="11">
        <v>674.13301899999999</v>
      </c>
      <c r="H2311" s="11">
        <v>2.3180000000000001</v>
      </c>
      <c r="I2311" s="11">
        <v>0</v>
      </c>
      <c r="J2311" s="12">
        <v>676.45101899999997</v>
      </c>
      <c r="K2311" s="11">
        <v>-136.679</v>
      </c>
      <c r="L2311" s="11">
        <v>-192.02799999999999</v>
      </c>
      <c r="M2311" s="11">
        <v>60.097000000000001</v>
      </c>
      <c r="N2311" s="13">
        <v>-6.5155021949518749E-2</v>
      </c>
      <c r="O2311" s="13" t="s">
        <v>9699</v>
      </c>
      <c r="P2311" s="13">
        <v>-0.36982003282923731</v>
      </c>
      <c r="Q2311" s="13" t="s">
        <v>9699</v>
      </c>
      <c r="R2311" s="13">
        <v>-1.4261217002536195</v>
      </c>
      <c r="S2311" s="14">
        <v>0.79790000000000005</v>
      </c>
      <c r="T2311" s="13">
        <v>3.4267078249460071E-3</v>
      </c>
      <c r="U2311" s="15" t="s">
        <v>9700</v>
      </c>
      <c r="V2311" s="16" t="s">
        <v>9700</v>
      </c>
      <c r="W2311" s="16">
        <v>11.217415494949831</v>
      </c>
    </row>
    <row r="2312" spans="1:23" ht="15" customHeight="1" x14ac:dyDescent="0.3">
      <c r="A2312" s="7" t="s">
        <v>7181</v>
      </c>
      <c r="B2312" s="7" t="s">
        <v>7182</v>
      </c>
      <c r="C2312" s="7" t="s">
        <v>7183</v>
      </c>
      <c r="D2312" s="7" t="s">
        <v>116</v>
      </c>
      <c r="E2312" s="7" t="s">
        <v>117</v>
      </c>
      <c r="F2312" s="9" t="s">
        <v>3009</v>
      </c>
      <c r="G2312" s="11">
        <v>513.78705600000001</v>
      </c>
      <c r="H2312" s="11">
        <v>-9.734</v>
      </c>
      <c r="I2312" s="11">
        <v>0</v>
      </c>
      <c r="J2312" s="12">
        <v>504.05305600000003</v>
      </c>
      <c r="K2312" s="11">
        <v>90.855000000000004</v>
      </c>
      <c r="L2312" s="11">
        <v>-79.474999999999994</v>
      </c>
      <c r="M2312" s="11">
        <v>289.30900000000003</v>
      </c>
      <c r="N2312" s="13">
        <v>9.1077030909688869E-2</v>
      </c>
      <c r="O2312" s="13">
        <v>5.8495333910417724E-3</v>
      </c>
      <c r="P2312" s="13">
        <v>5.3441476032956792E-2</v>
      </c>
      <c r="Q2312" s="13">
        <v>7.4247861193290632E-3</v>
      </c>
      <c r="R2312" s="13">
        <v>-9.4652649226363045E-2</v>
      </c>
      <c r="S2312" s="14">
        <v>0.98530099999999998</v>
      </c>
      <c r="T2312" s="13">
        <v>-1.9311459149252731E-2</v>
      </c>
      <c r="U2312" s="15">
        <v>5.5478846073413681</v>
      </c>
      <c r="V2312" s="16" t="s">
        <v>9700</v>
      </c>
      <c r="W2312" s="16">
        <v>1.7759110708619503</v>
      </c>
    </row>
    <row r="2313" spans="1:23" ht="15" customHeight="1" x14ac:dyDescent="0.3">
      <c r="A2313" s="7" t="s">
        <v>7184</v>
      </c>
      <c r="B2313" s="7" t="s">
        <v>7185</v>
      </c>
      <c r="C2313" s="7" t="s">
        <v>7186</v>
      </c>
      <c r="D2313" s="7" t="s">
        <v>20</v>
      </c>
      <c r="E2313" s="7" t="s">
        <v>47</v>
      </c>
      <c r="F2313" s="9" t="s">
        <v>5460</v>
      </c>
      <c r="G2313" s="11">
        <v>519.63319100000001</v>
      </c>
      <c r="H2313" s="11">
        <v>-219.15299999999999</v>
      </c>
      <c r="I2313" s="11">
        <v>0</v>
      </c>
      <c r="J2313" s="12">
        <v>300.48019099999999</v>
      </c>
      <c r="K2313" s="11">
        <v>-46.366999999999997</v>
      </c>
      <c r="L2313" s="11">
        <v>-56.201000000000001</v>
      </c>
      <c r="M2313" s="11">
        <v>214.00399999999999</v>
      </c>
      <c r="N2313" s="13" t="s">
        <v>9699</v>
      </c>
      <c r="O2313" s="13" t="s">
        <v>9699</v>
      </c>
      <c r="P2313" s="13" t="s">
        <v>9699</v>
      </c>
      <c r="Q2313" s="13" t="s">
        <v>9699</v>
      </c>
      <c r="R2313" s="13">
        <v>-0.5252331732117157</v>
      </c>
      <c r="S2313" s="14">
        <v>0</v>
      </c>
      <c r="T2313" s="13">
        <v>-0.72934258751186698</v>
      </c>
      <c r="U2313" s="15" t="s">
        <v>9700</v>
      </c>
      <c r="V2313" s="16" t="s">
        <v>9700</v>
      </c>
      <c r="W2313" s="16">
        <v>2.4281470953813948</v>
      </c>
    </row>
    <row r="2314" spans="1:23" ht="15" customHeight="1" x14ac:dyDescent="0.3">
      <c r="A2314" s="7" t="s">
        <v>7187</v>
      </c>
      <c r="B2314" s="7" t="s">
        <v>7188</v>
      </c>
      <c r="C2314" s="7" t="s">
        <v>7189</v>
      </c>
      <c r="D2314" s="7" t="s">
        <v>20</v>
      </c>
      <c r="E2314" s="7" t="s">
        <v>47</v>
      </c>
      <c r="F2314" s="9" t="s">
        <v>3009</v>
      </c>
      <c r="G2314" s="11">
        <v>613.11539900000002</v>
      </c>
      <c r="H2314" s="11">
        <v>-195.446</v>
      </c>
      <c r="I2314" s="11">
        <v>0</v>
      </c>
      <c r="J2314" s="12">
        <v>417.669399</v>
      </c>
      <c r="K2314" s="11">
        <v>-144.542</v>
      </c>
      <c r="L2314" s="11">
        <v>-160.15899999999999</v>
      </c>
      <c r="M2314" s="11">
        <v>168.36</v>
      </c>
      <c r="N2314" s="13">
        <v>0.82620841745888485</v>
      </c>
      <c r="O2314" s="13" t="s">
        <v>9699</v>
      </c>
      <c r="P2314" s="13">
        <v>-0.73023673089092023</v>
      </c>
      <c r="Q2314" s="13" t="s">
        <v>9699</v>
      </c>
      <c r="R2314" s="13">
        <v>-0.80164930447877458</v>
      </c>
      <c r="S2314" s="14">
        <v>2.5732279999999998</v>
      </c>
      <c r="T2314" s="13">
        <v>-0.46794426517227322</v>
      </c>
      <c r="U2314" s="15" t="s">
        <v>9700</v>
      </c>
      <c r="V2314" s="16" t="s">
        <v>9700</v>
      </c>
      <c r="W2314" s="16">
        <v>3.6416927952007603</v>
      </c>
    </row>
    <row r="2315" spans="1:23" ht="15" customHeight="1" x14ac:dyDescent="0.3">
      <c r="A2315" s="7" t="s">
        <v>7190</v>
      </c>
      <c r="B2315" s="7" t="s">
        <v>7191</v>
      </c>
      <c r="C2315" s="7" t="s">
        <v>7192</v>
      </c>
      <c r="D2315" s="7" t="s">
        <v>20</v>
      </c>
      <c r="E2315" s="7" t="s">
        <v>47</v>
      </c>
      <c r="F2315" s="9" t="s">
        <v>1941</v>
      </c>
      <c r="G2315" s="11">
        <v>570.50458300000003</v>
      </c>
      <c r="H2315" s="11">
        <v>-5.9793989999999999</v>
      </c>
      <c r="I2315" s="11">
        <v>0</v>
      </c>
      <c r="J2315" s="12">
        <v>564.52518400000008</v>
      </c>
      <c r="K2315" s="11">
        <v>-24.452734</v>
      </c>
      <c r="L2315" s="11">
        <v>-29.577383999999999</v>
      </c>
      <c r="M2315" s="11">
        <v>19.014939999999999</v>
      </c>
      <c r="N2315" s="13">
        <v>-3.4848273685659672</v>
      </c>
      <c r="O2315" s="13" t="s">
        <v>9699</v>
      </c>
      <c r="P2315" s="13">
        <v>-5.2805998669723566</v>
      </c>
      <c r="Q2315" s="13" t="s">
        <v>9699</v>
      </c>
      <c r="R2315" s="13">
        <v>-2.9340832341496386</v>
      </c>
      <c r="S2315" s="14">
        <v>2.1958000000000002</v>
      </c>
      <c r="T2315" s="13">
        <v>-1.0591908331940776E-2</v>
      </c>
      <c r="U2315" s="15" t="s">
        <v>9700</v>
      </c>
      <c r="V2315" s="16" t="s">
        <v>9700</v>
      </c>
      <c r="W2315" s="16">
        <v>30.002965194736351</v>
      </c>
    </row>
    <row r="2316" spans="1:23" ht="15" customHeight="1" x14ac:dyDescent="0.3">
      <c r="A2316" s="7" t="s">
        <v>7193</v>
      </c>
      <c r="B2316" s="7" t="s">
        <v>7194</v>
      </c>
      <c r="C2316" s="7" t="s">
        <v>7195</v>
      </c>
      <c r="D2316" s="7" t="s">
        <v>31</v>
      </c>
      <c r="E2316" s="7" t="s">
        <v>63</v>
      </c>
      <c r="F2316" s="9" t="s">
        <v>1941</v>
      </c>
      <c r="G2316" s="11">
        <v>535.39179100000001</v>
      </c>
      <c r="H2316" s="11">
        <v>-92.209000000000003</v>
      </c>
      <c r="I2316" s="11">
        <v>0</v>
      </c>
      <c r="J2316" s="12">
        <v>443.18279100000001</v>
      </c>
      <c r="K2316" s="11">
        <v>7.7990000000000004</v>
      </c>
      <c r="L2316" s="11">
        <v>6.5570000000000004</v>
      </c>
      <c r="M2316" s="11">
        <v>119.053</v>
      </c>
      <c r="N2316" s="13">
        <v>0.13102943293417327</v>
      </c>
      <c r="O2316" s="13">
        <v>8.6920300264638373E-2</v>
      </c>
      <c r="P2316" s="13">
        <v>8.1672680978246648E-2</v>
      </c>
      <c r="Q2316" s="13">
        <v>5.9192435328527804E-2</v>
      </c>
      <c r="R2316" s="13">
        <v>5.5352251191335446E-2</v>
      </c>
      <c r="S2316" s="14">
        <v>0.50341199999999997</v>
      </c>
      <c r="T2316" s="13">
        <v>-0.20806087662370445</v>
      </c>
      <c r="U2316" s="15">
        <v>56.82559187075266</v>
      </c>
      <c r="V2316" s="16">
        <v>81.65194311422907</v>
      </c>
      <c r="W2316" s="16">
        <v>4.4970877760325232</v>
      </c>
    </row>
    <row r="2317" spans="1:23" ht="15" customHeight="1" x14ac:dyDescent="0.3">
      <c r="A2317" s="7" t="s">
        <v>7196</v>
      </c>
      <c r="B2317" s="7" t="s">
        <v>7197</v>
      </c>
      <c r="C2317" s="7" t="s">
        <v>7198</v>
      </c>
      <c r="D2317" s="7" t="s">
        <v>26</v>
      </c>
      <c r="E2317" s="7" t="s">
        <v>4358</v>
      </c>
      <c r="F2317" s="9" t="s">
        <v>1764</v>
      </c>
      <c r="G2317" s="11">
        <v>646.40791300000001</v>
      </c>
      <c r="H2317" s="11">
        <v>1164.577</v>
      </c>
      <c r="I2317" s="11">
        <v>0</v>
      </c>
      <c r="J2317" s="12">
        <v>1810.984913</v>
      </c>
      <c r="K2317" s="11">
        <v>172.65</v>
      </c>
      <c r="L2317" s="11">
        <v>-121.999</v>
      </c>
      <c r="M2317" s="11">
        <v>1343.085</v>
      </c>
      <c r="N2317" s="13">
        <v>0.51483321910191115</v>
      </c>
      <c r="O2317" s="13">
        <v>1.7046235243614483E-2</v>
      </c>
      <c r="P2317" s="13">
        <v>0.16965093645000948</v>
      </c>
      <c r="Q2317" s="13">
        <v>9.8786683441937084E-2</v>
      </c>
      <c r="R2317" s="13">
        <v>-8.5973910932412315E-2</v>
      </c>
      <c r="S2317" s="14">
        <v>1.9422569999999999</v>
      </c>
      <c r="T2317" s="13">
        <v>0.64306278403546258</v>
      </c>
      <c r="U2317" s="15">
        <v>10.489342096727484</v>
      </c>
      <c r="V2317" s="16" t="s">
        <v>9700</v>
      </c>
      <c r="W2317" s="16">
        <v>0.48128592978106371</v>
      </c>
    </row>
    <row r="2318" spans="1:23" ht="15" customHeight="1" x14ac:dyDescent="0.3">
      <c r="A2318" s="7" t="s">
        <v>7199</v>
      </c>
      <c r="B2318" s="7" t="s">
        <v>7200</v>
      </c>
      <c r="C2318" s="7" t="s">
        <v>7201</v>
      </c>
      <c r="D2318" s="7" t="s">
        <v>20</v>
      </c>
      <c r="E2318" s="7" t="s">
        <v>47</v>
      </c>
      <c r="F2318" s="9" t="s">
        <v>3009</v>
      </c>
      <c r="G2318" s="11">
        <v>627.57088099999999</v>
      </c>
      <c r="H2318" s="11">
        <v>-76.608000000000004</v>
      </c>
      <c r="I2318" s="11">
        <v>0</v>
      </c>
      <c r="J2318" s="12">
        <v>550.96288099999992</v>
      </c>
      <c r="K2318" s="11">
        <v>21.864999999999998</v>
      </c>
      <c r="L2318" s="11">
        <v>-4.2750000000000004</v>
      </c>
      <c r="M2318" s="11">
        <v>284.45100000000002</v>
      </c>
      <c r="N2318" s="13">
        <v>0.1808621796821285</v>
      </c>
      <c r="O2318" s="13">
        <v>-1.0589460376827065E-2</v>
      </c>
      <c r="P2318" s="13">
        <v>0.26312785751232937</v>
      </c>
      <c r="Q2318" s="13">
        <v>9.078733657823479E-2</v>
      </c>
      <c r="R2318" s="13">
        <v>-1.5102458256275469E-2</v>
      </c>
      <c r="S2318" s="14">
        <v>1.086614</v>
      </c>
      <c r="T2318" s="13">
        <v>-0.13904384967088193</v>
      </c>
      <c r="U2318" s="15">
        <v>25.198393825748912</v>
      </c>
      <c r="V2318" s="16" t="s">
        <v>9700</v>
      </c>
      <c r="W2318" s="16">
        <v>2.2062530312777944</v>
      </c>
    </row>
    <row r="2319" spans="1:23" ht="15" customHeight="1" x14ac:dyDescent="0.3">
      <c r="A2319" s="7" t="s">
        <v>7202</v>
      </c>
      <c r="B2319" s="7" t="s">
        <v>7203</v>
      </c>
      <c r="C2319" s="7" t="s">
        <v>7204</v>
      </c>
      <c r="D2319" s="7" t="s">
        <v>116</v>
      </c>
      <c r="E2319" s="7" t="s">
        <v>117</v>
      </c>
      <c r="F2319" s="9" t="s">
        <v>3009</v>
      </c>
      <c r="G2319" s="11">
        <v>605.20943</v>
      </c>
      <c r="H2319" s="11">
        <v>871.8</v>
      </c>
      <c r="I2319" s="11">
        <v>4.0999999999999996</v>
      </c>
      <c r="J2319" s="12">
        <v>1481.10943</v>
      </c>
      <c r="K2319" s="11">
        <v>212.6</v>
      </c>
      <c r="L2319" s="11">
        <v>124</v>
      </c>
      <c r="M2319" s="11">
        <v>285.5</v>
      </c>
      <c r="N2319" s="13">
        <v>0.1375611628084808</v>
      </c>
      <c r="O2319" s="13">
        <v>3.8437471778133281E-2</v>
      </c>
      <c r="P2319" s="13">
        <v>5.9444105854880948E-2</v>
      </c>
      <c r="Q2319" s="13">
        <v>6.2632898556000516E-2</v>
      </c>
      <c r="R2319" s="13">
        <v>0.50864326872708232</v>
      </c>
      <c r="S2319" s="14">
        <v>2.1585299999999998</v>
      </c>
      <c r="T2319" s="13">
        <v>0.58861282113368218</v>
      </c>
      <c r="U2319" s="15">
        <v>6.9666483066792102</v>
      </c>
      <c r="V2319" s="16">
        <v>4.8807212096774197</v>
      </c>
      <c r="W2319" s="16">
        <v>2.1198228721541157</v>
      </c>
    </row>
    <row r="2320" spans="1:23" ht="15" customHeight="1" x14ac:dyDescent="0.3">
      <c r="A2320" s="7" t="s">
        <v>7205</v>
      </c>
      <c r="B2320" s="7" t="s">
        <v>7206</v>
      </c>
      <c r="C2320" s="7" t="s">
        <v>7207</v>
      </c>
      <c r="D2320" s="7" t="s">
        <v>20</v>
      </c>
      <c r="E2320" s="7" t="s">
        <v>71</v>
      </c>
      <c r="F2320" s="9" t="s">
        <v>3009</v>
      </c>
      <c r="G2320" s="11">
        <v>0</v>
      </c>
      <c r="H2320" s="11">
        <v>0</v>
      </c>
      <c r="I2320" s="11">
        <v>0</v>
      </c>
      <c r="J2320" s="12">
        <v>0</v>
      </c>
      <c r="K2320" s="11">
        <v>0</v>
      </c>
      <c r="L2320" s="11">
        <v>0</v>
      </c>
      <c r="M2320" s="11">
        <v>0</v>
      </c>
      <c r="N2320" s="13">
        <v>0</v>
      </c>
      <c r="O2320" s="13">
        <v>0</v>
      </c>
      <c r="P2320" s="13">
        <v>0</v>
      </c>
      <c r="Q2320" s="13">
        <v>0</v>
      </c>
      <c r="R2320" s="13">
        <v>0</v>
      </c>
      <c r="S2320" s="14">
        <v>0</v>
      </c>
      <c r="T2320" s="13" t="s">
        <v>9700</v>
      </c>
      <c r="U2320" s="15" t="s">
        <v>9700</v>
      </c>
      <c r="V2320" s="16" t="s">
        <v>9700</v>
      </c>
      <c r="W2320" s="16" t="s">
        <v>9700</v>
      </c>
    </row>
    <row r="2321" spans="1:23" ht="15" customHeight="1" x14ac:dyDescent="0.3">
      <c r="A2321" s="7" t="s">
        <v>7208</v>
      </c>
      <c r="B2321" s="7" t="s">
        <v>7209</v>
      </c>
      <c r="C2321" s="7" t="s">
        <v>7210</v>
      </c>
      <c r="D2321" s="7" t="s">
        <v>20</v>
      </c>
      <c r="E2321" s="7" t="s">
        <v>47</v>
      </c>
      <c r="F2321" s="9" t="s">
        <v>1941</v>
      </c>
      <c r="G2321" s="11">
        <v>626.03404699999999</v>
      </c>
      <c r="H2321" s="11">
        <v>-132.94999999999999</v>
      </c>
      <c r="I2321" s="11">
        <v>0</v>
      </c>
      <c r="J2321" s="12">
        <v>493.084047</v>
      </c>
      <c r="K2321" s="11">
        <v>-72.739000000000004</v>
      </c>
      <c r="L2321" s="11">
        <v>-72.95</v>
      </c>
      <c r="M2321" s="11">
        <v>144.91800000000001</v>
      </c>
      <c r="N2321" s="13" t="s">
        <v>9699</v>
      </c>
      <c r="O2321" s="13" t="s">
        <v>9699</v>
      </c>
      <c r="P2321" s="13" t="s">
        <v>9699</v>
      </c>
      <c r="Q2321" s="13" t="s">
        <v>9699</v>
      </c>
      <c r="R2321" s="13">
        <v>-0.58117302146237315</v>
      </c>
      <c r="S2321" s="14">
        <v>2.3417319999999999</v>
      </c>
      <c r="T2321" s="13">
        <v>-0.26962948975714884</v>
      </c>
      <c r="U2321" s="15" t="s">
        <v>9700</v>
      </c>
      <c r="V2321" s="16" t="s">
        <v>9700</v>
      </c>
      <c r="W2321" s="16">
        <v>4.3199191749817132</v>
      </c>
    </row>
    <row r="2322" spans="1:23" ht="15" customHeight="1" x14ac:dyDescent="0.3">
      <c r="A2322" s="7" t="s">
        <v>7211</v>
      </c>
      <c r="B2322" s="7" t="s">
        <v>7212</v>
      </c>
      <c r="C2322" s="7" t="s">
        <v>7213</v>
      </c>
      <c r="D2322" s="7" t="s">
        <v>8</v>
      </c>
      <c r="E2322" s="7" t="s">
        <v>220</v>
      </c>
      <c r="F2322" s="9" t="s">
        <v>1941</v>
      </c>
      <c r="G2322" s="11">
        <v>1383.9981789999999</v>
      </c>
      <c r="H2322" s="11">
        <v>7052</v>
      </c>
      <c r="I2322" s="11">
        <v>6</v>
      </c>
      <c r="J2322" s="12">
        <v>8441.9981790000002</v>
      </c>
      <c r="K2322" s="11">
        <v>1186</v>
      </c>
      <c r="L2322" s="11">
        <v>-581</v>
      </c>
      <c r="M2322" s="11">
        <v>11403</v>
      </c>
      <c r="N2322" s="13">
        <v>0.32660539130387667</v>
      </c>
      <c r="O2322" s="13">
        <v>-5.2527301827559603E-3</v>
      </c>
      <c r="P2322" s="13">
        <v>-0.18945506053046274</v>
      </c>
      <c r="Q2322" s="13" t="s">
        <v>9699</v>
      </c>
      <c r="R2322" s="13">
        <v>-4.9807115302186025E-2</v>
      </c>
      <c r="S2322" s="14">
        <v>3.7286079999999999</v>
      </c>
      <c r="T2322" s="13">
        <v>0.83534725434344348</v>
      </c>
      <c r="U2322" s="15">
        <v>7.1180423094435081</v>
      </c>
      <c r="V2322" s="16" t="s">
        <v>9700</v>
      </c>
      <c r="W2322" s="16">
        <v>0.12137140919056388</v>
      </c>
    </row>
    <row r="2323" spans="1:23" ht="15" customHeight="1" x14ac:dyDescent="0.3">
      <c r="A2323" s="7" t="s">
        <v>7214</v>
      </c>
      <c r="B2323" s="7" t="s">
        <v>7215</v>
      </c>
      <c r="C2323" s="7" t="s">
        <v>7216</v>
      </c>
      <c r="D2323" s="7" t="s">
        <v>20</v>
      </c>
      <c r="E2323" s="7" t="s">
        <v>47</v>
      </c>
      <c r="F2323" s="9" t="s">
        <v>1941</v>
      </c>
      <c r="G2323" s="11">
        <v>540.36302799999999</v>
      </c>
      <c r="H2323" s="11">
        <v>-88.534999999999997</v>
      </c>
      <c r="I2323" s="11">
        <v>0</v>
      </c>
      <c r="J2323" s="12">
        <v>451.82802800000002</v>
      </c>
      <c r="K2323" s="11">
        <v>-88.132000000000005</v>
      </c>
      <c r="L2323" s="11">
        <v>-92.352000000000004</v>
      </c>
      <c r="M2323" s="11">
        <v>84.441000000000003</v>
      </c>
      <c r="N2323" s="13">
        <v>-0.61488162771393795</v>
      </c>
      <c r="O2323" s="13" t="s">
        <v>9699</v>
      </c>
      <c r="P2323" s="13">
        <v>-16.387250739654906</v>
      </c>
      <c r="Q2323" s="13" t="s">
        <v>9699</v>
      </c>
      <c r="R2323" s="13">
        <v>-1.3437220367096621</v>
      </c>
      <c r="S2323" s="14">
        <v>1.4018969999999999</v>
      </c>
      <c r="T2323" s="13">
        <v>-0.19594844611985868</v>
      </c>
      <c r="U2323" s="15" t="s">
        <v>9700</v>
      </c>
      <c r="V2323" s="16" t="s">
        <v>9700</v>
      </c>
      <c r="W2323" s="16">
        <v>6.3992968818464959</v>
      </c>
    </row>
    <row r="2324" spans="1:23" ht="15" customHeight="1" x14ac:dyDescent="0.3">
      <c r="A2324" s="7" t="s">
        <v>7217</v>
      </c>
      <c r="B2324" s="7" t="s">
        <v>7218</v>
      </c>
      <c r="C2324" s="7" t="s">
        <v>7219</v>
      </c>
      <c r="D2324" s="7" t="s">
        <v>8</v>
      </c>
      <c r="E2324" s="7" t="s">
        <v>220</v>
      </c>
      <c r="F2324" s="9" t="s">
        <v>3009</v>
      </c>
      <c r="G2324" s="11">
        <v>988.09219399999995</v>
      </c>
      <c r="H2324" s="11">
        <v>691.83299999999997</v>
      </c>
      <c r="I2324" s="11">
        <v>0</v>
      </c>
      <c r="J2324" s="12">
        <v>1679.9251939999999</v>
      </c>
      <c r="K2324" s="11">
        <v>289.959</v>
      </c>
      <c r="L2324" s="11">
        <v>-783.08799999999997</v>
      </c>
      <c r="M2324" s="11">
        <v>2119.5630000000001</v>
      </c>
      <c r="N2324" s="13">
        <v>0.18539641955312619</v>
      </c>
      <c r="O2324" s="13">
        <v>-4.3706769093451725E-2</v>
      </c>
      <c r="P2324" s="13">
        <v>-0.2248211525301278</v>
      </c>
      <c r="Q2324" s="13" t="s">
        <v>9699</v>
      </c>
      <c r="R2324" s="13">
        <v>-0.30936510441676712</v>
      </c>
      <c r="S2324" s="14">
        <v>3.1779519999999999</v>
      </c>
      <c r="T2324" s="13">
        <v>0.41182369457339063</v>
      </c>
      <c r="U2324" s="15">
        <v>5.7936646008573627</v>
      </c>
      <c r="V2324" s="16" t="s">
        <v>9700</v>
      </c>
      <c r="W2324" s="16">
        <v>0.46617731768293741</v>
      </c>
    </row>
    <row r="2325" spans="1:23" ht="15" customHeight="1" x14ac:dyDescent="0.3">
      <c r="A2325" s="7" t="s">
        <v>7220</v>
      </c>
      <c r="B2325" s="7" t="s">
        <v>7221</v>
      </c>
      <c r="C2325" s="7" t="s">
        <v>7222</v>
      </c>
      <c r="D2325" s="7" t="s">
        <v>10</v>
      </c>
      <c r="E2325" s="7" t="s">
        <v>11</v>
      </c>
      <c r="F2325" s="9" t="s">
        <v>2104</v>
      </c>
      <c r="G2325" s="11">
        <v>518.65171099999998</v>
      </c>
      <c r="H2325" s="11">
        <v>-17.353000000000002</v>
      </c>
      <c r="I2325" s="11">
        <v>0</v>
      </c>
      <c r="J2325" s="12">
        <v>501.29871099999997</v>
      </c>
      <c r="K2325" s="11">
        <v>0</v>
      </c>
      <c r="L2325" s="11">
        <v>56.445999999999998</v>
      </c>
      <c r="M2325" s="11">
        <v>517.52200000000005</v>
      </c>
      <c r="N2325" s="13">
        <v>4.0561135257566598E-2</v>
      </c>
      <c r="O2325" s="13">
        <v>2.5055974418052962E-2</v>
      </c>
      <c r="P2325" s="13">
        <v>0.32665040192347272</v>
      </c>
      <c r="Q2325" s="13">
        <v>-1.6219035479057897E-2</v>
      </c>
      <c r="R2325" s="13">
        <v>0.11385228782220676</v>
      </c>
      <c r="S2325" s="14">
        <v>0.98110200000000003</v>
      </c>
      <c r="T2325" s="13">
        <v>-3.4616087412999555E-2</v>
      </c>
      <c r="U2325" s="15" t="s">
        <v>9700</v>
      </c>
      <c r="V2325" s="16">
        <v>9.1884581901286193</v>
      </c>
      <c r="W2325" s="16">
        <v>1.0021829236245028</v>
      </c>
    </row>
    <row r="2326" spans="1:23" ht="15" customHeight="1" x14ac:dyDescent="0.3">
      <c r="A2326" s="7" t="s">
        <v>7223</v>
      </c>
      <c r="B2326" s="7" t="s">
        <v>7224</v>
      </c>
      <c r="C2326" s="7" t="s">
        <v>7225</v>
      </c>
      <c r="D2326" s="7" t="s">
        <v>20</v>
      </c>
      <c r="E2326" s="7" t="s">
        <v>57</v>
      </c>
      <c r="F2326" s="9" t="s">
        <v>1941</v>
      </c>
      <c r="G2326" s="11">
        <v>625.02160800000001</v>
      </c>
      <c r="H2326" s="11">
        <v>-6.4560000000000004</v>
      </c>
      <c r="I2326" s="11">
        <v>0</v>
      </c>
      <c r="J2326" s="12">
        <v>618.565608</v>
      </c>
      <c r="K2326" s="11">
        <v>15.459</v>
      </c>
      <c r="L2326" s="11">
        <v>9.51</v>
      </c>
      <c r="M2326" s="11">
        <v>65.241</v>
      </c>
      <c r="N2326" s="13">
        <v>6.3894494080361866E-2</v>
      </c>
      <c r="O2326" s="13">
        <v>0.20388505086103947</v>
      </c>
      <c r="P2326" s="13">
        <v>0.2441757760362234</v>
      </c>
      <c r="Q2326" s="13" t="s">
        <v>9699</v>
      </c>
      <c r="R2326" s="13">
        <v>0.17345152112059531</v>
      </c>
      <c r="S2326" s="14">
        <v>1.405249</v>
      </c>
      <c r="T2326" s="13">
        <v>-1.0437049710658987E-2</v>
      </c>
      <c r="U2326" s="15">
        <v>40.013300213467886</v>
      </c>
      <c r="V2326" s="16">
        <v>65.722566561514199</v>
      </c>
      <c r="W2326" s="16">
        <v>9.5801966248218147</v>
      </c>
    </row>
    <row r="2327" spans="1:23" ht="15" customHeight="1" x14ac:dyDescent="0.3">
      <c r="A2327" s="7" t="s">
        <v>7226</v>
      </c>
      <c r="B2327" s="7" t="s">
        <v>7227</v>
      </c>
      <c r="C2327" s="7" t="s">
        <v>7228</v>
      </c>
      <c r="D2327" s="7" t="s">
        <v>10</v>
      </c>
      <c r="E2327" s="7" t="s">
        <v>11</v>
      </c>
      <c r="F2327" s="9" t="s">
        <v>2104</v>
      </c>
      <c r="G2327" s="11">
        <v>524.03196200000002</v>
      </c>
      <c r="H2327" s="11">
        <v>-276.863</v>
      </c>
      <c r="I2327" s="11">
        <v>0</v>
      </c>
      <c r="J2327" s="12">
        <v>247.16896200000002</v>
      </c>
      <c r="K2327" s="11">
        <v>0</v>
      </c>
      <c r="L2327" s="11">
        <v>52.469000000000001</v>
      </c>
      <c r="M2327" s="11">
        <v>607.09500000000003</v>
      </c>
      <c r="N2327" s="13">
        <v>5.8235905933856594E-2</v>
      </c>
      <c r="O2327" s="13">
        <v>7.3216771187980534E-2</v>
      </c>
      <c r="P2327" s="13">
        <v>0.22693285826598636</v>
      </c>
      <c r="Q2327" s="13">
        <v>-1.3409847529837982E-2</v>
      </c>
      <c r="R2327" s="13">
        <v>9.0177944567092064E-2</v>
      </c>
      <c r="S2327" s="14">
        <v>0.83884499999999995</v>
      </c>
      <c r="T2327" s="13">
        <v>-1.1201365970861663</v>
      </c>
      <c r="U2327" s="15" t="s">
        <v>9700</v>
      </c>
      <c r="V2327" s="16">
        <v>9.9874585374220963</v>
      </c>
      <c r="W2327" s="16">
        <v>0.86317950567868296</v>
      </c>
    </row>
    <row r="2328" spans="1:23" ht="15" customHeight="1" x14ac:dyDescent="0.3">
      <c r="A2328" s="7" t="s">
        <v>7229</v>
      </c>
      <c r="B2328" s="7" t="s">
        <v>7230</v>
      </c>
      <c r="C2328" s="7" t="s">
        <v>7231</v>
      </c>
      <c r="D2328" s="7" t="s">
        <v>20</v>
      </c>
      <c r="E2328" s="7" t="s">
        <v>47</v>
      </c>
      <c r="F2328" s="9" t="s">
        <v>1941</v>
      </c>
      <c r="G2328" s="11">
        <v>762.92999399999997</v>
      </c>
      <c r="H2328" s="11">
        <v>70.95</v>
      </c>
      <c r="I2328" s="11">
        <v>0</v>
      </c>
      <c r="J2328" s="12">
        <v>833.87999400000001</v>
      </c>
      <c r="K2328" s="11">
        <v>-25.222999999999999</v>
      </c>
      <c r="L2328" s="11">
        <v>-45.091999999999999</v>
      </c>
      <c r="M2328" s="11">
        <v>-186.42</v>
      </c>
      <c r="N2328" s="13">
        <v>-5.0000000000000096E-3</v>
      </c>
      <c r="O2328" s="13" t="s">
        <v>9699</v>
      </c>
      <c r="P2328" s="13">
        <v>-0.54510905379882346</v>
      </c>
      <c r="Q2328" s="13" t="s">
        <v>9699</v>
      </c>
      <c r="R2328" s="13" t="s">
        <v>9699</v>
      </c>
      <c r="S2328" s="14">
        <v>2.3333330000000001</v>
      </c>
      <c r="T2328" s="13">
        <v>8.5084185386992264E-2</v>
      </c>
      <c r="U2328" s="15" t="s">
        <v>9700</v>
      </c>
      <c r="V2328" s="16" t="s">
        <v>9700</v>
      </c>
      <c r="W2328" s="16" t="s">
        <v>9700</v>
      </c>
    </row>
    <row r="2329" spans="1:23" ht="15" customHeight="1" x14ac:dyDescent="0.3">
      <c r="A2329" s="7" t="s">
        <v>7232</v>
      </c>
      <c r="B2329" s="7" t="s">
        <v>7233</v>
      </c>
      <c r="C2329" s="7" t="s">
        <v>7234</v>
      </c>
      <c r="D2329" s="7" t="s">
        <v>20</v>
      </c>
      <c r="E2329" s="7" t="s">
        <v>47</v>
      </c>
      <c r="F2329" s="9" t="s">
        <v>1941</v>
      </c>
      <c r="G2329" s="11">
        <v>987.09041400000001</v>
      </c>
      <c r="H2329" s="11">
        <v>-256.82100000000003</v>
      </c>
      <c r="I2329" s="11">
        <v>0</v>
      </c>
      <c r="J2329" s="12">
        <v>730.26941399999998</v>
      </c>
      <c r="K2329" s="11">
        <v>-56.807000000000002</v>
      </c>
      <c r="L2329" s="11">
        <v>12.627000000000001</v>
      </c>
      <c r="M2329" s="11">
        <v>244.119</v>
      </c>
      <c r="N2329" s="13">
        <v>-1.264823267287128</v>
      </c>
      <c r="O2329" s="13" t="s">
        <v>9699</v>
      </c>
      <c r="P2329" s="13">
        <v>-1.8622065272288733</v>
      </c>
      <c r="Q2329" s="13" t="s">
        <v>9699</v>
      </c>
      <c r="R2329" s="13">
        <v>7.1333945342843028E-2</v>
      </c>
      <c r="S2329" s="14">
        <v>0.73823799999999995</v>
      </c>
      <c r="T2329" s="13">
        <v>-0.35167979799849597</v>
      </c>
      <c r="U2329" s="15" t="s">
        <v>9700</v>
      </c>
      <c r="V2329" s="16">
        <v>78.172995485863623</v>
      </c>
      <c r="W2329" s="16">
        <v>4.0434804910719775</v>
      </c>
    </row>
    <row r="2330" spans="1:23" ht="15" customHeight="1" x14ac:dyDescent="0.3">
      <c r="A2330" s="7" t="s">
        <v>7235</v>
      </c>
      <c r="B2330" s="7" t="s">
        <v>7236</v>
      </c>
      <c r="C2330" s="7" t="s">
        <v>7237</v>
      </c>
      <c r="D2330" s="7" t="s">
        <v>20</v>
      </c>
      <c r="E2330" s="7" t="s">
        <v>57</v>
      </c>
      <c r="F2330" s="9" t="s">
        <v>3009</v>
      </c>
      <c r="G2330" s="11">
        <v>493.62703299999998</v>
      </c>
      <c r="H2330" s="11">
        <v>-36.052</v>
      </c>
      <c r="I2330" s="11">
        <v>-8.8999999999999996E-2</v>
      </c>
      <c r="J2330" s="12">
        <v>457.48603299999996</v>
      </c>
      <c r="K2330" s="11">
        <v>12.954000000000001</v>
      </c>
      <c r="L2330" s="11">
        <v>10.234</v>
      </c>
      <c r="M2330" s="11">
        <v>54.222000000000001</v>
      </c>
      <c r="N2330" s="13">
        <v>0.2479308757035375</v>
      </c>
      <c r="O2330" s="13">
        <v>0.22900776036275339</v>
      </c>
      <c r="P2330" s="13">
        <v>0.17094136143685543</v>
      </c>
      <c r="Q2330" s="13">
        <v>0.21091474896104256</v>
      </c>
      <c r="R2330" s="13">
        <v>0.28912871510905186</v>
      </c>
      <c r="S2330" s="14">
        <v>0.81837199999999999</v>
      </c>
      <c r="T2330" s="13">
        <v>-7.880459161471276E-2</v>
      </c>
      <c r="U2330" s="15">
        <v>35.316198317122122</v>
      </c>
      <c r="V2330" s="16">
        <v>48.234027066640607</v>
      </c>
      <c r="W2330" s="16">
        <v>9.1038145586662242</v>
      </c>
    </row>
    <row r="2331" spans="1:23" ht="15" customHeight="1" x14ac:dyDescent="0.3">
      <c r="A2331" s="7" t="s">
        <v>7238</v>
      </c>
      <c r="B2331" s="7" t="s">
        <v>7239</v>
      </c>
      <c r="C2331" s="7" t="s">
        <v>7240</v>
      </c>
      <c r="D2331" s="7" t="s">
        <v>20</v>
      </c>
      <c r="E2331" s="7" t="s">
        <v>47</v>
      </c>
      <c r="F2331" s="9" t="s">
        <v>1941</v>
      </c>
      <c r="G2331" s="11">
        <v>443.36117400000001</v>
      </c>
      <c r="H2331" s="11">
        <v>410.31099999999998</v>
      </c>
      <c r="I2331" s="11">
        <v>0</v>
      </c>
      <c r="J2331" s="12">
        <v>853.67217400000004</v>
      </c>
      <c r="K2331" s="11">
        <v>-320.67599999999999</v>
      </c>
      <c r="L2331" s="11">
        <v>-369.755</v>
      </c>
      <c r="M2331" s="11">
        <v>-163.36600000000001</v>
      </c>
      <c r="N2331" s="13">
        <v>-0.21678041995288239</v>
      </c>
      <c r="O2331" s="13" t="s">
        <v>9699</v>
      </c>
      <c r="P2331" s="13">
        <v>-0.31549076900318451</v>
      </c>
      <c r="Q2331" s="13" t="s">
        <v>9699</v>
      </c>
      <c r="R2331" s="13" t="s">
        <v>9699</v>
      </c>
      <c r="S2331" s="14">
        <v>2.0629919999999999</v>
      </c>
      <c r="T2331" s="13">
        <v>0.48064235018629053</v>
      </c>
      <c r="U2331" s="15" t="s">
        <v>9700</v>
      </c>
      <c r="V2331" s="16" t="s">
        <v>9700</v>
      </c>
      <c r="W2331" s="16" t="s">
        <v>9700</v>
      </c>
    </row>
    <row r="2332" spans="1:23" ht="15" customHeight="1" x14ac:dyDescent="0.3">
      <c r="A2332" s="7" t="s">
        <v>7241</v>
      </c>
      <c r="B2332" s="7" t="s">
        <v>7242</v>
      </c>
      <c r="C2332" s="7" t="s">
        <v>7243</v>
      </c>
      <c r="D2332" s="7" t="s">
        <v>20</v>
      </c>
      <c r="E2332" s="7" t="s">
        <v>47</v>
      </c>
      <c r="F2332" s="9" t="s">
        <v>1941</v>
      </c>
      <c r="G2332" s="11">
        <v>490.637113</v>
      </c>
      <c r="H2332" s="11">
        <v>-189.322</v>
      </c>
      <c r="I2332" s="11">
        <v>0</v>
      </c>
      <c r="J2332" s="12">
        <v>301.315113</v>
      </c>
      <c r="K2332" s="11">
        <v>-36.433999999999997</v>
      </c>
      <c r="L2332" s="11">
        <v>-28.738</v>
      </c>
      <c r="M2332" s="11">
        <v>200.34</v>
      </c>
      <c r="N2332" s="13" t="s">
        <v>9699</v>
      </c>
      <c r="O2332" s="13" t="s">
        <v>9699</v>
      </c>
      <c r="P2332" s="13" t="s">
        <v>9699</v>
      </c>
      <c r="Q2332" s="13" t="s">
        <v>9699</v>
      </c>
      <c r="R2332" s="13">
        <v>-0.21509271560354018</v>
      </c>
      <c r="S2332" s="14">
        <v>1.0608919999999999</v>
      </c>
      <c r="T2332" s="13">
        <v>-0.62831896520238595</v>
      </c>
      <c r="U2332" s="15" t="s">
        <v>9700</v>
      </c>
      <c r="V2332" s="16" t="s">
        <v>9700</v>
      </c>
      <c r="W2332" s="16">
        <v>2.4490222272137365</v>
      </c>
    </row>
    <row r="2333" spans="1:23" ht="15" customHeight="1" x14ac:dyDescent="0.3">
      <c r="A2333" s="7" t="s">
        <v>7244</v>
      </c>
      <c r="B2333" s="7" t="s">
        <v>7245</v>
      </c>
      <c r="C2333" s="7" t="s">
        <v>7246</v>
      </c>
      <c r="D2333" s="7" t="s">
        <v>29</v>
      </c>
      <c r="E2333" s="7" t="s">
        <v>211</v>
      </c>
      <c r="F2333" s="9" t="s">
        <v>1941</v>
      </c>
      <c r="G2333" s="11">
        <v>548.25945200000001</v>
      </c>
      <c r="H2333" s="11">
        <v>486.42200000000003</v>
      </c>
      <c r="I2333" s="11">
        <v>0</v>
      </c>
      <c r="J2333" s="12">
        <v>1034.681452</v>
      </c>
      <c r="K2333" s="11">
        <v>88.811999999999998</v>
      </c>
      <c r="L2333" s="11">
        <v>10.294</v>
      </c>
      <c r="M2333" s="11">
        <v>232.79599999999999</v>
      </c>
      <c r="N2333" s="13">
        <v>0.32650178913638361</v>
      </c>
      <c r="O2333" s="13">
        <v>5.7890497968511978E-2</v>
      </c>
      <c r="P2333" s="13">
        <v>0.12915013405840994</v>
      </c>
      <c r="Q2333" s="13">
        <v>0.13602508177510608</v>
      </c>
      <c r="R2333" s="13">
        <v>4.4875859927488375E-2</v>
      </c>
      <c r="S2333" s="14">
        <v>0.82099699999999998</v>
      </c>
      <c r="T2333" s="13">
        <v>0.47011763771329307</v>
      </c>
      <c r="U2333" s="15">
        <v>11.650243795883441</v>
      </c>
      <c r="V2333" s="16">
        <v>53.260098309694968</v>
      </c>
      <c r="W2333" s="16">
        <v>2.355106840323717</v>
      </c>
    </row>
    <row r="2334" spans="1:23" ht="15" customHeight="1" x14ac:dyDescent="0.3">
      <c r="A2334" s="7" t="s">
        <v>7247</v>
      </c>
      <c r="B2334" s="7" t="s">
        <v>7248</v>
      </c>
      <c r="C2334" s="7" t="s">
        <v>7249</v>
      </c>
      <c r="D2334" s="7" t="s">
        <v>8</v>
      </c>
      <c r="E2334" s="7" t="s">
        <v>9</v>
      </c>
      <c r="F2334" s="9" t="s">
        <v>3009</v>
      </c>
      <c r="G2334" s="11">
        <v>627.48151499999994</v>
      </c>
      <c r="H2334" s="11">
        <v>1049.828</v>
      </c>
      <c r="I2334" s="11">
        <v>0</v>
      </c>
      <c r="J2334" s="12">
        <v>1677.3095149999999</v>
      </c>
      <c r="K2334" s="11">
        <v>423.18400000000003</v>
      </c>
      <c r="L2334" s="11">
        <v>-34.558</v>
      </c>
      <c r="M2334" s="11">
        <v>1282.2760000000001</v>
      </c>
      <c r="N2334" s="13">
        <v>0.64388469406460813</v>
      </c>
      <c r="O2334" s="13">
        <v>2.7823529423073312E-2</v>
      </c>
      <c r="P2334" s="13">
        <v>-1.4065583627966205E-2</v>
      </c>
      <c r="Q2334" s="13">
        <v>-0.25760986131642827</v>
      </c>
      <c r="R2334" s="13">
        <v>-2.9322472529803568E-2</v>
      </c>
      <c r="S2334" s="14">
        <v>3.5714730000000001</v>
      </c>
      <c r="T2334" s="13">
        <v>0.62589998483374731</v>
      </c>
      <c r="U2334" s="15">
        <v>3.9635466251086995</v>
      </c>
      <c r="V2334" s="16" t="s">
        <v>9700</v>
      </c>
      <c r="W2334" s="16">
        <v>0.48934980846557208</v>
      </c>
    </row>
    <row r="2335" spans="1:23" ht="15" customHeight="1" x14ac:dyDescent="0.3">
      <c r="A2335" s="7" t="s">
        <v>7250</v>
      </c>
      <c r="B2335" s="7" t="s">
        <v>7251</v>
      </c>
      <c r="C2335" s="7" t="s">
        <v>7252</v>
      </c>
      <c r="D2335" s="7" t="s">
        <v>10</v>
      </c>
      <c r="E2335" s="7" t="s">
        <v>11</v>
      </c>
      <c r="F2335" s="9" t="s">
        <v>1941</v>
      </c>
      <c r="G2335" s="11">
        <v>561.17290000000003</v>
      </c>
      <c r="H2335" s="11">
        <v>68.594999999999999</v>
      </c>
      <c r="I2335" s="11">
        <v>0</v>
      </c>
      <c r="J2335" s="12">
        <v>629.76790000000005</v>
      </c>
      <c r="K2335" s="11">
        <v>0</v>
      </c>
      <c r="L2335" s="11">
        <v>43.677</v>
      </c>
      <c r="M2335" s="11">
        <v>561.00900000000001</v>
      </c>
      <c r="N2335" s="13">
        <v>9.3684326497009626E-2</v>
      </c>
      <c r="O2335" s="13">
        <v>6.9897911278836711E-2</v>
      </c>
      <c r="P2335" s="13">
        <v>0.33814889598897446</v>
      </c>
      <c r="Q2335" s="13">
        <v>3.0942903556388623E-2</v>
      </c>
      <c r="R2335" s="13">
        <v>8.0661663133167374E-2</v>
      </c>
      <c r="S2335" s="14">
        <v>0.82362199999999997</v>
      </c>
      <c r="T2335" s="13">
        <v>0.10892108029005605</v>
      </c>
      <c r="U2335" s="15" t="s">
        <v>9700</v>
      </c>
      <c r="V2335" s="16">
        <v>12.848247361311445</v>
      </c>
      <c r="W2335" s="16">
        <v>1.0002921521758119</v>
      </c>
    </row>
    <row r="2336" spans="1:23" ht="15" customHeight="1" x14ac:dyDescent="0.3">
      <c r="A2336" s="7" t="s">
        <v>7253</v>
      </c>
      <c r="B2336" s="7" t="s">
        <v>7254</v>
      </c>
      <c r="C2336" s="7" t="s">
        <v>7255</v>
      </c>
      <c r="D2336" s="7" t="s">
        <v>26</v>
      </c>
      <c r="E2336" s="7" t="s">
        <v>126</v>
      </c>
      <c r="F2336" s="9" t="s">
        <v>3009</v>
      </c>
      <c r="G2336" s="11">
        <v>738.31248200000005</v>
      </c>
      <c r="H2336" s="11">
        <v>-258</v>
      </c>
      <c r="I2336" s="11">
        <v>0</v>
      </c>
      <c r="J2336" s="12">
        <v>480.31248200000005</v>
      </c>
      <c r="K2336" s="11">
        <v>-24</v>
      </c>
      <c r="L2336" s="11">
        <v>-522</v>
      </c>
      <c r="M2336" s="11">
        <v>731</v>
      </c>
      <c r="N2336" s="13">
        <v>1.2135359279480175E-2</v>
      </c>
      <c r="O2336" s="13">
        <v>-6.374973083385238E-2</v>
      </c>
      <c r="P2336" s="13">
        <v>-1.5140463438750337E-3</v>
      </c>
      <c r="Q2336" s="13" t="s">
        <v>9699</v>
      </c>
      <c r="R2336" s="13">
        <v>-0.52252252252252251</v>
      </c>
      <c r="S2336" s="14">
        <v>2.1049859999999998</v>
      </c>
      <c r="T2336" s="13">
        <v>-0.53715031290817039</v>
      </c>
      <c r="U2336" s="15" t="s">
        <v>9700</v>
      </c>
      <c r="V2336" s="16" t="s">
        <v>9700</v>
      </c>
      <c r="W2336" s="16">
        <v>1.0100033953488372</v>
      </c>
    </row>
    <row r="2337" spans="1:23" ht="15" customHeight="1" x14ac:dyDescent="0.3">
      <c r="A2337" s="7" t="s">
        <v>7256</v>
      </c>
      <c r="B2337" s="7" t="s">
        <v>7257</v>
      </c>
      <c r="C2337" s="7" t="s">
        <v>7258</v>
      </c>
      <c r="D2337" s="7" t="s">
        <v>31</v>
      </c>
      <c r="E2337" s="7" t="s">
        <v>69</v>
      </c>
      <c r="F2337" s="9" t="s">
        <v>1941</v>
      </c>
      <c r="G2337" s="11">
        <v>517.71930199999997</v>
      </c>
      <c r="H2337" s="11">
        <v>-10.496</v>
      </c>
      <c r="I2337" s="11">
        <v>0</v>
      </c>
      <c r="J2337" s="12">
        <v>507.22330199999999</v>
      </c>
      <c r="K2337" s="11">
        <v>16.812999999999999</v>
      </c>
      <c r="L2337" s="11">
        <v>-8.51</v>
      </c>
      <c r="M2337" s="11">
        <v>177.679</v>
      </c>
      <c r="N2337" s="13">
        <v>0.18552056789703139</v>
      </c>
      <c r="O2337" s="13">
        <v>0.32249533441914391</v>
      </c>
      <c r="P2337" s="13">
        <v>6.5162990641248225E-2</v>
      </c>
      <c r="Q2337" s="13" t="s">
        <v>9699</v>
      </c>
      <c r="R2337" s="13">
        <v>-5.0714683718560319E-2</v>
      </c>
      <c r="S2337" s="14">
        <v>0.79474999999999996</v>
      </c>
      <c r="T2337" s="13">
        <v>-2.0693055619909199E-2</v>
      </c>
      <c r="U2337" s="15">
        <v>30.168518527330043</v>
      </c>
      <c r="V2337" s="16" t="s">
        <v>9700</v>
      </c>
      <c r="W2337" s="16">
        <v>2.9137900483456116</v>
      </c>
    </row>
    <row r="2338" spans="1:23" ht="15" customHeight="1" x14ac:dyDescent="0.3">
      <c r="A2338" s="7" t="s">
        <v>7259</v>
      </c>
      <c r="B2338" s="7" t="s">
        <v>7260</v>
      </c>
      <c r="C2338" s="7" t="s">
        <v>7261</v>
      </c>
      <c r="D2338" s="7" t="s">
        <v>20</v>
      </c>
      <c r="E2338" s="7" t="s">
        <v>47</v>
      </c>
      <c r="F2338" s="9" t="s">
        <v>1941</v>
      </c>
      <c r="G2338" s="11">
        <v>632.19049700000005</v>
      </c>
      <c r="H2338" s="11">
        <v>-132.04599999999999</v>
      </c>
      <c r="I2338" s="11">
        <v>0</v>
      </c>
      <c r="J2338" s="12">
        <v>500.14449700000006</v>
      </c>
      <c r="K2338" s="11">
        <v>-80.078000000000003</v>
      </c>
      <c r="L2338" s="11">
        <v>-85.227000000000004</v>
      </c>
      <c r="M2338" s="11">
        <v>131.34</v>
      </c>
      <c r="N2338" s="13">
        <v>-1.5471968394750508</v>
      </c>
      <c r="O2338" s="13" t="s">
        <v>9699</v>
      </c>
      <c r="P2338" s="13">
        <v>-1.7456421668959332</v>
      </c>
      <c r="Q2338" s="13" t="s">
        <v>9699</v>
      </c>
      <c r="R2338" s="13">
        <v>-0.94435395406043288</v>
      </c>
      <c r="S2338" s="14">
        <v>2.0293960000000002</v>
      </c>
      <c r="T2338" s="13">
        <v>-0.26401570104649175</v>
      </c>
      <c r="U2338" s="15" t="s">
        <v>9700</v>
      </c>
      <c r="V2338" s="16" t="s">
        <v>9700</v>
      </c>
      <c r="W2338" s="16">
        <v>4.8133888914268317</v>
      </c>
    </row>
    <row r="2339" spans="1:23" ht="15" customHeight="1" x14ac:dyDescent="0.3">
      <c r="A2339" s="7" t="s">
        <v>7262</v>
      </c>
      <c r="B2339" s="7" t="s">
        <v>7263</v>
      </c>
      <c r="C2339" s="7" t="s">
        <v>7264</v>
      </c>
      <c r="D2339" s="7" t="s">
        <v>20</v>
      </c>
      <c r="E2339" s="7" t="s">
        <v>47</v>
      </c>
      <c r="F2339" s="9" t="s">
        <v>1941</v>
      </c>
      <c r="G2339" s="11">
        <v>551.71392700000001</v>
      </c>
      <c r="H2339" s="11">
        <v>-295.36399999999998</v>
      </c>
      <c r="I2339" s="11">
        <v>0</v>
      </c>
      <c r="J2339" s="12">
        <v>256.34992700000004</v>
      </c>
      <c r="K2339" s="11">
        <v>-104.148</v>
      </c>
      <c r="L2339" s="11">
        <v>-101.982</v>
      </c>
      <c r="M2339" s="11">
        <v>209.51400000000001</v>
      </c>
      <c r="N2339" s="13">
        <v>-17.079983242259924</v>
      </c>
      <c r="O2339" s="13" t="s">
        <v>9699</v>
      </c>
      <c r="P2339" s="13">
        <v>-314.55188032081179</v>
      </c>
      <c r="Q2339" s="13" t="s">
        <v>9699</v>
      </c>
      <c r="R2339" s="13">
        <v>-0.40900039904629937</v>
      </c>
      <c r="S2339" s="14">
        <v>1.6992119999999999</v>
      </c>
      <c r="T2339" s="13">
        <v>-1.1521906928415078</v>
      </c>
      <c r="U2339" s="15" t="s">
        <v>9700</v>
      </c>
      <c r="V2339" s="16" t="s">
        <v>9700</v>
      </c>
      <c r="W2339" s="16">
        <v>2.6333033926133815</v>
      </c>
    </row>
    <row r="2340" spans="1:23" ht="15" customHeight="1" x14ac:dyDescent="0.3">
      <c r="A2340" s="7" t="s">
        <v>7265</v>
      </c>
      <c r="B2340" s="7" t="s">
        <v>7266</v>
      </c>
      <c r="C2340" s="7" t="s">
        <v>7267</v>
      </c>
      <c r="D2340" s="7" t="s">
        <v>10</v>
      </c>
      <c r="E2340" s="7" t="s">
        <v>11</v>
      </c>
      <c r="F2340" s="9" t="s">
        <v>1941</v>
      </c>
      <c r="G2340" s="11">
        <v>532.39693499999998</v>
      </c>
      <c r="H2340" s="11">
        <v>127.023</v>
      </c>
      <c r="I2340" s="11">
        <v>0</v>
      </c>
      <c r="J2340" s="12">
        <v>659.41993500000001</v>
      </c>
      <c r="K2340" s="11">
        <v>0</v>
      </c>
      <c r="L2340" s="11">
        <v>3.8069999999999999</v>
      </c>
      <c r="M2340" s="11">
        <v>617.88300000000004</v>
      </c>
      <c r="N2340" s="13">
        <v>0.11995609902507018</v>
      </c>
      <c r="O2340" s="13">
        <v>0.16530145927396256</v>
      </c>
      <c r="P2340" s="13">
        <v>0.24769311052030699</v>
      </c>
      <c r="Q2340" s="13">
        <v>6.9631818376000965E-2</v>
      </c>
      <c r="R2340" s="13">
        <v>6.2393572822821595E-3</v>
      </c>
      <c r="S2340" s="14">
        <v>0</v>
      </c>
      <c r="T2340" s="13">
        <v>0.19262838937376073</v>
      </c>
      <c r="U2340" s="15" t="s">
        <v>9700</v>
      </c>
      <c r="V2340" s="16">
        <v>139.84684397163122</v>
      </c>
      <c r="W2340" s="16">
        <v>0.86164684090677357</v>
      </c>
    </row>
    <row r="2341" spans="1:23" ht="15" customHeight="1" x14ac:dyDescent="0.3">
      <c r="A2341" s="7" t="s">
        <v>7268</v>
      </c>
      <c r="B2341" s="7" t="s">
        <v>7269</v>
      </c>
      <c r="C2341" s="7" t="s">
        <v>7270</v>
      </c>
      <c r="D2341" s="7" t="s">
        <v>29</v>
      </c>
      <c r="E2341" s="7" t="s">
        <v>30</v>
      </c>
      <c r="F2341" s="9" t="s">
        <v>1941</v>
      </c>
      <c r="G2341" s="11">
        <v>608.68337899999995</v>
      </c>
      <c r="H2341" s="11">
        <v>530.05100000000004</v>
      </c>
      <c r="I2341" s="11">
        <v>0</v>
      </c>
      <c r="J2341" s="12">
        <v>1138.734379</v>
      </c>
      <c r="K2341" s="11">
        <v>81.396000000000001</v>
      </c>
      <c r="L2341" s="11">
        <v>18.47</v>
      </c>
      <c r="M2341" s="11">
        <v>289.29500000000002</v>
      </c>
      <c r="N2341" s="13">
        <v>0.11737111985528384</v>
      </c>
      <c r="O2341" s="13">
        <v>5.6694560761606283E-2</v>
      </c>
      <c r="P2341" s="13">
        <v>3.5962291540822117E-2</v>
      </c>
      <c r="Q2341" s="13">
        <v>0.10775562750971579</v>
      </c>
      <c r="R2341" s="13">
        <v>6.7329757237402088E-2</v>
      </c>
      <c r="S2341" s="14">
        <v>1.63517</v>
      </c>
      <c r="T2341" s="13">
        <v>0.46547378368032921</v>
      </c>
      <c r="U2341" s="15">
        <v>13.990053307287827</v>
      </c>
      <c r="V2341" s="16">
        <v>32.955245208446129</v>
      </c>
      <c r="W2341" s="16">
        <v>2.1040231562937484</v>
      </c>
    </row>
    <row r="2342" spans="1:23" ht="15" customHeight="1" x14ac:dyDescent="0.3">
      <c r="A2342" s="7" t="s">
        <v>7271</v>
      </c>
      <c r="B2342" s="7" t="s">
        <v>7272</v>
      </c>
      <c r="C2342" s="7" t="s">
        <v>7273</v>
      </c>
      <c r="D2342" s="7" t="s">
        <v>26</v>
      </c>
      <c r="E2342" s="7" t="s">
        <v>126</v>
      </c>
      <c r="F2342" s="9" t="s">
        <v>1941</v>
      </c>
      <c r="G2342" s="11">
        <v>566.39520400000004</v>
      </c>
      <c r="H2342" s="11">
        <v>2171.462</v>
      </c>
      <c r="I2342" s="11">
        <v>0</v>
      </c>
      <c r="J2342" s="12">
        <v>2737.8572039999999</v>
      </c>
      <c r="K2342" s="11">
        <v>125.19199999999999</v>
      </c>
      <c r="L2342" s="11">
        <v>26.209</v>
      </c>
      <c r="M2342" s="11">
        <v>699.03</v>
      </c>
      <c r="N2342" s="13">
        <v>0.78268493457748389</v>
      </c>
      <c r="O2342" s="13">
        <v>9.2396831827568526E-2</v>
      </c>
      <c r="P2342" s="13">
        <v>0.22631777189396862</v>
      </c>
      <c r="Q2342" s="13">
        <v>8.6260932759359532E-2</v>
      </c>
      <c r="R2342" s="13">
        <v>8.9644710063433719E-2</v>
      </c>
      <c r="S2342" s="14">
        <v>1.7958000000000001</v>
      </c>
      <c r="T2342" s="13">
        <v>0.79312463660540866</v>
      </c>
      <c r="U2342" s="15">
        <v>21.869266438750081</v>
      </c>
      <c r="V2342" s="16">
        <v>21.610714029531842</v>
      </c>
      <c r="W2342" s="16">
        <v>0.81025879289873115</v>
      </c>
    </row>
    <row r="2343" spans="1:23" ht="15" customHeight="1" x14ac:dyDescent="0.3">
      <c r="A2343" s="7" t="s">
        <v>7274</v>
      </c>
      <c r="B2343" s="7" t="s">
        <v>7275</v>
      </c>
      <c r="C2343" s="7" t="s">
        <v>7276</v>
      </c>
      <c r="D2343" s="7" t="s">
        <v>26</v>
      </c>
      <c r="E2343" s="7" t="s">
        <v>65</v>
      </c>
      <c r="F2343" s="9" t="s">
        <v>3002</v>
      </c>
      <c r="G2343" s="11">
        <v>570.06708300000003</v>
      </c>
      <c r="H2343" s="11">
        <v>228.65299999999999</v>
      </c>
      <c r="I2343" s="11">
        <v>8.0879999999999992</v>
      </c>
      <c r="J2343" s="12">
        <v>806.80808300000001</v>
      </c>
      <c r="K2343" s="11">
        <v>94.119</v>
      </c>
      <c r="L2343" s="11">
        <v>-40.811</v>
      </c>
      <c r="M2343" s="11">
        <v>407.69499999999999</v>
      </c>
      <c r="N2343" s="13">
        <v>9.1544034190338255E-2</v>
      </c>
      <c r="O2343" s="13">
        <v>6.668804664048178E-3</v>
      </c>
      <c r="P2343" s="13">
        <v>3.5099133338510467E-2</v>
      </c>
      <c r="Q2343" s="13" t="s">
        <v>9699</v>
      </c>
      <c r="R2343" s="13">
        <v>-9.8165308638263324E-2</v>
      </c>
      <c r="S2343" s="14">
        <v>1.280314</v>
      </c>
      <c r="T2343" s="13">
        <v>0.28340444873802784</v>
      </c>
      <c r="U2343" s="15">
        <v>8.5722126563180652</v>
      </c>
      <c r="V2343" s="16" t="s">
        <v>9700</v>
      </c>
      <c r="W2343" s="16">
        <v>1.3982685169060205</v>
      </c>
    </row>
    <row r="2344" spans="1:23" ht="15" customHeight="1" x14ac:dyDescent="0.3">
      <c r="A2344" s="7" t="s">
        <v>7277</v>
      </c>
      <c r="B2344" s="7" t="s">
        <v>7278</v>
      </c>
      <c r="C2344" s="7" t="s">
        <v>7279</v>
      </c>
      <c r="D2344" s="7" t="s">
        <v>29</v>
      </c>
      <c r="E2344" s="7" t="s">
        <v>30</v>
      </c>
      <c r="F2344" s="9" t="s">
        <v>3009</v>
      </c>
      <c r="G2344" s="11">
        <v>508.25648100000001</v>
      </c>
      <c r="H2344" s="11">
        <v>28.616</v>
      </c>
      <c r="I2344" s="11">
        <v>0</v>
      </c>
      <c r="J2344" s="12">
        <v>536.87248099999999</v>
      </c>
      <c r="K2344" s="11">
        <v>39.841999999999999</v>
      </c>
      <c r="L2344" s="11">
        <v>39.82</v>
      </c>
      <c r="M2344" s="11">
        <v>267.37700000000001</v>
      </c>
      <c r="N2344" s="13">
        <v>7.0124126593439765E-2</v>
      </c>
      <c r="O2344" s="13">
        <v>3.2548497049526892E-2</v>
      </c>
      <c r="P2344" s="13">
        <v>5.3822563521957613E-2</v>
      </c>
      <c r="Q2344" s="13">
        <v>9.854006315569297E-2</v>
      </c>
      <c r="R2344" s="13">
        <v>0.14855465128642287</v>
      </c>
      <c r="S2344" s="14">
        <v>1.5895010000000001</v>
      </c>
      <c r="T2344" s="13">
        <v>5.3301297817870463E-2</v>
      </c>
      <c r="U2344" s="15">
        <v>13.475038426785805</v>
      </c>
      <c r="V2344" s="16">
        <v>12.763849347061779</v>
      </c>
      <c r="W2344" s="16">
        <v>1.900898285940825</v>
      </c>
    </row>
    <row r="2345" spans="1:23" ht="15" customHeight="1" x14ac:dyDescent="0.3">
      <c r="A2345" s="7" t="s">
        <v>7280</v>
      </c>
      <c r="B2345" s="7" t="s">
        <v>7281</v>
      </c>
      <c r="C2345" s="7" t="s">
        <v>7282</v>
      </c>
      <c r="D2345" s="7" t="s">
        <v>26</v>
      </c>
      <c r="E2345" s="7" t="s">
        <v>125</v>
      </c>
      <c r="F2345" s="9" t="s">
        <v>1941</v>
      </c>
      <c r="G2345" s="11">
        <v>543.33230800000001</v>
      </c>
      <c r="H2345" s="11">
        <v>14.638</v>
      </c>
      <c r="I2345" s="11">
        <v>0</v>
      </c>
      <c r="J2345" s="12">
        <v>557.97030800000005</v>
      </c>
      <c r="K2345" s="11">
        <v>56.39</v>
      </c>
      <c r="L2345" s="11">
        <v>32.353999999999999</v>
      </c>
      <c r="M2345" s="11">
        <v>283.80500000000001</v>
      </c>
      <c r="N2345" s="13">
        <v>5.5333009004178389E-2</v>
      </c>
      <c r="O2345" s="13">
        <v>7.7935133269040779E-2</v>
      </c>
      <c r="P2345" s="13">
        <v>3.647446004489753E-2</v>
      </c>
      <c r="Q2345" s="13">
        <v>9.2160771508017936E-2</v>
      </c>
      <c r="R2345" s="13">
        <v>0.12159957905814259</v>
      </c>
      <c r="S2345" s="14">
        <v>1.613648</v>
      </c>
      <c r="T2345" s="13">
        <v>2.623437087982108E-2</v>
      </c>
      <c r="U2345" s="15">
        <v>9.8948449725128569</v>
      </c>
      <c r="V2345" s="16">
        <v>16.793358101007605</v>
      </c>
      <c r="W2345" s="16">
        <v>1.9144564331142861</v>
      </c>
    </row>
    <row r="2346" spans="1:23" ht="15" customHeight="1" x14ac:dyDescent="0.3">
      <c r="A2346" s="7" t="s">
        <v>7283</v>
      </c>
      <c r="B2346" s="7" t="s">
        <v>7284</v>
      </c>
      <c r="C2346" s="7" t="s">
        <v>7285</v>
      </c>
      <c r="D2346" s="7" t="s">
        <v>31</v>
      </c>
      <c r="E2346" s="7" t="s">
        <v>215</v>
      </c>
      <c r="F2346" s="9" t="s">
        <v>1941</v>
      </c>
      <c r="G2346" s="11">
        <v>477.39807300000001</v>
      </c>
      <c r="H2346" s="11">
        <v>-10.576000000000001</v>
      </c>
      <c r="I2346" s="11">
        <v>0</v>
      </c>
      <c r="J2346" s="12">
        <v>466.82207299999999</v>
      </c>
      <c r="K2346" s="11">
        <v>13.268000000000001</v>
      </c>
      <c r="L2346" s="11">
        <v>7.6059999999999999</v>
      </c>
      <c r="M2346" s="11">
        <v>80.323999999999998</v>
      </c>
      <c r="N2346" s="13">
        <v>0.24836074541201497</v>
      </c>
      <c r="O2346" s="13">
        <v>0.12259560214755072</v>
      </c>
      <c r="P2346" s="13">
        <v>0.18445828244349521</v>
      </c>
      <c r="Q2346" s="13">
        <v>0.14590155976566854</v>
      </c>
      <c r="R2346" s="13">
        <v>9.8303025603246622E-2</v>
      </c>
      <c r="S2346" s="14">
        <v>1.403149</v>
      </c>
      <c r="T2346" s="13">
        <v>-2.2655312616290963E-2</v>
      </c>
      <c r="U2346" s="15">
        <v>35.184057356044619</v>
      </c>
      <c r="V2346" s="16">
        <v>62.765983828556408</v>
      </c>
      <c r="W2346" s="16">
        <v>5.9434051217568848</v>
      </c>
    </row>
    <row r="2347" spans="1:23" ht="15" customHeight="1" x14ac:dyDescent="0.3">
      <c r="A2347" s="7" t="s">
        <v>7286</v>
      </c>
      <c r="B2347" s="7" t="s">
        <v>7287</v>
      </c>
      <c r="C2347" s="7" t="s">
        <v>7288</v>
      </c>
      <c r="D2347" s="7" t="s">
        <v>10</v>
      </c>
      <c r="E2347" s="7" t="s">
        <v>15</v>
      </c>
      <c r="F2347" s="9" t="s">
        <v>3009</v>
      </c>
      <c r="G2347" s="11">
        <v>600.42290600000001</v>
      </c>
      <c r="H2347" s="11">
        <v>326.8</v>
      </c>
      <c r="I2347" s="11">
        <v>0</v>
      </c>
      <c r="J2347" s="12">
        <v>927.22290599999997</v>
      </c>
      <c r="K2347" s="11">
        <v>95.2</v>
      </c>
      <c r="L2347" s="11">
        <v>16.899999999999999</v>
      </c>
      <c r="M2347" s="11">
        <v>277.7</v>
      </c>
      <c r="N2347" s="13">
        <v>0.1930188291979717</v>
      </c>
      <c r="O2347" s="13">
        <v>6.1595684868516409E-2</v>
      </c>
      <c r="P2347" s="13">
        <v>6.7872913530333021E-2</v>
      </c>
      <c r="Q2347" s="13">
        <v>4.7000492553894047E-2</v>
      </c>
      <c r="R2347" s="13">
        <v>6.2155204119161457E-2</v>
      </c>
      <c r="S2347" s="14">
        <v>2.1209669999999998</v>
      </c>
      <c r="T2347" s="13">
        <v>0.35245030928949034</v>
      </c>
      <c r="U2347" s="15">
        <v>9.7397364075630239</v>
      </c>
      <c r="V2347" s="16">
        <v>35.527982603550299</v>
      </c>
      <c r="W2347" s="16">
        <v>2.1621278574000722</v>
      </c>
    </row>
    <row r="2348" spans="1:23" ht="15" customHeight="1" x14ac:dyDescent="0.3">
      <c r="A2348" s="7" t="s">
        <v>7289</v>
      </c>
      <c r="B2348" s="7" t="s">
        <v>7290</v>
      </c>
      <c r="C2348" s="7" t="s">
        <v>7291</v>
      </c>
      <c r="D2348" s="7" t="s">
        <v>20</v>
      </c>
      <c r="E2348" s="7" t="s">
        <v>57</v>
      </c>
      <c r="F2348" s="9" t="s">
        <v>1941</v>
      </c>
      <c r="G2348" s="11">
        <v>617.24270300000001</v>
      </c>
      <c r="H2348" s="11">
        <v>40.533999999999999</v>
      </c>
      <c r="I2348" s="11">
        <v>0</v>
      </c>
      <c r="J2348" s="12">
        <v>657.776703</v>
      </c>
      <c r="K2348" s="11">
        <v>-64.290999999999997</v>
      </c>
      <c r="L2348" s="11">
        <v>-92.616</v>
      </c>
      <c r="M2348" s="11">
        <v>33.71</v>
      </c>
      <c r="N2348" s="13">
        <v>-0.22239158766527223</v>
      </c>
      <c r="O2348" s="13" t="s">
        <v>9699</v>
      </c>
      <c r="P2348" s="13">
        <v>-0.62255400011410345</v>
      </c>
      <c r="Q2348" s="13" t="s">
        <v>9699</v>
      </c>
      <c r="R2348" s="13">
        <v>-5.4948679916938596</v>
      </c>
      <c r="S2348" s="14">
        <v>2.6141730000000001</v>
      </c>
      <c r="T2348" s="13">
        <v>6.1622735823770883E-2</v>
      </c>
      <c r="U2348" s="15" t="s">
        <v>9700</v>
      </c>
      <c r="V2348" s="16" t="s">
        <v>9700</v>
      </c>
      <c r="W2348" s="16">
        <v>18.310373865321864</v>
      </c>
    </row>
    <row r="2349" spans="1:23" ht="15" customHeight="1" x14ac:dyDescent="0.3">
      <c r="A2349" s="7" t="s">
        <v>7292</v>
      </c>
      <c r="B2349" s="7" t="s">
        <v>7293</v>
      </c>
      <c r="C2349" s="7" t="s">
        <v>7294</v>
      </c>
      <c r="D2349" s="7" t="s">
        <v>10</v>
      </c>
      <c r="E2349" s="7" t="s">
        <v>11</v>
      </c>
      <c r="F2349" s="9" t="s">
        <v>1941</v>
      </c>
      <c r="G2349" s="11">
        <v>515.51584100000002</v>
      </c>
      <c r="H2349" s="11">
        <v>221.96600000000001</v>
      </c>
      <c r="I2349" s="11">
        <v>0</v>
      </c>
      <c r="J2349" s="12">
        <v>737.48184100000003</v>
      </c>
      <c r="K2349" s="11">
        <v>0</v>
      </c>
      <c r="L2349" s="11">
        <v>29.053999999999998</v>
      </c>
      <c r="M2349" s="11">
        <v>566.85599999999999</v>
      </c>
      <c r="N2349" s="13">
        <v>9.6857938786120146E-2</v>
      </c>
      <c r="O2349" s="13">
        <v>1.0814994659041455E-2</v>
      </c>
      <c r="P2349" s="13">
        <v>0.18789785273699983</v>
      </c>
      <c r="Q2349" s="13" t="s">
        <v>9699</v>
      </c>
      <c r="R2349" s="13">
        <v>4.963003802182641E-2</v>
      </c>
      <c r="S2349" s="14">
        <v>1</v>
      </c>
      <c r="T2349" s="13">
        <v>0.30097825825653107</v>
      </c>
      <c r="U2349" s="15" t="s">
        <v>9700</v>
      </c>
      <c r="V2349" s="16">
        <v>17.743368933709647</v>
      </c>
      <c r="W2349" s="16">
        <v>0.90942998045358969</v>
      </c>
    </row>
    <row r="2350" spans="1:23" ht="15" customHeight="1" x14ac:dyDescent="0.3">
      <c r="A2350" s="7" t="s">
        <v>7295</v>
      </c>
      <c r="B2350" s="7" t="s">
        <v>7296</v>
      </c>
      <c r="C2350" s="7" t="s">
        <v>7297</v>
      </c>
      <c r="D2350" s="7" t="s">
        <v>6</v>
      </c>
      <c r="E2350" s="7" t="s">
        <v>7</v>
      </c>
      <c r="F2350" s="9" t="s">
        <v>3009</v>
      </c>
      <c r="G2350" s="11">
        <v>444.33874300000002</v>
      </c>
      <c r="H2350" s="11">
        <v>1012.944</v>
      </c>
      <c r="I2350" s="11">
        <v>0</v>
      </c>
      <c r="J2350" s="12">
        <v>1457.282743</v>
      </c>
      <c r="K2350" s="11">
        <v>117.45099999999999</v>
      </c>
      <c r="L2350" s="11">
        <v>-1.177</v>
      </c>
      <c r="M2350" s="11">
        <v>737.46500000000003</v>
      </c>
      <c r="N2350" s="13">
        <v>0.49309026409416401</v>
      </c>
      <c r="O2350" s="13">
        <v>5.6946754073239347E-4</v>
      </c>
      <c r="P2350" s="13">
        <v>3.7994217289532006E-2</v>
      </c>
      <c r="Q2350" s="13">
        <v>7.2934734305687643E-2</v>
      </c>
      <c r="R2350" s="13">
        <v>-1.5414656889644416E-3</v>
      </c>
      <c r="S2350" s="14">
        <v>0.97690200000000005</v>
      </c>
      <c r="T2350" s="13">
        <v>0.69509091826252412</v>
      </c>
      <c r="U2350" s="15">
        <v>12.407580548484049</v>
      </c>
      <c r="V2350" s="16" t="s">
        <v>9700</v>
      </c>
      <c r="W2350" s="16">
        <v>0.60252180510261499</v>
      </c>
    </row>
    <row r="2351" spans="1:23" ht="15" customHeight="1" x14ac:dyDescent="0.3">
      <c r="A2351" s="7" t="s">
        <v>7298</v>
      </c>
      <c r="B2351" s="7" t="s">
        <v>7299</v>
      </c>
      <c r="C2351" s="7" t="s">
        <v>7300</v>
      </c>
      <c r="D2351" s="7" t="s">
        <v>26</v>
      </c>
      <c r="E2351" s="7" t="s">
        <v>221</v>
      </c>
      <c r="F2351" s="9" t="s">
        <v>3009</v>
      </c>
      <c r="G2351" s="11">
        <v>559.10484299999996</v>
      </c>
      <c r="H2351" s="11">
        <v>-133.471</v>
      </c>
      <c r="I2351" s="11">
        <v>0</v>
      </c>
      <c r="J2351" s="12">
        <v>425.63384299999996</v>
      </c>
      <c r="K2351" s="11">
        <v>63.911999999999999</v>
      </c>
      <c r="L2351" s="11">
        <v>-32.69</v>
      </c>
      <c r="M2351" s="11">
        <v>261.06599999999997</v>
      </c>
      <c r="N2351" s="13">
        <v>0.11357649099006287</v>
      </c>
      <c r="O2351" s="13">
        <v>1.185545961824408E-2</v>
      </c>
      <c r="P2351" s="13">
        <v>5.6893071694813072E-2</v>
      </c>
      <c r="Q2351" s="13">
        <v>-3.2616262651820049E-3</v>
      </c>
      <c r="R2351" s="13">
        <v>-0.11723127625734936</v>
      </c>
      <c r="S2351" s="14">
        <v>0.82677100000000003</v>
      </c>
      <c r="T2351" s="13">
        <v>-0.31358173743717088</v>
      </c>
      <c r="U2351" s="15">
        <v>6.6596858649392914</v>
      </c>
      <c r="V2351" s="16" t="s">
        <v>9700</v>
      </c>
      <c r="W2351" s="16">
        <v>2.1416225896899634</v>
      </c>
    </row>
    <row r="2352" spans="1:23" ht="15" customHeight="1" x14ac:dyDescent="0.3">
      <c r="A2352" s="7" t="s">
        <v>7301</v>
      </c>
      <c r="B2352" s="7" t="s">
        <v>7302</v>
      </c>
      <c r="C2352" s="7" t="s">
        <v>7303</v>
      </c>
      <c r="D2352" s="7" t="s">
        <v>26</v>
      </c>
      <c r="E2352" s="7" t="s">
        <v>221</v>
      </c>
      <c r="F2352" s="9" t="s">
        <v>1941</v>
      </c>
      <c r="G2352" s="11">
        <v>537.00133400000004</v>
      </c>
      <c r="H2352" s="11">
        <v>-119.428</v>
      </c>
      <c r="I2352" s="11">
        <v>0</v>
      </c>
      <c r="J2352" s="12">
        <v>417.57333400000005</v>
      </c>
      <c r="K2352" s="11">
        <v>44.631999999999998</v>
      </c>
      <c r="L2352" s="11">
        <v>38.328000000000003</v>
      </c>
      <c r="M2352" s="11">
        <v>197.31200000000001</v>
      </c>
      <c r="N2352" s="13">
        <v>9.7433748365083325E-2</v>
      </c>
      <c r="O2352" s="13">
        <v>0.11954682099572844</v>
      </c>
      <c r="P2352" s="13">
        <v>5.941177707109023E-2</v>
      </c>
      <c r="Q2352" s="13">
        <v>7.4832996851136535E-2</v>
      </c>
      <c r="R2352" s="13">
        <v>0.21443257441612609</v>
      </c>
      <c r="S2352" s="14">
        <v>1.47349</v>
      </c>
      <c r="T2352" s="13">
        <v>-0.28600485298230272</v>
      </c>
      <c r="U2352" s="15">
        <v>9.3559180408675413</v>
      </c>
      <c r="V2352" s="16">
        <v>14.010679764141099</v>
      </c>
      <c r="W2352" s="16">
        <v>2.7215847692993838</v>
      </c>
    </row>
    <row r="2353" spans="1:23" ht="15" customHeight="1" x14ac:dyDescent="0.3">
      <c r="A2353" s="7" t="s">
        <v>7304</v>
      </c>
      <c r="B2353" s="7" t="s">
        <v>7305</v>
      </c>
      <c r="C2353" s="7" t="s">
        <v>7306</v>
      </c>
      <c r="D2353" s="7" t="s">
        <v>20</v>
      </c>
      <c r="E2353" s="7" t="s">
        <v>47</v>
      </c>
      <c r="F2353" s="9" t="s">
        <v>1941</v>
      </c>
      <c r="G2353" s="11">
        <v>445.82055700000001</v>
      </c>
      <c r="H2353" s="11">
        <v>-26.523</v>
      </c>
      <c r="I2353" s="11">
        <v>-1.121</v>
      </c>
      <c r="J2353" s="12">
        <v>418.176557</v>
      </c>
      <c r="K2353" s="11">
        <v>-60.811</v>
      </c>
      <c r="L2353" s="11">
        <v>-57.45</v>
      </c>
      <c r="M2353" s="11">
        <v>22.922999999999998</v>
      </c>
      <c r="N2353" s="13">
        <v>-0.23453018015818147</v>
      </c>
      <c r="O2353" s="13" t="s">
        <v>9699</v>
      </c>
      <c r="P2353" s="13">
        <v>-0.64945401444658968</v>
      </c>
      <c r="Q2353" s="13" t="s">
        <v>9699</v>
      </c>
      <c r="R2353" s="13">
        <v>-2.580920505851434</v>
      </c>
      <c r="S2353" s="14">
        <v>0.580341</v>
      </c>
      <c r="T2353" s="13">
        <v>-6.342536317740069E-2</v>
      </c>
      <c r="U2353" s="15" t="s">
        <v>9700</v>
      </c>
      <c r="V2353" s="16" t="s">
        <v>9700</v>
      </c>
      <c r="W2353" s="16">
        <v>19.448613052392794</v>
      </c>
    </row>
    <row r="2354" spans="1:23" ht="15" customHeight="1" x14ac:dyDescent="0.3">
      <c r="A2354" s="7" t="s">
        <v>7307</v>
      </c>
      <c r="B2354" s="7" t="s">
        <v>7308</v>
      </c>
      <c r="C2354" s="7" t="s">
        <v>7309</v>
      </c>
      <c r="D2354" s="7" t="s">
        <v>20</v>
      </c>
      <c r="E2354" s="7" t="s">
        <v>57</v>
      </c>
      <c r="F2354" s="9" t="s">
        <v>1941</v>
      </c>
      <c r="G2354" s="11">
        <v>591.02841100000001</v>
      </c>
      <c r="H2354" s="11">
        <v>-97.123999999999995</v>
      </c>
      <c r="I2354" s="11">
        <v>0</v>
      </c>
      <c r="J2354" s="12">
        <v>493.90441099999998</v>
      </c>
      <c r="K2354" s="11">
        <v>-104.666</v>
      </c>
      <c r="L2354" s="11">
        <v>-117.018</v>
      </c>
      <c r="M2354" s="11">
        <v>151.036</v>
      </c>
      <c r="N2354" s="13">
        <v>-0.32719115735833693</v>
      </c>
      <c r="O2354" s="13" t="s">
        <v>9699</v>
      </c>
      <c r="P2354" s="13">
        <v>-0.38813488459922657</v>
      </c>
      <c r="Q2354" s="13" t="s">
        <v>9699</v>
      </c>
      <c r="R2354" s="13">
        <v>-0.90385469488010328</v>
      </c>
      <c r="S2354" s="14">
        <v>0.97270299999999998</v>
      </c>
      <c r="T2354" s="13">
        <v>-0.19664533832235809</v>
      </c>
      <c r="U2354" s="15" t="s">
        <v>9700</v>
      </c>
      <c r="V2354" s="16" t="s">
        <v>9700</v>
      </c>
      <c r="W2354" s="16">
        <v>3.9131624976826718</v>
      </c>
    </row>
    <row r="2355" spans="1:23" ht="15" customHeight="1" x14ac:dyDescent="0.3">
      <c r="A2355" s="7" t="s">
        <v>7310</v>
      </c>
      <c r="B2355" s="7" t="s">
        <v>7311</v>
      </c>
      <c r="C2355" s="7" t="s">
        <v>7312</v>
      </c>
      <c r="D2355" s="7" t="s">
        <v>10</v>
      </c>
      <c r="E2355" s="7" t="s">
        <v>11</v>
      </c>
      <c r="F2355" s="9" t="s">
        <v>2104</v>
      </c>
      <c r="G2355" s="11">
        <v>578.02546199999995</v>
      </c>
      <c r="H2355" s="11">
        <v>63.237000000000002</v>
      </c>
      <c r="I2355" s="11">
        <v>0</v>
      </c>
      <c r="J2355" s="12">
        <v>641.26246199999991</v>
      </c>
      <c r="K2355" s="11">
        <v>0</v>
      </c>
      <c r="L2355" s="11">
        <v>36.552</v>
      </c>
      <c r="M2355" s="11">
        <v>669.10699999999997</v>
      </c>
      <c r="N2355" s="13">
        <v>6.8509869695906986E-2</v>
      </c>
      <c r="O2355" s="13">
        <v>6.6535525341075097E-2</v>
      </c>
      <c r="P2355" s="13">
        <v>0.23453285180784356</v>
      </c>
      <c r="Q2355" s="13">
        <v>-6.6131266098568009E-3</v>
      </c>
      <c r="R2355" s="13">
        <v>5.4825012036843992E-2</v>
      </c>
      <c r="S2355" s="14">
        <v>1.07874</v>
      </c>
      <c r="T2355" s="13">
        <v>9.8613288235792615E-2</v>
      </c>
      <c r="U2355" s="15" t="s">
        <v>9700</v>
      </c>
      <c r="V2355" s="16">
        <v>15.813784799737359</v>
      </c>
      <c r="W2355" s="16">
        <v>0.86387597499353608</v>
      </c>
    </row>
    <row r="2356" spans="1:23" ht="15" customHeight="1" x14ac:dyDescent="0.3">
      <c r="A2356" s="7" t="s">
        <v>7313</v>
      </c>
      <c r="B2356" s="7" t="s">
        <v>7314</v>
      </c>
      <c r="C2356" s="7" t="s">
        <v>7315</v>
      </c>
      <c r="D2356" s="7" t="s">
        <v>29</v>
      </c>
      <c r="E2356" s="7" t="s">
        <v>30</v>
      </c>
      <c r="F2356" s="9" t="s">
        <v>3009</v>
      </c>
      <c r="G2356" s="11">
        <v>527.47351800000001</v>
      </c>
      <c r="H2356" s="11">
        <v>181.57900000000001</v>
      </c>
      <c r="I2356" s="11">
        <v>0</v>
      </c>
      <c r="J2356" s="12">
        <v>709.05251799999996</v>
      </c>
      <c r="K2356" s="11">
        <v>35.582999999999998</v>
      </c>
      <c r="L2356" s="11">
        <v>12.031000000000001</v>
      </c>
      <c r="M2356" s="11">
        <v>303.21699999999998</v>
      </c>
      <c r="N2356" s="13">
        <v>7.8415083824255952E-2</v>
      </c>
      <c r="O2356" s="13">
        <v>4.3983987278524816E-2</v>
      </c>
      <c r="P2356" s="13">
        <v>4.7694992888431417E-2</v>
      </c>
      <c r="Q2356" s="13">
        <v>4.8794044481254462E-2</v>
      </c>
      <c r="R2356" s="13">
        <v>3.9849991307443322E-2</v>
      </c>
      <c r="S2356" s="14">
        <v>1.401049</v>
      </c>
      <c r="T2356" s="13">
        <v>0.25608681358635271</v>
      </c>
      <c r="U2356" s="15">
        <v>19.926721130877105</v>
      </c>
      <c r="V2356" s="16">
        <v>43.842865763444436</v>
      </c>
      <c r="W2356" s="16">
        <v>1.7395908474788684</v>
      </c>
    </row>
    <row r="2357" spans="1:23" ht="15" customHeight="1" x14ac:dyDescent="0.3">
      <c r="A2357" s="7" t="s">
        <v>7316</v>
      </c>
      <c r="B2357" s="7" t="s">
        <v>7317</v>
      </c>
      <c r="C2357" s="7" t="s">
        <v>7318</v>
      </c>
      <c r="D2357" s="7" t="s">
        <v>167</v>
      </c>
      <c r="E2357" s="7" t="s">
        <v>168</v>
      </c>
      <c r="F2357" s="9" t="s">
        <v>1941</v>
      </c>
      <c r="G2357" s="11">
        <v>718.35681299999999</v>
      </c>
      <c r="H2357" s="11">
        <v>-117.583643</v>
      </c>
      <c r="I2357" s="11">
        <v>1.6551210000000001</v>
      </c>
      <c r="J2357" s="12">
        <v>602.42829099999994</v>
      </c>
      <c r="K2357" s="11">
        <v>5.1183810000000003</v>
      </c>
      <c r="L2357" s="11">
        <v>-13.797447</v>
      </c>
      <c r="M2357" s="11">
        <v>385.483924</v>
      </c>
      <c r="N2357" s="13">
        <v>0.20663366487138721</v>
      </c>
      <c r="O2357" s="13">
        <v>0.24737545572075303</v>
      </c>
      <c r="P2357" s="13">
        <v>0.14059850186691505</v>
      </c>
      <c r="Q2357" s="13" t="s">
        <v>9699</v>
      </c>
      <c r="R2357" s="13">
        <v>-3.8218956596621681E-2</v>
      </c>
      <c r="S2357" s="14">
        <v>0.46110000000000001</v>
      </c>
      <c r="T2357" s="13">
        <v>-0.19518280392313117</v>
      </c>
      <c r="U2357" s="15">
        <v>117.69899329495009</v>
      </c>
      <c r="V2357" s="16" t="s">
        <v>9700</v>
      </c>
      <c r="W2357" s="16">
        <v>1.8635195095710397</v>
      </c>
    </row>
    <row r="2358" spans="1:23" ht="15" customHeight="1" x14ac:dyDescent="0.3">
      <c r="A2358" s="7" t="s">
        <v>7319</v>
      </c>
      <c r="B2358" s="7" t="s">
        <v>7320</v>
      </c>
      <c r="C2358" s="7" t="s">
        <v>7321</v>
      </c>
      <c r="D2358" s="7" t="s">
        <v>10</v>
      </c>
      <c r="E2358" s="7" t="s">
        <v>1814</v>
      </c>
      <c r="F2358" s="9" t="s">
        <v>1941</v>
      </c>
      <c r="G2358" s="11">
        <v>460.28825999999998</v>
      </c>
      <c r="H2358" s="11">
        <v>390.38799999999998</v>
      </c>
      <c r="I2358" s="11">
        <v>0</v>
      </c>
      <c r="J2358" s="12">
        <v>850.67625999999996</v>
      </c>
      <c r="K2358" s="11">
        <v>0</v>
      </c>
      <c r="L2358" s="11">
        <v>45.093000000000004</v>
      </c>
      <c r="M2358" s="11">
        <v>278.31200000000001</v>
      </c>
      <c r="N2358" s="13">
        <v>4.3487241237409893E-2</v>
      </c>
      <c r="O2358" s="13">
        <v>0.21951675289525729</v>
      </c>
      <c r="P2358" s="13">
        <v>0.63452689046799304</v>
      </c>
      <c r="Q2358" s="13">
        <v>5.9907109354043309E-2</v>
      </c>
      <c r="R2358" s="13">
        <v>0.17472319897707131</v>
      </c>
      <c r="S2358" s="14">
        <v>0.88346400000000003</v>
      </c>
      <c r="T2358" s="13">
        <v>0.45891488731565167</v>
      </c>
      <c r="U2358" s="15" t="s">
        <v>9700</v>
      </c>
      <c r="V2358" s="16">
        <v>10.207532432971856</v>
      </c>
      <c r="W2358" s="16">
        <v>1.6538570381442408</v>
      </c>
    </row>
    <row r="2359" spans="1:23" ht="15" customHeight="1" x14ac:dyDescent="0.3">
      <c r="A2359" s="7" t="s">
        <v>7322</v>
      </c>
      <c r="B2359" s="7" t="s">
        <v>7323</v>
      </c>
      <c r="C2359" s="7" t="s">
        <v>7324</v>
      </c>
      <c r="D2359" s="7" t="s">
        <v>8</v>
      </c>
      <c r="E2359" s="7" t="s">
        <v>9</v>
      </c>
      <c r="F2359" s="9" t="s">
        <v>1941</v>
      </c>
      <c r="G2359" s="11">
        <v>465.580533</v>
      </c>
      <c r="H2359" s="11">
        <v>271.65300000000002</v>
      </c>
      <c r="I2359" s="11">
        <v>0</v>
      </c>
      <c r="J2359" s="12">
        <v>737.23353300000008</v>
      </c>
      <c r="K2359" s="11">
        <v>192.24700000000001</v>
      </c>
      <c r="L2359" s="11">
        <v>91.426000000000002</v>
      </c>
      <c r="M2359" s="11">
        <v>630.45399999999995</v>
      </c>
      <c r="N2359" s="13">
        <v>0.51920917137195577</v>
      </c>
      <c r="O2359" s="13">
        <v>5.7517266161856595E-2</v>
      </c>
      <c r="P2359" s="13">
        <v>0.29280938879661011</v>
      </c>
      <c r="Q2359" s="13" t="s">
        <v>9699</v>
      </c>
      <c r="R2359" s="13">
        <v>0.15247081739640894</v>
      </c>
      <c r="S2359" s="14">
        <v>0.65301799999999999</v>
      </c>
      <c r="T2359" s="13">
        <v>0.36847618541518512</v>
      </c>
      <c r="U2359" s="15">
        <v>3.8348246422570966</v>
      </c>
      <c r="V2359" s="16">
        <v>5.0924303042898078</v>
      </c>
      <c r="W2359" s="16">
        <v>0.73848454129881014</v>
      </c>
    </row>
    <row r="2360" spans="1:23" ht="15" customHeight="1" x14ac:dyDescent="0.3">
      <c r="A2360" s="7" t="s">
        <v>7325</v>
      </c>
      <c r="B2360" s="7" t="s">
        <v>7326</v>
      </c>
      <c r="C2360" s="7" t="s">
        <v>7327</v>
      </c>
      <c r="D2360" s="7" t="s">
        <v>29</v>
      </c>
      <c r="E2360" s="7" t="s">
        <v>291</v>
      </c>
      <c r="F2360" s="9" t="s">
        <v>3009</v>
      </c>
      <c r="G2360" s="11">
        <v>537.46323199999995</v>
      </c>
      <c r="H2360" s="11">
        <v>143.423</v>
      </c>
      <c r="I2360" s="11">
        <v>0</v>
      </c>
      <c r="J2360" s="12">
        <v>680.88623199999995</v>
      </c>
      <c r="K2360" s="11">
        <v>35.857999999999997</v>
      </c>
      <c r="L2360" s="11">
        <v>-6.5060000000000002</v>
      </c>
      <c r="M2360" s="11">
        <v>238.95</v>
      </c>
      <c r="N2360" s="13">
        <v>0.11580140730804434</v>
      </c>
      <c r="O2360" s="13">
        <v>4.0241844352403078E-2</v>
      </c>
      <c r="P2360" s="13">
        <v>5.7634761357454135E-2</v>
      </c>
      <c r="Q2360" s="13">
        <v>0.16956068389465884</v>
      </c>
      <c r="R2360" s="13">
        <v>-2.9964789300000232E-2</v>
      </c>
      <c r="S2360" s="14">
        <v>2.0451440000000001</v>
      </c>
      <c r="T2360" s="13">
        <v>0.21064165092414441</v>
      </c>
      <c r="U2360" s="15">
        <v>18.988405153661667</v>
      </c>
      <c r="V2360" s="16" t="s">
        <v>9700</v>
      </c>
      <c r="W2360" s="16">
        <v>2.2492706926135173</v>
      </c>
    </row>
    <row r="2361" spans="1:23" ht="15" customHeight="1" x14ac:dyDescent="0.3">
      <c r="A2361" s="7" t="s">
        <v>7328</v>
      </c>
      <c r="B2361" s="7" t="s">
        <v>7329</v>
      </c>
      <c r="C2361" s="7" t="s">
        <v>7330</v>
      </c>
      <c r="D2361" s="7" t="s">
        <v>6</v>
      </c>
      <c r="E2361" s="7" t="s">
        <v>679</v>
      </c>
      <c r="F2361" s="9" t="s">
        <v>2104</v>
      </c>
      <c r="G2361" s="11">
        <v>614.83653700000002</v>
      </c>
      <c r="H2361" s="11">
        <v>-333.226</v>
      </c>
      <c r="I2361" s="11">
        <v>244.983</v>
      </c>
      <c r="J2361" s="12">
        <v>526.59353699999997</v>
      </c>
      <c r="K2361" s="11">
        <v>82.620999999999995</v>
      </c>
      <c r="L2361" s="11">
        <v>28.792000000000002</v>
      </c>
      <c r="M2361" s="11">
        <v>540.90200000000004</v>
      </c>
      <c r="N2361" s="13">
        <v>0.47053031966743319</v>
      </c>
      <c r="O2361" s="13">
        <v>2.2457441856218452E-3</v>
      </c>
      <c r="P2361" s="13">
        <v>0.16102420361562872</v>
      </c>
      <c r="Q2361" s="13">
        <v>5.9150287624132325E-4</v>
      </c>
      <c r="R2361" s="13">
        <v>9.7791037218619398E-2</v>
      </c>
      <c r="S2361" s="14">
        <v>1.4157999999999999</v>
      </c>
      <c r="T2361" s="13">
        <v>-0.63279546098948802</v>
      </c>
      <c r="U2361" s="15">
        <v>6.37360401108677</v>
      </c>
      <c r="V2361" s="16">
        <v>21.354422652125589</v>
      </c>
      <c r="W2361" s="16">
        <v>1.1366874905250859</v>
      </c>
    </row>
    <row r="2362" spans="1:23" ht="15" customHeight="1" x14ac:dyDescent="0.3">
      <c r="A2362" s="7" t="s">
        <v>7331</v>
      </c>
      <c r="B2362" s="7" t="s">
        <v>7332</v>
      </c>
      <c r="C2362" s="7" t="s">
        <v>7333</v>
      </c>
      <c r="D2362" s="7" t="s">
        <v>8</v>
      </c>
      <c r="E2362" s="7" t="s">
        <v>9</v>
      </c>
      <c r="F2362" s="9" t="s">
        <v>1941</v>
      </c>
      <c r="G2362" s="11">
        <v>879.83745399999998</v>
      </c>
      <c r="H2362" s="11">
        <v>2083.2510000000002</v>
      </c>
      <c r="I2362" s="11">
        <v>0</v>
      </c>
      <c r="J2362" s="12">
        <v>2963.0884540000002</v>
      </c>
      <c r="K2362" s="11">
        <v>319.14800000000002</v>
      </c>
      <c r="L2362" s="11">
        <v>-455.315</v>
      </c>
      <c r="M2362" s="11">
        <v>425.56400000000002</v>
      </c>
      <c r="N2362" s="13">
        <v>0.64825465111266989</v>
      </c>
      <c r="O2362" s="13">
        <v>2.2786922197344905E-2</v>
      </c>
      <c r="P2362" s="13">
        <v>-7.7076354581381235E-2</v>
      </c>
      <c r="Q2362" s="13" t="s">
        <v>9699</v>
      </c>
      <c r="R2362" s="13">
        <v>-0.69165589392022142</v>
      </c>
      <c r="S2362" s="14">
        <v>3.7643040000000001</v>
      </c>
      <c r="T2362" s="13">
        <v>0.70306743532672145</v>
      </c>
      <c r="U2362" s="15">
        <v>9.2843710566884337</v>
      </c>
      <c r="V2362" s="16" t="s">
        <v>9700</v>
      </c>
      <c r="W2362" s="16">
        <v>2.0674621302553784</v>
      </c>
    </row>
    <row r="2363" spans="1:23" ht="15" customHeight="1" x14ac:dyDescent="0.3">
      <c r="A2363" s="7" t="s">
        <v>7334</v>
      </c>
      <c r="B2363" s="7" t="s">
        <v>7335</v>
      </c>
      <c r="C2363" s="7" t="s">
        <v>7336</v>
      </c>
      <c r="D2363" s="7" t="s">
        <v>31</v>
      </c>
      <c r="E2363" s="7" t="s">
        <v>215</v>
      </c>
      <c r="F2363" s="9" t="s">
        <v>3009</v>
      </c>
      <c r="G2363" s="11">
        <v>1130.65479</v>
      </c>
      <c r="H2363" s="11">
        <v>515.13800000000003</v>
      </c>
      <c r="I2363" s="11">
        <v>0</v>
      </c>
      <c r="J2363" s="12">
        <v>1645.79279</v>
      </c>
      <c r="K2363" s="11">
        <v>158.38300000000001</v>
      </c>
      <c r="L2363" s="11">
        <v>-272.05099999999999</v>
      </c>
      <c r="M2363" s="11">
        <v>221.18299999999999</v>
      </c>
      <c r="N2363" s="13">
        <v>0.13779816711076956</v>
      </c>
      <c r="O2363" s="13">
        <v>4.9392907515847462E-2</v>
      </c>
      <c r="P2363" s="13">
        <v>5.6838165690190977E-2</v>
      </c>
      <c r="Q2363" s="13" t="s">
        <v>9699</v>
      </c>
      <c r="R2363" s="13">
        <v>-0.77151105577943457</v>
      </c>
      <c r="S2363" s="14">
        <v>1.827296</v>
      </c>
      <c r="T2363" s="13">
        <v>0.31300295099725162</v>
      </c>
      <c r="U2363" s="15">
        <v>10.391221216923533</v>
      </c>
      <c r="V2363" s="16" t="s">
        <v>9700</v>
      </c>
      <c r="W2363" s="16">
        <v>5.1118521314929275</v>
      </c>
    </row>
    <row r="2364" spans="1:23" ht="15" customHeight="1" x14ac:dyDescent="0.3">
      <c r="A2364" s="7" t="s">
        <v>7337</v>
      </c>
      <c r="B2364" s="7" t="s">
        <v>7338</v>
      </c>
      <c r="C2364" s="7" t="s">
        <v>7339</v>
      </c>
      <c r="D2364" s="7" t="s">
        <v>26</v>
      </c>
      <c r="E2364" s="7" t="s">
        <v>53</v>
      </c>
      <c r="F2364" s="9" t="s">
        <v>1941</v>
      </c>
      <c r="G2364" s="11">
        <v>646.24392399999999</v>
      </c>
      <c r="H2364" s="11">
        <v>680.5</v>
      </c>
      <c r="I2364" s="11">
        <v>-1.7</v>
      </c>
      <c r="J2364" s="12">
        <v>1325.0439239999998</v>
      </c>
      <c r="K2364" s="11">
        <v>64.599999999999994</v>
      </c>
      <c r="L2364" s="11">
        <v>-164.5</v>
      </c>
      <c r="M2364" s="11">
        <v>177.4</v>
      </c>
      <c r="N2364" s="13">
        <v>0.16342998540108863</v>
      </c>
      <c r="O2364" s="13">
        <v>1.7664667862774985E-2</v>
      </c>
      <c r="P2364" s="13">
        <v>6.3342924975076667E-2</v>
      </c>
      <c r="Q2364" s="13">
        <v>1.582974683892413E-2</v>
      </c>
      <c r="R2364" s="13">
        <v>-0.59024040186580551</v>
      </c>
      <c r="S2364" s="14">
        <v>1.6236219999999999</v>
      </c>
      <c r="T2364" s="13">
        <v>0.51356788078822968</v>
      </c>
      <c r="U2364" s="15">
        <v>20.511515851393188</v>
      </c>
      <c r="V2364" s="16" t="s">
        <v>9700</v>
      </c>
      <c r="W2364" s="16">
        <v>3.6428631567080045</v>
      </c>
    </row>
    <row r="2365" spans="1:23" ht="15" customHeight="1" x14ac:dyDescent="0.3">
      <c r="A2365" s="7" t="s">
        <v>7340</v>
      </c>
      <c r="B2365" s="7" t="s">
        <v>7341</v>
      </c>
      <c r="C2365" s="7" t="s">
        <v>7342</v>
      </c>
      <c r="D2365" s="7" t="s">
        <v>31</v>
      </c>
      <c r="E2365" s="7" t="s">
        <v>32</v>
      </c>
      <c r="F2365" s="9" t="s">
        <v>3009</v>
      </c>
      <c r="G2365" s="11">
        <v>554.78012699999999</v>
      </c>
      <c r="H2365" s="11">
        <v>25.542999999999999</v>
      </c>
      <c r="I2365" s="11">
        <v>0</v>
      </c>
      <c r="J2365" s="12">
        <v>580.323127</v>
      </c>
      <c r="K2365" s="11">
        <v>33.377000000000002</v>
      </c>
      <c r="L2365" s="11">
        <v>8.4109999999999996</v>
      </c>
      <c r="M2365" s="11">
        <v>371.5</v>
      </c>
      <c r="N2365" s="13">
        <v>0.16198010352690712</v>
      </c>
      <c r="O2365" s="13">
        <v>6.522424368617008E-2</v>
      </c>
      <c r="P2365" s="13">
        <v>0.1141760753741233</v>
      </c>
      <c r="Q2365" s="13">
        <v>0.18120021914744133</v>
      </c>
      <c r="R2365" s="13">
        <v>2.3348388153420364E-2</v>
      </c>
      <c r="S2365" s="14">
        <v>1.818897</v>
      </c>
      <c r="T2365" s="13">
        <v>4.4015133658459209E-2</v>
      </c>
      <c r="U2365" s="15">
        <v>17.386916948797076</v>
      </c>
      <c r="V2365" s="16">
        <v>65.958878492450367</v>
      </c>
      <c r="W2365" s="16">
        <v>1.4933516204576043</v>
      </c>
    </row>
    <row r="2366" spans="1:23" ht="15" customHeight="1" x14ac:dyDescent="0.3">
      <c r="A2366" s="7" t="s">
        <v>7343</v>
      </c>
      <c r="B2366" s="7" t="s">
        <v>7344</v>
      </c>
      <c r="C2366" s="7" t="s">
        <v>7345</v>
      </c>
      <c r="D2366" s="7" t="s">
        <v>20</v>
      </c>
      <c r="E2366" s="7" t="s">
        <v>47</v>
      </c>
      <c r="F2366" s="9" t="s">
        <v>1941</v>
      </c>
      <c r="G2366" s="11">
        <v>712.18170699999996</v>
      </c>
      <c r="H2366" s="11">
        <v>-13.788</v>
      </c>
      <c r="I2366" s="11">
        <v>0</v>
      </c>
      <c r="J2366" s="12">
        <v>698.39370699999995</v>
      </c>
      <c r="K2366" s="11">
        <v>3.2410000000000001</v>
      </c>
      <c r="L2366" s="11">
        <v>0.14199999999999999</v>
      </c>
      <c r="M2366" s="11">
        <v>49.386000000000003</v>
      </c>
      <c r="N2366" s="13">
        <v>0.14770899158753692</v>
      </c>
      <c r="O2366" s="13" t="s">
        <v>9699</v>
      </c>
      <c r="P2366" s="13">
        <v>5.8885550026707645E-2</v>
      </c>
      <c r="Q2366" s="13" t="s">
        <v>9699</v>
      </c>
      <c r="R2366" s="13">
        <v>-9.220217925045146E-2</v>
      </c>
      <c r="S2366" s="14">
        <v>2.3396319999999999</v>
      </c>
      <c r="T2366" s="13">
        <v>-1.9742445932434498E-2</v>
      </c>
      <c r="U2366" s="15">
        <v>215.48710490589323</v>
      </c>
      <c r="V2366" s="16">
        <v>5015.3641338028174</v>
      </c>
      <c r="W2366" s="16">
        <v>14.420720588830841</v>
      </c>
    </row>
    <row r="2367" spans="1:23" ht="15" customHeight="1" x14ac:dyDescent="0.3">
      <c r="A2367" s="7" t="s">
        <v>7346</v>
      </c>
      <c r="B2367" s="7" t="s">
        <v>7347</v>
      </c>
      <c r="C2367" s="7" t="s">
        <v>7348</v>
      </c>
      <c r="D2367" s="7" t="s">
        <v>10</v>
      </c>
      <c r="E2367" s="7" t="s">
        <v>11</v>
      </c>
      <c r="F2367" s="9" t="s">
        <v>1941</v>
      </c>
      <c r="G2367" s="11">
        <v>514.07058800000004</v>
      </c>
      <c r="H2367" s="11">
        <v>-883.57500000000005</v>
      </c>
      <c r="I2367" s="11">
        <v>0</v>
      </c>
      <c r="J2367" s="12">
        <v>-369.504412</v>
      </c>
      <c r="K2367" s="11">
        <v>0</v>
      </c>
      <c r="L2367" s="11">
        <v>29.361000000000001</v>
      </c>
      <c r="M2367" s="11">
        <v>577.80700000000002</v>
      </c>
      <c r="N2367" s="13">
        <v>3.767432116204382E-2</v>
      </c>
      <c r="O2367" s="13">
        <v>3.3522025585003723E-2</v>
      </c>
      <c r="P2367" s="13">
        <v>0.27689906027944566</v>
      </c>
      <c r="Q2367" s="13">
        <v>4.4547469002076401E-3</v>
      </c>
      <c r="R2367" s="13">
        <v>6.0342001720181719E-2</v>
      </c>
      <c r="S2367" s="14">
        <v>1.1984250000000001</v>
      </c>
      <c r="T2367" s="13">
        <v>2.3912434366277608</v>
      </c>
      <c r="U2367" s="15" t="s">
        <v>9700</v>
      </c>
      <c r="V2367" s="16">
        <v>17.508619869895441</v>
      </c>
      <c r="W2367" s="16">
        <v>0.88969255824176585</v>
      </c>
    </row>
    <row r="2368" spans="1:23" ht="15" customHeight="1" x14ac:dyDescent="0.3">
      <c r="A2368" s="7" t="s">
        <v>7349</v>
      </c>
      <c r="B2368" s="7" t="s">
        <v>7350</v>
      </c>
      <c r="C2368" s="7" t="s">
        <v>7351</v>
      </c>
      <c r="D2368" s="7" t="s">
        <v>10</v>
      </c>
      <c r="E2368" s="7" t="s">
        <v>11</v>
      </c>
      <c r="F2368" s="9" t="s">
        <v>1941</v>
      </c>
      <c r="G2368" s="11">
        <v>489.34498100000002</v>
      </c>
      <c r="H2368" s="11">
        <v>149.29400000000001</v>
      </c>
      <c r="I2368" s="11">
        <v>0</v>
      </c>
      <c r="J2368" s="12">
        <v>638.63898100000006</v>
      </c>
      <c r="K2368" s="11">
        <v>0</v>
      </c>
      <c r="L2368" s="11">
        <v>26.055</v>
      </c>
      <c r="M2368" s="11">
        <v>393.07299999999998</v>
      </c>
      <c r="N2368" s="13">
        <v>9.9043874497160025E-2</v>
      </c>
      <c r="O2368" s="13">
        <v>0.37802245612128083</v>
      </c>
      <c r="P2368" s="13">
        <v>0.27090531701328635</v>
      </c>
      <c r="Q2368" s="13">
        <v>8.3044073546962416E-2</v>
      </c>
      <c r="R2368" s="13">
        <v>8.1666451923107133E-2</v>
      </c>
      <c r="S2368" s="14">
        <v>0.51863499999999996</v>
      </c>
      <c r="T2368" s="13">
        <v>0.23376900634256773</v>
      </c>
      <c r="U2368" s="15" t="s">
        <v>9700</v>
      </c>
      <c r="V2368" s="16">
        <v>18.781231279984649</v>
      </c>
      <c r="W2368" s="16">
        <v>1.2449213784716835</v>
      </c>
    </row>
    <row r="2369" spans="1:23" ht="15" customHeight="1" x14ac:dyDescent="0.3">
      <c r="A2369" s="7" t="s">
        <v>7352</v>
      </c>
      <c r="B2369" s="7" t="s">
        <v>7353</v>
      </c>
      <c r="C2369" s="7" t="s">
        <v>7354</v>
      </c>
      <c r="D2369" s="7" t="s">
        <v>8</v>
      </c>
      <c r="E2369" s="7" t="s">
        <v>9</v>
      </c>
      <c r="F2369" s="9" t="s">
        <v>3009</v>
      </c>
      <c r="G2369" s="11">
        <v>455.39215200000001</v>
      </c>
      <c r="H2369" s="11">
        <v>-188.63800000000001</v>
      </c>
      <c r="I2369" s="11">
        <v>53.542000000000002</v>
      </c>
      <c r="J2369" s="12">
        <v>320.29615200000001</v>
      </c>
      <c r="K2369" s="11">
        <v>15.704000000000001</v>
      </c>
      <c r="L2369" s="11">
        <v>3.86</v>
      </c>
      <c r="M2369" s="11">
        <v>435.45100000000002</v>
      </c>
      <c r="N2369" s="13">
        <v>0.14843979207949226</v>
      </c>
      <c r="O2369" s="13">
        <v>0.19844310579532154</v>
      </c>
      <c r="P2369" s="13">
        <v>0.12860494534932065</v>
      </c>
      <c r="Q2369" s="13">
        <v>0.28138972551814767</v>
      </c>
      <c r="R2369" s="13">
        <v>9.9168372996400658E-3</v>
      </c>
      <c r="S2369" s="14">
        <v>1.2141729999999999</v>
      </c>
      <c r="T2369" s="13">
        <v>-0.5889486927086155</v>
      </c>
      <c r="U2369" s="15">
        <v>20.395832399388691</v>
      </c>
      <c r="V2369" s="16">
        <v>117.97724145077721</v>
      </c>
      <c r="W2369" s="16">
        <v>1.0457942500993223</v>
      </c>
    </row>
    <row r="2370" spans="1:23" ht="15" customHeight="1" x14ac:dyDescent="0.3">
      <c r="A2370" s="7" t="s">
        <v>7355</v>
      </c>
      <c r="B2370" s="7" t="s">
        <v>7356</v>
      </c>
      <c r="C2370" s="7" t="s">
        <v>7357</v>
      </c>
      <c r="D2370" s="7" t="s">
        <v>20</v>
      </c>
      <c r="E2370" s="7" t="s">
        <v>52</v>
      </c>
      <c r="F2370" s="9" t="s">
        <v>1941</v>
      </c>
      <c r="G2370" s="11">
        <v>491.57021200000003</v>
      </c>
      <c r="H2370" s="11">
        <v>20.904</v>
      </c>
      <c r="I2370" s="11">
        <v>-0.71299999999999997</v>
      </c>
      <c r="J2370" s="12">
        <v>511.76121200000006</v>
      </c>
      <c r="K2370" s="11">
        <v>139.58699999999999</v>
      </c>
      <c r="L2370" s="11">
        <v>54.264000000000003</v>
      </c>
      <c r="M2370" s="11">
        <v>1009.687</v>
      </c>
      <c r="N2370" s="13">
        <v>4.3964684992891086E-2</v>
      </c>
      <c r="O2370" s="13">
        <v>2.4767562115586284E-2</v>
      </c>
      <c r="P2370" s="13">
        <v>1.9889650159451149E-2</v>
      </c>
      <c r="Q2370" s="13">
        <v>-3.6229527416581364E-3</v>
      </c>
      <c r="R2370" s="13">
        <v>5.5377729200822338E-2</v>
      </c>
      <c r="S2370" s="14">
        <v>0.77795199999999998</v>
      </c>
      <c r="T2370" s="13">
        <v>4.0847175420555312E-2</v>
      </c>
      <c r="U2370" s="15">
        <v>3.66625267395961</v>
      </c>
      <c r="V2370" s="16">
        <v>9.0588642930856551</v>
      </c>
      <c r="W2370" s="16">
        <v>0.48685405675224108</v>
      </c>
    </row>
    <row r="2371" spans="1:23" ht="15" customHeight="1" x14ac:dyDescent="0.3">
      <c r="A2371" s="7" t="s">
        <v>7358</v>
      </c>
      <c r="B2371" s="7" t="s">
        <v>7359</v>
      </c>
      <c r="C2371" s="7" t="s">
        <v>7360</v>
      </c>
      <c r="D2371" s="7" t="s">
        <v>31</v>
      </c>
      <c r="E2371" s="7" t="s">
        <v>63</v>
      </c>
      <c r="F2371" s="9" t="s">
        <v>1941</v>
      </c>
      <c r="G2371" s="11">
        <v>832.73018400000001</v>
      </c>
      <c r="H2371" s="11">
        <v>-55.009</v>
      </c>
      <c r="I2371" s="11">
        <v>0</v>
      </c>
      <c r="J2371" s="12">
        <v>777.72118399999999</v>
      </c>
      <c r="K2371" s="11">
        <v>-30.945</v>
      </c>
      <c r="L2371" s="11">
        <v>-33.404000000000003</v>
      </c>
      <c r="M2371" s="11">
        <v>69.173000000000002</v>
      </c>
      <c r="N2371" s="13">
        <v>4.0785959285845511E-2</v>
      </c>
      <c r="O2371" s="13" t="s">
        <v>9699</v>
      </c>
      <c r="P2371" s="13">
        <v>-0.30928878584765401</v>
      </c>
      <c r="Q2371" s="13" t="s">
        <v>9699</v>
      </c>
      <c r="R2371" s="13">
        <v>-0.53483196439150138</v>
      </c>
      <c r="S2371" s="14">
        <v>1.182677</v>
      </c>
      <c r="T2371" s="13">
        <v>-7.0731003773197978E-2</v>
      </c>
      <c r="U2371" s="15" t="s">
        <v>9700</v>
      </c>
      <c r="V2371" s="16" t="s">
        <v>9700</v>
      </c>
      <c r="W2371" s="16">
        <v>12.038370231159556</v>
      </c>
    </row>
    <row r="2372" spans="1:23" ht="15" customHeight="1" x14ac:dyDescent="0.3">
      <c r="A2372" s="7" t="s">
        <v>7361</v>
      </c>
      <c r="B2372" s="7" t="s">
        <v>7362</v>
      </c>
      <c r="C2372" s="7" t="s">
        <v>7363</v>
      </c>
      <c r="D2372" s="7" t="s">
        <v>20</v>
      </c>
      <c r="E2372" s="7" t="s">
        <v>47</v>
      </c>
      <c r="F2372" s="9" t="s">
        <v>1941</v>
      </c>
      <c r="G2372" s="11">
        <v>776.13707399999998</v>
      </c>
      <c r="H2372" s="11">
        <v>-209.584</v>
      </c>
      <c r="I2372" s="11">
        <v>0</v>
      </c>
      <c r="J2372" s="12">
        <v>566.55307399999992</v>
      </c>
      <c r="K2372" s="11">
        <v>-108.337</v>
      </c>
      <c r="L2372" s="11">
        <v>-109.348</v>
      </c>
      <c r="M2372" s="11">
        <v>197.47200000000001</v>
      </c>
      <c r="N2372" s="13">
        <v>-1.653876627634626</v>
      </c>
      <c r="O2372" s="13" t="s">
        <v>9699</v>
      </c>
      <c r="P2372" s="13">
        <v>-1.583207714911653</v>
      </c>
      <c r="Q2372" s="13" t="s">
        <v>9699</v>
      </c>
      <c r="R2372" s="13">
        <v>-0.45223339557601361</v>
      </c>
      <c r="S2372" s="14">
        <v>2.4612560000000001</v>
      </c>
      <c r="T2372" s="13">
        <v>-0.36992827259816446</v>
      </c>
      <c r="U2372" s="15" t="s">
        <v>9700</v>
      </c>
      <c r="V2372" s="16" t="s">
        <v>9700</v>
      </c>
      <c r="W2372" s="16">
        <v>3.930365185950413</v>
      </c>
    </row>
    <row r="2373" spans="1:23" ht="15" customHeight="1" x14ac:dyDescent="0.3">
      <c r="A2373" s="7" t="s">
        <v>7364</v>
      </c>
      <c r="B2373" s="7" t="s">
        <v>7365</v>
      </c>
      <c r="C2373" s="7" t="s">
        <v>7366</v>
      </c>
      <c r="D2373" s="7" t="s">
        <v>20</v>
      </c>
      <c r="E2373" s="7" t="s">
        <v>21</v>
      </c>
      <c r="F2373" s="9" t="s">
        <v>1941</v>
      </c>
      <c r="G2373" s="11">
        <v>509.93875400000002</v>
      </c>
      <c r="H2373" s="11">
        <v>23.08</v>
      </c>
      <c r="I2373" s="11">
        <v>0</v>
      </c>
      <c r="J2373" s="12">
        <v>533.01875400000006</v>
      </c>
      <c r="K2373" s="11">
        <v>-37.904000000000003</v>
      </c>
      <c r="L2373" s="11">
        <v>-47.679000000000002</v>
      </c>
      <c r="M2373" s="11">
        <v>151.97300000000001</v>
      </c>
      <c r="N2373" s="13">
        <v>-4.0995054749505405E-3</v>
      </c>
      <c r="O2373" s="13" t="s">
        <v>9699</v>
      </c>
      <c r="P2373" s="13">
        <v>-1.1051834950159337E-2</v>
      </c>
      <c r="Q2373" s="13" t="s">
        <v>9699</v>
      </c>
      <c r="R2373" s="13">
        <v>-0.30312990736796602</v>
      </c>
      <c r="S2373" s="14">
        <v>1.8929130000000001</v>
      </c>
      <c r="T2373" s="13">
        <v>4.3300540228271213E-2</v>
      </c>
      <c r="U2373" s="15" t="s">
        <v>9700</v>
      </c>
      <c r="V2373" s="16" t="s">
        <v>9700</v>
      </c>
      <c r="W2373" s="16">
        <v>3.3554562586775281</v>
      </c>
    </row>
    <row r="2374" spans="1:23" ht="15" customHeight="1" x14ac:dyDescent="0.3">
      <c r="A2374" s="7" t="s">
        <v>7367</v>
      </c>
      <c r="B2374" s="7" t="s">
        <v>7368</v>
      </c>
      <c r="C2374" s="7" t="s">
        <v>7369</v>
      </c>
      <c r="D2374" s="7" t="s">
        <v>10</v>
      </c>
      <c r="E2374" s="7" t="s">
        <v>11</v>
      </c>
      <c r="F2374" s="9" t="s">
        <v>1941</v>
      </c>
      <c r="G2374" s="11">
        <v>1281.4594569999999</v>
      </c>
      <c r="H2374" s="11">
        <v>-202.023</v>
      </c>
      <c r="I2374" s="11">
        <v>0</v>
      </c>
      <c r="J2374" s="12">
        <v>1079.436457</v>
      </c>
      <c r="K2374" s="11">
        <v>0</v>
      </c>
      <c r="L2374" s="11">
        <v>20.516999999999999</v>
      </c>
      <c r="M2374" s="11">
        <v>283.76100000000002</v>
      </c>
      <c r="N2374" s="13">
        <v>7.4686247372552084E-2</v>
      </c>
      <c r="O2374" s="13">
        <v>0.15679458086247755</v>
      </c>
      <c r="P2374" s="13">
        <v>0.33228642783647</v>
      </c>
      <c r="Q2374" s="13">
        <v>6.7738668549245595E-2</v>
      </c>
      <c r="R2374" s="13">
        <v>7.9774483596597806E-2</v>
      </c>
      <c r="S2374" s="14">
        <v>0</v>
      </c>
      <c r="T2374" s="13">
        <v>-0.18715599115622605</v>
      </c>
      <c r="U2374" s="15" t="s">
        <v>9700</v>
      </c>
      <c r="V2374" s="16">
        <v>62.458422625140123</v>
      </c>
      <c r="W2374" s="16">
        <v>4.5159816077614607</v>
      </c>
    </row>
    <row r="2375" spans="1:23" ht="15" customHeight="1" x14ac:dyDescent="0.3">
      <c r="A2375" s="7" t="s">
        <v>7370</v>
      </c>
      <c r="B2375" s="7" t="s">
        <v>7371</v>
      </c>
      <c r="C2375" s="7" t="s">
        <v>7372</v>
      </c>
      <c r="D2375" s="7" t="s">
        <v>29</v>
      </c>
      <c r="E2375" s="7" t="s">
        <v>295</v>
      </c>
      <c r="F2375" s="9" t="s">
        <v>1941</v>
      </c>
      <c r="G2375" s="11">
        <v>661.91586099999995</v>
      </c>
      <c r="H2375" s="11">
        <v>-47.686348000000002</v>
      </c>
      <c r="I2375" s="11">
        <v>0</v>
      </c>
      <c r="J2375" s="12">
        <v>614.229513</v>
      </c>
      <c r="K2375" s="11">
        <v>5.4905189999999999</v>
      </c>
      <c r="L2375" s="11">
        <v>-1.560149</v>
      </c>
      <c r="M2375" s="11">
        <v>85.252498000000003</v>
      </c>
      <c r="N2375" s="13">
        <v>7.1537741262217111E-2</v>
      </c>
      <c r="O2375" s="13" t="s">
        <v>9699</v>
      </c>
      <c r="P2375" s="13">
        <v>3.0140864527785638E-2</v>
      </c>
      <c r="Q2375" s="13" t="s">
        <v>9699</v>
      </c>
      <c r="R2375" s="13">
        <v>-1.8386901479544578E-2</v>
      </c>
      <c r="S2375" s="14">
        <v>2.5184060000000001</v>
      </c>
      <c r="T2375" s="13">
        <v>-7.7636041562203481E-2</v>
      </c>
      <c r="U2375" s="15">
        <v>111.87093843041067</v>
      </c>
      <c r="V2375" s="16" t="s">
        <v>9700</v>
      </c>
      <c r="W2375" s="16">
        <v>7.7641814202324007</v>
      </c>
    </row>
    <row r="2376" spans="1:23" ht="15" customHeight="1" x14ac:dyDescent="0.3">
      <c r="A2376" s="7" t="s">
        <v>7373</v>
      </c>
      <c r="B2376" s="7" t="s">
        <v>7374</v>
      </c>
      <c r="C2376" s="7" t="s">
        <v>7375</v>
      </c>
      <c r="D2376" s="7" t="s">
        <v>167</v>
      </c>
      <c r="E2376" s="7" t="s">
        <v>1310</v>
      </c>
      <c r="F2376" s="9" t="s">
        <v>1941</v>
      </c>
      <c r="G2376" s="11">
        <v>561.97975599999995</v>
      </c>
      <c r="H2376" s="11">
        <v>134.809</v>
      </c>
      <c r="I2376" s="11">
        <v>0.499</v>
      </c>
      <c r="J2376" s="12">
        <v>697.28775599999994</v>
      </c>
      <c r="K2376" s="11">
        <v>74.584000000000003</v>
      </c>
      <c r="L2376" s="11">
        <v>-18.556000000000001</v>
      </c>
      <c r="M2376" s="11">
        <v>83.256</v>
      </c>
      <c r="N2376" s="13">
        <v>0.37363277443642529</v>
      </c>
      <c r="O2376" s="13">
        <v>4.6048088901795126E-2</v>
      </c>
      <c r="P2376" s="13">
        <v>-3.3359869657628383E-2</v>
      </c>
      <c r="Q2376" s="13" t="s">
        <v>9699</v>
      </c>
      <c r="R2376" s="13">
        <v>-0.20884284452147686</v>
      </c>
      <c r="S2376" s="14">
        <v>1.5139100000000001</v>
      </c>
      <c r="T2376" s="13">
        <v>0.19333338186422996</v>
      </c>
      <c r="U2376" s="15">
        <v>9.3490260109406833</v>
      </c>
      <c r="V2376" s="16" t="s">
        <v>9700</v>
      </c>
      <c r="W2376" s="16">
        <v>6.7500210915729788</v>
      </c>
    </row>
    <row r="2377" spans="1:23" ht="15" customHeight="1" x14ac:dyDescent="0.3">
      <c r="A2377" s="7" t="s">
        <v>7376</v>
      </c>
      <c r="B2377" s="7" t="s">
        <v>7377</v>
      </c>
      <c r="C2377" s="7" t="s">
        <v>7378</v>
      </c>
      <c r="D2377" s="7" t="s">
        <v>8</v>
      </c>
      <c r="E2377" s="7" t="s">
        <v>9</v>
      </c>
      <c r="F2377" s="9" t="s">
        <v>3009</v>
      </c>
      <c r="G2377" s="11">
        <v>566.87611500000003</v>
      </c>
      <c r="H2377" s="11">
        <v>519.921379</v>
      </c>
      <c r="I2377" s="11">
        <v>0</v>
      </c>
      <c r="J2377" s="12">
        <v>1086.7974939999999</v>
      </c>
      <c r="K2377" s="11">
        <v>185.100607</v>
      </c>
      <c r="L2377" s="11">
        <v>77.760257999999993</v>
      </c>
      <c r="M2377" s="11">
        <v>989.59117400000002</v>
      </c>
      <c r="N2377" s="13">
        <v>0.63477967772967758</v>
      </c>
      <c r="O2377" s="13">
        <v>2.1141871865775208E-3</v>
      </c>
      <c r="P2377" s="13">
        <v>0.33316378066378055</v>
      </c>
      <c r="Q2377" s="13">
        <v>1.0628337479671623E-2</v>
      </c>
      <c r="R2377" s="13">
        <v>8.000178324370863E-2</v>
      </c>
      <c r="S2377" s="14">
        <v>1.271916</v>
      </c>
      <c r="T2377" s="13">
        <v>0.47839766089854457</v>
      </c>
      <c r="U2377" s="15">
        <v>5.8713880608722153</v>
      </c>
      <c r="V2377" s="16">
        <v>7.2900493077067736</v>
      </c>
      <c r="W2377" s="16">
        <v>0.57283869328446535</v>
      </c>
    </row>
    <row r="2378" spans="1:23" ht="15" customHeight="1" x14ac:dyDescent="0.3">
      <c r="A2378" s="7" t="s">
        <v>7379</v>
      </c>
      <c r="B2378" s="7" t="s">
        <v>7380</v>
      </c>
      <c r="C2378" s="7" t="s">
        <v>7381</v>
      </c>
      <c r="D2378" s="7" t="s">
        <v>167</v>
      </c>
      <c r="E2378" s="7" t="s">
        <v>168</v>
      </c>
      <c r="F2378" s="9" t="s">
        <v>1941</v>
      </c>
      <c r="G2378" s="11">
        <v>449.35411599999998</v>
      </c>
      <c r="H2378" s="11">
        <v>17.346</v>
      </c>
      <c r="I2378" s="11">
        <v>59.338999999999999</v>
      </c>
      <c r="J2378" s="12">
        <v>526.03911599999992</v>
      </c>
      <c r="K2378" s="11">
        <v>80.680999999999997</v>
      </c>
      <c r="L2378" s="11">
        <v>-35.24</v>
      </c>
      <c r="M2378" s="11">
        <v>298.11200000000002</v>
      </c>
      <c r="N2378" s="13">
        <v>0.14095291749171263</v>
      </c>
      <c r="O2378" s="13">
        <v>2.4376313559988594E-2</v>
      </c>
      <c r="P2378" s="13">
        <v>2.5905450974411943E-2</v>
      </c>
      <c r="Q2378" s="13" t="s">
        <v>9699</v>
      </c>
      <c r="R2378" s="13">
        <v>-0.20913633383584532</v>
      </c>
      <c r="S2378" s="14">
        <v>1.164304</v>
      </c>
      <c r="T2378" s="13">
        <v>3.2974734145055487E-2</v>
      </c>
      <c r="U2378" s="15">
        <v>6.5199875559301441</v>
      </c>
      <c r="V2378" s="16" t="s">
        <v>9700</v>
      </c>
      <c r="W2378" s="16">
        <v>1.5073332036281664</v>
      </c>
    </row>
    <row r="2379" spans="1:23" ht="15" customHeight="1" x14ac:dyDescent="0.3">
      <c r="A2379" s="7" t="s">
        <v>7382</v>
      </c>
      <c r="B2379" s="7" t="s">
        <v>7383</v>
      </c>
      <c r="C2379" s="7" t="s">
        <v>7384</v>
      </c>
      <c r="D2379" s="7" t="s">
        <v>31</v>
      </c>
      <c r="E2379" s="7" t="s">
        <v>69</v>
      </c>
      <c r="F2379" s="9" t="s">
        <v>3009</v>
      </c>
      <c r="G2379" s="11">
        <v>660.86029199999996</v>
      </c>
      <c r="H2379" s="11">
        <v>291.3</v>
      </c>
      <c r="I2379" s="11">
        <v>80.891000000000005</v>
      </c>
      <c r="J2379" s="12">
        <v>1033.0512920000001</v>
      </c>
      <c r="K2379" s="11">
        <v>-17.812999999999999</v>
      </c>
      <c r="L2379" s="11">
        <v>-329.04899999999998</v>
      </c>
      <c r="M2379" s="11">
        <v>342.63600000000002</v>
      </c>
      <c r="N2379" s="13">
        <v>0.19502024027646667</v>
      </c>
      <c r="O2379" s="13">
        <v>0.19792652510814635</v>
      </c>
      <c r="P2379" s="13">
        <v>3.3835648128576104E-2</v>
      </c>
      <c r="Q2379" s="13">
        <v>0.27916579861210011</v>
      </c>
      <c r="R2379" s="13">
        <v>-1.0999508239079159</v>
      </c>
      <c r="S2379" s="14">
        <v>1.9228339999999999</v>
      </c>
      <c r="T2379" s="13">
        <v>0.28198019038922995</v>
      </c>
      <c r="U2379" s="15" t="s">
        <v>9700</v>
      </c>
      <c r="V2379" s="16" t="s">
        <v>9700</v>
      </c>
      <c r="W2379" s="16">
        <v>1.9287532308338875</v>
      </c>
    </row>
    <row r="2380" spans="1:23" ht="15" customHeight="1" x14ac:dyDescent="0.3">
      <c r="A2380" s="7" t="s">
        <v>7385</v>
      </c>
      <c r="B2380" s="7" t="s">
        <v>7386</v>
      </c>
      <c r="C2380" s="7" t="s">
        <v>7387</v>
      </c>
      <c r="D2380" s="7" t="s">
        <v>10</v>
      </c>
      <c r="E2380" s="7" t="s">
        <v>15</v>
      </c>
      <c r="F2380" s="9" t="s">
        <v>2104</v>
      </c>
      <c r="G2380" s="11">
        <v>451.64525200000003</v>
      </c>
      <c r="H2380" s="11">
        <v>-115.05367200000001</v>
      </c>
      <c r="I2380" s="11">
        <v>8.0361170000000008</v>
      </c>
      <c r="J2380" s="12">
        <v>344.62769700000001</v>
      </c>
      <c r="K2380" s="11">
        <v>49.349874</v>
      </c>
      <c r="L2380" s="11">
        <v>37.710082999999997</v>
      </c>
      <c r="M2380" s="11">
        <v>214.09161599999999</v>
      </c>
      <c r="N2380" s="13">
        <v>0.42089332592380224</v>
      </c>
      <c r="O2380" s="13">
        <v>1.592630809280382E-2</v>
      </c>
      <c r="P2380" s="13">
        <v>0.47364342743343241</v>
      </c>
      <c r="Q2380" s="13">
        <v>1.6468842220515478E-2</v>
      </c>
      <c r="R2380" s="13">
        <v>0.17569093610615291</v>
      </c>
      <c r="S2380" s="14">
        <v>0.91600999999999999</v>
      </c>
      <c r="T2380" s="13">
        <v>-0.33384917405521242</v>
      </c>
      <c r="U2380" s="15">
        <v>6.983355155070913</v>
      </c>
      <c r="V2380" s="16">
        <v>11.976776927274333</v>
      </c>
      <c r="W2380" s="16">
        <v>2.1095886912264703</v>
      </c>
    </row>
    <row r="2381" spans="1:23" ht="15" customHeight="1" x14ac:dyDescent="0.3">
      <c r="A2381" s="7" t="s">
        <v>7388</v>
      </c>
      <c r="B2381" s="7" t="s">
        <v>7389</v>
      </c>
      <c r="C2381" s="7" t="s">
        <v>7390</v>
      </c>
      <c r="D2381" s="7" t="s">
        <v>10</v>
      </c>
      <c r="E2381" s="7" t="s">
        <v>1814</v>
      </c>
      <c r="F2381" s="9" t="s">
        <v>1941</v>
      </c>
      <c r="G2381" s="11">
        <v>427.30343099999999</v>
      </c>
      <c r="H2381" s="11">
        <v>462.32799999999997</v>
      </c>
      <c r="I2381" s="11">
        <v>0</v>
      </c>
      <c r="J2381" s="12">
        <v>889.63143100000002</v>
      </c>
      <c r="K2381" s="11">
        <v>0</v>
      </c>
      <c r="L2381" s="11">
        <v>62.103999999999999</v>
      </c>
      <c r="M2381" s="11">
        <v>399.42899999999997</v>
      </c>
      <c r="N2381" s="13">
        <v>8.8742989841778738E-2</v>
      </c>
      <c r="O2381" s="13">
        <v>0.21371583735329502</v>
      </c>
      <c r="P2381" s="13">
        <v>0.15101670020833999</v>
      </c>
      <c r="Q2381" s="13">
        <v>-2.3742985981525466E-2</v>
      </c>
      <c r="R2381" s="13">
        <v>0.15789045497996623</v>
      </c>
      <c r="S2381" s="14">
        <v>0.28031400000000001</v>
      </c>
      <c r="T2381" s="13">
        <v>0.51968487610685599</v>
      </c>
      <c r="U2381" s="15" t="s">
        <v>9700</v>
      </c>
      <c r="V2381" s="16">
        <v>6.8804494235475975</v>
      </c>
      <c r="W2381" s="16">
        <v>1.0697856965818706</v>
      </c>
    </row>
    <row r="2382" spans="1:23" ht="15" customHeight="1" x14ac:dyDescent="0.3">
      <c r="A2382" s="7" t="s">
        <v>7391</v>
      </c>
      <c r="B2382" s="7" t="s">
        <v>7392</v>
      </c>
      <c r="C2382" s="7" t="s">
        <v>7393</v>
      </c>
      <c r="D2382" s="7" t="s">
        <v>20</v>
      </c>
      <c r="E2382" s="7" t="s">
        <v>47</v>
      </c>
      <c r="F2382" s="9" t="s">
        <v>5460</v>
      </c>
      <c r="G2382" s="11">
        <v>542.70004900000004</v>
      </c>
      <c r="H2382" s="11">
        <v>-130.345</v>
      </c>
      <c r="I2382" s="11">
        <v>0</v>
      </c>
      <c r="J2382" s="12">
        <v>412.35504900000001</v>
      </c>
      <c r="K2382" s="11">
        <v>-85.724000000000004</v>
      </c>
      <c r="L2382" s="11">
        <v>-84.019000000000005</v>
      </c>
      <c r="M2382" s="11">
        <v>120.255</v>
      </c>
      <c r="N2382" s="13">
        <v>0.34111111111111125</v>
      </c>
      <c r="O2382" s="13" t="s">
        <v>9699</v>
      </c>
      <c r="P2382" s="13">
        <v>-1.6361465492733249</v>
      </c>
      <c r="Q2382" s="13" t="s">
        <v>9699</v>
      </c>
      <c r="R2382" s="13">
        <v>-0.63063597264859761</v>
      </c>
      <c r="S2382" s="14">
        <v>0</v>
      </c>
      <c r="T2382" s="13">
        <v>-0.31609895481114869</v>
      </c>
      <c r="U2382" s="15" t="s">
        <v>9700</v>
      </c>
      <c r="V2382" s="16" t="s">
        <v>9700</v>
      </c>
      <c r="W2382" s="16">
        <v>4.5129104735769827</v>
      </c>
    </row>
    <row r="2383" spans="1:23" ht="15" customHeight="1" x14ac:dyDescent="0.3">
      <c r="A2383" s="7" t="s">
        <v>7394</v>
      </c>
      <c r="B2383" s="7" t="s">
        <v>7395</v>
      </c>
      <c r="C2383" s="7" t="s">
        <v>7396</v>
      </c>
      <c r="D2383" s="7" t="s">
        <v>10</v>
      </c>
      <c r="E2383" s="7" t="s">
        <v>11</v>
      </c>
      <c r="F2383" s="9" t="s">
        <v>1941</v>
      </c>
      <c r="G2383" s="11">
        <v>455.60301500000003</v>
      </c>
      <c r="H2383" s="11">
        <v>-295.91199999999998</v>
      </c>
      <c r="I2383" s="11">
        <v>0</v>
      </c>
      <c r="J2383" s="12">
        <v>159.69101500000005</v>
      </c>
      <c r="K2383" s="11">
        <v>0</v>
      </c>
      <c r="L2383" s="11">
        <v>38.072000000000003</v>
      </c>
      <c r="M2383" s="11">
        <v>325.66000000000003</v>
      </c>
      <c r="N2383" s="13">
        <v>4.7945977838780053E-2</v>
      </c>
      <c r="O2383" s="13">
        <v>-7.2147524023580267E-4</v>
      </c>
      <c r="P2383" s="13">
        <v>0.41141131350902227</v>
      </c>
      <c r="Q2383" s="13" t="s">
        <v>9699</v>
      </c>
      <c r="R2383" s="13">
        <v>0.12323268941944171</v>
      </c>
      <c r="S2383" s="14">
        <v>0.64409400000000006</v>
      </c>
      <c r="T2383" s="13">
        <v>-1.8530284875451501</v>
      </c>
      <c r="U2383" s="15" t="s">
        <v>9700</v>
      </c>
      <c r="V2383" s="16">
        <v>11.96687893990334</v>
      </c>
      <c r="W2383" s="16">
        <v>1.3990143554627525</v>
      </c>
    </row>
    <row r="2384" spans="1:23" ht="15" customHeight="1" x14ac:dyDescent="0.3">
      <c r="A2384" s="7" t="s">
        <v>7397</v>
      </c>
      <c r="B2384" s="7" t="s">
        <v>7398</v>
      </c>
      <c r="C2384" s="7" t="s">
        <v>7399</v>
      </c>
      <c r="D2384" s="7" t="s">
        <v>6</v>
      </c>
      <c r="E2384" s="7" t="s">
        <v>7</v>
      </c>
      <c r="F2384" s="9" t="s">
        <v>5460</v>
      </c>
      <c r="G2384" s="11">
        <v>523.21059100000002</v>
      </c>
      <c r="H2384" s="11">
        <v>37.037999999999997</v>
      </c>
      <c r="I2384" s="11">
        <v>81.632999999999996</v>
      </c>
      <c r="J2384" s="12">
        <v>641.88159100000007</v>
      </c>
      <c r="K2384" s="11">
        <v>12.776</v>
      </c>
      <c r="L2384" s="11">
        <v>-6.9930000000000003</v>
      </c>
      <c r="M2384" s="11">
        <v>528.70699999999999</v>
      </c>
      <c r="N2384" s="13">
        <v>0.76887485814797862</v>
      </c>
      <c r="O2384" s="13">
        <v>0.22000974037866916</v>
      </c>
      <c r="P2384" s="13">
        <v>0.26108423352715771</v>
      </c>
      <c r="Q2384" s="13" t="s">
        <v>9699</v>
      </c>
      <c r="R2384" s="13">
        <v>-1.5735650026617518E-2</v>
      </c>
      <c r="S2384" s="14">
        <v>0</v>
      </c>
      <c r="T2384" s="13">
        <v>5.7702231251558038E-2</v>
      </c>
      <c r="U2384" s="15">
        <v>50.241201549780847</v>
      </c>
      <c r="V2384" s="16" t="s">
        <v>9700</v>
      </c>
      <c r="W2384" s="16">
        <v>0.98960405479783708</v>
      </c>
    </row>
    <row r="2385" spans="1:23" ht="15" customHeight="1" x14ac:dyDescent="0.3">
      <c r="A2385" s="7" t="s">
        <v>7400</v>
      </c>
      <c r="B2385" s="7" t="s">
        <v>7401</v>
      </c>
      <c r="C2385" s="7" t="s">
        <v>7402</v>
      </c>
      <c r="D2385" s="7" t="s">
        <v>29</v>
      </c>
      <c r="E2385" s="7" t="s">
        <v>291</v>
      </c>
      <c r="F2385" s="9" t="s">
        <v>5460</v>
      </c>
      <c r="G2385" s="11">
        <v>655.95076800000004</v>
      </c>
      <c r="H2385" s="11">
        <v>-56.835000000000001</v>
      </c>
      <c r="I2385" s="11">
        <v>0</v>
      </c>
      <c r="J2385" s="12">
        <v>599.115768</v>
      </c>
      <c r="K2385" s="11">
        <v>-10.254</v>
      </c>
      <c r="L2385" s="11">
        <v>-9.0519999999999996</v>
      </c>
      <c r="M2385" s="11">
        <v>62.445999999999998</v>
      </c>
      <c r="N2385" s="13">
        <v>0.26367935391957464</v>
      </c>
      <c r="O2385" s="13">
        <v>0.35794098928761442</v>
      </c>
      <c r="P2385" s="13">
        <v>0.19626000791396431</v>
      </c>
      <c r="Q2385" s="13">
        <v>0.42815985870760986</v>
      </c>
      <c r="R2385" s="13">
        <v>-0.23998432307446749</v>
      </c>
      <c r="S2385" s="14">
        <v>0</v>
      </c>
      <c r="T2385" s="13">
        <v>-9.4864804159185481E-2</v>
      </c>
      <c r="U2385" s="15" t="s">
        <v>9700</v>
      </c>
      <c r="V2385" s="16" t="s">
        <v>9700</v>
      </c>
      <c r="W2385" s="16">
        <v>10.504287992825802</v>
      </c>
    </row>
    <row r="2386" spans="1:23" ht="15" customHeight="1" x14ac:dyDescent="0.3">
      <c r="A2386" s="7" t="s">
        <v>7403</v>
      </c>
      <c r="B2386" s="7" t="s">
        <v>7404</v>
      </c>
      <c r="C2386" s="7" t="s">
        <v>7405</v>
      </c>
      <c r="D2386" s="7" t="s">
        <v>167</v>
      </c>
      <c r="E2386" s="7" t="s">
        <v>168</v>
      </c>
      <c r="F2386" s="9" t="s">
        <v>1941</v>
      </c>
      <c r="G2386" s="11">
        <v>868.45019000000002</v>
      </c>
      <c r="H2386" s="11">
        <v>2298.8000000000002</v>
      </c>
      <c r="I2386" s="11">
        <v>0</v>
      </c>
      <c r="J2386" s="12">
        <v>3167.2501900000002</v>
      </c>
      <c r="K2386" s="11">
        <v>373.9</v>
      </c>
      <c r="L2386" s="11">
        <v>18.2</v>
      </c>
      <c r="M2386" s="11">
        <v>-222.5</v>
      </c>
      <c r="N2386" s="13">
        <v>0.4018891782939491</v>
      </c>
      <c r="O2386" s="13">
        <v>1.6056815866620333E-2</v>
      </c>
      <c r="P2386" s="13">
        <v>4.8254626647784939E-2</v>
      </c>
      <c r="Q2386" s="13">
        <v>4.3384621917401889E-2</v>
      </c>
      <c r="R2386" s="13" t="s">
        <v>9699</v>
      </c>
      <c r="S2386" s="14">
        <v>2.0587270000000002</v>
      </c>
      <c r="T2386" s="13">
        <v>0.72580309798639564</v>
      </c>
      <c r="U2386" s="15">
        <v>8.470848328430062</v>
      </c>
      <c r="V2386" s="16">
        <v>47.717043406593412</v>
      </c>
      <c r="W2386" s="16" t="s">
        <v>9700</v>
      </c>
    </row>
    <row r="2387" spans="1:23" ht="15" customHeight="1" x14ac:dyDescent="0.3">
      <c r="A2387" s="7" t="s">
        <v>7406</v>
      </c>
      <c r="B2387" s="7" t="s">
        <v>7407</v>
      </c>
      <c r="C2387" s="7" t="s">
        <v>7408</v>
      </c>
      <c r="D2387" s="7" t="s">
        <v>20</v>
      </c>
      <c r="E2387" s="7" t="s">
        <v>71</v>
      </c>
      <c r="F2387" s="9" t="s">
        <v>1941</v>
      </c>
      <c r="G2387" s="11">
        <v>373.37268</v>
      </c>
      <c r="H2387" s="11">
        <v>-110.42</v>
      </c>
      <c r="I2387" s="11">
        <v>0</v>
      </c>
      <c r="J2387" s="12">
        <v>262.95267999999999</v>
      </c>
      <c r="K2387" s="11">
        <v>-259.51799999999997</v>
      </c>
      <c r="L2387" s="11">
        <v>-268.12</v>
      </c>
      <c r="M2387" s="11">
        <v>160.773</v>
      </c>
      <c r="N2387" s="13" t="s">
        <v>9699</v>
      </c>
      <c r="O2387" s="13" t="s">
        <v>9699</v>
      </c>
      <c r="P2387" s="13" t="s">
        <v>9699</v>
      </c>
      <c r="Q2387" s="13" t="s">
        <v>9699</v>
      </c>
      <c r="R2387" s="13">
        <v>-1.1351493238723445</v>
      </c>
      <c r="S2387" s="14">
        <v>1.4046460000000001</v>
      </c>
      <c r="T2387" s="13">
        <v>-0.4199234630352503</v>
      </c>
      <c r="U2387" s="15" t="s">
        <v>9700</v>
      </c>
      <c r="V2387" s="16" t="s">
        <v>9700</v>
      </c>
      <c r="W2387" s="16">
        <v>2.322359351383628</v>
      </c>
    </row>
    <row r="2388" spans="1:23" ht="15" customHeight="1" x14ac:dyDescent="0.3">
      <c r="A2388" s="7" t="s">
        <v>7409</v>
      </c>
      <c r="B2388" s="7" t="s">
        <v>7410</v>
      </c>
      <c r="C2388" s="7" t="s">
        <v>7411</v>
      </c>
      <c r="D2388" s="7" t="s">
        <v>20</v>
      </c>
      <c r="E2388" s="7" t="s">
        <v>47</v>
      </c>
      <c r="F2388" s="9" t="s">
        <v>1941</v>
      </c>
      <c r="G2388" s="11">
        <v>626.92111999999997</v>
      </c>
      <c r="H2388" s="11">
        <v>-31.713000000000001</v>
      </c>
      <c r="I2388" s="11">
        <v>0</v>
      </c>
      <c r="J2388" s="12">
        <v>595.20812000000001</v>
      </c>
      <c r="K2388" s="11">
        <v>-26.803000000000001</v>
      </c>
      <c r="L2388" s="11">
        <v>-27.707000000000001</v>
      </c>
      <c r="M2388" s="11">
        <v>50.954999999999998</v>
      </c>
      <c r="N2388" s="13">
        <v>-1.7808596929840961E-2</v>
      </c>
      <c r="O2388" s="13" t="s">
        <v>9699</v>
      </c>
      <c r="P2388" s="13">
        <v>-8.4151034010534614E-2</v>
      </c>
      <c r="Q2388" s="13" t="s">
        <v>9699</v>
      </c>
      <c r="R2388" s="13">
        <v>-0.4622995678507667</v>
      </c>
      <c r="S2388" s="14">
        <v>1.469816</v>
      </c>
      <c r="T2388" s="13">
        <v>-5.328052312189558E-2</v>
      </c>
      <c r="U2388" s="15" t="s">
        <v>9700</v>
      </c>
      <c r="V2388" s="16" t="s">
        <v>9700</v>
      </c>
      <c r="W2388" s="16">
        <v>12.303426945343931</v>
      </c>
    </row>
    <row r="2389" spans="1:23" ht="15" customHeight="1" x14ac:dyDescent="0.3">
      <c r="A2389" s="7" t="s">
        <v>7412</v>
      </c>
      <c r="B2389" s="7" t="s">
        <v>7413</v>
      </c>
      <c r="C2389" s="7" t="s">
        <v>7414</v>
      </c>
      <c r="D2389" s="7" t="s">
        <v>20</v>
      </c>
      <c r="E2389" s="7" t="s">
        <v>47</v>
      </c>
      <c r="F2389" s="9" t="s">
        <v>1941</v>
      </c>
      <c r="G2389" s="11">
        <v>562.98330899999996</v>
      </c>
      <c r="H2389" s="11">
        <v>41.24</v>
      </c>
      <c r="I2389" s="11">
        <v>0</v>
      </c>
      <c r="J2389" s="12">
        <v>604.22330899999997</v>
      </c>
      <c r="K2389" s="11">
        <v>-73.435000000000002</v>
      </c>
      <c r="L2389" s="11">
        <v>-96.528999999999996</v>
      </c>
      <c r="M2389" s="11">
        <v>69.284000000000006</v>
      </c>
      <c r="N2389" s="13">
        <v>0.15650000000000003</v>
      </c>
      <c r="O2389" s="13" t="s">
        <v>9699</v>
      </c>
      <c r="P2389" s="13">
        <v>-0.18249262687841356</v>
      </c>
      <c r="Q2389" s="13" t="s">
        <v>9699</v>
      </c>
      <c r="R2389" s="13">
        <v>-1.7803209147915897</v>
      </c>
      <c r="S2389" s="14">
        <v>1.398425</v>
      </c>
      <c r="T2389" s="13">
        <v>6.8252911441388966E-2</v>
      </c>
      <c r="U2389" s="15" t="s">
        <v>9700</v>
      </c>
      <c r="V2389" s="16" t="s">
        <v>9700</v>
      </c>
      <c r="W2389" s="16">
        <v>8.125733343917787</v>
      </c>
    </row>
    <row r="2390" spans="1:23" ht="15" customHeight="1" x14ac:dyDescent="0.3">
      <c r="A2390" s="7" t="s">
        <v>7415</v>
      </c>
      <c r="B2390" s="7" t="s">
        <v>7416</v>
      </c>
      <c r="C2390" s="7" t="s">
        <v>7417</v>
      </c>
      <c r="D2390" s="7" t="s">
        <v>31</v>
      </c>
      <c r="E2390" s="7" t="s">
        <v>69</v>
      </c>
      <c r="F2390" s="9" t="s">
        <v>5460</v>
      </c>
      <c r="G2390" s="11">
        <v>622.01486399999999</v>
      </c>
      <c r="H2390" s="11">
        <v>-126.526</v>
      </c>
      <c r="I2390" s="11">
        <v>0</v>
      </c>
      <c r="J2390" s="12">
        <v>495.48886399999998</v>
      </c>
      <c r="K2390" s="11">
        <v>-1.2250000000000001</v>
      </c>
      <c r="L2390" s="11">
        <v>-5.7720000000000002</v>
      </c>
      <c r="M2390" s="11">
        <v>150.005</v>
      </c>
      <c r="N2390" s="13">
        <v>0.17322912645917299</v>
      </c>
      <c r="O2390" s="13">
        <v>7.6001443414733139E-2</v>
      </c>
      <c r="P2390" s="13">
        <v>0.10709298536284428</v>
      </c>
      <c r="Q2390" s="13">
        <v>9.8183902075060114E-2</v>
      </c>
      <c r="R2390" s="13">
        <v>-5.8245586177465933E-2</v>
      </c>
      <c r="S2390" s="14">
        <v>0</v>
      </c>
      <c r="T2390" s="13">
        <v>-0.25535589029908046</v>
      </c>
      <c r="U2390" s="15" t="s">
        <v>9700</v>
      </c>
      <c r="V2390" s="16" t="s">
        <v>9700</v>
      </c>
      <c r="W2390" s="16">
        <v>4.1466275390820311</v>
      </c>
    </row>
    <row r="2391" spans="1:23" ht="15" customHeight="1" x14ac:dyDescent="0.3">
      <c r="A2391" s="7" t="s">
        <v>7418</v>
      </c>
      <c r="B2391" s="7" t="s">
        <v>7419</v>
      </c>
      <c r="C2391" s="7" t="s">
        <v>7420</v>
      </c>
      <c r="D2391" s="7" t="s">
        <v>10</v>
      </c>
      <c r="E2391" s="7" t="s">
        <v>11</v>
      </c>
      <c r="F2391" s="9" t="s">
        <v>2104</v>
      </c>
      <c r="G2391" s="11">
        <v>515.96578899999997</v>
      </c>
      <c r="H2391" s="11">
        <v>-141.494</v>
      </c>
      <c r="I2391" s="11">
        <v>0</v>
      </c>
      <c r="J2391" s="12">
        <v>374.47178899999994</v>
      </c>
      <c r="K2391" s="11">
        <v>0</v>
      </c>
      <c r="L2391" s="11">
        <v>44.146000000000001</v>
      </c>
      <c r="M2391" s="11">
        <v>360.29</v>
      </c>
      <c r="N2391" s="13">
        <v>2.8606290595683426E-2</v>
      </c>
      <c r="O2391" s="13">
        <v>4.1298260053392877E-3</v>
      </c>
      <c r="P2391" s="13">
        <v>0.36124100340639231</v>
      </c>
      <c r="Q2391" s="13" t="s">
        <v>9699</v>
      </c>
      <c r="R2391" s="13">
        <v>0.12926916043566045</v>
      </c>
      <c r="S2391" s="14">
        <v>0.98057700000000003</v>
      </c>
      <c r="T2391" s="13">
        <v>-0.37784955811450999</v>
      </c>
      <c r="U2391" s="15" t="s">
        <v>9700</v>
      </c>
      <c r="V2391" s="16">
        <v>11.68771324695329</v>
      </c>
      <c r="W2391" s="16">
        <v>1.4320846790085762</v>
      </c>
    </row>
    <row r="2392" spans="1:23" ht="15" customHeight="1" x14ac:dyDescent="0.3">
      <c r="A2392" s="7" t="s">
        <v>7421</v>
      </c>
      <c r="B2392" s="7" t="s">
        <v>7422</v>
      </c>
      <c r="C2392" s="7" t="s">
        <v>7423</v>
      </c>
      <c r="D2392" s="7" t="s">
        <v>29</v>
      </c>
      <c r="E2392" s="7" t="s">
        <v>295</v>
      </c>
      <c r="F2392" s="9" t="s">
        <v>3009</v>
      </c>
      <c r="G2392" s="11">
        <v>502.31429400000002</v>
      </c>
      <c r="H2392" s="11">
        <v>65.323999999999998</v>
      </c>
      <c r="I2392" s="11">
        <v>-0.01</v>
      </c>
      <c r="J2392" s="12">
        <v>567.62829399999998</v>
      </c>
      <c r="K2392" s="11">
        <v>34.454000000000001</v>
      </c>
      <c r="L2392" s="11">
        <v>4.1470000000000002</v>
      </c>
      <c r="M2392" s="11">
        <v>332.93099999999998</v>
      </c>
      <c r="N2392" s="13">
        <v>9.2952453974095697E-2</v>
      </c>
      <c r="O2392" s="13">
        <v>8.4513291659338519E-2</v>
      </c>
      <c r="P2392" s="13">
        <v>5.0291681112266763E-2</v>
      </c>
      <c r="Q2392" s="13">
        <v>0.16676114765692529</v>
      </c>
      <c r="R2392" s="13">
        <v>1.1791500565832801E-2</v>
      </c>
      <c r="S2392" s="14">
        <v>1.150131</v>
      </c>
      <c r="T2392" s="13">
        <v>0.11508235352341334</v>
      </c>
      <c r="U2392" s="15">
        <v>16.474960643176409</v>
      </c>
      <c r="V2392" s="16">
        <v>121.1271507113576</v>
      </c>
      <c r="W2392" s="16">
        <v>1.5087639600998406</v>
      </c>
    </row>
    <row r="2393" spans="1:23" ht="15" customHeight="1" x14ac:dyDescent="0.3">
      <c r="A2393" s="7" t="s">
        <v>7424</v>
      </c>
      <c r="B2393" s="7" t="s">
        <v>7425</v>
      </c>
      <c r="C2393" s="7" t="s">
        <v>7426</v>
      </c>
      <c r="D2393" s="7" t="s">
        <v>8</v>
      </c>
      <c r="E2393" s="7" t="s">
        <v>9</v>
      </c>
      <c r="F2393" s="9" t="s">
        <v>1764</v>
      </c>
      <c r="G2393" s="11">
        <v>576.19434200000001</v>
      </c>
      <c r="H2393" s="11">
        <v>644.005</v>
      </c>
      <c r="I2393" s="11">
        <v>11.429</v>
      </c>
      <c r="J2393" s="12">
        <v>1231.628342</v>
      </c>
      <c r="K2393" s="11">
        <v>390.63600000000002</v>
      </c>
      <c r="L2393" s="11">
        <v>-138.416</v>
      </c>
      <c r="M2393" s="11">
        <v>1052.7829999999999</v>
      </c>
      <c r="N2393" s="13">
        <v>0.27295199814749982</v>
      </c>
      <c r="O2393" s="13">
        <v>-3.7298341102971033E-2</v>
      </c>
      <c r="P2393" s="13">
        <v>7.6011254314578862E-3</v>
      </c>
      <c r="Q2393" s="13">
        <v>-0.22720609452735918</v>
      </c>
      <c r="R2393" s="13">
        <v>-0.11668552029071405</v>
      </c>
      <c r="S2393" s="14">
        <v>1.889238</v>
      </c>
      <c r="T2393" s="13">
        <v>0.52288907135266294</v>
      </c>
      <c r="U2393" s="15">
        <v>3.1528797704256646</v>
      </c>
      <c r="V2393" s="16" t="s">
        <v>9700</v>
      </c>
      <c r="W2393" s="16">
        <v>0.54730589494701198</v>
      </c>
    </row>
    <row r="2394" spans="1:23" ht="15" customHeight="1" x14ac:dyDescent="0.3">
      <c r="A2394" s="7" t="s">
        <v>7427</v>
      </c>
      <c r="B2394" s="7" t="s">
        <v>7428</v>
      </c>
      <c r="C2394" s="7" t="s">
        <v>7429</v>
      </c>
      <c r="D2394" s="7" t="s">
        <v>20</v>
      </c>
      <c r="E2394" s="7" t="s">
        <v>47</v>
      </c>
      <c r="F2394" s="9" t="s">
        <v>1941</v>
      </c>
      <c r="G2394" s="11">
        <v>511.82872300000002</v>
      </c>
      <c r="H2394" s="11">
        <v>-112.581</v>
      </c>
      <c r="I2394" s="11">
        <v>0</v>
      </c>
      <c r="J2394" s="12">
        <v>399.24772300000001</v>
      </c>
      <c r="K2394" s="11">
        <v>0</v>
      </c>
      <c r="L2394" s="11">
        <v>-87.905000000000001</v>
      </c>
      <c r="M2394" s="11">
        <v>102.94</v>
      </c>
      <c r="N2394" s="13">
        <v>-1.7503308075096136</v>
      </c>
      <c r="O2394" s="13" t="s">
        <v>9699</v>
      </c>
      <c r="P2394" s="13">
        <v>-1.7666315093746709</v>
      </c>
      <c r="Q2394" s="13" t="s">
        <v>9699</v>
      </c>
      <c r="R2394" s="13">
        <v>-1.3150867324421969</v>
      </c>
      <c r="S2394" s="14">
        <v>0</v>
      </c>
      <c r="T2394" s="13">
        <v>-0.28198282298030791</v>
      </c>
      <c r="U2394" s="15" t="s">
        <v>9700</v>
      </c>
      <c r="V2394" s="16" t="s">
        <v>9700</v>
      </c>
      <c r="W2394" s="16">
        <v>4.9721072760831557</v>
      </c>
    </row>
    <row r="2395" spans="1:23" ht="15" customHeight="1" x14ac:dyDescent="0.3">
      <c r="A2395" s="7" t="s">
        <v>7430</v>
      </c>
      <c r="B2395" s="7" t="s">
        <v>7431</v>
      </c>
      <c r="C2395" s="7" t="s">
        <v>7432</v>
      </c>
      <c r="D2395" s="7" t="s">
        <v>10</v>
      </c>
      <c r="E2395" s="7" t="s">
        <v>254</v>
      </c>
      <c r="F2395" s="9" t="s">
        <v>1941</v>
      </c>
      <c r="G2395" s="11">
        <v>774.10517700000003</v>
      </c>
      <c r="H2395" s="11">
        <v>-53.406999999999996</v>
      </c>
      <c r="I2395" s="11">
        <v>0</v>
      </c>
      <c r="J2395" s="12">
        <v>720.69817699999999</v>
      </c>
      <c r="K2395" s="11">
        <v>80.072999999999993</v>
      </c>
      <c r="L2395" s="11">
        <v>-160.649</v>
      </c>
      <c r="M2395" s="11">
        <v>733.89200000000005</v>
      </c>
      <c r="N2395" s="13">
        <v>0.24657106727182487</v>
      </c>
      <c r="O2395" s="13">
        <v>2.3000461437128639E-2</v>
      </c>
      <c r="P2395" s="13">
        <v>-3.3717711477235943E-2</v>
      </c>
      <c r="Q2395" s="13" t="s">
        <v>9699</v>
      </c>
      <c r="R2395" s="13">
        <v>-0.19811453965059359</v>
      </c>
      <c r="S2395" s="14">
        <v>1.6803140000000001</v>
      </c>
      <c r="T2395" s="13">
        <v>-7.4104530446175945E-2</v>
      </c>
      <c r="U2395" s="15">
        <v>9.0005142432530327</v>
      </c>
      <c r="V2395" s="16" t="s">
        <v>9700</v>
      </c>
      <c r="W2395" s="16">
        <v>1.0547944070789708</v>
      </c>
    </row>
    <row r="2396" spans="1:23" ht="15" customHeight="1" x14ac:dyDescent="0.3">
      <c r="A2396" s="7" t="s">
        <v>7433</v>
      </c>
      <c r="B2396" s="7" t="s">
        <v>7434</v>
      </c>
      <c r="C2396" s="7" t="s">
        <v>7435</v>
      </c>
      <c r="D2396" s="7" t="s">
        <v>29</v>
      </c>
      <c r="E2396" s="7" t="s">
        <v>211</v>
      </c>
      <c r="F2396" s="9" t="s">
        <v>3009</v>
      </c>
      <c r="G2396" s="11">
        <v>469.89502700000003</v>
      </c>
      <c r="H2396" s="11">
        <v>-216.93799999999999</v>
      </c>
      <c r="I2396" s="11">
        <v>0</v>
      </c>
      <c r="J2396" s="12">
        <v>252.95702700000004</v>
      </c>
      <c r="K2396" s="11">
        <v>39.618000000000002</v>
      </c>
      <c r="L2396" s="11">
        <v>17.47</v>
      </c>
      <c r="M2396" s="11">
        <v>298.04399999999998</v>
      </c>
      <c r="N2396" s="13">
        <v>0.23690627926064547</v>
      </c>
      <c r="O2396" s="13">
        <v>0.19456722892869172</v>
      </c>
      <c r="P2396" s="13">
        <v>8.4044843119079476E-2</v>
      </c>
      <c r="Q2396" s="13">
        <v>0.22547960164667979</v>
      </c>
      <c r="R2396" s="13">
        <v>5.8347889690091539E-2</v>
      </c>
      <c r="S2396" s="14">
        <v>0.84934299999999996</v>
      </c>
      <c r="T2396" s="13">
        <v>-0.85760811855208896</v>
      </c>
      <c r="U2396" s="15">
        <v>6.3849014841738612</v>
      </c>
      <c r="V2396" s="16">
        <v>26.897253978248429</v>
      </c>
      <c r="W2396" s="16">
        <v>1.5765961636536889</v>
      </c>
    </row>
    <row r="2397" spans="1:23" ht="15" customHeight="1" x14ac:dyDescent="0.3">
      <c r="A2397" s="7" t="s">
        <v>7436</v>
      </c>
      <c r="B2397" s="7" t="s">
        <v>7437</v>
      </c>
      <c r="C2397" s="7" t="s">
        <v>7438</v>
      </c>
      <c r="D2397" s="7" t="s">
        <v>10</v>
      </c>
      <c r="E2397" s="7" t="s">
        <v>11</v>
      </c>
      <c r="F2397" s="9" t="s">
        <v>1941</v>
      </c>
      <c r="G2397" s="11">
        <v>489.94062600000001</v>
      </c>
      <c r="H2397" s="11">
        <v>-180.66900000000001</v>
      </c>
      <c r="I2397" s="11">
        <v>0</v>
      </c>
      <c r="J2397" s="12">
        <v>309.27162599999997</v>
      </c>
      <c r="K2397" s="11">
        <v>0</v>
      </c>
      <c r="L2397" s="11">
        <v>31.204000000000001</v>
      </c>
      <c r="M2397" s="11">
        <v>357.57</v>
      </c>
      <c r="N2397" s="13">
        <v>3.008434564722241E-2</v>
      </c>
      <c r="O2397" s="13">
        <v>1.0232709891614844E-2</v>
      </c>
      <c r="P2397" s="13">
        <v>0.26784317927110074</v>
      </c>
      <c r="Q2397" s="13" t="s">
        <v>9699</v>
      </c>
      <c r="R2397" s="13">
        <v>9.0363216460214155E-2</v>
      </c>
      <c r="S2397" s="14">
        <v>0.85406800000000005</v>
      </c>
      <c r="T2397" s="13">
        <v>-0.58417580150078185</v>
      </c>
      <c r="U2397" s="15" t="s">
        <v>9700</v>
      </c>
      <c r="V2397" s="16">
        <v>15.701212216382515</v>
      </c>
      <c r="W2397" s="16">
        <v>1.3701949995805018</v>
      </c>
    </row>
    <row r="2398" spans="1:23" ht="15" customHeight="1" x14ac:dyDescent="0.3">
      <c r="A2398" s="7" t="s">
        <v>7439</v>
      </c>
      <c r="B2398" s="7" t="s">
        <v>7440</v>
      </c>
      <c r="C2398" s="7" t="s">
        <v>7441</v>
      </c>
      <c r="D2398" s="7" t="s">
        <v>26</v>
      </c>
      <c r="E2398" s="7" t="s">
        <v>53</v>
      </c>
      <c r="F2398" s="9" t="s">
        <v>1941</v>
      </c>
      <c r="G2398" s="11">
        <v>426.63569000000001</v>
      </c>
      <c r="H2398" s="11">
        <v>-84.301000000000002</v>
      </c>
      <c r="I2398" s="11">
        <v>0</v>
      </c>
      <c r="J2398" s="12">
        <v>342.33469000000002</v>
      </c>
      <c r="K2398" s="11">
        <v>54.972999999999999</v>
      </c>
      <c r="L2398" s="11">
        <v>27.542999999999999</v>
      </c>
      <c r="M2398" s="11">
        <v>296.69400000000002</v>
      </c>
      <c r="N2398" s="13">
        <v>0.14574890765434337</v>
      </c>
      <c r="O2398" s="13">
        <v>-2.8615954929885556E-2</v>
      </c>
      <c r="P2398" s="13">
        <v>7.0631749337800823E-2</v>
      </c>
      <c r="Q2398" s="13">
        <v>-4.1897633033535664E-2</v>
      </c>
      <c r="R2398" s="13">
        <v>9.2249569197224768E-2</v>
      </c>
      <c r="S2398" s="14">
        <v>0.45196799999999998</v>
      </c>
      <c r="T2398" s="13">
        <v>-0.24625316236575381</v>
      </c>
      <c r="U2398" s="15">
        <v>6.2273241409419171</v>
      </c>
      <c r="V2398" s="16">
        <v>15.48980466906292</v>
      </c>
      <c r="W2398" s="16">
        <v>1.4379653447659879</v>
      </c>
    </row>
    <row r="2399" spans="1:23" ht="15" customHeight="1" x14ac:dyDescent="0.3">
      <c r="A2399" s="7" t="s">
        <v>7442</v>
      </c>
      <c r="B2399" s="7" t="s">
        <v>7443</v>
      </c>
      <c r="C2399" s="7" t="s">
        <v>7444</v>
      </c>
      <c r="D2399" s="7" t="s">
        <v>20</v>
      </c>
      <c r="E2399" s="7" t="s">
        <v>47</v>
      </c>
      <c r="F2399" s="9" t="s">
        <v>1941</v>
      </c>
      <c r="G2399" s="11">
        <v>447.41443700000002</v>
      </c>
      <c r="H2399" s="11">
        <v>-181.78</v>
      </c>
      <c r="I2399" s="11">
        <v>0</v>
      </c>
      <c r="J2399" s="12">
        <v>265.63443700000005</v>
      </c>
      <c r="K2399" s="11">
        <v>-67.424000000000007</v>
      </c>
      <c r="L2399" s="11">
        <v>-66.72</v>
      </c>
      <c r="M2399" s="11">
        <v>187.22200000000001</v>
      </c>
      <c r="N2399" s="13">
        <v>-230.82373000000001</v>
      </c>
      <c r="O2399" s="13" t="s">
        <v>9699</v>
      </c>
      <c r="P2399" s="13">
        <v>-264.68884088531433</v>
      </c>
      <c r="Q2399" s="13" t="s">
        <v>9699</v>
      </c>
      <c r="R2399" s="13">
        <v>-0.42128526101438063</v>
      </c>
      <c r="S2399" s="14">
        <v>1.2272719999999999</v>
      </c>
      <c r="T2399" s="13">
        <v>-0.68432392295581757</v>
      </c>
      <c r="U2399" s="15" t="s">
        <v>9700</v>
      </c>
      <c r="V2399" s="16" t="s">
        <v>9700</v>
      </c>
      <c r="W2399" s="16">
        <v>2.3897535385798676</v>
      </c>
    </row>
    <row r="2400" spans="1:23" ht="15" customHeight="1" x14ac:dyDescent="0.3">
      <c r="A2400" s="7" t="s">
        <v>7445</v>
      </c>
      <c r="B2400" s="7" t="s">
        <v>7446</v>
      </c>
      <c r="C2400" s="7" t="s">
        <v>7447</v>
      </c>
      <c r="D2400" s="7" t="s">
        <v>6</v>
      </c>
      <c r="E2400" s="7" t="s">
        <v>7</v>
      </c>
      <c r="F2400" s="9" t="s">
        <v>3009</v>
      </c>
      <c r="G2400" s="11">
        <v>669.55494599999997</v>
      </c>
      <c r="H2400" s="11">
        <v>866.71199999999999</v>
      </c>
      <c r="I2400" s="11">
        <v>19.059999999999999</v>
      </c>
      <c r="J2400" s="12">
        <v>1555.3269459999999</v>
      </c>
      <c r="K2400" s="11">
        <v>104.117</v>
      </c>
      <c r="L2400" s="11">
        <v>68.228999999999999</v>
      </c>
      <c r="M2400" s="11">
        <v>805.41700000000003</v>
      </c>
      <c r="N2400" s="13">
        <v>0.57392320757547333</v>
      </c>
      <c r="O2400" s="13">
        <v>8.256940545231517E-3</v>
      </c>
      <c r="P2400" s="13">
        <v>-3.0596386888029008E-2</v>
      </c>
      <c r="Q2400" s="13" t="s">
        <v>9699</v>
      </c>
      <c r="R2400" s="13">
        <v>8.9221942167940757E-2</v>
      </c>
      <c r="S2400" s="14">
        <v>1.5343830000000001</v>
      </c>
      <c r="T2400" s="13">
        <v>0.55725389586351326</v>
      </c>
      <c r="U2400" s="15">
        <v>14.938261244561405</v>
      </c>
      <c r="V2400" s="16">
        <v>9.8133483709273186</v>
      </c>
      <c r="W2400" s="16">
        <v>0.83131464322208237</v>
      </c>
    </row>
    <row r="2401" spans="1:23" ht="15" customHeight="1" x14ac:dyDescent="0.3">
      <c r="A2401" s="7" t="s">
        <v>7448</v>
      </c>
      <c r="B2401" s="7" t="s">
        <v>7449</v>
      </c>
      <c r="C2401" s="7" t="s">
        <v>7450</v>
      </c>
      <c r="D2401" s="7" t="s">
        <v>31</v>
      </c>
      <c r="E2401" s="7" t="s">
        <v>69</v>
      </c>
      <c r="F2401" s="9" t="s">
        <v>1941</v>
      </c>
      <c r="G2401" s="11">
        <v>620.81195400000001</v>
      </c>
      <c r="H2401" s="11">
        <v>75.19</v>
      </c>
      <c r="I2401" s="11">
        <v>84.59</v>
      </c>
      <c r="J2401" s="12">
        <v>780.5919540000001</v>
      </c>
      <c r="K2401" s="11">
        <v>21.15</v>
      </c>
      <c r="L2401" s="11">
        <v>-0.41899999999999998</v>
      </c>
      <c r="M2401" s="11">
        <v>240.16800000000001</v>
      </c>
      <c r="N2401" s="13">
        <v>0.29400680213173735</v>
      </c>
      <c r="O2401" s="13">
        <v>0.13555551748325878</v>
      </c>
      <c r="P2401" s="13">
        <v>0.19893901974633238</v>
      </c>
      <c r="Q2401" s="13" t="s">
        <v>9699</v>
      </c>
      <c r="R2401" s="13">
        <v>-3.5561062758061707E-3</v>
      </c>
      <c r="S2401" s="14">
        <v>1.5911280000000001</v>
      </c>
      <c r="T2401" s="13">
        <v>9.6324333878542626E-2</v>
      </c>
      <c r="U2401" s="15">
        <v>36.907420992907809</v>
      </c>
      <c r="V2401" s="16" t="s">
        <v>9700</v>
      </c>
      <c r="W2401" s="16">
        <v>2.5849070400719496</v>
      </c>
    </row>
    <row r="2402" spans="1:23" ht="15" customHeight="1" x14ac:dyDescent="0.3">
      <c r="A2402" s="7" t="s">
        <v>7451</v>
      </c>
      <c r="B2402" s="7" t="s">
        <v>7452</v>
      </c>
      <c r="C2402" s="7" t="s">
        <v>7453</v>
      </c>
      <c r="D2402" s="7" t="s">
        <v>29</v>
      </c>
      <c r="E2402" s="7" t="s">
        <v>272</v>
      </c>
      <c r="F2402" s="9" t="s">
        <v>1941</v>
      </c>
      <c r="G2402" s="11">
        <v>519.86263099999996</v>
      </c>
      <c r="H2402" s="11">
        <v>88.111999999999995</v>
      </c>
      <c r="I2402" s="11">
        <v>0</v>
      </c>
      <c r="J2402" s="12">
        <v>607.97463099999993</v>
      </c>
      <c r="K2402" s="11">
        <v>42.866</v>
      </c>
      <c r="L2402" s="11">
        <v>-23.103000000000002</v>
      </c>
      <c r="M2402" s="11">
        <v>58.923000000000002</v>
      </c>
      <c r="N2402" s="13">
        <v>0.16166570119554857</v>
      </c>
      <c r="O2402" s="13">
        <v>0.10236658100594775</v>
      </c>
      <c r="P2402" s="13">
        <v>0.10919891064509683</v>
      </c>
      <c r="Q2402" s="13" t="s">
        <v>9699</v>
      </c>
      <c r="R2402" s="13">
        <v>-0.3299674360146253</v>
      </c>
      <c r="S2402" s="14">
        <v>2.2635169999999998</v>
      </c>
      <c r="T2402" s="13">
        <v>0.14492709976248994</v>
      </c>
      <c r="U2402" s="15">
        <v>14.183143540334996</v>
      </c>
      <c r="V2402" s="16" t="s">
        <v>9700</v>
      </c>
      <c r="W2402" s="16">
        <v>8.8227454644196648</v>
      </c>
    </row>
    <row r="2403" spans="1:23" ht="15" customHeight="1" x14ac:dyDescent="0.3">
      <c r="A2403" s="7" t="s">
        <v>7454</v>
      </c>
      <c r="B2403" s="7" t="s">
        <v>7455</v>
      </c>
      <c r="C2403" s="7" t="s">
        <v>7456</v>
      </c>
      <c r="D2403" s="7" t="s">
        <v>20</v>
      </c>
      <c r="E2403" s="7" t="s">
        <v>57</v>
      </c>
      <c r="F2403" s="9" t="s">
        <v>3009</v>
      </c>
      <c r="G2403" s="11">
        <v>522.61388399999998</v>
      </c>
      <c r="H2403" s="11">
        <v>2.423</v>
      </c>
      <c r="I2403" s="11">
        <v>0</v>
      </c>
      <c r="J2403" s="12">
        <v>525.03688399999999</v>
      </c>
      <c r="K2403" s="11">
        <v>6.4539999999999997</v>
      </c>
      <c r="L2403" s="11">
        <v>-169.78</v>
      </c>
      <c r="M2403" s="11">
        <v>455.05399999999997</v>
      </c>
      <c r="N2403" s="13">
        <v>7.164191220221236E-2</v>
      </c>
      <c r="O2403" s="13">
        <v>9.8856419466168299E-2</v>
      </c>
      <c r="P2403" s="13">
        <v>2.1449554486372684E-2</v>
      </c>
      <c r="Q2403" s="13" t="s">
        <v>9699</v>
      </c>
      <c r="R2403" s="13">
        <v>-0.31760492439158305</v>
      </c>
      <c r="S2403" s="14">
        <v>0.86666600000000005</v>
      </c>
      <c r="T2403" s="13">
        <v>4.6149138733651328E-3</v>
      </c>
      <c r="U2403" s="15">
        <v>81.350617291602106</v>
      </c>
      <c r="V2403" s="16" t="s">
        <v>9700</v>
      </c>
      <c r="W2403" s="16">
        <v>1.1484656414403565</v>
      </c>
    </row>
    <row r="2404" spans="1:23" ht="15" customHeight="1" x14ac:dyDescent="0.3">
      <c r="A2404" s="7" t="s">
        <v>7457</v>
      </c>
      <c r="B2404" s="7" t="s">
        <v>7458</v>
      </c>
      <c r="C2404" s="7" t="s">
        <v>7459</v>
      </c>
      <c r="D2404" s="7" t="s">
        <v>20</v>
      </c>
      <c r="E2404" s="7" t="s">
        <v>71</v>
      </c>
      <c r="F2404" s="9" t="s">
        <v>1941</v>
      </c>
      <c r="G2404" s="11">
        <v>449.55304000000001</v>
      </c>
      <c r="H2404" s="11">
        <v>-88.143000000000001</v>
      </c>
      <c r="I2404" s="11">
        <v>0</v>
      </c>
      <c r="J2404" s="12">
        <v>361.41003999999998</v>
      </c>
      <c r="K2404" s="11">
        <v>-64.283000000000001</v>
      </c>
      <c r="L2404" s="11">
        <v>-65.415000000000006</v>
      </c>
      <c r="M2404" s="11">
        <v>87.423000000000002</v>
      </c>
      <c r="N2404" s="13">
        <v>-7.4640109622411686</v>
      </c>
      <c r="O2404" s="13" t="s">
        <v>9699</v>
      </c>
      <c r="P2404" s="13">
        <v>-16.074875645475466</v>
      </c>
      <c r="Q2404" s="13" t="s">
        <v>9699</v>
      </c>
      <c r="R2404" s="13">
        <v>-1.3173339480123409</v>
      </c>
      <c r="S2404" s="14">
        <v>1.7784770000000001</v>
      </c>
      <c r="T2404" s="13">
        <v>-0.24388641776526188</v>
      </c>
      <c r="U2404" s="15" t="s">
        <v>9700</v>
      </c>
      <c r="V2404" s="16" t="s">
        <v>9700</v>
      </c>
      <c r="W2404" s="16">
        <v>5.1422742298937347</v>
      </c>
    </row>
    <row r="2405" spans="1:23" ht="15" customHeight="1" x14ac:dyDescent="0.3">
      <c r="A2405" s="7" t="s">
        <v>7460</v>
      </c>
      <c r="B2405" s="7" t="s">
        <v>7461</v>
      </c>
      <c r="C2405" s="7" t="s">
        <v>7462</v>
      </c>
      <c r="D2405" s="7" t="s">
        <v>116</v>
      </c>
      <c r="E2405" s="7" t="s">
        <v>117</v>
      </c>
      <c r="F2405" s="9" t="s">
        <v>3009</v>
      </c>
      <c r="G2405" s="11">
        <v>467.03443700000003</v>
      </c>
      <c r="H2405" s="11">
        <v>152.072</v>
      </c>
      <c r="I2405" s="11">
        <v>0</v>
      </c>
      <c r="J2405" s="12">
        <v>619.10643700000003</v>
      </c>
      <c r="K2405" s="11">
        <v>46.404000000000003</v>
      </c>
      <c r="L2405" s="11">
        <v>10.77</v>
      </c>
      <c r="M2405" s="11">
        <v>344.79399999999998</v>
      </c>
      <c r="N2405" s="13">
        <v>0.11777600887124853</v>
      </c>
      <c r="O2405" s="13">
        <v>3.9467262859649521E-2</v>
      </c>
      <c r="P2405" s="13">
        <v>4.1842188530959779E-2</v>
      </c>
      <c r="Q2405" s="13">
        <v>6.6429994105341006E-2</v>
      </c>
      <c r="R2405" s="13">
        <v>3.1547496997568765E-2</v>
      </c>
      <c r="S2405" s="14">
        <v>1.041469</v>
      </c>
      <c r="T2405" s="13">
        <v>0.24563143090046727</v>
      </c>
      <c r="U2405" s="15">
        <v>13.341660999051806</v>
      </c>
      <c r="V2405" s="16">
        <v>43.364385979572894</v>
      </c>
      <c r="W2405" s="16">
        <v>1.3545317986971932</v>
      </c>
    </row>
    <row r="2406" spans="1:23" ht="15" customHeight="1" x14ac:dyDescent="0.3">
      <c r="A2406" s="7" t="s">
        <v>7463</v>
      </c>
      <c r="B2406" s="7" t="s">
        <v>7464</v>
      </c>
      <c r="C2406" s="7" t="s">
        <v>7465</v>
      </c>
      <c r="D2406" s="7" t="s">
        <v>20</v>
      </c>
      <c r="E2406" s="7" t="s">
        <v>47</v>
      </c>
      <c r="F2406" s="9" t="s">
        <v>1941</v>
      </c>
      <c r="G2406" s="11">
        <v>338.315966</v>
      </c>
      <c r="H2406" s="11">
        <v>-170.404</v>
      </c>
      <c r="I2406" s="11">
        <v>0</v>
      </c>
      <c r="J2406" s="12">
        <v>167.91196600000001</v>
      </c>
      <c r="K2406" s="11">
        <v>40.933</v>
      </c>
      <c r="L2406" s="11">
        <v>40.093000000000004</v>
      </c>
      <c r="M2406" s="11">
        <v>166.23599999999999</v>
      </c>
      <c r="N2406" s="13">
        <v>-0.14327759592653205</v>
      </c>
      <c r="O2406" s="13" t="s">
        <v>9699</v>
      </c>
      <c r="P2406" s="13">
        <v>-0.25166341981515555</v>
      </c>
      <c r="Q2406" s="13" t="s">
        <v>9699</v>
      </c>
      <c r="R2406" s="13">
        <v>0.29223155194028982</v>
      </c>
      <c r="S2406" s="14">
        <v>1.4346449999999999</v>
      </c>
      <c r="T2406" s="13">
        <v>-1.0148413127388431</v>
      </c>
      <c r="U2406" s="15">
        <v>4.1021172647985731</v>
      </c>
      <c r="V2406" s="16">
        <v>8.4382801486543784</v>
      </c>
      <c r="W2406" s="16">
        <v>2.0351546355783348</v>
      </c>
    </row>
    <row r="2407" spans="1:23" ht="15" customHeight="1" x14ac:dyDescent="0.3">
      <c r="A2407" s="7" t="s">
        <v>7466</v>
      </c>
      <c r="B2407" s="7" t="s">
        <v>7467</v>
      </c>
      <c r="C2407" s="7" t="s">
        <v>7468</v>
      </c>
      <c r="D2407" s="7" t="s">
        <v>116</v>
      </c>
      <c r="E2407" s="7" t="s">
        <v>117</v>
      </c>
      <c r="F2407" s="9" t="s">
        <v>3009</v>
      </c>
      <c r="G2407" s="11">
        <v>539.86301900000001</v>
      </c>
      <c r="H2407" s="11">
        <v>408.024</v>
      </c>
      <c r="I2407" s="11">
        <v>0</v>
      </c>
      <c r="J2407" s="12">
        <v>947.88701900000001</v>
      </c>
      <c r="K2407" s="11">
        <v>77.771000000000001</v>
      </c>
      <c r="L2407" s="11">
        <v>17.219000000000001</v>
      </c>
      <c r="M2407" s="11">
        <v>421.03399999999999</v>
      </c>
      <c r="N2407" s="13">
        <v>0.12034543615863051</v>
      </c>
      <c r="O2407" s="13">
        <v>3.9848190595675126E-2</v>
      </c>
      <c r="P2407" s="13">
        <v>5.6978700331983115E-2</v>
      </c>
      <c r="Q2407" s="13">
        <v>7.6077650441415789E-2</v>
      </c>
      <c r="R2407" s="13">
        <v>4.1082718965476106E-2</v>
      </c>
      <c r="S2407" s="14">
        <v>1.831593</v>
      </c>
      <c r="T2407" s="13">
        <v>0.43045636433596945</v>
      </c>
      <c r="U2407" s="15">
        <v>12.18818092862378</v>
      </c>
      <c r="V2407" s="16">
        <v>31.352750972762646</v>
      </c>
      <c r="W2407" s="16">
        <v>1.2822314088648423</v>
      </c>
    </row>
    <row r="2408" spans="1:23" ht="15" customHeight="1" x14ac:dyDescent="0.3">
      <c r="A2408" s="7" t="s">
        <v>7469</v>
      </c>
      <c r="B2408" s="7" t="s">
        <v>7470</v>
      </c>
      <c r="C2408" s="7" t="s">
        <v>7471</v>
      </c>
      <c r="D2408" s="7" t="s">
        <v>10</v>
      </c>
      <c r="E2408" s="7" t="s">
        <v>11</v>
      </c>
      <c r="F2408" s="9" t="s">
        <v>3009</v>
      </c>
      <c r="G2408" s="11">
        <v>551.75888999999995</v>
      </c>
      <c r="H2408" s="11">
        <v>6384.5039999999999</v>
      </c>
      <c r="I2408" s="11">
        <v>0</v>
      </c>
      <c r="J2408" s="12">
        <v>6936.26289</v>
      </c>
      <c r="K2408" s="11">
        <v>0</v>
      </c>
      <c r="L2408" s="11">
        <v>103.858</v>
      </c>
      <c r="M2408" s="11">
        <v>1051.491</v>
      </c>
      <c r="N2408" s="13">
        <v>8.2544852524259651E-2</v>
      </c>
      <c r="O2408" s="13">
        <v>8.638960616389002E-2</v>
      </c>
      <c r="P2408" s="13">
        <v>0.2568302293413941</v>
      </c>
      <c r="Q2408" s="13">
        <v>3.5080597093810839E-2</v>
      </c>
      <c r="R2408" s="13">
        <v>0.10957639516805966</v>
      </c>
      <c r="S2408" s="14">
        <v>1.5674539999999999</v>
      </c>
      <c r="T2408" s="13">
        <v>0.92045300203435632</v>
      </c>
      <c r="U2408" s="15" t="s">
        <v>9700</v>
      </c>
      <c r="V2408" s="16">
        <v>5.312627722467214</v>
      </c>
      <c r="W2408" s="16">
        <v>0.52473952701449655</v>
      </c>
    </row>
    <row r="2409" spans="1:23" ht="15" customHeight="1" x14ac:dyDescent="0.3">
      <c r="A2409" s="7" t="s">
        <v>7472</v>
      </c>
      <c r="B2409" s="7" t="s">
        <v>7473</v>
      </c>
      <c r="C2409" s="7" t="s">
        <v>7474</v>
      </c>
      <c r="D2409" s="7" t="s">
        <v>10</v>
      </c>
      <c r="E2409" s="7" t="s">
        <v>62</v>
      </c>
      <c r="F2409" s="9" t="s">
        <v>1941</v>
      </c>
      <c r="G2409" s="11">
        <v>411.44104900000002</v>
      </c>
      <c r="H2409" s="11">
        <v>2.123148</v>
      </c>
      <c r="I2409" s="11">
        <v>0</v>
      </c>
      <c r="J2409" s="12">
        <v>413.56419700000004</v>
      </c>
      <c r="K2409" s="11">
        <v>70.744619</v>
      </c>
      <c r="L2409" s="11">
        <v>52.400644</v>
      </c>
      <c r="M2409" s="11">
        <v>504.06867599999998</v>
      </c>
      <c r="N2409" s="13">
        <v>3.3496963885209077E-2</v>
      </c>
      <c r="O2409" s="13">
        <v>-6.7715203548432523E-2</v>
      </c>
      <c r="P2409" s="13">
        <v>4.8315930757510582E-2</v>
      </c>
      <c r="Q2409" s="13">
        <v>-5.7430496507889783E-3</v>
      </c>
      <c r="R2409" s="13">
        <v>0.11071101063806597</v>
      </c>
      <c r="S2409" s="14">
        <v>-1.8371999999999999E-2</v>
      </c>
      <c r="T2409" s="13">
        <v>5.1337809592835711E-3</v>
      </c>
      <c r="U2409" s="15">
        <v>5.8458749632957954</v>
      </c>
      <c r="V2409" s="16">
        <v>7.8518319164169057</v>
      </c>
      <c r="W2409" s="16">
        <v>0.8162400652723758</v>
      </c>
    </row>
    <row r="2410" spans="1:23" ht="15" customHeight="1" x14ac:dyDescent="0.3">
      <c r="A2410" s="7" t="s">
        <v>7475</v>
      </c>
      <c r="B2410" s="7" t="s">
        <v>7476</v>
      </c>
      <c r="C2410" s="7" t="s">
        <v>7477</v>
      </c>
      <c r="D2410" s="7" t="s">
        <v>10</v>
      </c>
      <c r="E2410" s="7" t="s">
        <v>11</v>
      </c>
      <c r="F2410" s="9" t="s">
        <v>3009</v>
      </c>
      <c r="G2410" s="11">
        <v>503.64941599999997</v>
      </c>
      <c r="H2410" s="11">
        <v>1234.557</v>
      </c>
      <c r="I2410" s="11">
        <v>0</v>
      </c>
      <c r="J2410" s="12">
        <v>1738.206416</v>
      </c>
      <c r="K2410" s="11">
        <v>0</v>
      </c>
      <c r="L2410" s="11">
        <v>44.170999999999999</v>
      </c>
      <c r="M2410" s="11">
        <v>694.15800000000002</v>
      </c>
      <c r="N2410" s="13">
        <v>0.1962049129099106</v>
      </c>
      <c r="O2410" s="13">
        <v>0.31803417640472875</v>
      </c>
      <c r="P2410" s="13">
        <v>0.30015578312009111</v>
      </c>
      <c r="Q2410" s="13">
        <v>0.12883959207345663</v>
      </c>
      <c r="R2410" s="13">
        <v>6.9114609188591927E-2</v>
      </c>
      <c r="S2410" s="14">
        <v>1.1055109999999999</v>
      </c>
      <c r="T2410" s="13">
        <v>0.71024763724034023</v>
      </c>
      <c r="U2410" s="15" t="s">
        <v>9700</v>
      </c>
      <c r="V2410" s="16">
        <v>11.402264291050688</v>
      </c>
      <c r="W2410" s="16">
        <v>0.72555443573365141</v>
      </c>
    </row>
    <row r="2411" spans="1:23" ht="15" customHeight="1" x14ac:dyDescent="0.3">
      <c r="A2411" s="7" t="s">
        <v>7478</v>
      </c>
      <c r="B2411" s="7" t="s">
        <v>7479</v>
      </c>
      <c r="C2411" s="7" t="s">
        <v>7480</v>
      </c>
      <c r="D2411" s="7" t="s">
        <v>6</v>
      </c>
      <c r="E2411" s="7" t="s">
        <v>7</v>
      </c>
      <c r="F2411" s="9" t="s">
        <v>1941</v>
      </c>
      <c r="G2411" s="11">
        <v>0</v>
      </c>
      <c r="H2411" s="11">
        <v>0</v>
      </c>
      <c r="I2411" s="11">
        <v>0</v>
      </c>
      <c r="J2411" s="12">
        <v>0</v>
      </c>
      <c r="K2411" s="11">
        <v>0</v>
      </c>
      <c r="L2411" s="11">
        <v>0</v>
      </c>
      <c r="M2411" s="11">
        <v>0</v>
      </c>
      <c r="N2411" s="13">
        <v>0</v>
      </c>
      <c r="O2411" s="13">
        <v>0</v>
      </c>
      <c r="P2411" s="13">
        <v>0</v>
      </c>
      <c r="Q2411" s="13">
        <v>0</v>
      </c>
      <c r="R2411" s="13">
        <v>0</v>
      </c>
      <c r="S2411" s="14">
        <v>0</v>
      </c>
      <c r="T2411" s="13" t="s">
        <v>9700</v>
      </c>
      <c r="U2411" s="15" t="s">
        <v>9700</v>
      </c>
      <c r="V2411" s="16" t="s">
        <v>9700</v>
      </c>
      <c r="W2411" s="16" t="s">
        <v>9700</v>
      </c>
    </row>
    <row r="2412" spans="1:23" ht="15" customHeight="1" x14ac:dyDescent="0.3">
      <c r="A2412" s="7" t="s">
        <v>7481</v>
      </c>
      <c r="B2412" s="7" t="s">
        <v>7482</v>
      </c>
      <c r="C2412" s="7" t="s">
        <v>7483</v>
      </c>
      <c r="D2412" s="7" t="s">
        <v>26</v>
      </c>
      <c r="E2412" s="7" t="s">
        <v>65</v>
      </c>
      <c r="F2412" s="9" t="s">
        <v>1941</v>
      </c>
      <c r="G2412" s="11">
        <v>533.92502300000001</v>
      </c>
      <c r="H2412" s="11">
        <v>345.78199999999998</v>
      </c>
      <c r="I2412" s="11">
        <v>1.6879999999999999</v>
      </c>
      <c r="J2412" s="12">
        <v>881.39502299999992</v>
      </c>
      <c r="K2412" s="11">
        <v>121.369</v>
      </c>
      <c r="L2412" s="11">
        <v>58.783000000000001</v>
      </c>
      <c r="M2412" s="11">
        <v>259.31599999999997</v>
      </c>
      <c r="N2412" s="13">
        <v>9.2953999291233352E-2</v>
      </c>
      <c r="O2412" s="13">
        <v>9.7475624201053712E-2</v>
      </c>
      <c r="P2412" s="13">
        <v>3.7439907295525328E-2</v>
      </c>
      <c r="Q2412" s="13">
        <v>5.3974056630899936E-2</v>
      </c>
      <c r="R2412" s="13">
        <v>0.26823608864389803</v>
      </c>
      <c r="S2412" s="14">
        <v>1.3800520000000001</v>
      </c>
      <c r="T2412" s="13">
        <v>0.39231217669355956</v>
      </c>
      <c r="U2412" s="15">
        <v>7.2621099539421099</v>
      </c>
      <c r="V2412" s="16">
        <v>9.0829835666774414</v>
      </c>
      <c r="W2412" s="16">
        <v>2.0589744674451249</v>
      </c>
    </row>
    <row r="2413" spans="1:23" ht="15" customHeight="1" x14ac:dyDescent="0.3">
      <c r="A2413" s="7" t="s">
        <v>7484</v>
      </c>
      <c r="B2413" s="7" t="s">
        <v>7485</v>
      </c>
      <c r="C2413" s="7" t="s">
        <v>7486</v>
      </c>
      <c r="D2413" s="7" t="s">
        <v>20</v>
      </c>
      <c r="E2413" s="7" t="s">
        <v>52</v>
      </c>
      <c r="F2413" s="9" t="s">
        <v>1941</v>
      </c>
      <c r="G2413" s="11">
        <v>395.86615999999998</v>
      </c>
      <c r="H2413" s="11">
        <v>597.61500000000001</v>
      </c>
      <c r="I2413" s="11">
        <v>264.39100000000002</v>
      </c>
      <c r="J2413" s="12">
        <v>1257.8721600000001</v>
      </c>
      <c r="K2413" s="11">
        <v>113.52200000000001</v>
      </c>
      <c r="L2413" s="11">
        <v>-9.0399999999999991</v>
      </c>
      <c r="M2413" s="11">
        <v>183.96799999999999</v>
      </c>
      <c r="N2413" s="13">
        <v>0.10905133570719057</v>
      </c>
      <c r="O2413" s="13">
        <v>-1.0253598448735968E-2</v>
      </c>
      <c r="P2413" s="13">
        <v>3.8753180497390002E-4</v>
      </c>
      <c r="Q2413" s="13" t="s">
        <v>9699</v>
      </c>
      <c r="R2413" s="13" t="s">
        <v>9699</v>
      </c>
      <c r="S2413" s="14">
        <v>1.112144</v>
      </c>
      <c r="T2413" s="13">
        <v>0.47509994974370046</v>
      </c>
      <c r="U2413" s="15">
        <v>11.080426349077712</v>
      </c>
      <c r="V2413" s="16" t="s">
        <v>9700</v>
      </c>
      <c r="W2413" s="16">
        <v>2.1518207514350323</v>
      </c>
    </row>
    <row r="2414" spans="1:23" ht="15" customHeight="1" x14ac:dyDescent="0.3">
      <c r="A2414" s="7" t="s">
        <v>7487</v>
      </c>
      <c r="B2414" s="7" t="s">
        <v>7488</v>
      </c>
      <c r="C2414" s="7" t="s">
        <v>7489</v>
      </c>
      <c r="D2414" s="7" t="s">
        <v>20</v>
      </c>
      <c r="E2414" s="7" t="s">
        <v>366</v>
      </c>
      <c r="F2414" s="9" t="s">
        <v>3009</v>
      </c>
      <c r="G2414" s="11">
        <v>385.64781799999997</v>
      </c>
      <c r="H2414" s="11">
        <v>84.822999999999993</v>
      </c>
      <c r="I2414" s="11">
        <v>0</v>
      </c>
      <c r="J2414" s="12">
        <v>470.47081799999995</v>
      </c>
      <c r="K2414" s="11">
        <v>34.527000000000001</v>
      </c>
      <c r="L2414" s="11">
        <v>22.35</v>
      </c>
      <c r="M2414" s="11">
        <v>196.30600000000001</v>
      </c>
      <c r="N2414" s="13">
        <v>0.18460206953617994</v>
      </c>
      <c r="O2414" s="13">
        <v>6.5076676892192653E-2</v>
      </c>
      <c r="P2414" s="13">
        <v>0.14599541932358734</v>
      </c>
      <c r="Q2414" s="13">
        <v>0.10113120620563687</v>
      </c>
      <c r="R2414" s="13">
        <v>0.11725675129025864</v>
      </c>
      <c r="S2414" s="14">
        <v>0.67664000000000002</v>
      </c>
      <c r="T2414" s="13">
        <v>0.18029386043663181</v>
      </c>
      <c r="U2414" s="15">
        <v>13.626171344165433</v>
      </c>
      <c r="V2414" s="16">
        <v>17.25493592841163</v>
      </c>
      <c r="W2414" s="16">
        <v>1.9645238454249996</v>
      </c>
    </row>
    <row r="2415" spans="1:23" ht="15" customHeight="1" x14ac:dyDescent="0.3">
      <c r="A2415" s="7" t="s">
        <v>7490</v>
      </c>
      <c r="B2415" s="7" t="s">
        <v>7491</v>
      </c>
      <c r="C2415" s="7" t="s">
        <v>7492</v>
      </c>
      <c r="D2415" s="7" t="s">
        <v>26</v>
      </c>
      <c r="E2415" s="7" t="s">
        <v>33</v>
      </c>
      <c r="F2415" s="9" t="s">
        <v>3009</v>
      </c>
      <c r="G2415" s="11">
        <v>432.83182099999999</v>
      </c>
      <c r="H2415" s="11">
        <v>-66.158000000000001</v>
      </c>
      <c r="I2415" s="11">
        <v>0</v>
      </c>
      <c r="J2415" s="12">
        <v>366.67382099999998</v>
      </c>
      <c r="K2415" s="11">
        <v>38.694000000000003</v>
      </c>
      <c r="L2415" s="11">
        <v>19.009</v>
      </c>
      <c r="M2415" s="11">
        <v>264.803</v>
      </c>
      <c r="N2415" s="13">
        <v>0.10757642608622149</v>
      </c>
      <c r="O2415" s="13">
        <v>2.6691336394517151E-2</v>
      </c>
      <c r="P2415" s="13">
        <v>5.6135595512357764E-2</v>
      </c>
      <c r="Q2415" s="13">
        <v>3.3550878713811683E-2</v>
      </c>
      <c r="R2415" s="13">
        <v>7.4425433616538111E-2</v>
      </c>
      <c r="S2415" s="14">
        <v>1.5874010000000001</v>
      </c>
      <c r="T2415" s="13">
        <v>-0.18042738862450725</v>
      </c>
      <c r="U2415" s="15">
        <v>9.4762449216932847</v>
      </c>
      <c r="V2415" s="16">
        <v>22.76983644589405</v>
      </c>
      <c r="W2415" s="16">
        <v>1.6345427393194185</v>
      </c>
    </row>
    <row r="2416" spans="1:23" ht="15" customHeight="1" x14ac:dyDescent="0.3">
      <c r="A2416" s="7" t="s">
        <v>7493</v>
      </c>
      <c r="B2416" s="7" t="s">
        <v>7494</v>
      </c>
      <c r="C2416" s="7" t="s">
        <v>7495</v>
      </c>
      <c r="D2416" s="7" t="s">
        <v>6</v>
      </c>
      <c r="E2416" s="7" t="s">
        <v>7</v>
      </c>
      <c r="F2416" s="9" t="s">
        <v>1941</v>
      </c>
      <c r="G2416" s="11">
        <v>443.76602200000002</v>
      </c>
      <c r="H2416" s="11">
        <v>465.27100000000002</v>
      </c>
      <c r="I2416" s="11">
        <v>1.4830000000000001</v>
      </c>
      <c r="J2416" s="12">
        <v>910.52002199999993</v>
      </c>
      <c r="K2416" s="11">
        <v>34.347999999999999</v>
      </c>
      <c r="L2416" s="11">
        <v>-26.385000000000002</v>
      </c>
      <c r="M2416" s="11">
        <v>135.49299999999999</v>
      </c>
      <c r="N2416" s="13">
        <v>0.48540662743935153</v>
      </c>
      <c r="O2416" s="13">
        <v>6.0695841292140784E-2</v>
      </c>
      <c r="P2416" s="13">
        <v>-6.6619765514756429E-2</v>
      </c>
      <c r="Q2416" s="13" t="s">
        <v>9699</v>
      </c>
      <c r="R2416" s="13">
        <v>-0.15566601277304976</v>
      </c>
      <c r="S2416" s="14">
        <v>1.313385</v>
      </c>
      <c r="T2416" s="13">
        <v>0.51099480380234852</v>
      </c>
      <c r="U2416" s="15">
        <v>26.508676545941537</v>
      </c>
      <c r="V2416" s="16" t="s">
        <v>9700</v>
      </c>
      <c r="W2416" s="16">
        <v>3.2751951908954711</v>
      </c>
    </row>
    <row r="2417" spans="1:23" ht="15" customHeight="1" x14ac:dyDescent="0.3">
      <c r="A2417" s="7" t="s">
        <v>7496</v>
      </c>
      <c r="B2417" s="7" t="s">
        <v>7497</v>
      </c>
      <c r="C2417" s="7" t="s">
        <v>7498</v>
      </c>
      <c r="D2417" s="7" t="s">
        <v>26</v>
      </c>
      <c r="E2417" s="7" t="s">
        <v>172</v>
      </c>
      <c r="F2417" s="9" t="s">
        <v>1941</v>
      </c>
      <c r="G2417" s="11">
        <v>680.968526</v>
      </c>
      <c r="H2417" s="11">
        <v>-47.439</v>
      </c>
      <c r="I2417" s="11">
        <v>0</v>
      </c>
      <c r="J2417" s="12">
        <v>633.52952600000003</v>
      </c>
      <c r="K2417" s="11">
        <v>-15.141999999999999</v>
      </c>
      <c r="L2417" s="11">
        <v>-19.861000000000001</v>
      </c>
      <c r="M2417" s="11">
        <v>66.42</v>
      </c>
      <c r="N2417" s="13">
        <v>7.1453215150877172E-2</v>
      </c>
      <c r="O2417" s="13" t="s">
        <v>9699</v>
      </c>
      <c r="P2417" s="13">
        <v>-1.2564862789978537E-2</v>
      </c>
      <c r="Q2417" s="13" t="s">
        <v>9699</v>
      </c>
      <c r="R2417" s="13">
        <v>-0.27757047223736253</v>
      </c>
      <c r="S2417" s="14">
        <v>1.1475059999999999</v>
      </c>
      <c r="T2417" s="13">
        <v>-7.488048789063069E-2</v>
      </c>
      <c r="U2417" s="15" t="s">
        <v>9700</v>
      </c>
      <c r="V2417" s="16" t="s">
        <v>9700</v>
      </c>
      <c r="W2417" s="16">
        <v>10.252461999397772</v>
      </c>
    </row>
    <row r="2418" spans="1:23" ht="15" customHeight="1" x14ac:dyDescent="0.3">
      <c r="A2418" s="7" t="s">
        <v>7499</v>
      </c>
      <c r="B2418" s="7" t="s">
        <v>7500</v>
      </c>
      <c r="C2418" s="7" t="s">
        <v>7501</v>
      </c>
      <c r="D2418" s="7" t="s">
        <v>6</v>
      </c>
      <c r="E2418" s="7" t="s">
        <v>679</v>
      </c>
      <c r="F2418" s="9" t="s">
        <v>1941</v>
      </c>
      <c r="G2418" s="11">
        <v>423.92150800000002</v>
      </c>
      <c r="H2418" s="11">
        <v>42.738</v>
      </c>
      <c r="I2418" s="11">
        <v>15.569000000000001</v>
      </c>
      <c r="J2418" s="12">
        <v>482.22850800000003</v>
      </c>
      <c r="K2418" s="11">
        <v>6.165</v>
      </c>
      <c r="L2418" s="11">
        <v>13.675000000000001</v>
      </c>
      <c r="M2418" s="11">
        <v>387.30599999999998</v>
      </c>
      <c r="N2418" s="13">
        <v>0.44352939071262576</v>
      </c>
      <c r="O2418" s="13">
        <v>-2.9522906327241749E-3</v>
      </c>
      <c r="P2418" s="13">
        <v>0.25011150872684013</v>
      </c>
      <c r="Q2418" s="13">
        <v>-5.2199899679429951E-2</v>
      </c>
      <c r="R2418" s="13">
        <v>3.6703998152447265E-2</v>
      </c>
      <c r="S2418" s="14">
        <v>0.68713900000000006</v>
      </c>
      <c r="T2418" s="13">
        <v>8.8626033697700835E-2</v>
      </c>
      <c r="U2418" s="15">
        <v>78.220358150851581</v>
      </c>
      <c r="V2418" s="16">
        <v>30.999744643510056</v>
      </c>
      <c r="W2418" s="16">
        <v>1.0945389640232788</v>
      </c>
    </row>
    <row r="2419" spans="1:23" ht="15" customHeight="1" x14ac:dyDescent="0.3">
      <c r="A2419" s="7" t="s">
        <v>7502</v>
      </c>
      <c r="B2419" s="7" t="s">
        <v>7503</v>
      </c>
      <c r="C2419" s="7" t="s">
        <v>7504</v>
      </c>
      <c r="D2419" s="7" t="s">
        <v>29</v>
      </c>
      <c r="E2419" s="7" t="s">
        <v>291</v>
      </c>
      <c r="F2419" s="9" t="s">
        <v>1941</v>
      </c>
      <c r="G2419" s="11">
        <v>747.13028599999996</v>
      </c>
      <c r="H2419" s="11">
        <v>275.84500000000003</v>
      </c>
      <c r="I2419" s="11">
        <v>7.94</v>
      </c>
      <c r="J2419" s="12">
        <v>1030.9152859999999</v>
      </c>
      <c r="K2419" s="11">
        <v>-27.908000000000001</v>
      </c>
      <c r="L2419" s="11">
        <v>-70.441999999999993</v>
      </c>
      <c r="M2419" s="11">
        <v>150.637</v>
      </c>
      <c r="N2419" s="13">
        <v>0.15740035280094225</v>
      </c>
      <c r="O2419" s="13">
        <v>0.14588432141641672</v>
      </c>
      <c r="P2419" s="13">
        <v>-0.15465305660932577</v>
      </c>
      <c r="Q2419" s="13" t="s">
        <v>9699</v>
      </c>
      <c r="R2419" s="13">
        <v>-0.75357957475768411</v>
      </c>
      <c r="S2419" s="14">
        <v>2.5002620000000002</v>
      </c>
      <c r="T2419" s="13">
        <v>0.26757290705261699</v>
      </c>
      <c r="U2419" s="15" t="s">
        <v>9700</v>
      </c>
      <c r="V2419" s="16" t="s">
        <v>9700</v>
      </c>
      <c r="W2419" s="16">
        <v>4.9598059308138103</v>
      </c>
    </row>
    <row r="2420" spans="1:23" ht="15" customHeight="1" x14ac:dyDescent="0.3">
      <c r="A2420" s="7" t="s">
        <v>7505</v>
      </c>
      <c r="B2420" s="7" t="s">
        <v>7506</v>
      </c>
      <c r="C2420" s="7" t="s">
        <v>7507</v>
      </c>
      <c r="D2420" s="7" t="s">
        <v>31</v>
      </c>
      <c r="E2420" s="7" t="s">
        <v>64</v>
      </c>
      <c r="F2420" s="9" t="s">
        <v>1941</v>
      </c>
      <c r="G2420" s="11">
        <v>596.15063599999996</v>
      </c>
      <c r="H2420" s="11">
        <v>51.683</v>
      </c>
      <c r="I2420" s="11">
        <v>140.114</v>
      </c>
      <c r="J2420" s="12">
        <v>787.94763599999999</v>
      </c>
      <c r="K2420" s="11">
        <v>43.786000000000001</v>
      </c>
      <c r="L2420" s="11">
        <v>1.9690000000000001</v>
      </c>
      <c r="M2420" s="11">
        <v>449.22199999999998</v>
      </c>
      <c r="N2420" s="13">
        <v>0.17399176878973271</v>
      </c>
      <c r="O2420" s="13">
        <v>0.14902464546295557</v>
      </c>
      <c r="P2420" s="13">
        <v>8.765153586629941E-2</v>
      </c>
      <c r="Q2420" s="13" t="s">
        <v>9699</v>
      </c>
      <c r="R2420" s="13">
        <v>6.5608074224756804E-3</v>
      </c>
      <c r="S2420" s="14">
        <v>2.5679789999999998</v>
      </c>
      <c r="T2420" s="13">
        <v>6.5591922151537488E-2</v>
      </c>
      <c r="U2420" s="15">
        <v>17.995424016809025</v>
      </c>
      <c r="V2420" s="16">
        <v>302.76822549517516</v>
      </c>
      <c r="W2420" s="16">
        <v>1.3270735538330714</v>
      </c>
    </row>
    <row r="2421" spans="1:23" ht="15" customHeight="1" x14ac:dyDescent="0.3">
      <c r="A2421" s="7" t="s">
        <v>7508</v>
      </c>
      <c r="B2421" s="7" t="s">
        <v>7509</v>
      </c>
      <c r="C2421" s="7" t="s">
        <v>7510</v>
      </c>
      <c r="D2421" s="7" t="s">
        <v>29</v>
      </c>
      <c r="E2421" s="7" t="s">
        <v>295</v>
      </c>
      <c r="F2421" s="9" t="s">
        <v>1941</v>
      </c>
      <c r="G2421" s="11">
        <v>482.93517100000003</v>
      </c>
      <c r="H2421" s="11">
        <v>818.44100000000003</v>
      </c>
      <c r="I2421" s="11">
        <v>0</v>
      </c>
      <c r="J2421" s="12">
        <v>1301.3761710000001</v>
      </c>
      <c r="K2421" s="11">
        <v>97.65</v>
      </c>
      <c r="L2421" s="11">
        <v>52.225999999999999</v>
      </c>
      <c r="M2421" s="11">
        <v>593.17100000000005</v>
      </c>
      <c r="N2421" s="13">
        <v>0.10481200879907374</v>
      </c>
      <c r="O2421" s="13">
        <v>0.10855555453614762</v>
      </c>
      <c r="P2421" s="13">
        <v>3.280075631065562E-2</v>
      </c>
      <c r="Q2421" s="13">
        <v>4.9354094284862038E-2</v>
      </c>
      <c r="R2421" s="13">
        <v>9.4204121297789156E-2</v>
      </c>
      <c r="S2421" s="14">
        <v>2.3181099999999999</v>
      </c>
      <c r="T2421" s="13">
        <v>0.62890424631879938</v>
      </c>
      <c r="U2421" s="15">
        <v>13.326944915514593</v>
      </c>
      <c r="V2421" s="16">
        <v>9.2470258300463382</v>
      </c>
      <c r="W2421" s="16">
        <v>0.81415843154840672</v>
      </c>
    </row>
    <row r="2422" spans="1:23" ht="15" customHeight="1" x14ac:dyDescent="0.3">
      <c r="A2422" s="7" t="s">
        <v>7511</v>
      </c>
      <c r="B2422" s="7" t="s">
        <v>7512</v>
      </c>
      <c r="C2422" s="7" t="s">
        <v>7513</v>
      </c>
      <c r="D2422" s="7" t="s">
        <v>116</v>
      </c>
      <c r="E2422" s="7" t="s">
        <v>3642</v>
      </c>
      <c r="F2422" s="9" t="s">
        <v>5039</v>
      </c>
      <c r="G2422" s="11">
        <v>609.96549900000002</v>
      </c>
      <c r="H2422" s="11">
        <v>828.27499999999998</v>
      </c>
      <c r="I2422" s="11">
        <v>0</v>
      </c>
      <c r="J2422" s="12">
        <v>1438.240499</v>
      </c>
      <c r="K2422" s="11">
        <v>109.358</v>
      </c>
      <c r="L2422" s="11">
        <v>-76.978999999999999</v>
      </c>
      <c r="M2422" s="11">
        <v>550.70699999999999</v>
      </c>
      <c r="N2422" s="13">
        <v>0.21555640744774879</v>
      </c>
      <c r="O2422" s="13">
        <v>8.2371456344616956E-2</v>
      </c>
      <c r="P2422" s="13">
        <v>8.6767894087224386E-3</v>
      </c>
      <c r="Q2422" s="13" t="s">
        <v>9699</v>
      </c>
      <c r="R2422" s="13">
        <v>-0.1348032648801237</v>
      </c>
      <c r="S2422" s="14">
        <v>1.9380569999999999</v>
      </c>
      <c r="T2422" s="13">
        <v>0.57589464389015232</v>
      </c>
      <c r="U2422" s="15">
        <v>13.151671564951808</v>
      </c>
      <c r="V2422" s="16" t="s">
        <v>9700</v>
      </c>
      <c r="W2422" s="16">
        <v>1.1076044048831775</v>
      </c>
    </row>
    <row r="2423" spans="1:23" ht="15" customHeight="1" x14ac:dyDescent="0.3">
      <c r="A2423" s="7" t="s">
        <v>7514</v>
      </c>
      <c r="B2423" s="7" t="s">
        <v>7515</v>
      </c>
      <c r="C2423" s="7" t="s">
        <v>7516</v>
      </c>
      <c r="D2423" s="7" t="s">
        <v>8</v>
      </c>
      <c r="E2423" s="7" t="s">
        <v>220</v>
      </c>
      <c r="F2423" s="9" t="s">
        <v>3009</v>
      </c>
      <c r="G2423" s="11">
        <v>750.79106000000002</v>
      </c>
      <c r="H2423" s="11">
        <v>-53.377000000000002</v>
      </c>
      <c r="I2423" s="11">
        <v>0</v>
      </c>
      <c r="J2423" s="12">
        <v>697.41406000000006</v>
      </c>
      <c r="K2423" s="11">
        <v>212.322</v>
      </c>
      <c r="L2423" s="11">
        <v>-40.232999999999997</v>
      </c>
      <c r="M2423" s="11">
        <v>911.76700000000005</v>
      </c>
      <c r="N2423" s="13">
        <v>0.22857826400463072</v>
      </c>
      <c r="O2423" s="13">
        <v>-1.1641762175175319E-2</v>
      </c>
      <c r="P2423" s="13">
        <v>1.931658325012988E-2</v>
      </c>
      <c r="Q2423" s="13">
        <v>-9.2483571004724263E-2</v>
      </c>
      <c r="R2423" s="13">
        <v>-4.3357632847612453E-2</v>
      </c>
      <c r="S2423" s="14">
        <v>3.4384610000000002</v>
      </c>
      <c r="T2423" s="13">
        <v>-7.6535594937675908E-2</v>
      </c>
      <c r="U2423" s="15">
        <v>3.2846999368883112</v>
      </c>
      <c r="V2423" s="16" t="s">
        <v>9700</v>
      </c>
      <c r="W2423" s="16">
        <v>0.82344618745797993</v>
      </c>
    </row>
    <row r="2424" spans="1:23" ht="15" customHeight="1" x14ac:dyDescent="0.3">
      <c r="A2424" s="7" t="s">
        <v>7517</v>
      </c>
      <c r="B2424" s="7" t="s">
        <v>7518</v>
      </c>
      <c r="C2424" s="7" t="s">
        <v>7519</v>
      </c>
      <c r="D2424" s="7" t="s">
        <v>31</v>
      </c>
      <c r="E2424" s="7" t="s">
        <v>63</v>
      </c>
      <c r="F2424" s="9" t="s">
        <v>1941</v>
      </c>
      <c r="G2424" s="11">
        <v>395.79623400000003</v>
      </c>
      <c r="H2424" s="11">
        <v>-247.93100000000001</v>
      </c>
      <c r="I2424" s="11">
        <v>0</v>
      </c>
      <c r="J2424" s="12">
        <v>147.86523400000002</v>
      </c>
      <c r="K2424" s="11">
        <v>160.76300000000001</v>
      </c>
      <c r="L2424" s="11">
        <v>283.39400000000001</v>
      </c>
      <c r="M2424" s="11">
        <v>230.75399999999999</v>
      </c>
      <c r="N2424" s="13" t="s">
        <v>9699</v>
      </c>
      <c r="O2424" s="13" t="s">
        <v>9699</v>
      </c>
      <c r="P2424" s="13" t="s">
        <v>9699</v>
      </c>
      <c r="Q2424" s="13" t="s">
        <v>9699</v>
      </c>
      <c r="R2424" s="13">
        <v>2.3976412260886488</v>
      </c>
      <c r="S2424" s="14">
        <v>0.367979</v>
      </c>
      <c r="T2424" s="13">
        <v>-1.6767362637792194</v>
      </c>
      <c r="U2424" s="15">
        <v>0.91977155191182058</v>
      </c>
      <c r="V2424" s="16">
        <v>1.3966288418244566</v>
      </c>
      <c r="W2424" s="16">
        <v>1.7152302191944671</v>
      </c>
    </row>
    <row r="2425" spans="1:23" ht="15" customHeight="1" x14ac:dyDescent="0.3">
      <c r="A2425" s="7" t="s">
        <v>7520</v>
      </c>
      <c r="B2425" s="7" t="s">
        <v>7521</v>
      </c>
      <c r="C2425" s="7" t="s">
        <v>7522</v>
      </c>
      <c r="D2425" s="7" t="s">
        <v>20</v>
      </c>
      <c r="E2425" s="7" t="s">
        <v>47</v>
      </c>
      <c r="F2425" s="9" t="s">
        <v>1941</v>
      </c>
      <c r="G2425" s="11">
        <v>461.78598199999999</v>
      </c>
      <c r="H2425" s="11">
        <v>-254.86600000000001</v>
      </c>
      <c r="I2425" s="11">
        <v>0</v>
      </c>
      <c r="J2425" s="12">
        <v>206.91998199999998</v>
      </c>
      <c r="K2425" s="11">
        <v>0</v>
      </c>
      <c r="L2425" s="11">
        <v>-35.997</v>
      </c>
      <c r="M2425" s="11">
        <v>253.79300000000001</v>
      </c>
      <c r="N2425" s="13" t="s">
        <v>9699</v>
      </c>
      <c r="O2425" s="13" t="s">
        <v>9699</v>
      </c>
      <c r="P2425" s="13" t="s">
        <v>9699</v>
      </c>
      <c r="Q2425" s="13" t="s">
        <v>9699</v>
      </c>
      <c r="R2425" s="13">
        <v>-0.13399592395097573</v>
      </c>
      <c r="S2425" s="14">
        <v>2.039895</v>
      </c>
      <c r="T2425" s="13">
        <v>-1.2317128463697626</v>
      </c>
      <c r="U2425" s="15" t="s">
        <v>9700</v>
      </c>
      <c r="V2425" s="16" t="s">
        <v>9700</v>
      </c>
      <c r="W2425" s="16">
        <v>1.8195378989964262</v>
      </c>
    </row>
    <row r="2426" spans="1:23" ht="15" customHeight="1" x14ac:dyDescent="0.3">
      <c r="A2426" s="7" t="s">
        <v>7523</v>
      </c>
      <c r="B2426" s="7" t="s">
        <v>7524</v>
      </c>
      <c r="C2426" s="7" t="s">
        <v>7525</v>
      </c>
      <c r="D2426" s="7" t="s">
        <v>20</v>
      </c>
      <c r="E2426" s="7" t="s">
        <v>57</v>
      </c>
      <c r="F2426" s="9" t="s">
        <v>1941</v>
      </c>
      <c r="G2426" s="11">
        <v>318.31120299999998</v>
      </c>
      <c r="H2426" s="11">
        <v>-27.280362</v>
      </c>
      <c r="I2426" s="11">
        <v>0</v>
      </c>
      <c r="J2426" s="12">
        <v>291.03084099999995</v>
      </c>
      <c r="K2426" s="11">
        <v>24.141722000000001</v>
      </c>
      <c r="L2426" s="11">
        <v>27.936342</v>
      </c>
      <c r="M2426" s="11">
        <v>52.776046999999998</v>
      </c>
      <c r="N2426" s="13">
        <v>0.78946768561174552</v>
      </c>
      <c r="O2426" s="13" t="s">
        <v>9699</v>
      </c>
      <c r="P2426" s="13">
        <v>0.46983126912080875</v>
      </c>
      <c r="Q2426" s="13" t="s">
        <v>9699</v>
      </c>
      <c r="R2426" s="13">
        <v>0.9957702382405309</v>
      </c>
      <c r="S2426" s="14">
        <v>-1.6994549999999999</v>
      </c>
      <c r="T2426" s="13">
        <v>-9.3737013940732167E-2</v>
      </c>
      <c r="U2426" s="15">
        <v>12.055098679373407</v>
      </c>
      <c r="V2426" s="16">
        <v>11.394161877027422</v>
      </c>
      <c r="W2426" s="16">
        <v>6.0313574262202696</v>
      </c>
    </row>
    <row r="2427" spans="1:23" ht="15" customHeight="1" x14ac:dyDescent="0.3">
      <c r="A2427" s="7" t="s">
        <v>7526</v>
      </c>
      <c r="B2427" s="7" t="s">
        <v>7527</v>
      </c>
      <c r="C2427" s="7" t="s">
        <v>7528</v>
      </c>
      <c r="D2427" s="7" t="s">
        <v>31</v>
      </c>
      <c r="E2427" s="7" t="s">
        <v>32</v>
      </c>
      <c r="F2427" s="9" t="s">
        <v>1941</v>
      </c>
      <c r="G2427" s="11">
        <v>556.27118499999995</v>
      </c>
      <c r="H2427" s="11">
        <v>135.53299999999999</v>
      </c>
      <c r="I2427" s="11">
        <v>0</v>
      </c>
      <c r="J2427" s="12">
        <v>691.80418499999996</v>
      </c>
      <c r="K2427" s="11">
        <v>33.915999999999997</v>
      </c>
      <c r="L2427" s="11">
        <v>-24.053000000000001</v>
      </c>
      <c r="M2427" s="11">
        <v>47.878</v>
      </c>
      <c r="N2427" s="13">
        <v>0.15796589398307681</v>
      </c>
      <c r="O2427" s="13">
        <v>0.28139508747155251</v>
      </c>
      <c r="P2427" s="13">
        <v>7.4710868200237368E-2</v>
      </c>
      <c r="Q2427" s="13" t="s">
        <v>9699</v>
      </c>
      <c r="R2427" s="13">
        <v>-0.43396600873236385</v>
      </c>
      <c r="S2427" s="14">
        <v>1.1776180000000001</v>
      </c>
      <c r="T2427" s="13">
        <v>0.1959123736726166</v>
      </c>
      <c r="U2427" s="15">
        <v>20.397575922868263</v>
      </c>
      <c r="V2427" s="16" t="s">
        <v>9700</v>
      </c>
      <c r="W2427" s="16">
        <v>11.618513409081414</v>
      </c>
    </row>
    <row r="2428" spans="1:23" ht="15" customHeight="1" x14ac:dyDescent="0.3">
      <c r="A2428" s="7" t="s">
        <v>7529</v>
      </c>
      <c r="B2428" s="7" t="s">
        <v>7530</v>
      </c>
      <c r="C2428" s="7" t="s">
        <v>7531</v>
      </c>
      <c r="D2428" s="7" t="s">
        <v>10</v>
      </c>
      <c r="E2428" s="7" t="s">
        <v>2233</v>
      </c>
      <c r="F2428" s="9" t="s">
        <v>1941</v>
      </c>
      <c r="G2428" s="11">
        <v>407.80795699999999</v>
      </c>
      <c r="H2428" s="11">
        <v>2437.3290000000002</v>
      </c>
      <c r="I2428" s="11">
        <v>0</v>
      </c>
      <c r="J2428" s="12">
        <v>2845.1369570000002</v>
      </c>
      <c r="K2428" s="11">
        <v>0</v>
      </c>
      <c r="L2428" s="11">
        <v>192.21899999999999</v>
      </c>
      <c r="M2428" s="11">
        <v>603.553</v>
      </c>
      <c r="N2428" s="13">
        <v>4.4999999999999998E-2</v>
      </c>
      <c r="O2428" s="13">
        <v>8.3191328924296259E-2</v>
      </c>
      <c r="P2428" s="13">
        <v>0.56538854602174671</v>
      </c>
      <c r="Q2428" s="13" t="s">
        <v>9699</v>
      </c>
      <c r="R2428" s="13">
        <v>0.41058503158201687</v>
      </c>
      <c r="S2428" s="14">
        <v>1.2608919999999999</v>
      </c>
      <c r="T2428" s="13">
        <v>0.85666491168495273</v>
      </c>
      <c r="U2428" s="15" t="s">
        <v>9700</v>
      </c>
      <c r="V2428" s="16">
        <v>2.1215798490263711</v>
      </c>
      <c r="W2428" s="16">
        <v>0.67567878380191959</v>
      </c>
    </row>
    <row r="2429" spans="1:23" ht="15" customHeight="1" x14ac:dyDescent="0.3">
      <c r="A2429" s="7" t="s">
        <v>7532</v>
      </c>
      <c r="B2429" s="7" t="s">
        <v>7533</v>
      </c>
      <c r="C2429" s="7" t="s">
        <v>7534</v>
      </c>
      <c r="D2429" s="7" t="s">
        <v>20</v>
      </c>
      <c r="E2429" s="7" t="s">
        <v>47</v>
      </c>
      <c r="F2429" s="9" t="s">
        <v>7535</v>
      </c>
      <c r="G2429" s="11">
        <v>830.06756299999995</v>
      </c>
      <c r="H2429" s="11">
        <v>79.468999999999994</v>
      </c>
      <c r="I2429" s="11">
        <v>0</v>
      </c>
      <c r="J2429" s="12">
        <v>909.53656299999989</v>
      </c>
      <c r="K2429" s="11">
        <v>11.509</v>
      </c>
      <c r="L2429" s="11">
        <v>-4.9429999999999996</v>
      </c>
      <c r="M2429" s="11">
        <v>65.474000000000004</v>
      </c>
      <c r="N2429" s="13">
        <v>5.508515786559641E-2</v>
      </c>
      <c r="O2429" s="13" t="s">
        <v>9699</v>
      </c>
      <c r="P2429" s="13">
        <v>2.8866765442416582E-2</v>
      </c>
      <c r="Q2429" s="13" t="s">
        <v>9699</v>
      </c>
      <c r="R2429" s="13">
        <v>-0.12628701361743438</v>
      </c>
      <c r="S2429" s="14">
        <v>0</v>
      </c>
      <c r="T2429" s="13">
        <v>8.7373068035748666E-2</v>
      </c>
      <c r="U2429" s="15">
        <v>79.028287687896423</v>
      </c>
      <c r="V2429" s="16" t="s">
        <v>9700</v>
      </c>
      <c r="W2429" s="16">
        <v>12.677819638329717</v>
      </c>
    </row>
    <row r="2430" spans="1:23" ht="15" customHeight="1" x14ac:dyDescent="0.3">
      <c r="A2430" s="7" t="s">
        <v>7536</v>
      </c>
      <c r="B2430" s="7" t="s">
        <v>7537</v>
      </c>
      <c r="C2430" s="7" t="s">
        <v>7538</v>
      </c>
      <c r="D2430" s="7" t="s">
        <v>31</v>
      </c>
      <c r="E2430" s="7" t="s">
        <v>69</v>
      </c>
      <c r="F2430" s="9" t="s">
        <v>1941</v>
      </c>
      <c r="G2430" s="11">
        <v>420.364082</v>
      </c>
      <c r="H2430" s="11">
        <v>-34.893999999999998</v>
      </c>
      <c r="I2430" s="11">
        <v>0</v>
      </c>
      <c r="J2430" s="12">
        <v>385.47008199999999</v>
      </c>
      <c r="K2430" s="11">
        <v>25.812000000000001</v>
      </c>
      <c r="L2430" s="11">
        <v>6.8650000000000002</v>
      </c>
      <c r="M2430" s="11">
        <v>138.64699999999999</v>
      </c>
      <c r="N2430" s="13">
        <v>0.18356886924887345</v>
      </c>
      <c r="O2430" s="13">
        <v>3.512907301941115E-2</v>
      </c>
      <c r="P2430" s="13">
        <v>0.12390055897807799</v>
      </c>
      <c r="Q2430" s="13">
        <v>5.0151386569245782E-2</v>
      </c>
      <c r="R2430" s="13">
        <v>5.0700447738595646E-2</v>
      </c>
      <c r="S2430" s="14">
        <v>0.75222999999999995</v>
      </c>
      <c r="T2430" s="13">
        <v>-9.0523238065464182E-2</v>
      </c>
      <c r="U2430" s="15">
        <v>14.933754920192158</v>
      </c>
      <c r="V2430" s="16">
        <v>61.232932556445739</v>
      </c>
      <c r="W2430" s="16">
        <v>3.0319017504886512</v>
      </c>
    </row>
    <row r="2431" spans="1:23" ht="15" customHeight="1" x14ac:dyDescent="0.3">
      <c r="A2431" s="7" t="s">
        <v>7539</v>
      </c>
      <c r="B2431" s="7" t="s">
        <v>7540</v>
      </c>
      <c r="C2431" s="7" t="s">
        <v>7541</v>
      </c>
      <c r="D2431" s="7" t="s">
        <v>10</v>
      </c>
      <c r="E2431" s="7" t="s">
        <v>11</v>
      </c>
      <c r="F2431" s="9" t="s">
        <v>3009</v>
      </c>
      <c r="G2431" s="11">
        <v>524.14424199999996</v>
      </c>
      <c r="H2431" s="11">
        <v>257.76400000000001</v>
      </c>
      <c r="I2431" s="11">
        <v>3.9E-2</v>
      </c>
      <c r="J2431" s="12">
        <v>781.94724199999996</v>
      </c>
      <c r="K2431" s="11">
        <v>0</v>
      </c>
      <c r="L2431" s="11">
        <v>39.298999999999999</v>
      </c>
      <c r="M2431" s="11">
        <v>543.94200000000001</v>
      </c>
      <c r="N2431" s="13">
        <v>5.5553249769765792E-2</v>
      </c>
      <c r="O2431" s="13">
        <v>3.9533957464603864E-2</v>
      </c>
      <c r="P2431" s="13">
        <v>0.16725400855527792</v>
      </c>
      <c r="Q2431" s="13">
        <v>-4.0806132340256984E-2</v>
      </c>
      <c r="R2431" s="13">
        <v>7.3515849335440961E-2</v>
      </c>
      <c r="S2431" s="14">
        <v>1.280314</v>
      </c>
      <c r="T2431" s="13">
        <v>0.32964372294569716</v>
      </c>
      <c r="U2431" s="15" t="s">
        <v>9700</v>
      </c>
      <c r="V2431" s="16">
        <v>13.337342985826611</v>
      </c>
      <c r="W2431" s="16">
        <v>0.96360318195689976</v>
      </c>
    </row>
    <row r="2432" spans="1:23" ht="15" customHeight="1" x14ac:dyDescent="0.3">
      <c r="A2432" s="7" t="s">
        <v>7542</v>
      </c>
      <c r="B2432" s="7" t="s">
        <v>7543</v>
      </c>
      <c r="C2432" s="7" t="s">
        <v>7544</v>
      </c>
      <c r="D2432" s="7" t="s">
        <v>26</v>
      </c>
      <c r="E2432" s="7" t="s">
        <v>172</v>
      </c>
      <c r="F2432" s="9" t="s">
        <v>1941</v>
      </c>
      <c r="G2432" s="11">
        <v>487.88470000000001</v>
      </c>
      <c r="H2432" s="11">
        <v>125.065</v>
      </c>
      <c r="I2432" s="11">
        <v>0</v>
      </c>
      <c r="J2432" s="12">
        <v>612.94970000000001</v>
      </c>
      <c r="K2432" s="11">
        <v>39.755000000000003</v>
      </c>
      <c r="L2432" s="11">
        <v>14.433</v>
      </c>
      <c r="M2432" s="11">
        <v>134.392</v>
      </c>
      <c r="N2432" s="13">
        <v>0.12076191496930441</v>
      </c>
      <c r="O2432" s="13">
        <v>2.4299289370467658E-2</v>
      </c>
      <c r="P2432" s="13">
        <v>4.2825317788887235E-2</v>
      </c>
      <c r="Q2432" s="13">
        <v>1.7667505609678003E-2</v>
      </c>
      <c r="R2432" s="13">
        <v>0.1163069930858865</v>
      </c>
      <c r="S2432" s="14">
        <v>1.7154849999999999</v>
      </c>
      <c r="T2432" s="13">
        <v>0.20403794960663166</v>
      </c>
      <c r="U2432" s="15">
        <v>15.418178845428248</v>
      </c>
      <c r="V2432" s="16">
        <v>33.803415783274438</v>
      </c>
      <c r="W2432" s="16">
        <v>3.6303105839633312</v>
      </c>
    </row>
    <row r="2433" spans="1:23" ht="15" customHeight="1" x14ac:dyDescent="0.3">
      <c r="A2433" s="7" t="s">
        <v>7545</v>
      </c>
      <c r="B2433" s="7" t="s">
        <v>7546</v>
      </c>
      <c r="C2433" s="7" t="s">
        <v>7547</v>
      </c>
      <c r="D2433" s="7" t="s">
        <v>20</v>
      </c>
      <c r="E2433" s="7" t="s">
        <v>47</v>
      </c>
      <c r="F2433" s="9" t="s">
        <v>2104</v>
      </c>
      <c r="G2433" s="11">
        <v>610.16654500000004</v>
      </c>
      <c r="H2433" s="11">
        <v>-89.816999999999993</v>
      </c>
      <c r="I2433" s="11">
        <v>0</v>
      </c>
      <c r="J2433" s="12">
        <v>520.34954500000003</v>
      </c>
      <c r="K2433" s="11">
        <v>-166.28299999999999</v>
      </c>
      <c r="L2433" s="11">
        <v>-171.66399999999999</v>
      </c>
      <c r="M2433" s="11">
        <v>173.11500000000001</v>
      </c>
      <c r="N2433" s="13" t="s">
        <v>9699</v>
      </c>
      <c r="O2433" s="13" t="s">
        <v>9699</v>
      </c>
      <c r="P2433" s="13" t="s">
        <v>9699</v>
      </c>
      <c r="Q2433" s="13" t="s">
        <v>9699</v>
      </c>
      <c r="R2433" s="13">
        <v>-0.7145848336379037</v>
      </c>
      <c r="S2433" s="14">
        <v>2.324926</v>
      </c>
      <c r="T2433" s="13">
        <v>-0.17260897191713695</v>
      </c>
      <c r="U2433" s="15" t="s">
        <v>9700</v>
      </c>
      <c r="V2433" s="16" t="s">
        <v>9700</v>
      </c>
      <c r="W2433" s="16">
        <v>3.5246312855616209</v>
      </c>
    </row>
    <row r="2434" spans="1:23" ht="15" customHeight="1" x14ac:dyDescent="0.3">
      <c r="A2434" s="7" t="s">
        <v>7548</v>
      </c>
      <c r="B2434" s="7" t="s">
        <v>7549</v>
      </c>
      <c r="C2434" s="7" t="s">
        <v>7550</v>
      </c>
      <c r="D2434" s="7" t="s">
        <v>10</v>
      </c>
      <c r="E2434" s="7" t="s">
        <v>62</v>
      </c>
      <c r="F2434" s="9" t="s">
        <v>3009</v>
      </c>
      <c r="G2434" s="11">
        <v>407.24454800000001</v>
      </c>
      <c r="H2434" s="11">
        <v>-240.584</v>
      </c>
      <c r="I2434" s="11">
        <v>0</v>
      </c>
      <c r="J2434" s="12">
        <v>166.66054800000001</v>
      </c>
      <c r="K2434" s="11">
        <v>21.606000000000002</v>
      </c>
      <c r="L2434" s="11">
        <v>31.305</v>
      </c>
      <c r="M2434" s="11">
        <v>199.732</v>
      </c>
      <c r="N2434" s="13">
        <v>0.21712998976971215</v>
      </c>
      <c r="O2434" s="13">
        <v>1.503085821411454E-2</v>
      </c>
      <c r="P2434" s="13">
        <v>0.10221069109158083</v>
      </c>
      <c r="Q2434" s="13">
        <v>1.5131940517963294E-2</v>
      </c>
      <c r="R2434" s="13">
        <v>0.15451493343960077</v>
      </c>
      <c r="S2434" s="14">
        <v>0.69606199999999996</v>
      </c>
      <c r="T2434" s="13">
        <v>-1.4435569958644321</v>
      </c>
      <c r="U2434" s="15">
        <v>7.713623437933907</v>
      </c>
      <c r="V2434" s="16">
        <v>13.008929819517649</v>
      </c>
      <c r="W2434" s="16">
        <v>2.0389549396190896</v>
      </c>
    </row>
    <row r="2435" spans="1:23" ht="15" customHeight="1" x14ac:dyDescent="0.3">
      <c r="A2435" s="7" t="s">
        <v>7551</v>
      </c>
      <c r="B2435" s="7" t="s">
        <v>7552</v>
      </c>
      <c r="C2435" s="7" t="s">
        <v>7553</v>
      </c>
      <c r="D2435" s="7" t="s">
        <v>26</v>
      </c>
      <c r="E2435" s="7" t="s">
        <v>53</v>
      </c>
      <c r="F2435" s="9" t="s">
        <v>2104</v>
      </c>
      <c r="G2435" s="11">
        <v>442.25031300000001</v>
      </c>
      <c r="H2435" s="11">
        <v>-96.052000000000007</v>
      </c>
      <c r="I2435" s="11">
        <v>0</v>
      </c>
      <c r="J2435" s="12">
        <v>346.19831299999998</v>
      </c>
      <c r="K2435" s="11">
        <v>73.447999999999993</v>
      </c>
      <c r="L2435" s="11">
        <v>35.055999999999997</v>
      </c>
      <c r="M2435" s="11">
        <v>247.69300000000001</v>
      </c>
      <c r="N2435" s="13">
        <v>0.11249999975405331</v>
      </c>
      <c r="O2435" s="13">
        <v>3.5003705289228471E-2</v>
      </c>
      <c r="P2435" s="13">
        <v>6.393736636340927E-2</v>
      </c>
      <c r="Q2435" s="13">
        <v>4.9834562247719205E-2</v>
      </c>
      <c r="R2435" s="13">
        <v>0.14831455920461153</v>
      </c>
      <c r="S2435" s="14">
        <v>0.89711200000000002</v>
      </c>
      <c r="T2435" s="13">
        <v>-0.27744791465809371</v>
      </c>
      <c r="U2435" s="15">
        <v>4.7135158615619215</v>
      </c>
      <c r="V2435" s="16">
        <v>12.615538367183936</v>
      </c>
      <c r="W2435" s="16">
        <v>1.785477639658771</v>
      </c>
    </row>
    <row r="2436" spans="1:23" ht="15" customHeight="1" x14ac:dyDescent="0.3">
      <c r="A2436" s="7" t="s">
        <v>7554</v>
      </c>
      <c r="B2436" s="7" t="s">
        <v>7555</v>
      </c>
      <c r="C2436" s="7" t="s">
        <v>7556</v>
      </c>
      <c r="D2436" s="7" t="s">
        <v>167</v>
      </c>
      <c r="E2436" s="7" t="s">
        <v>168</v>
      </c>
      <c r="F2436" s="9" t="s">
        <v>1941</v>
      </c>
      <c r="G2436" s="11">
        <v>458.76666499999999</v>
      </c>
      <c r="H2436" s="11">
        <v>-174.94800000000001</v>
      </c>
      <c r="I2436" s="11">
        <v>0</v>
      </c>
      <c r="J2436" s="12">
        <v>283.81866500000001</v>
      </c>
      <c r="K2436" s="11">
        <v>0.63400000000000001</v>
      </c>
      <c r="L2436" s="11">
        <v>4.0410000000000004</v>
      </c>
      <c r="M2436" s="11">
        <v>141.74100000000001</v>
      </c>
      <c r="N2436" s="13">
        <v>3.4841192513019155E-2</v>
      </c>
      <c r="O2436" s="13" t="s">
        <v>9699</v>
      </c>
      <c r="P2436" s="13">
        <v>-0.27863608073330082</v>
      </c>
      <c r="Q2436" s="13" t="s">
        <v>9699</v>
      </c>
      <c r="R2436" s="13">
        <v>2.8922026474282585E-2</v>
      </c>
      <c r="S2436" s="14">
        <v>0.61102299999999998</v>
      </c>
      <c r="T2436" s="13">
        <v>-0.61640766297029836</v>
      </c>
      <c r="U2436" s="15">
        <v>447.66350946372239</v>
      </c>
      <c r="V2436" s="16">
        <v>113.52800420687947</v>
      </c>
      <c r="W2436" s="16">
        <v>3.2366546376842265</v>
      </c>
    </row>
    <row r="2437" spans="1:23" ht="15" customHeight="1" x14ac:dyDescent="0.3">
      <c r="A2437" s="7" t="s">
        <v>7557</v>
      </c>
      <c r="B2437" s="7" t="s">
        <v>7558</v>
      </c>
      <c r="C2437" s="7" t="s">
        <v>7559</v>
      </c>
      <c r="D2437" s="7" t="s">
        <v>10</v>
      </c>
      <c r="E2437" s="7" t="s">
        <v>11</v>
      </c>
      <c r="F2437" s="9" t="s">
        <v>1941</v>
      </c>
      <c r="G2437" s="11">
        <v>576.34274100000005</v>
      </c>
      <c r="H2437" s="11">
        <v>947.36</v>
      </c>
      <c r="I2437" s="11">
        <v>0</v>
      </c>
      <c r="J2437" s="12">
        <v>1523.7027410000001</v>
      </c>
      <c r="K2437" s="11">
        <v>0</v>
      </c>
      <c r="L2437" s="11">
        <v>3.28</v>
      </c>
      <c r="M2437" s="11">
        <v>829.53300000000002</v>
      </c>
      <c r="N2437" s="13">
        <v>2.8734744464523381E-2</v>
      </c>
      <c r="O2437" s="13">
        <v>1.2603593230502419E-2</v>
      </c>
      <c r="P2437" s="13">
        <v>9.1583836670684593E-2</v>
      </c>
      <c r="Q2437" s="13" t="s">
        <v>9699</v>
      </c>
      <c r="R2437" s="13">
        <v>3.9630661566232737E-3</v>
      </c>
      <c r="S2437" s="14">
        <v>1.3682559999999999</v>
      </c>
      <c r="T2437" s="13">
        <v>0.62174856978878401</v>
      </c>
      <c r="U2437" s="15" t="s">
        <v>9700</v>
      </c>
      <c r="V2437" s="16">
        <v>175.71425030487808</v>
      </c>
      <c r="W2437" s="16">
        <v>0.69477976283041187</v>
      </c>
    </row>
    <row r="2438" spans="1:23" ht="15" customHeight="1" x14ac:dyDescent="0.3">
      <c r="A2438" s="7" t="s">
        <v>7560</v>
      </c>
      <c r="B2438" s="7" t="s">
        <v>7561</v>
      </c>
      <c r="C2438" s="7" t="s">
        <v>7562</v>
      </c>
      <c r="D2438" s="7" t="s">
        <v>167</v>
      </c>
      <c r="E2438" s="7" t="s">
        <v>226</v>
      </c>
      <c r="F2438" s="9" t="s">
        <v>3002</v>
      </c>
      <c r="G2438" s="11">
        <v>381.17052000000001</v>
      </c>
      <c r="H2438" s="11">
        <v>2151.9540000000002</v>
      </c>
      <c r="I2438" s="11">
        <v>6.6130000000000004</v>
      </c>
      <c r="J2438" s="12">
        <v>2539.7375200000001</v>
      </c>
      <c r="K2438" s="11">
        <v>481.70800000000003</v>
      </c>
      <c r="L2438" s="11">
        <v>37.908999999999999</v>
      </c>
      <c r="M2438" s="11">
        <v>391.57600000000002</v>
      </c>
      <c r="N2438" s="13">
        <v>0.41115294131535923</v>
      </c>
      <c r="O2438" s="13">
        <v>1.3145926211080239E-2</v>
      </c>
      <c r="P2438" s="13">
        <v>-1.8151248519437207E-2</v>
      </c>
      <c r="Q2438" s="13" t="s">
        <v>9699</v>
      </c>
      <c r="R2438" s="13">
        <v>0.10000230207877714</v>
      </c>
      <c r="S2438" s="14">
        <v>1.401049</v>
      </c>
      <c r="T2438" s="13">
        <v>0.84731354443273332</v>
      </c>
      <c r="U2438" s="15">
        <v>5.2723590224783479</v>
      </c>
      <c r="V2438" s="16">
        <v>10.054881954153368</v>
      </c>
      <c r="W2438" s="16">
        <v>0.97342666557705271</v>
      </c>
    </row>
    <row r="2439" spans="1:23" ht="15" customHeight="1" x14ac:dyDescent="0.3">
      <c r="A2439" s="7" t="s">
        <v>7563</v>
      </c>
      <c r="B2439" s="7" t="s">
        <v>7564</v>
      </c>
      <c r="C2439" s="7" t="s">
        <v>7565</v>
      </c>
      <c r="D2439" s="7" t="s">
        <v>31</v>
      </c>
      <c r="E2439" s="7" t="s">
        <v>215</v>
      </c>
      <c r="F2439" s="9" t="s">
        <v>3009</v>
      </c>
      <c r="G2439" s="11">
        <v>658.37961700000005</v>
      </c>
      <c r="H2439" s="11">
        <v>-163.21100000000001</v>
      </c>
      <c r="I2439" s="11">
        <v>0</v>
      </c>
      <c r="J2439" s="12">
        <v>495.16861700000004</v>
      </c>
      <c r="K2439" s="11">
        <v>-110.6</v>
      </c>
      <c r="L2439" s="11">
        <v>-66.426000000000002</v>
      </c>
      <c r="M2439" s="11">
        <v>141.80699999999999</v>
      </c>
      <c r="N2439" s="13">
        <v>3.9789062373803599E-2</v>
      </c>
      <c r="O2439" s="13" t="s">
        <v>9699</v>
      </c>
      <c r="P2439" s="13">
        <v>2.8244866507373522E-2</v>
      </c>
      <c r="Q2439" s="13" t="s">
        <v>9699</v>
      </c>
      <c r="R2439" s="13">
        <v>-0.41333735723197257</v>
      </c>
      <c r="S2439" s="14">
        <v>1.799261</v>
      </c>
      <c r="T2439" s="13">
        <v>-0.32960691448666668</v>
      </c>
      <c r="U2439" s="15" t="s">
        <v>9700</v>
      </c>
      <c r="V2439" s="16" t="s">
        <v>9700</v>
      </c>
      <c r="W2439" s="16">
        <v>4.6427864421361438</v>
      </c>
    </row>
    <row r="2440" spans="1:23" ht="15" customHeight="1" x14ac:dyDescent="0.3">
      <c r="A2440" s="7" t="s">
        <v>7566</v>
      </c>
      <c r="B2440" s="7" t="s">
        <v>7567</v>
      </c>
      <c r="C2440" s="7" t="s">
        <v>7568</v>
      </c>
      <c r="D2440" s="7" t="s">
        <v>10</v>
      </c>
      <c r="E2440" s="7" t="s">
        <v>315</v>
      </c>
      <c r="F2440" s="9" t="s">
        <v>1941</v>
      </c>
      <c r="G2440" s="11">
        <v>473.59073000000001</v>
      </c>
      <c r="H2440" s="11">
        <v>-41.052999999999997</v>
      </c>
      <c r="I2440" s="11">
        <v>0</v>
      </c>
      <c r="J2440" s="12">
        <v>432.53773000000001</v>
      </c>
      <c r="K2440" s="11">
        <v>0</v>
      </c>
      <c r="L2440" s="11">
        <v>42.148000000000003</v>
      </c>
      <c r="M2440" s="11">
        <v>322.00299999999999</v>
      </c>
      <c r="N2440" s="13">
        <v>0.10144471672064084</v>
      </c>
      <c r="O2440" s="13">
        <v>9.0978397757044638E-2</v>
      </c>
      <c r="P2440" s="13">
        <v>0.15282726161995708</v>
      </c>
      <c r="Q2440" s="13">
        <v>5.0972728336833306E-3</v>
      </c>
      <c r="R2440" s="13">
        <v>0.13727075965436208</v>
      </c>
      <c r="S2440" s="14">
        <v>0.78582600000000002</v>
      </c>
      <c r="T2440" s="13">
        <v>-9.4911951380518861E-2</v>
      </c>
      <c r="U2440" s="15" t="s">
        <v>9700</v>
      </c>
      <c r="V2440" s="16">
        <v>11.236374916959285</v>
      </c>
      <c r="W2440" s="16">
        <v>1.4707649618171261</v>
      </c>
    </row>
    <row r="2441" spans="1:23" ht="15" customHeight="1" x14ac:dyDescent="0.3">
      <c r="A2441" s="7" t="s">
        <v>7569</v>
      </c>
      <c r="B2441" s="7" t="s">
        <v>7570</v>
      </c>
      <c r="C2441" s="7" t="s">
        <v>7571</v>
      </c>
      <c r="D2441" s="7" t="s">
        <v>10</v>
      </c>
      <c r="E2441" s="7" t="s">
        <v>254</v>
      </c>
      <c r="F2441" s="9" t="s">
        <v>1941</v>
      </c>
      <c r="G2441" s="11">
        <v>527.29641200000003</v>
      </c>
      <c r="H2441" s="11">
        <v>1258.6600000000001</v>
      </c>
      <c r="I2441" s="11">
        <v>0</v>
      </c>
      <c r="J2441" s="12">
        <v>1785.956412</v>
      </c>
      <c r="K2441" s="11">
        <v>0</v>
      </c>
      <c r="L2441" s="11">
        <v>-30.431999999999999</v>
      </c>
      <c r="M2441" s="11">
        <v>453.02100000000002</v>
      </c>
      <c r="N2441" s="13">
        <v>0.13016665341746828</v>
      </c>
      <c r="O2441" s="13">
        <v>0.32423712274538685</v>
      </c>
      <c r="P2441" s="13">
        <v>9.6458935127946302E-2</v>
      </c>
      <c r="Q2441" s="13">
        <v>0.40196334351068375</v>
      </c>
      <c r="R2441" s="13">
        <v>-0.10794081448458824</v>
      </c>
      <c r="S2441" s="14">
        <v>0</v>
      </c>
      <c r="T2441" s="13">
        <v>0.70475404189203694</v>
      </c>
      <c r="U2441" s="15" t="s">
        <v>9700</v>
      </c>
      <c r="V2441" s="16" t="s">
        <v>9700</v>
      </c>
      <c r="W2441" s="16">
        <v>1.1639557812993218</v>
      </c>
    </row>
    <row r="2442" spans="1:23" ht="15" customHeight="1" x14ac:dyDescent="0.3">
      <c r="A2442" s="7" t="s">
        <v>7572</v>
      </c>
      <c r="B2442" s="7" t="s">
        <v>7573</v>
      </c>
      <c r="C2442" s="7" t="s">
        <v>7574</v>
      </c>
      <c r="D2442" s="7" t="s">
        <v>20</v>
      </c>
      <c r="E2442" s="7" t="s">
        <v>71</v>
      </c>
      <c r="F2442" s="9" t="s">
        <v>1941</v>
      </c>
      <c r="G2442" s="11">
        <v>447.760559</v>
      </c>
      <c r="H2442" s="11">
        <v>-58.127000000000002</v>
      </c>
      <c r="I2442" s="11">
        <v>0</v>
      </c>
      <c r="J2442" s="12">
        <v>389.63355899999999</v>
      </c>
      <c r="K2442" s="11">
        <v>-86.540999999999997</v>
      </c>
      <c r="L2442" s="11">
        <v>-95.173000000000002</v>
      </c>
      <c r="M2442" s="11">
        <v>106.03</v>
      </c>
      <c r="N2442" s="13">
        <v>-1.3849058025774597</v>
      </c>
      <c r="O2442" s="13" t="s">
        <v>9699</v>
      </c>
      <c r="P2442" s="13">
        <v>3.2424767171023618</v>
      </c>
      <c r="Q2442" s="13" t="s">
        <v>9699</v>
      </c>
      <c r="R2442" s="13">
        <v>-1.2767530150383</v>
      </c>
      <c r="S2442" s="14">
        <v>0.44401200000000002</v>
      </c>
      <c r="T2442" s="13">
        <v>-0.14918376165847666</v>
      </c>
      <c r="U2442" s="15" t="s">
        <v>9700</v>
      </c>
      <c r="V2442" s="16" t="s">
        <v>9700</v>
      </c>
      <c r="W2442" s="16">
        <v>4.2229610393284922</v>
      </c>
    </row>
    <row r="2443" spans="1:23" ht="15" customHeight="1" x14ac:dyDescent="0.3">
      <c r="A2443" s="7" t="s">
        <v>7575</v>
      </c>
      <c r="B2443" s="7" t="s">
        <v>7576</v>
      </c>
      <c r="C2443" s="7" t="s">
        <v>7577</v>
      </c>
      <c r="D2443" s="7" t="s">
        <v>26</v>
      </c>
      <c r="E2443" s="7" t="s">
        <v>126</v>
      </c>
      <c r="F2443" s="9" t="s">
        <v>1941</v>
      </c>
      <c r="G2443" s="11">
        <v>467.22911800000003</v>
      </c>
      <c r="H2443" s="11">
        <v>-5.9909999999999997</v>
      </c>
      <c r="I2443" s="11">
        <v>0</v>
      </c>
      <c r="J2443" s="12">
        <v>461.23811800000004</v>
      </c>
      <c r="K2443" s="11">
        <v>24.169</v>
      </c>
      <c r="L2443" s="11">
        <v>11.884</v>
      </c>
      <c r="M2443" s="11">
        <v>121.254</v>
      </c>
      <c r="N2443" s="13">
        <v>9.7275476518245224E-2</v>
      </c>
      <c r="O2443" s="13">
        <v>0.12211095630671642</v>
      </c>
      <c r="P2443" s="13">
        <v>5.9877192579734638E-2</v>
      </c>
      <c r="Q2443" s="13">
        <v>0.16156195884259739</v>
      </c>
      <c r="R2443" s="13">
        <v>0.10147074519179457</v>
      </c>
      <c r="S2443" s="14">
        <v>1.2152229999999999</v>
      </c>
      <c r="T2443" s="13">
        <v>-1.2988952487226996E-2</v>
      </c>
      <c r="U2443" s="15">
        <v>19.083872646778932</v>
      </c>
      <c r="V2443" s="16">
        <v>39.315812689330194</v>
      </c>
      <c r="W2443" s="16">
        <v>3.8533089052732281</v>
      </c>
    </row>
    <row r="2444" spans="1:23" ht="15" customHeight="1" x14ac:dyDescent="0.3">
      <c r="A2444" s="7" t="s">
        <v>7578</v>
      </c>
      <c r="B2444" s="7" t="s">
        <v>7579</v>
      </c>
      <c r="C2444" s="7" t="s">
        <v>7580</v>
      </c>
      <c r="D2444" s="7" t="s">
        <v>8</v>
      </c>
      <c r="E2444" s="7" t="s">
        <v>9</v>
      </c>
      <c r="F2444" s="9" t="s">
        <v>3009</v>
      </c>
      <c r="G2444" s="11">
        <v>407.10470299999997</v>
      </c>
      <c r="H2444" s="11">
        <v>50.463000000000001</v>
      </c>
      <c r="I2444" s="11">
        <v>0</v>
      </c>
      <c r="J2444" s="12">
        <v>457.56770299999999</v>
      </c>
      <c r="K2444" s="11">
        <v>180.88900000000001</v>
      </c>
      <c r="L2444" s="11">
        <v>40.045000000000002</v>
      </c>
      <c r="M2444" s="11">
        <v>982.952</v>
      </c>
      <c r="N2444" s="13">
        <v>0.63647282155924079</v>
      </c>
      <c r="O2444" s="13">
        <v>9.8829031153614633E-2</v>
      </c>
      <c r="P2444" s="13">
        <v>0.20893706723828651</v>
      </c>
      <c r="Q2444" s="13">
        <v>6.840435272241141E-2</v>
      </c>
      <c r="R2444" s="13">
        <v>4.1694518542581618E-2</v>
      </c>
      <c r="S2444" s="14">
        <v>2.1254590000000002</v>
      </c>
      <c r="T2444" s="13">
        <v>0.11028531880450487</v>
      </c>
      <c r="U2444" s="15">
        <v>2.5295496298835194</v>
      </c>
      <c r="V2444" s="16">
        <v>10.166180621800473</v>
      </c>
      <c r="W2444" s="16">
        <v>0.41416539464795837</v>
      </c>
    </row>
    <row r="2445" spans="1:23" ht="15" customHeight="1" x14ac:dyDescent="0.3">
      <c r="A2445" s="7" t="s">
        <v>7581</v>
      </c>
      <c r="B2445" s="7" t="s">
        <v>7582</v>
      </c>
      <c r="C2445" s="7" t="s">
        <v>7583</v>
      </c>
      <c r="D2445" s="7" t="s">
        <v>26</v>
      </c>
      <c r="E2445" s="7" t="s">
        <v>53</v>
      </c>
      <c r="F2445" s="9" t="s">
        <v>3009</v>
      </c>
      <c r="G2445" s="11">
        <v>538.58536700000002</v>
      </c>
      <c r="H2445" s="11">
        <v>595.03700000000003</v>
      </c>
      <c r="I2445" s="11">
        <v>0</v>
      </c>
      <c r="J2445" s="12">
        <v>1133.6223669999999</v>
      </c>
      <c r="K2445" s="11">
        <v>158.06899999999999</v>
      </c>
      <c r="L2445" s="11">
        <v>-75.113</v>
      </c>
      <c r="M2445" s="11">
        <v>287.02</v>
      </c>
      <c r="N2445" s="13">
        <v>0.14507229894226359</v>
      </c>
      <c r="O2445" s="13">
        <v>1.7248242712037953E-3</v>
      </c>
      <c r="P2445" s="13">
        <v>6.1492379964095324E-2</v>
      </c>
      <c r="Q2445" s="13">
        <v>2.93650002364787E-3</v>
      </c>
      <c r="R2445" s="13">
        <v>-0.23312611150251866</v>
      </c>
      <c r="S2445" s="14">
        <v>2.1086610000000001</v>
      </c>
      <c r="T2445" s="13">
        <v>0.52489878227676157</v>
      </c>
      <c r="U2445" s="15">
        <v>7.1716931656428526</v>
      </c>
      <c r="V2445" s="16" t="s">
        <v>9700</v>
      </c>
      <c r="W2445" s="16">
        <v>1.87647330151209</v>
      </c>
    </row>
    <row r="2446" spans="1:23" ht="15" customHeight="1" x14ac:dyDescent="0.3">
      <c r="A2446" s="7" t="s">
        <v>7584</v>
      </c>
      <c r="B2446" s="7" t="s">
        <v>7585</v>
      </c>
      <c r="C2446" s="7" t="s">
        <v>7586</v>
      </c>
      <c r="D2446" s="7" t="s">
        <v>20</v>
      </c>
      <c r="E2446" s="7" t="s">
        <v>47</v>
      </c>
      <c r="F2446" s="9" t="s">
        <v>5460</v>
      </c>
      <c r="G2446" s="11">
        <v>437.04948899999999</v>
      </c>
      <c r="H2446" s="11">
        <v>-148.268</v>
      </c>
      <c r="I2446" s="11">
        <v>0</v>
      </c>
      <c r="J2446" s="12">
        <v>288.78148899999997</v>
      </c>
      <c r="K2446" s="11">
        <v>-52.593000000000004</v>
      </c>
      <c r="L2446" s="11">
        <v>-52.819000000000003</v>
      </c>
      <c r="M2446" s="11">
        <v>60.741999999999997</v>
      </c>
      <c r="N2446" s="13">
        <v>-0.7195537498511213</v>
      </c>
      <c r="O2446" s="13" t="s">
        <v>9699</v>
      </c>
      <c r="P2446" s="13">
        <v>-0.83996948836061769</v>
      </c>
      <c r="Q2446" s="13" t="s">
        <v>9699</v>
      </c>
      <c r="R2446" s="13">
        <v>-0.6288986920516989</v>
      </c>
      <c r="S2446" s="14">
        <v>0</v>
      </c>
      <c r="T2446" s="13">
        <v>-0.51342626050383733</v>
      </c>
      <c r="U2446" s="15" t="s">
        <v>9700</v>
      </c>
      <c r="V2446" s="16" t="s">
        <v>9700</v>
      </c>
      <c r="W2446" s="16">
        <v>7.1951777847288536</v>
      </c>
    </row>
    <row r="2447" spans="1:23" ht="15" customHeight="1" x14ac:dyDescent="0.3">
      <c r="A2447" s="7" t="s">
        <v>7587</v>
      </c>
      <c r="B2447" s="7" t="s">
        <v>7588</v>
      </c>
      <c r="C2447" s="7" t="s">
        <v>7589</v>
      </c>
      <c r="D2447" s="7" t="s">
        <v>10</v>
      </c>
      <c r="E2447" s="7" t="s">
        <v>11</v>
      </c>
      <c r="F2447" s="9" t="s">
        <v>1941</v>
      </c>
      <c r="G2447" s="11">
        <v>489.80533200000002</v>
      </c>
      <c r="H2447" s="11">
        <v>-179.19499999999999</v>
      </c>
      <c r="I2447" s="11">
        <v>0</v>
      </c>
      <c r="J2447" s="12">
        <v>310.61033200000003</v>
      </c>
      <c r="K2447" s="11">
        <v>0</v>
      </c>
      <c r="L2447" s="11">
        <v>47.228000000000002</v>
      </c>
      <c r="M2447" s="11">
        <v>643.20000000000005</v>
      </c>
      <c r="N2447" s="13">
        <v>9.7570072439183114E-2</v>
      </c>
      <c r="O2447" s="13">
        <v>0.26939603801478174</v>
      </c>
      <c r="P2447" s="13">
        <v>0.31096026806995347</v>
      </c>
      <c r="Q2447" s="13">
        <v>8.608163240092126E-2</v>
      </c>
      <c r="R2447" s="13">
        <v>7.7552965642736463E-2</v>
      </c>
      <c r="S2447" s="14">
        <v>2.054068</v>
      </c>
      <c r="T2447" s="13">
        <v>-0.57691255421600074</v>
      </c>
      <c r="U2447" s="15" t="s">
        <v>9700</v>
      </c>
      <c r="V2447" s="16">
        <v>10.371079275006352</v>
      </c>
      <c r="W2447" s="16">
        <v>0.76151326492537308</v>
      </c>
    </row>
    <row r="2448" spans="1:23" ht="15" customHeight="1" x14ac:dyDescent="0.3">
      <c r="A2448" s="7" t="s">
        <v>7590</v>
      </c>
      <c r="B2448" s="7" t="s">
        <v>7591</v>
      </c>
      <c r="C2448" s="7" t="s">
        <v>7592</v>
      </c>
      <c r="D2448" s="7" t="s">
        <v>26</v>
      </c>
      <c r="E2448" s="7" t="s">
        <v>125</v>
      </c>
      <c r="F2448" s="9" t="s">
        <v>1941</v>
      </c>
      <c r="G2448" s="11">
        <v>604.94142699999998</v>
      </c>
      <c r="H2448" s="11">
        <v>291.221</v>
      </c>
      <c r="I2448" s="11">
        <v>0</v>
      </c>
      <c r="J2448" s="12">
        <v>896.16242699999998</v>
      </c>
      <c r="K2448" s="11">
        <v>80.956999999999994</v>
      </c>
      <c r="L2448" s="11">
        <v>28.391999999999999</v>
      </c>
      <c r="M2448" s="11">
        <v>319.435</v>
      </c>
      <c r="N2448" s="13">
        <v>0.14155520416880357</v>
      </c>
      <c r="O2448" s="13">
        <v>2.8079905787010917E-2</v>
      </c>
      <c r="P2448" s="13">
        <v>5.82996604572521E-2</v>
      </c>
      <c r="Q2448" s="13">
        <v>4.1068842983705833E-2</v>
      </c>
      <c r="R2448" s="13">
        <v>9.4135746186262262E-2</v>
      </c>
      <c r="S2448" s="14">
        <v>1.5732280000000001</v>
      </c>
      <c r="T2448" s="13">
        <v>0.32496452788686264</v>
      </c>
      <c r="U2448" s="15">
        <v>11.069610126363379</v>
      </c>
      <c r="V2448" s="16">
        <v>21.306756375035221</v>
      </c>
      <c r="W2448" s="16">
        <v>1.8937856747069044</v>
      </c>
    </row>
    <row r="2449" spans="1:23" ht="15" customHeight="1" x14ac:dyDescent="0.3">
      <c r="A2449" s="7" t="s">
        <v>7593</v>
      </c>
      <c r="B2449" s="7" t="s">
        <v>7594</v>
      </c>
      <c r="C2449" s="7" t="s">
        <v>7595</v>
      </c>
      <c r="D2449" s="7" t="s">
        <v>20</v>
      </c>
      <c r="E2449" s="7" t="s">
        <v>57</v>
      </c>
      <c r="F2449" s="9" t="s">
        <v>1941</v>
      </c>
      <c r="G2449" s="11">
        <v>506.51558399999999</v>
      </c>
      <c r="H2449" s="11">
        <v>-77.697999999999993</v>
      </c>
      <c r="I2449" s="11">
        <v>0</v>
      </c>
      <c r="J2449" s="12">
        <v>428.81758400000001</v>
      </c>
      <c r="K2449" s="11">
        <v>-29.791</v>
      </c>
      <c r="L2449" s="11">
        <v>-41.426000000000002</v>
      </c>
      <c r="M2449" s="11">
        <v>178.53800000000001</v>
      </c>
      <c r="N2449" s="13">
        <v>4.1879438671612236E-2</v>
      </c>
      <c r="O2449" s="13" t="s">
        <v>9699</v>
      </c>
      <c r="P2449" s="13">
        <v>-3.1617477506026073E-2</v>
      </c>
      <c r="Q2449" s="13" t="s">
        <v>9699</v>
      </c>
      <c r="R2449" s="13">
        <v>-0.28153182235210167</v>
      </c>
      <c r="S2449" s="14">
        <v>1.1895009999999999</v>
      </c>
      <c r="T2449" s="13">
        <v>-0.18119126383585984</v>
      </c>
      <c r="U2449" s="15" t="s">
        <v>9700</v>
      </c>
      <c r="V2449" s="16" t="s">
        <v>9700</v>
      </c>
      <c r="W2449" s="16">
        <v>2.8370183602370362</v>
      </c>
    </row>
    <row r="2450" spans="1:23" ht="15" customHeight="1" x14ac:dyDescent="0.3">
      <c r="A2450" s="7" t="s">
        <v>7596</v>
      </c>
      <c r="B2450" s="7" t="s">
        <v>7597</v>
      </c>
      <c r="C2450" s="7" t="s">
        <v>7598</v>
      </c>
      <c r="D2450" s="7" t="s">
        <v>31</v>
      </c>
      <c r="E2450" s="7" t="s">
        <v>41</v>
      </c>
      <c r="F2450" s="9" t="s">
        <v>1941</v>
      </c>
      <c r="G2450" s="11">
        <v>623.33447699999999</v>
      </c>
      <c r="H2450" s="11">
        <v>195.20500000000001</v>
      </c>
      <c r="I2450" s="11">
        <v>0</v>
      </c>
      <c r="J2450" s="12">
        <v>818.53947700000003</v>
      </c>
      <c r="K2450" s="11">
        <v>45.451000000000001</v>
      </c>
      <c r="L2450" s="11">
        <v>19.347000000000001</v>
      </c>
      <c r="M2450" s="11">
        <v>-144.21199999999999</v>
      </c>
      <c r="N2450" s="13">
        <v>0.21930682541526206</v>
      </c>
      <c r="O2450" s="13">
        <v>0.11283485835732288</v>
      </c>
      <c r="P2450" s="13">
        <v>0.15143530429652796</v>
      </c>
      <c r="Q2450" s="13">
        <v>0.27742238631707705</v>
      </c>
      <c r="R2450" s="13" t="s">
        <v>9699</v>
      </c>
      <c r="S2450" s="14">
        <v>1.2493430000000001</v>
      </c>
      <c r="T2450" s="13">
        <v>0.23847964024342347</v>
      </c>
      <c r="U2450" s="15">
        <v>18.009273217310952</v>
      </c>
      <c r="V2450" s="16">
        <v>32.218663203597451</v>
      </c>
      <c r="W2450" s="16" t="s">
        <v>9700</v>
      </c>
    </row>
    <row r="2451" spans="1:23" ht="15" customHeight="1" x14ac:dyDescent="0.3">
      <c r="A2451" s="7" t="s">
        <v>7599</v>
      </c>
      <c r="B2451" s="7" t="s">
        <v>7600</v>
      </c>
      <c r="C2451" s="7" t="s">
        <v>7601</v>
      </c>
      <c r="D2451" s="7" t="s">
        <v>8</v>
      </c>
      <c r="E2451" s="7" t="s">
        <v>220</v>
      </c>
      <c r="F2451" s="9" t="s">
        <v>1941</v>
      </c>
      <c r="G2451" s="11">
        <v>739.56031900000005</v>
      </c>
      <c r="H2451" s="11">
        <v>90.817999999999998</v>
      </c>
      <c r="I2451" s="11">
        <v>0</v>
      </c>
      <c r="J2451" s="12">
        <v>830.37831900000003</v>
      </c>
      <c r="K2451" s="11">
        <v>123.669</v>
      </c>
      <c r="L2451" s="11">
        <v>-369.60500000000002</v>
      </c>
      <c r="M2451" s="11">
        <v>613.91800000000001</v>
      </c>
      <c r="N2451" s="13">
        <v>0.16643490595045524</v>
      </c>
      <c r="O2451" s="13">
        <v>4.2160506251709418E-2</v>
      </c>
      <c r="P2451" s="13">
        <v>0.22160412524602907</v>
      </c>
      <c r="Q2451" s="13" t="s">
        <v>9699</v>
      </c>
      <c r="R2451" s="13">
        <v>-0.68072108309804946</v>
      </c>
      <c r="S2451" s="14">
        <v>3.4904739999999999</v>
      </c>
      <c r="T2451" s="13">
        <v>0.10936942586527237</v>
      </c>
      <c r="U2451" s="15">
        <v>6.714522790675109</v>
      </c>
      <c r="V2451" s="16" t="s">
        <v>9700</v>
      </c>
      <c r="W2451" s="16">
        <v>1.204656516016797</v>
      </c>
    </row>
    <row r="2452" spans="1:23" ht="15" customHeight="1" x14ac:dyDescent="0.3">
      <c r="A2452" s="7" t="s">
        <v>7602</v>
      </c>
      <c r="B2452" s="7" t="s">
        <v>7603</v>
      </c>
      <c r="C2452" s="7" t="s">
        <v>7604</v>
      </c>
      <c r="D2452" s="7" t="s">
        <v>10</v>
      </c>
      <c r="E2452" s="7" t="s">
        <v>2233</v>
      </c>
      <c r="F2452" s="9" t="s">
        <v>3009</v>
      </c>
      <c r="G2452" s="11">
        <v>543.21800599999995</v>
      </c>
      <c r="H2452" s="11">
        <v>3025.3739999999998</v>
      </c>
      <c r="I2452" s="11">
        <v>0</v>
      </c>
      <c r="J2452" s="12">
        <v>3568.5920059999999</v>
      </c>
      <c r="K2452" s="11">
        <v>0</v>
      </c>
      <c r="L2452" s="11">
        <v>-45.914000000000001</v>
      </c>
      <c r="M2452" s="11">
        <v>935.46199999999999</v>
      </c>
      <c r="N2452" s="13">
        <v>2.6254421358297704E-2</v>
      </c>
      <c r="O2452" s="13">
        <v>0.25632139840232249</v>
      </c>
      <c r="P2452" s="13">
        <v>0.55089737342357836</v>
      </c>
      <c r="Q2452" s="13">
        <v>-2.3964494585059226E-2</v>
      </c>
      <c r="R2452" s="13">
        <v>-4.7008175912370734E-2</v>
      </c>
      <c r="S2452" s="14">
        <v>1.5205090000000001</v>
      </c>
      <c r="T2452" s="13">
        <v>0.84777805782037607</v>
      </c>
      <c r="U2452" s="15" t="s">
        <v>9700</v>
      </c>
      <c r="V2452" s="16" t="s">
        <v>9700</v>
      </c>
      <c r="W2452" s="16">
        <v>0.58069489300473986</v>
      </c>
    </row>
    <row r="2453" spans="1:23" ht="15" customHeight="1" x14ac:dyDescent="0.3">
      <c r="A2453" s="7" t="s">
        <v>7605</v>
      </c>
      <c r="B2453" s="7" t="s">
        <v>7606</v>
      </c>
      <c r="C2453" s="7" t="s">
        <v>7607</v>
      </c>
      <c r="D2453" s="7" t="s">
        <v>29</v>
      </c>
      <c r="E2453" s="7" t="s">
        <v>291</v>
      </c>
      <c r="F2453" s="9" t="s">
        <v>3009</v>
      </c>
      <c r="G2453" s="11">
        <v>584.42307200000005</v>
      </c>
      <c r="H2453" s="11">
        <v>259.50799999999998</v>
      </c>
      <c r="I2453" s="11">
        <v>0</v>
      </c>
      <c r="J2453" s="12">
        <v>843.93107200000009</v>
      </c>
      <c r="K2453" s="11">
        <v>24.288</v>
      </c>
      <c r="L2453" s="11">
        <v>-12.259</v>
      </c>
      <c r="M2453" s="11">
        <v>104.538</v>
      </c>
      <c r="N2453" s="13">
        <v>0.13424762804888907</v>
      </c>
      <c r="O2453" s="13">
        <v>6.2066520221948362E-3</v>
      </c>
      <c r="P2453" s="13">
        <v>6.7578797509854849E-2</v>
      </c>
      <c r="Q2453" s="13">
        <v>6.2375880725722421E-3</v>
      </c>
      <c r="R2453" s="13">
        <v>-0.12819936313392488</v>
      </c>
      <c r="S2453" s="14">
        <v>2.314435</v>
      </c>
      <c r="T2453" s="13">
        <v>0.30749904655720506</v>
      </c>
      <c r="U2453" s="15">
        <v>34.746832674571806</v>
      </c>
      <c r="V2453" s="16" t="s">
        <v>9700</v>
      </c>
      <c r="W2453" s="16">
        <v>5.5905323614379467</v>
      </c>
    </row>
    <row r="2454" spans="1:23" ht="15" customHeight="1" x14ac:dyDescent="0.3">
      <c r="A2454" s="7" t="s">
        <v>7608</v>
      </c>
      <c r="B2454" s="7" t="s">
        <v>7609</v>
      </c>
      <c r="C2454" s="7" t="s">
        <v>7610</v>
      </c>
      <c r="D2454" s="7" t="s">
        <v>29</v>
      </c>
      <c r="E2454" s="7" t="s">
        <v>30</v>
      </c>
      <c r="F2454" s="9" t="s">
        <v>3009</v>
      </c>
      <c r="G2454" s="11">
        <v>700.17974400000003</v>
      </c>
      <c r="H2454" s="11">
        <v>595.96799999999996</v>
      </c>
      <c r="I2454" s="11">
        <v>0</v>
      </c>
      <c r="J2454" s="12">
        <v>1296.1477439999999</v>
      </c>
      <c r="K2454" s="11">
        <v>68.506</v>
      </c>
      <c r="L2454" s="11">
        <v>-123.889</v>
      </c>
      <c r="M2454" s="11">
        <v>77.369</v>
      </c>
      <c r="N2454" s="13">
        <v>7.0250322027897827E-2</v>
      </c>
      <c r="O2454" s="13">
        <v>-1.6783720545870406E-2</v>
      </c>
      <c r="P2454" s="13">
        <v>1.682445750494024E-2</v>
      </c>
      <c r="Q2454" s="13">
        <v>-5.3437185596494241E-2</v>
      </c>
      <c r="R2454" s="13">
        <v>-0.74675113318545661</v>
      </c>
      <c r="S2454" s="14">
        <v>2.2031489999999998</v>
      </c>
      <c r="T2454" s="13">
        <v>0.4597994347162942</v>
      </c>
      <c r="U2454" s="15">
        <v>18.920207631448339</v>
      </c>
      <c r="V2454" s="16" t="s">
        <v>9700</v>
      </c>
      <c r="W2454" s="16">
        <v>9.0498745492380674</v>
      </c>
    </row>
    <row r="2455" spans="1:23" ht="15" customHeight="1" x14ac:dyDescent="0.3">
      <c r="A2455" s="7" t="s">
        <v>7611</v>
      </c>
      <c r="B2455" s="7" t="s">
        <v>7612</v>
      </c>
      <c r="C2455" s="7" t="s">
        <v>7613</v>
      </c>
      <c r="D2455" s="7" t="s">
        <v>8</v>
      </c>
      <c r="E2455" s="7" t="s">
        <v>9</v>
      </c>
      <c r="F2455" s="9" t="s">
        <v>1941</v>
      </c>
      <c r="G2455" s="11">
        <v>467.81132000000002</v>
      </c>
      <c r="H2455" s="11">
        <v>-3.1819999999999999</v>
      </c>
      <c r="I2455" s="11">
        <v>0</v>
      </c>
      <c r="J2455" s="12">
        <v>464.62932000000001</v>
      </c>
      <c r="K2455" s="11">
        <v>67.108000000000004</v>
      </c>
      <c r="L2455" s="11">
        <v>1.3140000000000001</v>
      </c>
      <c r="M2455" s="11">
        <v>582.53399999999999</v>
      </c>
      <c r="N2455" s="13">
        <v>0.74476789250328712</v>
      </c>
      <c r="O2455" s="13">
        <v>3.6265648354274482E-2</v>
      </c>
      <c r="P2455" s="13">
        <v>0.27383138284611058</v>
      </c>
      <c r="Q2455" s="13">
        <v>0.19848180091574186</v>
      </c>
      <c r="R2455" s="13">
        <v>-1.1625950916805294E-2</v>
      </c>
      <c r="S2455" s="14">
        <v>0</v>
      </c>
      <c r="T2455" s="13">
        <v>-6.8484700879402095E-3</v>
      </c>
      <c r="U2455" s="15">
        <v>6.9236055313822495</v>
      </c>
      <c r="V2455" s="16">
        <v>356.02079147640791</v>
      </c>
      <c r="W2455" s="16">
        <v>0.80306268818644067</v>
      </c>
    </row>
    <row r="2456" spans="1:23" ht="15" customHeight="1" x14ac:dyDescent="0.3">
      <c r="A2456" s="7" t="s">
        <v>7614</v>
      </c>
      <c r="B2456" s="7" t="s">
        <v>7615</v>
      </c>
      <c r="C2456" s="7" t="s">
        <v>7616</v>
      </c>
      <c r="D2456" s="7" t="s">
        <v>10</v>
      </c>
      <c r="E2456" s="7" t="s">
        <v>11</v>
      </c>
      <c r="F2456" s="9" t="s">
        <v>2104</v>
      </c>
      <c r="G2456" s="11">
        <v>413.24618900000002</v>
      </c>
      <c r="H2456" s="11">
        <v>186.65799999999999</v>
      </c>
      <c r="I2456" s="11">
        <v>0</v>
      </c>
      <c r="J2456" s="12">
        <v>599.90418899999997</v>
      </c>
      <c r="K2456" s="11">
        <v>0</v>
      </c>
      <c r="L2456" s="11">
        <v>39.860999999999997</v>
      </c>
      <c r="M2456" s="11">
        <v>397.73399999999998</v>
      </c>
      <c r="N2456" s="13">
        <v>3.7030206993300341E-2</v>
      </c>
      <c r="O2456" s="13">
        <v>4.3350025355883837E-3</v>
      </c>
      <c r="P2456" s="13">
        <v>0.35156361986930051</v>
      </c>
      <c r="Q2456" s="13" t="s">
        <v>9699</v>
      </c>
      <c r="R2456" s="13">
        <v>0.10144516283372546</v>
      </c>
      <c r="S2456" s="14">
        <v>0.53858200000000001</v>
      </c>
      <c r="T2456" s="13">
        <v>0.31114635207189728</v>
      </c>
      <c r="U2456" s="15" t="s">
        <v>9700</v>
      </c>
      <c r="V2456" s="16">
        <v>10.367180677855549</v>
      </c>
      <c r="W2456" s="16">
        <v>1.0390014155189147</v>
      </c>
    </row>
    <row r="2457" spans="1:23" ht="15" customHeight="1" x14ac:dyDescent="0.3">
      <c r="A2457" s="7" t="s">
        <v>7617</v>
      </c>
      <c r="B2457" s="7" t="s">
        <v>7618</v>
      </c>
      <c r="C2457" s="7" t="s">
        <v>7619</v>
      </c>
      <c r="D2457" s="7" t="s">
        <v>10</v>
      </c>
      <c r="E2457" s="7" t="s">
        <v>11</v>
      </c>
      <c r="F2457" s="9" t="s">
        <v>2104</v>
      </c>
      <c r="G2457" s="11">
        <v>458.14964300000003</v>
      </c>
      <c r="H2457" s="11">
        <v>-359.66500000000002</v>
      </c>
      <c r="I2457" s="11">
        <v>0</v>
      </c>
      <c r="J2457" s="12">
        <v>98.484643000000005</v>
      </c>
      <c r="K2457" s="11">
        <v>0</v>
      </c>
      <c r="L2457" s="11">
        <v>47.273000000000003</v>
      </c>
      <c r="M2457" s="11">
        <v>512.221</v>
      </c>
      <c r="N2457" s="13">
        <v>5.7937005241845183E-2</v>
      </c>
      <c r="O2457" s="13">
        <v>7.7203261335384799E-2</v>
      </c>
      <c r="P2457" s="13">
        <v>0.29975534974041301</v>
      </c>
      <c r="Q2457" s="13">
        <v>1.0021039978358459E-2</v>
      </c>
      <c r="R2457" s="13">
        <v>9.2697551831319891E-2</v>
      </c>
      <c r="S2457" s="14">
        <v>1.11286</v>
      </c>
      <c r="T2457" s="13">
        <v>-3.6519906966612043</v>
      </c>
      <c r="U2457" s="15" t="s">
        <v>9700</v>
      </c>
      <c r="V2457" s="16">
        <v>9.691571150551054</v>
      </c>
      <c r="W2457" s="16">
        <v>0.89443744594618346</v>
      </c>
    </row>
    <row r="2458" spans="1:23" ht="15" customHeight="1" x14ac:dyDescent="0.3">
      <c r="A2458" s="7" t="s">
        <v>7620</v>
      </c>
      <c r="B2458" s="7" t="s">
        <v>7621</v>
      </c>
      <c r="C2458" s="7" t="s">
        <v>7622</v>
      </c>
      <c r="D2458" s="7" t="s">
        <v>20</v>
      </c>
      <c r="E2458" s="7" t="s">
        <v>47</v>
      </c>
      <c r="F2458" s="9" t="s">
        <v>1941</v>
      </c>
      <c r="G2458" s="11">
        <v>457.66557999999998</v>
      </c>
      <c r="H2458" s="11">
        <v>11.74</v>
      </c>
      <c r="I2458" s="11">
        <v>0</v>
      </c>
      <c r="J2458" s="12">
        <v>469.40557999999999</v>
      </c>
      <c r="K2458" s="11">
        <v>-17.803999999999998</v>
      </c>
      <c r="L2458" s="11">
        <v>-56.2</v>
      </c>
      <c r="M2458" s="11">
        <v>-0.45300000000000001</v>
      </c>
      <c r="N2458" s="13">
        <v>2.9206431092257828E-2</v>
      </c>
      <c r="O2458" s="13" t="s">
        <v>9699</v>
      </c>
      <c r="P2458" s="13">
        <v>2.2781191886547762E-3</v>
      </c>
      <c r="Q2458" s="13" t="s">
        <v>9699</v>
      </c>
      <c r="R2458" s="13">
        <v>-6.5424912689173462</v>
      </c>
      <c r="S2458" s="14">
        <v>1.387926</v>
      </c>
      <c r="T2458" s="13">
        <v>2.5010354585047755E-2</v>
      </c>
      <c r="U2458" s="15" t="s">
        <v>9700</v>
      </c>
      <c r="V2458" s="16" t="s">
        <v>9700</v>
      </c>
      <c r="W2458" s="16" t="s">
        <v>9700</v>
      </c>
    </row>
    <row r="2459" spans="1:23" ht="15" customHeight="1" x14ac:dyDescent="0.3">
      <c r="A2459" s="7" t="s">
        <v>7623</v>
      </c>
      <c r="B2459" s="7" t="s">
        <v>7624</v>
      </c>
      <c r="C2459" s="7" t="s">
        <v>7625</v>
      </c>
      <c r="D2459" s="7" t="s">
        <v>8</v>
      </c>
      <c r="E2459" s="7" t="s">
        <v>9</v>
      </c>
      <c r="F2459" s="9" t="s">
        <v>1941</v>
      </c>
      <c r="G2459" s="11">
        <v>437.40253300000001</v>
      </c>
      <c r="H2459" s="11">
        <v>445.11399999999998</v>
      </c>
      <c r="I2459" s="11">
        <v>0</v>
      </c>
      <c r="J2459" s="12">
        <v>882.51653299999998</v>
      </c>
      <c r="K2459" s="11">
        <v>259.738</v>
      </c>
      <c r="L2459" s="11">
        <v>127.249</v>
      </c>
      <c r="M2459" s="11">
        <v>1086.518</v>
      </c>
      <c r="N2459" s="13">
        <v>0.52864365765415866</v>
      </c>
      <c r="O2459" s="13">
        <v>6.4884590148208687E-2</v>
      </c>
      <c r="P2459" s="13">
        <v>0.27761989365795298</v>
      </c>
      <c r="Q2459" s="13" t="s">
        <v>9699</v>
      </c>
      <c r="R2459" s="13">
        <v>0.12285076185319824</v>
      </c>
      <c r="S2459" s="14">
        <v>0.31900400000000001</v>
      </c>
      <c r="T2459" s="13">
        <v>0.50436902126568994</v>
      </c>
      <c r="U2459" s="15">
        <v>3.3977182121984462</v>
      </c>
      <c r="V2459" s="16">
        <v>3.437375012770238</v>
      </c>
      <c r="W2459" s="16">
        <v>0.40257274430796358</v>
      </c>
    </row>
    <row r="2460" spans="1:23" ht="15" customHeight="1" x14ac:dyDescent="0.3">
      <c r="A2460" s="7" t="s">
        <v>7626</v>
      </c>
      <c r="B2460" s="7" t="s">
        <v>7627</v>
      </c>
      <c r="C2460" s="7" t="s">
        <v>7628</v>
      </c>
      <c r="D2460" s="7" t="s">
        <v>20</v>
      </c>
      <c r="E2460" s="7" t="s">
        <v>47</v>
      </c>
      <c r="F2460" s="9" t="s">
        <v>1941</v>
      </c>
      <c r="G2460" s="11">
        <v>792.84196299999996</v>
      </c>
      <c r="H2460" s="11">
        <v>-81.2</v>
      </c>
      <c r="I2460" s="11">
        <v>0</v>
      </c>
      <c r="J2460" s="12">
        <v>711.64196299999992</v>
      </c>
      <c r="K2460" s="11">
        <v>-78.194000000000003</v>
      </c>
      <c r="L2460" s="11">
        <v>-77.102999999999994</v>
      </c>
      <c r="M2460" s="11">
        <v>112.58</v>
      </c>
      <c r="N2460" s="13" t="s">
        <v>9699</v>
      </c>
      <c r="O2460" s="13" t="s">
        <v>9699</v>
      </c>
      <c r="P2460" s="13" t="s">
        <v>9699</v>
      </c>
      <c r="Q2460" s="13" t="s">
        <v>9699</v>
      </c>
      <c r="R2460" s="13">
        <v>-0.523427741269755</v>
      </c>
      <c r="S2460" s="14">
        <v>0</v>
      </c>
      <c r="T2460" s="13">
        <v>-0.1141023214225494</v>
      </c>
      <c r="U2460" s="15" t="s">
        <v>9700</v>
      </c>
      <c r="V2460" s="16" t="s">
        <v>9700</v>
      </c>
      <c r="W2460" s="16">
        <v>7.0424761325279803</v>
      </c>
    </row>
    <row r="2461" spans="1:23" ht="15" customHeight="1" x14ac:dyDescent="0.3">
      <c r="A2461" s="7" t="s">
        <v>7629</v>
      </c>
      <c r="B2461" s="7" t="s">
        <v>7630</v>
      </c>
      <c r="C2461" s="7" t="s">
        <v>7631</v>
      </c>
      <c r="D2461" s="7" t="s">
        <v>8</v>
      </c>
      <c r="E2461" s="7" t="s">
        <v>9</v>
      </c>
      <c r="F2461" s="9" t="s">
        <v>3009</v>
      </c>
      <c r="G2461" s="11">
        <v>687.13725299999999</v>
      </c>
      <c r="H2461" s="11">
        <v>965.76400000000001</v>
      </c>
      <c r="I2461" s="11">
        <v>0</v>
      </c>
      <c r="J2461" s="12">
        <v>1652.901253</v>
      </c>
      <c r="K2461" s="11">
        <v>11.896000000000001</v>
      </c>
      <c r="L2461" s="11">
        <v>-241.72900000000001</v>
      </c>
      <c r="M2461" s="11">
        <v>379.94</v>
      </c>
      <c r="N2461" s="13">
        <v>6.2723391598949685E-2</v>
      </c>
      <c r="O2461" s="13">
        <v>6.9098284592061132E-2</v>
      </c>
      <c r="P2461" s="13">
        <v>1.4376734048544181E-2</v>
      </c>
      <c r="Q2461" s="13">
        <v>0.1632143328957254</v>
      </c>
      <c r="R2461" s="13">
        <v>-0.50468080671217885</v>
      </c>
      <c r="S2461" s="14">
        <v>2.4740150000000001</v>
      </c>
      <c r="T2461" s="13">
        <v>0.58428414779597238</v>
      </c>
      <c r="U2461" s="15">
        <v>138.94596948554135</v>
      </c>
      <c r="V2461" s="16" t="s">
        <v>9700</v>
      </c>
      <c r="W2461" s="16">
        <v>1.8085414881297046</v>
      </c>
    </row>
    <row r="2462" spans="1:23" ht="15" customHeight="1" x14ac:dyDescent="0.3">
      <c r="A2462" s="7" t="s">
        <v>7632</v>
      </c>
      <c r="B2462" s="7" t="s">
        <v>7633</v>
      </c>
      <c r="C2462" s="7" t="s">
        <v>7634</v>
      </c>
      <c r="D2462" s="7" t="s">
        <v>29</v>
      </c>
      <c r="E2462" s="7" t="s">
        <v>291</v>
      </c>
      <c r="F2462" s="9" t="s">
        <v>2104</v>
      </c>
      <c r="G2462" s="11">
        <v>546.70210699999996</v>
      </c>
      <c r="H2462" s="11">
        <v>1237.739</v>
      </c>
      <c r="I2462" s="11">
        <v>0</v>
      </c>
      <c r="J2462" s="12">
        <v>1784.4411070000001</v>
      </c>
      <c r="K2462" s="11">
        <v>101.321</v>
      </c>
      <c r="L2462" s="11">
        <v>-125.81399999999999</v>
      </c>
      <c r="M2462" s="11">
        <v>178.57400000000001</v>
      </c>
      <c r="N2462" s="13">
        <v>0.20356966306921592</v>
      </c>
      <c r="O2462" s="13">
        <v>3.2664795629443688E-2</v>
      </c>
      <c r="P2462" s="13">
        <v>-8.6498530797694088E-3</v>
      </c>
      <c r="Q2462" s="13" t="s">
        <v>9699</v>
      </c>
      <c r="R2462" s="13">
        <v>-0.52998304495719106</v>
      </c>
      <c r="S2462" s="14">
        <v>2.6425190000000001</v>
      </c>
      <c r="T2462" s="13">
        <v>0.69362838322015852</v>
      </c>
      <c r="U2462" s="15">
        <v>17.611759724045363</v>
      </c>
      <c r="V2462" s="16" t="s">
        <v>9700</v>
      </c>
      <c r="W2462" s="16">
        <v>3.0614877137769212</v>
      </c>
    </row>
    <row r="2463" spans="1:23" ht="15" customHeight="1" x14ac:dyDescent="0.3">
      <c r="A2463" s="7" t="s">
        <v>7635</v>
      </c>
      <c r="B2463" s="7" t="s">
        <v>7636</v>
      </c>
      <c r="C2463" s="7" t="s">
        <v>7637</v>
      </c>
      <c r="D2463" s="7" t="s">
        <v>20</v>
      </c>
      <c r="E2463" s="7" t="s">
        <v>47</v>
      </c>
      <c r="F2463" s="9" t="s">
        <v>5460</v>
      </c>
      <c r="G2463" s="11">
        <v>353.25911600000001</v>
      </c>
      <c r="H2463" s="11">
        <v>-110.911</v>
      </c>
      <c r="I2463" s="11">
        <v>0</v>
      </c>
      <c r="J2463" s="12">
        <v>242.348116</v>
      </c>
      <c r="K2463" s="11">
        <v>-60.838999999999999</v>
      </c>
      <c r="L2463" s="11">
        <v>-68.317999999999998</v>
      </c>
      <c r="M2463" s="11">
        <v>-7.3819999999999997</v>
      </c>
      <c r="N2463" s="13">
        <v>-0.33242844462651933</v>
      </c>
      <c r="O2463" s="13" t="s">
        <v>9699</v>
      </c>
      <c r="P2463" s="13">
        <v>-0.90992551301849767</v>
      </c>
      <c r="Q2463" s="13" t="s">
        <v>9699</v>
      </c>
      <c r="R2463" s="13" t="s">
        <v>9699</v>
      </c>
      <c r="S2463" s="14">
        <v>1.1995009999999999</v>
      </c>
      <c r="T2463" s="13">
        <v>-0.45765158743796464</v>
      </c>
      <c r="U2463" s="15" t="s">
        <v>9700</v>
      </c>
      <c r="V2463" s="16" t="s">
        <v>9700</v>
      </c>
      <c r="W2463" s="16" t="s">
        <v>9700</v>
      </c>
    </row>
    <row r="2464" spans="1:23" ht="15" customHeight="1" x14ac:dyDescent="0.3">
      <c r="A2464" s="7" t="s">
        <v>7638</v>
      </c>
      <c r="B2464" s="7" t="s">
        <v>7639</v>
      </c>
      <c r="C2464" s="7" t="s">
        <v>7640</v>
      </c>
      <c r="D2464" s="7" t="s">
        <v>10</v>
      </c>
      <c r="E2464" s="7" t="s">
        <v>11</v>
      </c>
      <c r="F2464" s="9" t="s">
        <v>1941</v>
      </c>
      <c r="G2464" s="11">
        <v>407.80641900000001</v>
      </c>
      <c r="H2464" s="11">
        <v>-545.96699999999998</v>
      </c>
      <c r="I2464" s="11">
        <v>0</v>
      </c>
      <c r="J2464" s="12">
        <v>-138.16058099999998</v>
      </c>
      <c r="K2464" s="11">
        <v>0</v>
      </c>
      <c r="L2464" s="11">
        <v>32.395000000000003</v>
      </c>
      <c r="M2464" s="11">
        <v>339.42500000000001</v>
      </c>
      <c r="N2464" s="13">
        <v>0.1188955944466881</v>
      </c>
      <c r="O2464" s="13">
        <v>0.14724670550637708</v>
      </c>
      <c r="P2464" s="13">
        <v>0.14062833199104857</v>
      </c>
      <c r="Q2464" s="13">
        <v>-6.5417036743203871E-3</v>
      </c>
      <c r="R2464" s="13">
        <v>9.8020082089360305E-2</v>
      </c>
      <c r="S2464" s="14">
        <v>0.85616700000000001</v>
      </c>
      <c r="T2464" s="13">
        <v>3.9516843085655529</v>
      </c>
      <c r="U2464" s="15" t="s">
        <v>9700</v>
      </c>
      <c r="V2464" s="16">
        <v>12.588560549467509</v>
      </c>
      <c r="W2464" s="16">
        <v>1.2014625292774546</v>
      </c>
    </row>
    <row r="2465" spans="1:23" ht="15" customHeight="1" x14ac:dyDescent="0.3">
      <c r="A2465" s="7" t="s">
        <v>7641</v>
      </c>
      <c r="B2465" s="7" t="s">
        <v>7642</v>
      </c>
      <c r="C2465" s="7" t="s">
        <v>7643</v>
      </c>
      <c r="D2465" s="7" t="s">
        <v>10</v>
      </c>
      <c r="E2465" s="7" t="s">
        <v>11</v>
      </c>
      <c r="F2465" s="9" t="s">
        <v>1941</v>
      </c>
      <c r="G2465" s="11">
        <v>360.20715999999999</v>
      </c>
      <c r="H2465" s="11">
        <v>-54.868000000000002</v>
      </c>
      <c r="I2465" s="11">
        <v>0</v>
      </c>
      <c r="J2465" s="12">
        <v>305.33915999999999</v>
      </c>
      <c r="K2465" s="11">
        <v>0</v>
      </c>
      <c r="L2465" s="11">
        <v>37.61</v>
      </c>
      <c r="M2465" s="11">
        <v>237.096</v>
      </c>
      <c r="N2465" s="13">
        <v>6.1183021253501724E-2</v>
      </c>
      <c r="O2465" s="13">
        <v>2.1153198822365438E-2</v>
      </c>
      <c r="P2465" s="13">
        <v>0.39900844597749252</v>
      </c>
      <c r="Q2465" s="13">
        <v>1.2172865548716327E-2</v>
      </c>
      <c r="R2465" s="13">
        <v>0.17431486056201595</v>
      </c>
      <c r="S2465" s="14">
        <v>0.186087</v>
      </c>
      <c r="T2465" s="13">
        <v>-0.1796952608371622</v>
      </c>
      <c r="U2465" s="15" t="s">
        <v>9700</v>
      </c>
      <c r="V2465" s="16">
        <v>9.5774304706195164</v>
      </c>
      <c r="W2465" s="16">
        <v>1.5192460437966055</v>
      </c>
    </row>
    <row r="2466" spans="1:23" ht="15" customHeight="1" x14ac:dyDescent="0.3">
      <c r="A2466" s="7" t="s">
        <v>7644</v>
      </c>
      <c r="B2466" s="7" t="s">
        <v>7645</v>
      </c>
      <c r="C2466" s="7" t="s">
        <v>7646</v>
      </c>
      <c r="D2466" s="7" t="s">
        <v>31</v>
      </c>
      <c r="E2466" s="7" t="s">
        <v>32</v>
      </c>
      <c r="F2466" s="9" t="s">
        <v>3009</v>
      </c>
      <c r="G2466" s="11">
        <v>504.467896</v>
      </c>
      <c r="H2466" s="11">
        <v>215.148</v>
      </c>
      <c r="I2466" s="11">
        <v>0</v>
      </c>
      <c r="J2466" s="12">
        <v>719.61589600000002</v>
      </c>
      <c r="K2466" s="11">
        <v>62.162999999999997</v>
      </c>
      <c r="L2466" s="11">
        <v>-85.207999999999998</v>
      </c>
      <c r="M2466" s="11">
        <v>460.15199999999999</v>
      </c>
      <c r="N2466" s="13">
        <v>0.13819243610544249</v>
      </c>
      <c r="O2466" s="13">
        <v>4.9682468414108394E-2</v>
      </c>
      <c r="P2466" s="13">
        <v>4.0061572921768207E-2</v>
      </c>
      <c r="Q2466" s="13">
        <v>0.16484376168187764</v>
      </c>
      <c r="R2466" s="13">
        <v>-0.17079242650802368</v>
      </c>
      <c r="S2466" s="14">
        <v>1.952755</v>
      </c>
      <c r="T2466" s="13">
        <v>0.2989761638061425</v>
      </c>
      <c r="U2466" s="15">
        <v>11.576273603268826</v>
      </c>
      <c r="V2466" s="16" t="s">
        <v>9700</v>
      </c>
      <c r="W2466" s="16">
        <v>1.0963070811384064</v>
      </c>
    </row>
    <row r="2467" spans="1:23" ht="15" customHeight="1" x14ac:dyDescent="0.3">
      <c r="A2467" s="7" t="s">
        <v>7647</v>
      </c>
      <c r="B2467" s="7" t="s">
        <v>7648</v>
      </c>
      <c r="C2467" s="7" t="s">
        <v>7649</v>
      </c>
      <c r="D2467" s="7" t="s">
        <v>6</v>
      </c>
      <c r="E2467" s="7" t="s">
        <v>679</v>
      </c>
      <c r="F2467" s="9" t="s">
        <v>1941</v>
      </c>
      <c r="G2467" s="11">
        <v>384.89461799999998</v>
      </c>
      <c r="H2467" s="11">
        <v>14.250999999999999</v>
      </c>
      <c r="I2467" s="11">
        <v>15.366</v>
      </c>
      <c r="J2467" s="12">
        <v>414.51161799999994</v>
      </c>
      <c r="K2467" s="11">
        <v>2.9769999999999999</v>
      </c>
      <c r="L2467" s="11">
        <v>9.09</v>
      </c>
      <c r="M2467" s="11">
        <v>445.00700000000001</v>
      </c>
      <c r="N2467" s="13">
        <v>5.1046651929969086E-2</v>
      </c>
      <c r="O2467" s="13">
        <v>-3.4705403730434292E-2</v>
      </c>
      <c r="P2467" s="13">
        <v>0.61330047196418369</v>
      </c>
      <c r="Q2467" s="13">
        <v>0.10442894248594237</v>
      </c>
      <c r="R2467" s="13">
        <v>2.1421148258382882E-2</v>
      </c>
      <c r="S2467" s="14">
        <v>0.66351700000000002</v>
      </c>
      <c r="T2467" s="13">
        <v>3.4380218505721115E-2</v>
      </c>
      <c r="U2467" s="15">
        <v>139.23803090359422</v>
      </c>
      <c r="V2467" s="16">
        <v>42.342642244224422</v>
      </c>
      <c r="W2467" s="16">
        <v>0.86491812038911742</v>
      </c>
    </row>
    <row r="2468" spans="1:23" ht="15" customHeight="1" x14ac:dyDescent="0.3">
      <c r="A2468" s="7" t="s">
        <v>7650</v>
      </c>
      <c r="B2468" s="7" t="s">
        <v>7651</v>
      </c>
      <c r="C2468" s="7" t="s">
        <v>7652</v>
      </c>
      <c r="D2468" s="7" t="s">
        <v>20</v>
      </c>
      <c r="E2468" s="7" t="s">
        <v>71</v>
      </c>
      <c r="F2468" s="9" t="s">
        <v>1941</v>
      </c>
      <c r="G2468" s="11">
        <v>352.53722699999997</v>
      </c>
      <c r="H2468" s="11">
        <v>168.72980799999999</v>
      </c>
      <c r="I2468" s="11">
        <v>0</v>
      </c>
      <c r="J2468" s="12">
        <v>521.26703499999996</v>
      </c>
      <c r="K2468" s="11">
        <v>-161.275136</v>
      </c>
      <c r="L2468" s="11">
        <v>-190.87205399999999</v>
      </c>
      <c r="M2468" s="11">
        <v>-116.033519</v>
      </c>
      <c r="N2468" s="13">
        <v>3.7634890074472196E-2</v>
      </c>
      <c r="O2468" s="13" t="s">
        <v>9699</v>
      </c>
      <c r="P2468" s="13">
        <v>-6.3415138573599331E-2</v>
      </c>
      <c r="Q2468" s="13" t="s">
        <v>9699</v>
      </c>
      <c r="R2468" s="13" t="s">
        <v>9699</v>
      </c>
      <c r="S2468" s="14">
        <v>2.1055109999999999</v>
      </c>
      <c r="T2468" s="13">
        <v>0.32369169095835881</v>
      </c>
      <c r="U2468" s="15" t="s">
        <v>9700</v>
      </c>
      <c r="V2468" s="16" t="s">
        <v>9700</v>
      </c>
      <c r="W2468" s="16" t="s">
        <v>9700</v>
      </c>
    </row>
    <row r="2469" spans="1:23" ht="15" customHeight="1" x14ac:dyDescent="0.3">
      <c r="A2469" s="7" t="s">
        <v>7653</v>
      </c>
      <c r="B2469" s="7" t="s">
        <v>7654</v>
      </c>
      <c r="C2469" s="7" t="s">
        <v>7655</v>
      </c>
      <c r="D2469" s="7" t="s">
        <v>29</v>
      </c>
      <c r="E2469" s="7" t="s">
        <v>428</v>
      </c>
      <c r="F2469" s="9" t="s">
        <v>1941</v>
      </c>
      <c r="G2469" s="11">
        <v>358.71049199999999</v>
      </c>
      <c r="H2469" s="11">
        <v>72.87</v>
      </c>
      <c r="I2469" s="11">
        <v>0</v>
      </c>
      <c r="J2469" s="12">
        <v>431.58049199999999</v>
      </c>
      <c r="K2469" s="11">
        <v>53.082000000000001</v>
      </c>
      <c r="L2469" s="11">
        <v>31.472999999999999</v>
      </c>
      <c r="M2469" s="11">
        <v>183.58099999999999</v>
      </c>
      <c r="N2469" s="13">
        <v>8.3250002114962834E-2</v>
      </c>
      <c r="O2469" s="13">
        <v>2.6518757335825871E-2</v>
      </c>
      <c r="P2469" s="13">
        <v>4.6786786292872459E-2</v>
      </c>
      <c r="Q2469" s="13">
        <v>5.1832698004623534E-2</v>
      </c>
      <c r="R2469" s="13">
        <v>0.18513474960367765</v>
      </c>
      <c r="S2469" s="14">
        <v>0.80157400000000001</v>
      </c>
      <c r="T2469" s="13">
        <v>0.16884451765257269</v>
      </c>
      <c r="U2469" s="15">
        <v>8.1304489657511017</v>
      </c>
      <c r="V2469" s="16">
        <v>11.397403869983796</v>
      </c>
      <c r="W2469" s="16">
        <v>1.95396305717912</v>
      </c>
    </row>
    <row r="2470" spans="1:23" ht="15" customHeight="1" x14ac:dyDescent="0.3">
      <c r="A2470" s="7" t="s">
        <v>7656</v>
      </c>
      <c r="B2470" s="7" t="s">
        <v>7657</v>
      </c>
      <c r="C2470" s="7" t="s">
        <v>7658</v>
      </c>
      <c r="D2470" s="7" t="s">
        <v>20</v>
      </c>
      <c r="E2470" s="7" t="s">
        <v>47</v>
      </c>
      <c r="F2470" s="9" t="s">
        <v>5460</v>
      </c>
      <c r="G2470" s="11">
        <v>390.50046300000002</v>
      </c>
      <c r="H2470" s="11">
        <v>-281.755</v>
      </c>
      <c r="I2470" s="11">
        <v>0</v>
      </c>
      <c r="J2470" s="12">
        <v>108.74546300000003</v>
      </c>
      <c r="K2470" s="11">
        <v>-40.033000000000001</v>
      </c>
      <c r="L2470" s="11">
        <v>-40.140999999999998</v>
      </c>
      <c r="M2470" s="11">
        <v>195.429</v>
      </c>
      <c r="N2470" s="13">
        <v>0.29005025068358103</v>
      </c>
      <c r="O2470" s="13" t="s">
        <v>9699</v>
      </c>
      <c r="P2470" s="13">
        <v>-1.0368213305627947</v>
      </c>
      <c r="Q2470" s="13" t="s">
        <v>9699</v>
      </c>
      <c r="R2470" s="13">
        <v>-0.26250102179279672</v>
      </c>
      <c r="S2470" s="14">
        <v>0</v>
      </c>
      <c r="T2470" s="13">
        <v>-2.5909586683170396</v>
      </c>
      <c r="U2470" s="15" t="s">
        <v>9700</v>
      </c>
      <c r="V2470" s="16" t="s">
        <v>9700</v>
      </c>
      <c r="W2470" s="16">
        <v>1.998170501819075</v>
      </c>
    </row>
    <row r="2471" spans="1:23" ht="15" customHeight="1" x14ac:dyDescent="0.3">
      <c r="A2471" s="7" t="s">
        <v>7659</v>
      </c>
      <c r="B2471" s="7" t="s">
        <v>7660</v>
      </c>
      <c r="C2471" s="7" t="s">
        <v>7661</v>
      </c>
      <c r="D2471" s="7" t="s">
        <v>20</v>
      </c>
      <c r="E2471" s="7" t="s">
        <v>52</v>
      </c>
      <c r="F2471" s="9" t="s">
        <v>5460</v>
      </c>
      <c r="G2471" s="11">
        <v>372.69534900000002</v>
      </c>
      <c r="H2471" s="11">
        <v>13.257</v>
      </c>
      <c r="I2471" s="11">
        <v>0</v>
      </c>
      <c r="J2471" s="12">
        <v>385.95234900000003</v>
      </c>
      <c r="K2471" s="11">
        <v>-186.15899999999999</v>
      </c>
      <c r="L2471" s="11">
        <v>-167.476</v>
      </c>
      <c r="M2471" s="11">
        <v>-60.42</v>
      </c>
      <c r="N2471" s="13">
        <v>-0.27233815435922071</v>
      </c>
      <c r="O2471" s="13" t="s">
        <v>9699</v>
      </c>
      <c r="P2471" s="13">
        <v>-0.30177209624282286</v>
      </c>
      <c r="Q2471" s="13" t="s">
        <v>9699</v>
      </c>
      <c r="R2471" s="13" t="s">
        <v>9699</v>
      </c>
      <c r="S2471" s="14">
        <v>0</v>
      </c>
      <c r="T2471" s="13">
        <v>3.4348799882547153E-2</v>
      </c>
      <c r="U2471" s="15" t="s">
        <v>9700</v>
      </c>
      <c r="V2471" s="16" t="s">
        <v>9700</v>
      </c>
      <c r="W2471" s="16" t="s">
        <v>9700</v>
      </c>
    </row>
    <row r="2472" spans="1:23" ht="15" customHeight="1" x14ac:dyDescent="0.3">
      <c r="A2472" s="7" t="s">
        <v>7662</v>
      </c>
      <c r="B2472" s="7" t="s">
        <v>7663</v>
      </c>
      <c r="C2472" s="7" t="s">
        <v>7664</v>
      </c>
      <c r="D2472" s="7" t="s">
        <v>26</v>
      </c>
      <c r="E2472" s="7" t="s">
        <v>115</v>
      </c>
      <c r="F2472" s="9" t="s">
        <v>1941</v>
      </c>
      <c r="G2472" s="11">
        <v>426.76142900000002</v>
      </c>
      <c r="H2472" s="11">
        <v>73</v>
      </c>
      <c r="I2472" s="11">
        <v>0</v>
      </c>
      <c r="J2472" s="12">
        <v>499.76142900000002</v>
      </c>
      <c r="K2472" s="11">
        <v>54.3</v>
      </c>
      <c r="L2472" s="11">
        <v>10.5</v>
      </c>
      <c r="M2472" s="11">
        <v>176.7</v>
      </c>
      <c r="N2472" s="13">
        <v>0.15019078649079529</v>
      </c>
      <c r="O2472" s="13">
        <v>1.3495639948394755E-2</v>
      </c>
      <c r="P2472" s="13">
        <v>8.4578560100288788E-2</v>
      </c>
      <c r="Q2472" s="13">
        <v>0.294108411226079</v>
      </c>
      <c r="R2472" s="13">
        <v>5.9005338578252318E-2</v>
      </c>
      <c r="S2472" s="14">
        <v>0.93874000000000002</v>
      </c>
      <c r="T2472" s="13">
        <v>0.14606969598688258</v>
      </c>
      <c r="U2472" s="15">
        <v>9.2037095580110506</v>
      </c>
      <c r="V2472" s="16">
        <v>40.643945619047621</v>
      </c>
      <c r="W2472" s="16">
        <v>2.4151750367855125</v>
      </c>
    </row>
    <row r="2473" spans="1:23" ht="15" customHeight="1" x14ac:dyDescent="0.3">
      <c r="A2473" s="7" t="s">
        <v>7665</v>
      </c>
      <c r="B2473" s="7" t="s">
        <v>7666</v>
      </c>
      <c r="C2473" s="7" t="s">
        <v>7667</v>
      </c>
      <c r="D2473" s="7" t="s">
        <v>26</v>
      </c>
      <c r="E2473" s="7" t="s">
        <v>53</v>
      </c>
      <c r="F2473" s="9" t="s">
        <v>1941</v>
      </c>
      <c r="G2473" s="11">
        <v>470.986176</v>
      </c>
      <c r="H2473" s="11">
        <v>60.052</v>
      </c>
      <c r="I2473" s="11">
        <v>0</v>
      </c>
      <c r="J2473" s="12">
        <v>531.03817600000002</v>
      </c>
      <c r="K2473" s="11">
        <v>35.948</v>
      </c>
      <c r="L2473" s="11">
        <v>4.4400000000000004</v>
      </c>
      <c r="M2473" s="11">
        <v>270.84100000000001</v>
      </c>
      <c r="N2473" s="13">
        <v>0.13235215700459613</v>
      </c>
      <c r="O2473" s="13">
        <v>5.1768156693663414E-2</v>
      </c>
      <c r="P2473" s="13">
        <v>3.8960276184548399E-2</v>
      </c>
      <c r="Q2473" s="13">
        <v>0.10491507800983912</v>
      </c>
      <c r="R2473" s="13">
        <v>1.6547961134653441E-2</v>
      </c>
      <c r="S2473" s="14">
        <v>1.388976</v>
      </c>
      <c r="T2473" s="13">
        <v>0.11308414858671102</v>
      </c>
      <c r="U2473" s="15">
        <v>14.772398353176811</v>
      </c>
      <c r="V2473" s="16">
        <v>106.07796756756755</v>
      </c>
      <c r="W2473" s="16">
        <v>1.7389766541993272</v>
      </c>
    </row>
    <row r="2474" spans="1:23" ht="15" customHeight="1" x14ac:dyDescent="0.3">
      <c r="A2474" s="7" t="s">
        <v>7668</v>
      </c>
      <c r="B2474" s="7" t="s">
        <v>7669</v>
      </c>
      <c r="C2474" s="7" t="s">
        <v>7670</v>
      </c>
      <c r="D2474" s="7" t="s">
        <v>20</v>
      </c>
      <c r="E2474" s="7" t="s">
        <v>71</v>
      </c>
      <c r="F2474" s="9" t="s">
        <v>1941</v>
      </c>
      <c r="G2474" s="11">
        <v>453.08974699999999</v>
      </c>
      <c r="H2474" s="11">
        <v>-22.387</v>
      </c>
      <c r="I2474" s="11">
        <v>0</v>
      </c>
      <c r="J2474" s="12">
        <v>430.70274699999999</v>
      </c>
      <c r="K2474" s="11">
        <v>-7.4029999999999996</v>
      </c>
      <c r="L2474" s="11">
        <v>-9.173</v>
      </c>
      <c r="M2474" s="11">
        <v>34.698</v>
      </c>
      <c r="N2474" s="13">
        <v>9.2500000000000027E-2</v>
      </c>
      <c r="O2474" s="13" t="s">
        <v>9699</v>
      </c>
      <c r="P2474" s="13">
        <v>-4.3881343709638925</v>
      </c>
      <c r="Q2474" s="13" t="s">
        <v>9699</v>
      </c>
      <c r="R2474" s="13">
        <v>-0.32353978555304741</v>
      </c>
      <c r="S2474" s="14">
        <v>1.7574799999999999</v>
      </c>
      <c r="T2474" s="13">
        <v>-5.197784354971853E-2</v>
      </c>
      <c r="U2474" s="15" t="s">
        <v>9700</v>
      </c>
      <c r="V2474" s="16" t="s">
        <v>9700</v>
      </c>
      <c r="W2474" s="16">
        <v>13.058094040002306</v>
      </c>
    </row>
    <row r="2475" spans="1:23" ht="15" customHeight="1" x14ac:dyDescent="0.3">
      <c r="A2475" s="7" t="s">
        <v>7671</v>
      </c>
      <c r="B2475" s="7" t="s">
        <v>7672</v>
      </c>
      <c r="C2475" s="7" t="s">
        <v>7673</v>
      </c>
      <c r="D2475" s="7" t="s">
        <v>20</v>
      </c>
      <c r="E2475" s="7" t="s">
        <v>47</v>
      </c>
      <c r="F2475" s="9" t="s">
        <v>5460</v>
      </c>
      <c r="G2475" s="11">
        <v>375.00195400000001</v>
      </c>
      <c r="H2475" s="11">
        <v>-132.18299999999999</v>
      </c>
      <c r="I2475" s="11">
        <v>0</v>
      </c>
      <c r="J2475" s="12">
        <v>242.81895400000002</v>
      </c>
      <c r="K2475" s="11">
        <v>-51.392000000000003</v>
      </c>
      <c r="L2475" s="11">
        <v>-40.548999999999999</v>
      </c>
      <c r="M2475" s="11">
        <v>162.875</v>
      </c>
      <c r="N2475" s="13" t="s">
        <v>9699</v>
      </c>
      <c r="O2475" s="13" t="s">
        <v>9699</v>
      </c>
      <c r="P2475" s="13" t="s">
        <v>9699</v>
      </c>
      <c r="Q2475" s="13" t="s">
        <v>9699</v>
      </c>
      <c r="R2475" s="13">
        <v>-0.36301375994843377</v>
      </c>
      <c r="S2475" s="14">
        <v>0</v>
      </c>
      <c r="T2475" s="13">
        <v>-0.54436854216907626</v>
      </c>
      <c r="U2475" s="15" t="s">
        <v>9700</v>
      </c>
      <c r="V2475" s="16" t="s">
        <v>9700</v>
      </c>
      <c r="W2475" s="16">
        <v>2.3023911220260938</v>
      </c>
    </row>
    <row r="2476" spans="1:23" ht="15" customHeight="1" x14ac:dyDescent="0.3">
      <c r="A2476" s="7" t="s">
        <v>7674</v>
      </c>
      <c r="B2476" s="7" t="s">
        <v>7675</v>
      </c>
      <c r="C2476" s="7" t="s">
        <v>7676</v>
      </c>
      <c r="D2476" s="7" t="s">
        <v>10</v>
      </c>
      <c r="E2476" s="7" t="s">
        <v>11</v>
      </c>
      <c r="F2476" s="9" t="s">
        <v>1941</v>
      </c>
      <c r="G2476" s="11">
        <v>429.70328599999999</v>
      </c>
      <c r="H2476" s="11">
        <v>47.427999999999997</v>
      </c>
      <c r="I2476" s="11">
        <v>0</v>
      </c>
      <c r="J2476" s="12">
        <v>477.13128599999999</v>
      </c>
      <c r="K2476" s="11">
        <v>0</v>
      </c>
      <c r="L2476" s="11">
        <v>43.372999999999998</v>
      </c>
      <c r="M2476" s="11">
        <v>431.9</v>
      </c>
      <c r="N2476" s="13">
        <v>8.0523916427452713E-2</v>
      </c>
      <c r="O2476" s="13">
        <v>2.2775678764048513E-2</v>
      </c>
      <c r="P2476" s="13">
        <v>0.22118439748323276</v>
      </c>
      <c r="Q2476" s="13">
        <v>-3.9394314094719607E-2</v>
      </c>
      <c r="R2476" s="13">
        <v>0.10337981170301513</v>
      </c>
      <c r="S2476" s="14">
        <v>1.149081</v>
      </c>
      <c r="T2476" s="13">
        <v>9.940241059774059E-2</v>
      </c>
      <c r="U2476" s="15" t="s">
        <v>9700</v>
      </c>
      <c r="V2476" s="16">
        <v>9.9071608143314975</v>
      </c>
      <c r="W2476" s="16">
        <v>0.99491383653623522</v>
      </c>
    </row>
    <row r="2477" spans="1:23" ht="15" customHeight="1" x14ac:dyDescent="0.3">
      <c r="A2477" s="7" t="s">
        <v>7677</v>
      </c>
      <c r="B2477" s="7" t="s">
        <v>7678</v>
      </c>
      <c r="C2477" s="7" t="s">
        <v>7679</v>
      </c>
      <c r="D2477" s="7" t="s">
        <v>29</v>
      </c>
      <c r="E2477" s="7" t="s">
        <v>291</v>
      </c>
      <c r="F2477" s="9" t="s">
        <v>1941</v>
      </c>
      <c r="G2477" s="11">
        <v>466.074003</v>
      </c>
      <c r="H2477" s="11">
        <v>441.87599999999998</v>
      </c>
      <c r="I2477" s="11">
        <v>53.555</v>
      </c>
      <c r="J2477" s="12">
        <v>961.50500299999987</v>
      </c>
      <c r="K2477" s="11">
        <v>125.956</v>
      </c>
      <c r="L2477" s="11">
        <v>11.826000000000001</v>
      </c>
      <c r="M2477" s="11">
        <v>363.28800000000001</v>
      </c>
      <c r="N2477" s="13">
        <v>0.15136880814679307</v>
      </c>
      <c r="O2477" s="13">
        <v>-1.7019331313014363E-2</v>
      </c>
      <c r="P2477" s="13">
        <v>7.4554493858356191E-2</v>
      </c>
      <c r="Q2477" s="13">
        <v>7.1418492205213235E-2</v>
      </c>
      <c r="R2477" s="13">
        <v>3.2586726406242897E-2</v>
      </c>
      <c r="S2477" s="14">
        <v>1.650827</v>
      </c>
      <c r="T2477" s="13">
        <v>0.45956703149884703</v>
      </c>
      <c r="U2477" s="15">
        <v>7.6336578090761842</v>
      </c>
      <c r="V2477" s="16">
        <v>39.410959157787921</v>
      </c>
      <c r="W2477" s="16">
        <v>1.2829325576402193</v>
      </c>
    </row>
    <row r="2478" spans="1:23" ht="15" customHeight="1" x14ac:dyDescent="0.3">
      <c r="A2478" s="7" t="s">
        <v>7680</v>
      </c>
      <c r="B2478" s="7" t="s">
        <v>7681</v>
      </c>
      <c r="C2478" s="7" t="s">
        <v>7682</v>
      </c>
      <c r="D2478" s="7" t="s">
        <v>20</v>
      </c>
      <c r="E2478" s="7" t="s">
        <v>47</v>
      </c>
      <c r="F2478" s="9" t="s">
        <v>1941</v>
      </c>
      <c r="G2478" s="11">
        <v>353.57893300000001</v>
      </c>
      <c r="H2478" s="11">
        <v>40.363354999999999</v>
      </c>
      <c r="I2478" s="11">
        <v>0</v>
      </c>
      <c r="J2478" s="12">
        <v>393.94228800000002</v>
      </c>
      <c r="K2478" s="11">
        <v>-48.654366000000003</v>
      </c>
      <c r="L2478" s="11">
        <v>-54.804253000000003</v>
      </c>
      <c r="M2478" s="11">
        <v>17.323599999999999</v>
      </c>
      <c r="N2478" s="13">
        <v>0.26700000000000002</v>
      </c>
      <c r="O2478" s="13" t="s">
        <v>9699</v>
      </c>
      <c r="P2478" s="13">
        <v>-6.1433177188008905</v>
      </c>
      <c r="Q2478" s="13" t="s">
        <v>9699</v>
      </c>
      <c r="R2478" s="13">
        <v>-1.2990838827087505</v>
      </c>
      <c r="S2478" s="14">
        <v>1.373753</v>
      </c>
      <c r="T2478" s="13">
        <v>0.10246007151179463</v>
      </c>
      <c r="U2478" s="15" t="s">
        <v>9700</v>
      </c>
      <c r="V2478" s="16" t="s">
        <v>9700</v>
      </c>
      <c r="W2478" s="16">
        <v>20.410245734143022</v>
      </c>
    </row>
    <row r="2479" spans="1:23" ht="15" customHeight="1" x14ac:dyDescent="0.3">
      <c r="A2479" s="7" t="s">
        <v>7683</v>
      </c>
      <c r="B2479" s="7" t="s">
        <v>7684</v>
      </c>
      <c r="C2479" s="7" t="s">
        <v>7685</v>
      </c>
      <c r="D2479" s="7" t="s">
        <v>83</v>
      </c>
      <c r="E2479" s="7" t="s">
        <v>84</v>
      </c>
      <c r="F2479" s="9" t="s">
        <v>3009</v>
      </c>
      <c r="G2479" s="11">
        <v>355.03081400000002</v>
      </c>
      <c r="H2479" s="11">
        <v>237.70400000000001</v>
      </c>
      <c r="I2479" s="11">
        <v>0</v>
      </c>
      <c r="J2479" s="12">
        <v>592.73481400000003</v>
      </c>
      <c r="K2479" s="11">
        <v>142.39699999999999</v>
      </c>
      <c r="L2479" s="11">
        <v>85.408000000000001</v>
      </c>
      <c r="M2479" s="11">
        <v>432.05200000000002</v>
      </c>
      <c r="N2479" s="13">
        <v>5.2004194980287743E-2</v>
      </c>
      <c r="O2479" s="13">
        <v>5.9166884016192967E-5</v>
      </c>
      <c r="P2479" s="13">
        <v>2.3427718283191092E-2</v>
      </c>
      <c r="Q2479" s="13">
        <v>-2.1945774266706519E-2</v>
      </c>
      <c r="R2479" s="13">
        <v>0.19891382969893162</v>
      </c>
      <c r="S2479" s="14">
        <v>0.75170599999999999</v>
      </c>
      <c r="T2479" s="13">
        <v>0.4010292535305679</v>
      </c>
      <c r="U2479" s="15">
        <v>4.162551275658898</v>
      </c>
      <c r="V2479" s="16">
        <v>4.1568800814911953</v>
      </c>
      <c r="W2479" s="16">
        <v>0.82173167581679984</v>
      </c>
    </row>
    <row r="2480" spans="1:23" ht="15" customHeight="1" x14ac:dyDescent="0.3">
      <c r="A2480" s="7" t="s">
        <v>7686</v>
      </c>
      <c r="B2480" s="7" t="s">
        <v>7687</v>
      </c>
      <c r="C2480" s="7" t="s">
        <v>7688</v>
      </c>
      <c r="D2480" s="7" t="s">
        <v>31</v>
      </c>
      <c r="E2480" s="7" t="s">
        <v>63</v>
      </c>
      <c r="F2480" s="9" t="s">
        <v>1941</v>
      </c>
      <c r="G2480" s="11">
        <v>452.06401599999998</v>
      </c>
      <c r="H2480" s="11">
        <v>-27.858000000000001</v>
      </c>
      <c r="I2480" s="11">
        <v>0</v>
      </c>
      <c r="J2480" s="12">
        <v>424.20601599999998</v>
      </c>
      <c r="K2480" s="11">
        <v>8.3109999999999999</v>
      </c>
      <c r="L2480" s="11">
        <v>2.7719999999999998</v>
      </c>
      <c r="M2480" s="11">
        <v>30.728000000000002</v>
      </c>
      <c r="N2480" s="13">
        <v>0.26859116360547486</v>
      </c>
      <c r="O2480" s="13">
        <v>0.12974821542998005</v>
      </c>
      <c r="P2480" s="13">
        <v>0.11906252374284954</v>
      </c>
      <c r="Q2480" s="13">
        <v>0.20233767276408976</v>
      </c>
      <c r="R2480" s="13">
        <v>9.413202933985329E-2</v>
      </c>
      <c r="S2480" s="14">
        <v>1.5169250000000001</v>
      </c>
      <c r="T2480" s="13">
        <v>-6.5670921555247355E-2</v>
      </c>
      <c r="U2480" s="15">
        <v>51.041513175309831</v>
      </c>
      <c r="V2480" s="16">
        <v>163.08225685425685</v>
      </c>
      <c r="W2480" s="16">
        <v>14.711794324394688</v>
      </c>
    </row>
    <row r="2481" spans="1:23" ht="15" customHeight="1" x14ac:dyDescent="0.3">
      <c r="A2481" s="7" t="s">
        <v>7689</v>
      </c>
      <c r="B2481" s="7" t="s">
        <v>7690</v>
      </c>
      <c r="C2481" s="7" t="s">
        <v>7691</v>
      </c>
      <c r="D2481" s="7" t="s">
        <v>10</v>
      </c>
      <c r="E2481" s="7" t="s">
        <v>2233</v>
      </c>
      <c r="F2481" s="9" t="s">
        <v>1941</v>
      </c>
      <c r="G2481" s="11">
        <v>367.268598</v>
      </c>
      <c r="H2481" s="11">
        <v>3101.5909999999999</v>
      </c>
      <c r="I2481" s="11">
        <v>0</v>
      </c>
      <c r="J2481" s="12">
        <v>3468.859598</v>
      </c>
      <c r="K2481" s="11">
        <v>0</v>
      </c>
      <c r="L2481" s="11">
        <v>4.2610000000000001</v>
      </c>
      <c r="M2481" s="11">
        <v>376.74099999999999</v>
      </c>
      <c r="N2481" s="13">
        <v>7.4999999999999983E-2</v>
      </c>
      <c r="O2481" s="13" t="s">
        <v>9699</v>
      </c>
      <c r="P2481" s="13">
        <v>1.3924387155291444</v>
      </c>
      <c r="Q2481" s="13">
        <v>0.11600812756976264</v>
      </c>
      <c r="R2481" s="13">
        <v>1.1085831287748999E-2</v>
      </c>
      <c r="S2481" s="14">
        <v>1.346981</v>
      </c>
      <c r="T2481" s="13">
        <v>0.89412410977609125</v>
      </c>
      <c r="U2481" s="15" t="s">
        <v>9700</v>
      </c>
      <c r="V2481" s="16">
        <v>86.193052804505982</v>
      </c>
      <c r="W2481" s="16">
        <v>0.97485699193875897</v>
      </c>
    </row>
    <row r="2482" spans="1:23" ht="15" customHeight="1" x14ac:dyDescent="0.3">
      <c r="A2482" s="7" t="s">
        <v>7692</v>
      </c>
      <c r="B2482" s="7" t="s">
        <v>7693</v>
      </c>
      <c r="C2482" s="7" t="s">
        <v>7694</v>
      </c>
      <c r="D2482" s="7" t="s">
        <v>8</v>
      </c>
      <c r="E2482" s="7" t="s">
        <v>220</v>
      </c>
      <c r="F2482" s="9" t="s">
        <v>3009</v>
      </c>
      <c r="G2482" s="11">
        <v>783.51359300000001</v>
      </c>
      <c r="H2482" s="11">
        <v>611.51099999999997</v>
      </c>
      <c r="I2482" s="11">
        <v>6.0629999999999997</v>
      </c>
      <c r="J2482" s="12">
        <v>1401.0875930000002</v>
      </c>
      <c r="K2482" s="11">
        <v>60.677999999999997</v>
      </c>
      <c r="L2482" s="11">
        <v>-734.66300000000001</v>
      </c>
      <c r="M2482" s="11">
        <v>559.41899999999998</v>
      </c>
      <c r="N2482" s="13">
        <v>9.5607725674604779E-2</v>
      </c>
      <c r="O2482" s="13">
        <v>8.4425474668966327E-2</v>
      </c>
      <c r="P2482" s="13">
        <v>-1.728557138921236E-2</v>
      </c>
      <c r="Q2482" s="13" t="s">
        <v>9699</v>
      </c>
      <c r="R2482" s="13">
        <v>-0.79407059769603083</v>
      </c>
      <c r="S2482" s="14">
        <v>3.569553</v>
      </c>
      <c r="T2482" s="13">
        <v>0.43645451080659159</v>
      </c>
      <c r="U2482" s="15">
        <v>23.09053681729787</v>
      </c>
      <c r="V2482" s="16" t="s">
        <v>9700</v>
      </c>
      <c r="W2482" s="16">
        <v>1.4005845225135365</v>
      </c>
    </row>
    <row r="2483" spans="1:23" ht="15" customHeight="1" x14ac:dyDescent="0.3">
      <c r="A2483" s="7" t="s">
        <v>7695</v>
      </c>
      <c r="B2483" s="7" t="s">
        <v>7696</v>
      </c>
      <c r="C2483" s="7" t="s">
        <v>7697</v>
      </c>
      <c r="D2483" s="7" t="s">
        <v>8</v>
      </c>
      <c r="E2483" s="7" t="s">
        <v>220</v>
      </c>
      <c r="F2483" s="9" t="s">
        <v>3009</v>
      </c>
      <c r="G2483" s="11">
        <v>605.14747899999998</v>
      </c>
      <c r="H2483" s="11">
        <v>262.72899999999998</v>
      </c>
      <c r="I2483" s="11">
        <v>3.5790000000000002</v>
      </c>
      <c r="J2483" s="12">
        <v>871.45547899999997</v>
      </c>
      <c r="K2483" s="11">
        <v>139.06800000000001</v>
      </c>
      <c r="L2483" s="11">
        <v>26.062999999999999</v>
      </c>
      <c r="M2483" s="11">
        <v>1709.0650000000001</v>
      </c>
      <c r="N2483" s="13">
        <v>0.18583416608966349</v>
      </c>
      <c r="O2483" s="13">
        <v>-5.9797526808123003E-3</v>
      </c>
      <c r="P2483" s="13">
        <v>-4.3471308058172932E-2</v>
      </c>
      <c r="Q2483" s="13" t="s">
        <v>9699</v>
      </c>
      <c r="R2483" s="13">
        <v>1.3893300328053493E-2</v>
      </c>
      <c r="S2483" s="14">
        <v>3.7034120000000001</v>
      </c>
      <c r="T2483" s="13">
        <v>0.30148298602871026</v>
      </c>
      <c r="U2483" s="15">
        <v>6.2663983015503195</v>
      </c>
      <c r="V2483" s="16">
        <v>23.218642481679009</v>
      </c>
      <c r="W2483" s="16">
        <v>0.35408102032397831</v>
      </c>
    </row>
    <row r="2484" spans="1:23" ht="15" customHeight="1" x14ac:dyDescent="0.3">
      <c r="A2484" s="7" t="s">
        <v>7698</v>
      </c>
      <c r="B2484" s="7" t="s">
        <v>7699</v>
      </c>
      <c r="C2484" s="7" t="s">
        <v>7700</v>
      </c>
      <c r="D2484" s="7" t="s">
        <v>10</v>
      </c>
      <c r="E2484" s="7" t="s">
        <v>62</v>
      </c>
      <c r="F2484" s="9" t="s">
        <v>1941</v>
      </c>
      <c r="G2484" s="11">
        <v>356.45911599999999</v>
      </c>
      <c r="H2484" s="11">
        <v>-71.305000000000007</v>
      </c>
      <c r="I2484" s="11">
        <v>3.6789999999999998</v>
      </c>
      <c r="J2484" s="12">
        <v>288.83311599999996</v>
      </c>
      <c r="K2484" s="11">
        <v>46.491</v>
      </c>
      <c r="L2484" s="11">
        <v>35.939</v>
      </c>
      <c r="M2484" s="11">
        <v>325.51299999999998</v>
      </c>
      <c r="N2484" s="13">
        <v>0.22331413553916954</v>
      </c>
      <c r="O2484" s="13">
        <v>0.11210387465927396</v>
      </c>
      <c r="P2484" s="13">
        <v>0.16681274680620234</v>
      </c>
      <c r="Q2484" s="13">
        <v>0.11443835695570725</v>
      </c>
      <c r="R2484" s="13">
        <v>0.11770466246577496</v>
      </c>
      <c r="S2484" s="14">
        <v>0.24102499999999999</v>
      </c>
      <c r="T2484" s="13">
        <v>-0.24687266123597829</v>
      </c>
      <c r="U2484" s="15">
        <v>6.2126673119528499</v>
      </c>
      <c r="V2484" s="16">
        <v>9.9184483708506086</v>
      </c>
      <c r="W2484" s="16">
        <v>1.0950687560865466</v>
      </c>
    </row>
    <row r="2485" spans="1:23" ht="15" customHeight="1" x14ac:dyDescent="0.3">
      <c r="A2485" s="7" t="s">
        <v>7701</v>
      </c>
      <c r="B2485" s="7" t="s">
        <v>7702</v>
      </c>
      <c r="C2485" s="7" t="s">
        <v>7703</v>
      </c>
      <c r="D2485" s="7" t="s">
        <v>26</v>
      </c>
      <c r="E2485" s="7" t="s">
        <v>115</v>
      </c>
      <c r="F2485" s="9" t="s">
        <v>3009</v>
      </c>
      <c r="G2485" s="11">
        <v>534.30821500000002</v>
      </c>
      <c r="H2485" s="11">
        <v>184.33199999999999</v>
      </c>
      <c r="I2485" s="11">
        <v>0</v>
      </c>
      <c r="J2485" s="12">
        <v>718.64021500000001</v>
      </c>
      <c r="K2485" s="11">
        <v>41.323999999999998</v>
      </c>
      <c r="L2485" s="11">
        <v>-144.44900000000001</v>
      </c>
      <c r="M2485" s="11">
        <v>248.31299999999999</v>
      </c>
      <c r="N2485" s="13">
        <v>0.10875877486954341</v>
      </c>
      <c r="O2485" s="13">
        <v>8.8437938283222328E-2</v>
      </c>
      <c r="P2485" s="13">
        <v>3.1155688795598657E-2</v>
      </c>
      <c r="Q2485" s="13" t="s">
        <v>9699</v>
      </c>
      <c r="R2485" s="13">
        <v>-0.4585799004419161</v>
      </c>
      <c r="S2485" s="14">
        <v>3.0619420000000002</v>
      </c>
      <c r="T2485" s="13">
        <v>0.25650109213551314</v>
      </c>
      <c r="U2485" s="15">
        <v>17.390383675346047</v>
      </c>
      <c r="V2485" s="16" t="s">
        <v>9700</v>
      </c>
      <c r="W2485" s="16">
        <v>2.1517528884915409</v>
      </c>
    </row>
    <row r="2486" spans="1:23" ht="15" customHeight="1" x14ac:dyDescent="0.3">
      <c r="A2486" s="7" t="s">
        <v>7704</v>
      </c>
      <c r="B2486" s="7" t="s">
        <v>7705</v>
      </c>
      <c r="C2486" s="7" t="s">
        <v>7706</v>
      </c>
      <c r="D2486" s="7" t="s">
        <v>6</v>
      </c>
      <c r="E2486" s="7" t="s">
        <v>7</v>
      </c>
      <c r="F2486" s="9" t="s">
        <v>3009</v>
      </c>
      <c r="G2486" s="11">
        <v>509.295479</v>
      </c>
      <c r="H2486" s="11">
        <v>293.63900000000001</v>
      </c>
      <c r="I2486" s="11">
        <v>62.070999999999998</v>
      </c>
      <c r="J2486" s="12">
        <v>865.00547900000004</v>
      </c>
      <c r="K2486" s="11">
        <v>72.743660000000006</v>
      </c>
      <c r="L2486" s="11">
        <v>22.183</v>
      </c>
      <c r="M2486" s="11">
        <v>633.14200000000005</v>
      </c>
      <c r="N2486" s="13">
        <v>0.56992155005667156</v>
      </c>
      <c r="O2486" s="13">
        <v>9.0751362700665084E-3</v>
      </c>
      <c r="P2486" s="13">
        <v>9.8190381037673288E-2</v>
      </c>
      <c r="Q2486" s="13">
        <v>-3.803621695041759E-2</v>
      </c>
      <c r="R2486" s="13">
        <v>2.4352342696508961E-2</v>
      </c>
      <c r="S2486" s="14">
        <v>0.97532799999999997</v>
      </c>
      <c r="T2486" s="13">
        <v>0.33946490181711325</v>
      </c>
      <c r="U2486" s="15">
        <v>11.891145963785709</v>
      </c>
      <c r="V2486" s="16">
        <v>22.958818870306089</v>
      </c>
      <c r="W2486" s="16">
        <v>0.80439376790672545</v>
      </c>
    </row>
    <row r="2487" spans="1:23" ht="15" customHeight="1" x14ac:dyDescent="0.3">
      <c r="A2487" s="7" t="s">
        <v>7707</v>
      </c>
      <c r="B2487" s="7" t="s">
        <v>7708</v>
      </c>
      <c r="C2487" s="7" t="s">
        <v>7709</v>
      </c>
      <c r="D2487" s="7" t="s">
        <v>20</v>
      </c>
      <c r="E2487" s="7" t="s">
        <v>57</v>
      </c>
      <c r="F2487" s="9" t="s">
        <v>1941</v>
      </c>
      <c r="G2487" s="11">
        <v>369.58386300000001</v>
      </c>
      <c r="H2487" s="11">
        <v>-71.686635999999993</v>
      </c>
      <c r="I2487" s="11">
        <v>0</v>
      </c>
      <c r="J2487" s="12">
        <v>297.89722700000004</v>
      </c>
      <c r="K2487" s="11">
        <v>-12.504985</v>
      </c>
      <c r="L2487" s="11">
        <v>-11.108815999999999</v>
      </c>
      <c r="M2487" s="11">
        <v>80.233153000000001</v>
      </c>
      <c r="N2487" s="13">
        <v>0.27083183675018752</v>
      </c>
      <c r="O2487" s="13" t="s">
        <v>9699</v>
      </c>
      <c r="P2487" s="13">
        <v>-1.3977246340174276E-2</v>
      </c>
      <c r="Q2487" s="13" t="s">
        <v>9699</v>
      </c>
      <c r="R2487" s="13">
        <v>-0.25547214813021368</v>
      </c>
      <c r="S2487" s="14">
        <v>0.43149599999999999</v>
      </c>
      <c r="T2487" s="13">
        <v>-0.24064217287930639</v>
      </c>
      <c r="U2487" s="15" t="s">
        <v>9700</v>
      </c>
      <c r="V2487" s="16" t="s">
        <v>9700</v>
      </c>
      <c r="W2487" s="16">
        <v>4.6063734152389602</v>
      </c>
    </row>
    <row r="2488" spans="1:23" ht="15" customHeight="1" x14ac:dyDescent="0.3">
      <c r="A2488" s="7" t="s">
        <v>7710</v>
      </c>
      <c r="B2488" s="7" t="s">
        <v>7711</v>
      </c>
      <c r="C2488" s="7" t="s">
        <v>7712</v>
      </c>
      <c r="D2488" s="7" t="s">
        <v>31</v>
      </c>
      <c r="E2488" s="7" t="s">
        <v>69</v>
      </c>
      <c r="F2488" s="9" t="s">
        <v>1941</v>
      </c>
      <c r="G2488" s="11">
        <v>316.06958500000002</v>
      </c>
      <c r="H2488" s="11">
        <v>799.36900000000003</v>
      </c>
      <c r="I2488" s="11">
        <v>-190.125</v>
      </c>
      <c r="J2488" s="12">
        <v>925.3135850000001</v>
      </c>
      <c r="K2488" s="11">
        <v>75.900999999999996</v>
      </c>
      <c r="L2488" s="11">
        <v>3.7989999999999999</v>
      </c>
      <c r="M2488" s="11">
        <v>-205.87799999999999</v>
      </c>
      <c r="N2488" s="13">
        <v>0.26031153906119997</v>
      </c>
      <c r="O2488" s="13">
        <v>4.0844717332270353E-2</v>
      </c>
      <c r="P2488" s="13">
        <v>0.12601935036048673</v>
      </c>
      <c r="Q2488" s="13">
        <v>0.13176538378094849</v>
      </c>
      <c r="R2488" s="13">
        <v>0.35425214472211858</v>
      </c>
      <c r="S2488" s="14">
        <v>1.664169</v>
      </c>
      <c r="T2488" s="13">
        <v>0.86388983470938663</v>
      </c>
      <c r="U2488" s="15">
        <v>12.191059208706079</v>
      </c>
      <c r="V2488" s="16">
        <v>83.198100816004214</v>
      </c>
      <c r="W2488" s="16" t="s">
        <v>9700</v>
      </c>
    </row>
    <row r="2489" spans="1:23" ht="15" customHeight="1" x14ac:dyDescent="0.3">
      <c r="A2489" s="7" t="s">
        <v>7713</v>
      </c>
      <c r="B2489" s="7" t="s">
        <v>7714</v>
      </c>
      <c r="C2489" s="7" t="s">
        <v>7715</v>
      </c>
      <c r="D2489" s="7" t="s">
        <v>29</v>
      </c>
      <c r="E2489" s="7" t="s">
        <v>295</v>
      </c>
      <c r="F2489" s="9" t="s">
        <v>5460</v>
      </c>
      <c r="G2489" s="11">
        <v>366.26925599999998</v>
      </c>
      <c r="H2489" s="11">
        <v>42.177</v>
      </c>
      <c r="I2489" s="11">
        <v>0</v>
      </c>
      <c r="J2489" s="12">
        <v>408.44625600000001</v>
      </c>
      <c r="K2489" s="11">
        <v>44.542999999999999</v>
      </c>
      <c r="L2489" s="11">
        <v>34.366999999999997</v>
      </c>
      <c r="M2489" s="11">
        <v>248.65700000000001</v>
      </c>
      <c r="N2489" s="13">
        <v>0.27808072360677843</v>
      </c>
      <c r="O2489" s="13">
        <v>4.5367037876760552E-2</v>
      </c>
      <c r="P2489" s="13">
        <v>0.20887247533326203</v>
      </c>
      <c r="Q2489" s="13">
        <v>4.6537310084685535E-2</v>
      </c>
      <c r="R2489" s="13">
        <v>0.14810872310258189</v>
      </c>
      <c r="S2489" s="14">
        <v>1.0917779999999999</v>
      </c>
      <c r="T2489" s="13">
        <v>0.10326205560811898</v>
      </c>
      <c r="U2489" s="15">
        <v>9.1697069348719218</v>
      </c>
      <c r="V2489" s="16">
        <v>10.657585940000581</v>
      </c>
      <c r="W2489" s="16">
        <v>1.4729899258818371</v>
      </c>
    </row>
    <row r="2490" spans="1:23" ht="15" customHeight="1" x14ac:dyDescent="0.3">
      <c r="A2490" s="7" t="s">
        <v>7716</v>
      </c>
      <c r="B2490" s="7" t="s">
        <v>7717</v>
      </c>
      <c r="C2490" s="7" t="s">
        <v>7718</v>
      </c>
      <c r="D2490" s="7" t="s">
        <v>26</v>
      </c>
      <c r="E2490" s="7" t="s">
        <v>221</v>
      </c>
      <c r="F2490" s="9" t="s">
        <v>3009</v>
      </c>
      <c r="G2490" s="11">
        <v>397.14581900000002</v>
      </c>
      <c r="H2490" s="11">
        <v>13.911</v>
      </c>
      <c r="I2490" s="11">
        <v>0</v>
      </c>
      <c r="J2490" s="12">
        <v>411.05681900000002</v>
      </c>
      <c r="K2490" s="11">
        <v>50.040999999999997</v>
      </c>
      <c r="L2490" s="11">
        <v>25.63</v>
      </c>
      <c r="M2490" s="11">
        <v>309.928</v>
      </c>
      <c r="N2490" s="13">
        <v>9.2763214837082955E-2</v>
      </c>
      <c r="O2490" s="13">
        <v>4.3127933871325075E-2</v>
      </c>
      <c r="P2490" s="13">
        <v>3.6479398195401656E-2</v>
      </c>
      <c r="Q2490" s="13">
        <v>1.6837533504296287E-2</v>
      </c>
      <c r="R2490" s="13">
        <v>8.5667634313179891E-2</v>
      </c>
      <c r="S2490" s="14">
        <v>1.046719</v>
      </c>
      <c r="T2490" s="13">
        <v>3.3842036810974301E-2</v>
      </c>
      <c r="U2490" s="15">
        <v>8.2144005715313444</v>
      </c>
      <c r="V2490" s="16">
        <v>15.495349941474835</v>
      </c>
      <c r="W2490" s="16">
        <v>1.2814131637025374</v>
      </c>
    </row>
    <row r="2491" spans="1:23" ht="15" customHeight="1" x14ac:dyDescent="0.3">
      <c r="A2491" s="7" t="s">
        <v>7719</v>
      </c>
      <c r="B2491" s="7" t="s">
        <v>7720</v>
      </c>
      <c r="C2491" s="7" t="s">
        <v>7721</v>
      </c>
      <c r="D2491" s="7" t="s">
        <v>31</v>
      </c>
      <c r="E2491" s="7" t="s">
        <v>63</v>
      </c>
      <c r="F2491" s="9" t="s">
        <v>1941</v>
      </c>
      <c r="G2491" s="11">
        <v>496.38403</v>
      </c>
      <c r="H2491" s="11">
        <v>172.29400000000001</v>
      </c>
      <c r="I2491" s="11">
        <v>0</v>
      </c>
      <c r="J2491" s="12">
        <v>668.67803000000004</v>
      </c>
      <c r="K2491" s="11">
        <v>43.597999999999999</v>
      </c>
      <c r="L2491" s="11">
        <v>-6.5590000000000002</v>
      </c>
      <c r="M2491" s="11">
        <v>149.083</v>
      </c>
      <c r="N2491" s="13">
        <v>0.23792864540338926</v>
      </c>
      <c r="O2491" s="13">
        <v>0.11802704593828417</v>
      </c>
      <c r="P2491" s="13">
        <v>0.13862855444259742</v>
      </c>
      <c r="Q2491" s="13" t="s">
        <v>9699</v>
      </c>
      <c r="R2491" s="13">
        <v>-0.38182699357532524</v>
      </c>
      <c r="S2491" s="14">
        <v>1.1433070000000001</v>
      </c>
      <c r="T2491" s="13">
        <v>0.25766361727182813</v>
      </c>
      <c r="U2491" s="15">
        <v>15.337355612642783</v>
      </c>
      <c r="V2491" s="16" t="s">
        <v>9700</v>
      </c>
      <c r="W2491" s="16">
        <v>3.3295817095175173</v>
      </c>
    </row>
    <row r="2492" spans="1:23" ht="15" customHeight="1" x14ac:dyDescent="0.3">
      <c r="A2492" s="7" t="s">
        <v>7722</v>
      </c>
      <c r="B2492" s="7" t="s">
        <v>7723</v>
      </c>
      <c r="C2492" s="7" t="s">
        <v>7724</v>
      </c>
      <c r="D2492" s="7" t="s">
        <v>8</v>
      </c>
      <c r="E2492" s="7" t="s">
        <v>220</v>
      </c>
      <c r="F2492" s="9" t="s">
        <v>1941</v>
      </c>
      <c r="G2492" s="11">
        <v>547.69128999999998</v>
      </c>
      <c r="H2492" s="11">
        <v>-176.44900000000001</v>
      </c>
      <c r="I2492" s="11">
        <v>0</v>
      </c>
      <c r="J2492" s="12">
        <v>371.24228999999997</v>
      </c>
      <c r="K2492" s="11">
        <v>0.20100000000000001</v>
      </c>
      <c r="L2492" s="11">
        <v>-316.10700000000003</v>
      </c>
      <c r="M2492" s="11">
        <v>668.44299999999998</v>
      </c>
      <c r="N2492" s="13">
        <v>0.10997116990083897</v>
      </c>
      <c r="O2492" s="13">
        <v>7.5031380887758292E-2</v>
      </c>
      <c r="P2492" s="13">
        <v>-5.8387170567788048E-2</v>
      </c>
      <c r="Q2492" s="13" t="s">
        <v>9699</v>
      </c>
      <c r="R2492" s="13">
        <v>-0.38444684845090571</v>
      </c>
      <c r="S2492" s="14">
        <v>1.447244</v>
      </c>
      <c r="T2492" s="13">
        <v>-0.47529337242263003</v>
      </c>
      <c r="U2492" s="15">
        <v>1846.9765671641787</v>
      </c>
      <c r="V2492" s="16" t="s">
        <v>9700</v>
      </c>
      <c r="W2492" s="16">
        <v>0.81935376688812656</v>
      </c>
    </row>
    <row r="2493" spans="1:23" ht="15" customHeight="1" x14ac:dyDescent="0.3">
      <c r="A2493" s="7" t="s">
        <v>7725</v>
      </c>
      <c r="B2493" s="7" t="s">
        <v>7726</v>
      </c>
      <c r="C2493" s="7" t="s">
        <v>7727</v>
      </c>
      <c r="D2493" s="7" t="s">
        <v>26</v>
      </c>
      <c r="E2493" s="7" t="s">
        <v>115</v>
      </c>
      <c r="F2493" s="9" t="s">
        <v>1941</v>
      </c>
      <c r="G2493" s="11">
        <v>409.34224599999999</v>
      </c>
      <c r="H2493" s="11">
        <v>-45.896000000000001</v>
      </c>
      <c r="I2493" s="11">
        <v>0</v>
      </c>
      <c r="J2493" s="12">
        <v>363.44624599999997</v>
      </c>
      <c r="K2493" s="11">
        <v>48.44</v>
      </c>
      <c r="L2493" s="11">
        <v>29.501999999999999</v>
      </c>
      <c r="M2493" s="11">
        <v>272.24900000000002</v>
      </c>
      <c r="N2493" s="13">
        <v>0.10544611727754291</v>
      </c>
      <c r="O2493" s="13">
        <v>7.2441670516622203E-2</v>
      </c>
      <c r="P2493" s="13">
        <v>6.9722280055085212E-2</v>
      </c>
      <c r="Q2493" s="13">
        <v>7.7998362053258052E-2</v>
      </c>
      <c r="R2493" s="13">
        <v>0.11346573951570718</v>
      </c>
      <c r="S2493" s="14">
        <v>0.99842500000000001</v>
      </c>
      <c r="T2493" s="13">
        <v>-0.12628002216316744</v>
      </c>
      <c r="U2493" s="15">
        <v>7.5030191164327</v>
      </c>
      <c r="V2493" s="16">
        <v>13.875067656430073</v>
      </c>
      <c r="W2493" s="16">
        <v>1.5035583087541182</v>
      </c>
    </row>
    <row r="2494" spans="1:23" ht="15" customHeight="1" x14ac:dyDescent="0.3">
      <c r="A2494" s="7" t="s">
        <v>7728</v>
      </c>
      <c r="B2494" s="7" t="s">
        <v>7729</v>
      </c>
      <c r="C2494" s="7" t="s">
        <v>7730</v>
      </c>
      <c r="D2494" s="7" t="s">
        <v>10</v>
      </c>
      <c r="E2494" s="7" t="s">
        <v>62</v>
      </c>
      <c r="F2494" s="9" t="s">
        <v>3009</v>
      </c>
      <c r="G2494" s="11">
        <v>454.03081900000001</v>
      </c>
      <c r="H2494" s="11">
        <v>-396.30900000000003</v>
      </c>
      <c r="I2494" s="11">
        <v>0</v>
      </c>
      <c r="J2494" s="12">
        <v>57.721818999999982</v>
      </c>
      <c r="K2494" s="11">
        <v>-12.618</v>
      </c>
      <c r="L2494" s="11">
        <v>-14.292999999999999</v>
      </c>
      <c r="M2494" s="11">
        <v>474.76299999999998</v>
      </c>
      <c r="N2494" s="13">
        <v>0.20171453562675126</v>
      </c>
      <c r="O2494" s="13">
        <v>0.16797429111613171</v>
      </c>
      <c r="P2494" s="13">
        <v>7.1040065500381597E-2</v>
      </c>
      <c r="Q2494" s="13">
        <v>9.9836839258052867E-2</v>
      </c>
      <c r="R2494" s="13">
        <v>-2.7407103657601867E-2</v>
      </c>
      <c r="S2494" s="14">
        <v>1.0078739999999999</v>
      </c>
      <c r="T2494" s="13">
        <v>-6.8658439194371219</v>
      </c>
      <c r="U2494" s="15" t="s">
        <v>9700</v>
      </c>
      <c r="V2494" s="16" t="s">
        <v>9700</v>
      </c>
      <c r="W2494" s="16">
        <v>0.95633151488216228</v>
      </c>
    </row>
    <row r="2495" spans="1:23" ht="15" customHeight="1" x14ac:dyDescent="0.3">
      <c r="A2495" s="7" t="s">
        <v>7731</v>
      </c>
      <c r="B2495" s="7" t="s">
        <v>7732</v>
      </c>
      <c r="C2495" s="7" t="s">
        <v>7733</v>
      </c>
      <c r="D2495" s="7" t="s">
        <v>10</v>
      </c>
      <c r="E2495" s="7" t="s">
        <v>11</v>
      </c>
      <c r="F2495" s="9" t="s">
        <v>2104</v>
      </c>
      <c r="G2495" s="11">
        <v>442.606784</v>
      </c>
      <c r="H2495" s="11">
        <v>1367.3309999999999</v>
      </c>
      <c r="I2495" s="11">
        <v>0</v>
      </c>
      <c r="J2495" s="12">
        <v>1809.937784</v>
      </c>
      <c r="K2495" s="11">
        <v>0</v>
      </c>
      <c r="L2495" s="11">
        <v>44.143999999999998</v>
      </c>
      <c r="M2495" s="11">
        <v>586.40599999999995</v>
      </c>
      <c r="N2495" s="13">
        <v>0.10521724056842921</v>
      </c>
      <c r="O2495" s="13">
        <v>0.17482544427537761</v>
      </c>
      <c r="P2495" s="13">
        <v>0.26991979663610854</v>
      </c>
      <c r="Q2495" s="13">
        <v>6.3799512211680343E-2</v>
      </c>
      <c r="R2495" s="13">
        <v>7.6453197875299403E-2</v>
      </c>
      <c r="S2495" s="14">
        <v>0.84514400000000001</v>
      </c>
      <c r="T2495" s="13">
        <v>0.75545745941508002</v>
      </c>
      <c r="U2495" s="15" t="s">
        <v>9700</v>
      </c>
      <c r="V2495" s="16">
        <v>10.026431315694092</v>
      </c>
      <c r="W2495" s="16">
        <v>0.75477874373727427</v>
      </c>
    </row>
    <row r="2496" spans="1:23" ht="15" customHeight="1" x14ac:dyDescent="0.3">
      <c r="A2496" s="7" t="s">
        <v>7734</v>
      </c>
      <c r="B2496" s="7" t="s">
        <v>7735</v>
      </c>
      <c r="C2496" s="7" t="s">
        <v>7736</v>
      </c>
      <c r="D2496" s="7" t="s">
        <v>26</v>
      </c>
      <c r="E2496" s="7" t="s">
        <v>126</v>
      </c>
      <c r="F2496" s="9" t="s">
        <v>1941</v>
      </c>
      <c r="G2496" s="11">
        <v>410.82634000000002</v>
      </c>
      <c r="H2496" s="11">
        <v>403.54899999999998</v>
      </c>
      <c r="I2496" s="11">
        <v>0</v>
      </c>
      <c r="J2496" s="12">
        <v>814.37534000000005</v>
      </c>
      <c r="K2496" s="11">
        <v>59.125</v>
      </c>
      <c r="L2496" s="11">
        <v>19.247</v>
      </c>
      <c r="M2496" s="11">
        <v>367.56799999999998</v>
      </c>
      <c r="N2496" s="13">
        <v>4.9438714580524054E-2</v>
      </c>
      <c r="O2496" s="13">
        <v>5.1550960945894397E-2</v>
      </c>
      <c r="P2496" s="13">
        <v>2.1133208129034312E-2</v>
      </c>
      <c r="Q2496" s="13">
        <v>0.1063366403602537</v>
      </c>
      <c r="R2496" s="13">
        <v>5.3341072090182809E-2</v>
      </c>
      <c r="S2496" s="14">
        <v>1.944356</v>
      </c>
      <c r="T2496" s="13">
        <v>0.49553194967814224</v>
      </c>
      <c r="U2496" s="15">
        <v>13.773790105708246</v>
      </c>
      <c r="V2496" s="16">
        <v>21.344954538369617</v>
      </c>
      <c r="W2496" s="16">
        <v>1.1176879924258913</v>
      </c>
    </row>
    <row r="2497" spans="1:23" ht="15" customHeight="1" x14ac:dyDescent="0.3">
      <c r="A2497" s="7" t="s">
        <v>7737</v>
      </c>
      <c r="B2497" s="7" t="s">
        <v>7738</v>
      </c>
      <c r="C2497" s="7" t="s">
        <v>7739</v>
      </c>
      <c r="D2497" s="7" t="s">
        <v>20</v>
      </c>
      <c r="E2497" s="7" t="s">
        <v>57</v>
      </c>
      <c r="F2497" s="9" t="s">
        <v>5460</v>
      </c>
      <c r="G2497" s="11">
        <v>682.80302500000005</v>
      </c>
      <c r="H2497" s="11">
        <v>-16.251000000000001</v>
      </c>
      <c r="I2497" s="11">
        <v>0</v>
      </c>
      <c r="J2497" s="12">
        <v>666.55202500000007</v>
      </c>
      <c r="K2497" s="11">
        <v>-15.076000000000001</v>
      </c>
      <c r="L2497" s="11">
        <v>-15.211</v>
      </c>
      <c r="M2497" s="11">
        <v>14.55</v>
      </c>
      <c r="N2497" s="13">
        <v>2.9999999999999983E-3</v>
      </c>
      <c r="O2497" s="13" t="s">
        <v>9699</v>
      </c>
      <c r="P2497" s="13">
        <v>-0.21405767367046713</v>
      </c>
      <c r="Q2497" s="13" t="s">
        <v>9699</v>
      </c>
      <c r="R2497" s="13">
        <v>-1.1533533002236795</v>
      </c>
      <c r="S2497" s="14">
        <v>3.2194219999999998</v>
      </c>
      <c r="T2497" s="13">
        <v>-2.438069256484518E-2</v>
      </c>
      <c r="U2497" s="15" t="s">
        <v>9700</v>
      </c>
      <c r="V2497" s="16" t="s">
        <v>9700</v>
      </c>
      <c r="W2497" s="16">
        <v>46.928042955326461</v>
      </c>
    </row>
    <row r="2498" spans="1:23" ht="15" customHeight="1" x14ac:dyDescent="0.3">
      <c r="A2498" s="7" t="s">
        <v>7740</v>
      </c>
      <c r="B2498" s="7" t="s">
        <v>7741</v>
      </c>
      <c r="C2498" s="7" t="s">
        <v>7742</v>
      </c>
      <c r="D2498" s="7" t="s">
        <v>167</v>
      </c>
      <c r="E2498" s="7" t="s">
        <v>235</v>
      </c>
      <c r="F2498" s="9" t="s">
        <v>1941</v>
      </c>
      <c r="G2498" s="11">
        <v>387.12414799999999</v>
      </c>
      <c r="H2498" s="11">
        <v>255.30099999999999</v>
      </c>
      <c r="I2498" s="11">
        <v>0</v>
      </c>
      <c r="J2498" s="12">
        <v>642.42514800000004</v>
      </c>
      <c r="K2498" s="11">
        <v>-90.42</v>
      </c>
      <c r="L2498" s="11">
        <v>-121.508</v>
      </c>
      <c r="M2498" s="11">
        <v>-272.44499999999999</v>
      </c>
      <c r="N2498" s="13">
        <v>1.6750853599273398E-2</v>
      </c>
      <c r="O2498" s="13" t="s">
        <v>9699</v>
      </c>
      <c r="P2498" s="13">
        <v>1.7626786334569711E-3</v>
      </c>
      <c r="Q2498" s="13" t="s">
        <v>9699</v>
      </c>
      <c r="R2498" s="13" t="s">
        <v>9701</v>
      </c>
      <c r="S2498" s="14">
        <v>0</v>
      </c>
      <c r="T2498" s="13">
        <v>0.3974019398132278</v>
      </c>
      <c r="U2498" s="15" t="s">
        <v>9700</v>
      </c>
      <c r="V2498" s="16" t="s">
        <v>9700</v>
      </c>
      <c r="W2498" s="16" t="s">
        <v>9700</v>
      </c>
    </row>
    <row r="2499" spans="1:23" ht="15" customHeight="1" x14ac:dyDescent="0.3">
      <c r="A2499" s="7" t="s">
        <v>7743</v>
      </c>
      <c r="B2499" s="7" t="s">
        <v>7744</v>
      </c>
      <c r="C2499" s="7" t="s">
        <v>7745</v>
      </c>
      <c r="D2499" s="7" t="s">
        <v>10</v>
      </c>
      <c r="E2499" s="7" t="s">
        <v>11</v>
      </c>
      <c r="F2499" s="9" t="s">
        <v>1941</v>
      </c>
      <c r="G2499" s="11">
        <v>422.27354000000003</v>
      </c>
      <c r="H2499" s="11">
        <v>-791.36199999999997</v>
      </c>
      <c r="I2499" s="11">
        <v>0.13300000000000001</v>
      </c>
      <c r="J2499" s="12">
        <v>-368.95545999999996</v>
      </c>
      <c r="K2499" s="11">
        <v>0</v>
      </c>
      <c r="L2499" s="11">
        <v>44.406999999999996</v>
      </c>
      <c r="M2499" s="11">
        <v>522.49699999999996</v>
      </c>
      <c r="N2499" s="13">
        <v>4.961530984394074E-2</v>
      </c>
      <c r="O2499" s="13">
        <v>7.8724871053904799E-2</v>
      </c>
      <c r="P2499" s="13">
        <v>0.23872828311096805</v>
      </c>
      <c r="Q2499" s="13">
        <v>2.6520798394584322E-2</v>
      </c>
      <c r="R2499" s="13">
        <v>8.8018148971485563E-2</v>
      </c>
      <c r="S2499" s="14">
        <v>0.92154400000000003</v>
      </c>
      <c r="T2499" s="13">
        <v>2.1448713619795736</v>
      </c>
      <c r="U2499" s="15" t="s">
        <v>9700</v>
      </c>
      <c r="V2499" s="16">
        <v>9.5091661224581721</v>
      </c>
      <c r="W2499" s="16">
        <v>0.80818366421242627</v>
      </c>
    </row>
    <row r="2500" spans="1:23" ht="15" customHeight="1" x14ac:dyDescent="0.3">
      <c r="A2500" s="7" t="s">
        <v>7746</v>
      </c>
      <c r="B2500" s="7" t="s">
        <v>7747</v>
      </c>
      <c r="C2500" s="7" t="s">
        <v>7748</v>
      </c>
      <c r="D2500" s="7" t="s">
        <v>20</v>
      </c>
      <c r="E2500" s="7" t="s">
        <v>47</v>
      </c>
      <c r="F2500" s="9" t="s">
        <v>1941</v>
      </c>
      <c r="G2500" s="11">
        <v>396.64659399999999</v>
      </c>
      <c r="H2500" s="11">
        <v>-83.600999999999999</v>
      </c>
      <c r="I2500" s="11">
        <v>0</v>
      </c>
      <c r="J2500" s="12">
        <v>313.04559399999999</v>
      </c>
      <c r="K2500" s="11">
        <v>-42.073464999999999</v>
      </c>
      <c r="L2500" s="11">
        <v>-42.598956999999999</v>
      </c>
      <c r="M2500" s="11">
        <v>87.552999999999997</v>
      </c>
      <c r="N2500" s="13">
        <v>-3.034392630310252</v>
      </c>
      <c r="O2500" s="13" t="s">
        <v>9699</v>
      </c>
      <c r="P2500" s="13">
        <v>-3.549318201922552</v>
      </c>
      <c r="Q2500" s="13" t="s">
        <v>9699</v>
      </c>
      <c r="R2500" s="13">
        <v>-0.74359951123718093</v>
      </c>
      <c r="S2500" s="14">
        <v>1.9874320000000001</v>
      </c>
      <c r="T2500" s="13">
        <v>-0.26705694506596378</v>
      </c>
      <c r="U2500" s="15" t="s">
        <v>9700</v>
      </c>
      <c r="V2500" s="16" t="s">
        <v>9700</v>
      </c>
      <c r="W2500" s="16">
        <v>4.5303598277614698</v>
      </c>
    </row>
    <row r="2501" spans="1:23" ht="15" customHeight="1" x14ac:dyDescent="0.3">
      <c r="A2501" s="7" t="s">
        <v>7749</v>
      </c>
      <c r="B2501" s="7" t="s">
        <v>7750</v>
      </c>
      <c r="C2501" s="7" t="s">
        <v>7751</v>
      </c>
      <c r="D2501" s="7" t="s">
        <v>20</v>
      </c>
      <c r="E2501" s="7" t="s">
        <v>47</v>
      </c>
      <c r="F2501" s="9" t="s">
        <v>1941</v>
      </c>
      <c r="G2501" s="11">
        <v>591.32788500000004</v>
      </c>
      <c r="H2501" s="11">
        <v>-119.215</v>
      </c>
      <c r="I2501" s="11">
        <v>0</v>
      </c>
      <c r="J2501" s="12">
        <v>472.11288500000001</v>
      </c>
      <c r="K2501" s="11">
        <v>-85.741</v>
      </c>
      <c r="L2501" s="11">
        <v>-84.680999999999997</v>
      </c>
      <c r="M2501" s="11">
        <v>132.78899999999999</v>
      </c>
      <c r="N2501" s="13">
        <v>-1.428657655199741</v>
      </c>
      <c r="O2501" s="13" t="s">
        <v>9699</v>
      </c>
      <c r="P2501" s="13">
        <v>-1.5223871607595889</v>
      </c>
      <c r="Q2501" s="13" t="s">
        <v>9699</v>
      </c>
      <c r="R2501" s="13">
        <v>-0.7560375224535959</v>
      </c>
      <c r="S2501" s="14">
        <v>1.6427309999999999</v>
      </c>
      <c r="T2501" s="13">
        <v>-0.252513760559617</v>
      </c>
      <c r="U2501" s="15" t="s">
        <v>9700</v>
      </c>
      <c r="V2501" s="16" t="s">
        <v>9700</v>
      </c>
      <c r="W2501" s="16">
        <v>4.4531390777850586</v>
      </c>
    </row>
    <row r="2502" spans="1:23" ht="15" customHeight="1" x14ac:dyDescent="0.3">
      <c r="A2502" s="7" t="s">
        <v>7752</v>
      </c>
      <c r="B2502" s="7" t="s">
        <v>7753</v>
      </c>
      <c r="C2502" s="7" t="s">
        <v>7754</v>
      </c>
      <c r="D2502" s="7" t="s">
        <v>20</v>
      </c>
      <c r="E2502" s="7" t="s">
        <v>57</v>
      </c>
      <c r="F2502" s="9" t="s">
        <v>1941</v>
      </c>
      <c r="G2502" s="11">
        <v>509.26528100000002</v>
      </c>
      <c r="H2502" s="11">
        <v>-98.188999999999993</v>
      </c>
      <c r="I2502" s="11">
        <v>0</v>
      </c>
      <c r="J2502" s="12">
        <v>411.07628099999999</v>
      </c>
      <c r="K2502" s="11">
        <v>-27.678999999999998</v>
      </c>
      <c r="L2502" s="11">
        <v>-31.614000000000001</v>
      </c>
      <c r="M2502" s="11">
        <v>109.55</v>
      </c>
      <c r="N2502" s="13">
        <v>5.3512799683097856E-2</v>
      </c>
      <c r="O2502" s="13" t="s">
        <v>9699</v>
      </c>
      <c r="P2502" s="13">
        <v>1.1651009290100327</v>
      </c>
      <c r="Q2502" s="13" t="s">
        <v>9699</v>
      </c>
      <c r="R2502" s="13">
        <v>-0.36543329749973996</v>
      </c>
      <c r="S2502" s="14">
        <v>0</v>
      </c>
      <c r="T2502" s="13">
        <v>-0.23885834463896008</v>
      </c>
      <c r="U2502" s="15" t="s">
        <v>9700</v>
      </c>
      <c r="V2502" s="16" t="s">
        <v>9700</v>
      </c>
      <c r="W2502" s="16">
        <v>4.6487017891373803</v>
      </c>
    </row>
    <row r="2503" spans="1:23" ht="15" customHeight="1" x14ac:dyDescent="0.3">
      <c r="A2503" s="7" t="s">
        <v>7755</v>
      </c>
      <c r="B2503" s="7" t="s">
        <v>7756</v>
      </c>
      <c r="C2503" s="7" t="s">
        <v>7757</v>
      </c>
      <c r="D2503" s="7" t="s">
        <v>26</v>
      </c>
      <c r="E2503" s="7" t="s">
        <v>172</v>
      </c>
      <c r="F2503" s="9" t="s">
        <v>1941</v>
      </c>
      <c r="G2503" s="11">
        <v>503.679261</v>
      </c>
      <c r="H2503" s="11">
        <v>137.44499999999999</v>
      </c>
      <c r="I2503" s="11">
        <v>0</v>
      </c>
      <c r="J2503" s="12">
        <v>641.12426099999993</v>
      </c>
      <c r="K2503" s="11">
        <v>44.856000000000002</v>
      </c>
      <c r="L2503" s="11">
        <v>-0.69199999999999995</v>
      </c>
      <c r="M2503" s="11">
        <v>358.59899999999999</v>
      </c>
      <c r="N2503" s="13">
        <v>0.1864024878916587</v>
      </c>
      <c r="O2503" s="13">
        <v>4.4597741030634186E-3</v>
      </c>
      <c r="P2503" s="13">
        <v>0.11007092219853606</v>
      </c>
      <c r="Q2503" s="13">
        <v>0.1316422353144564</v>
      </c>
      <c r="R2503" s="13">
        <v>-1.9413499114890322E-3</v>
      </c>
      <c r="S2503" s="14">
        <v>1.538057</v>
      </c>
      <c r="T2503" s="13">
        <v>0.21438121805844437</v>
      </c>
      <c r="U2503" s="15">
        <v>14.292943218298554</v>
      </c>
      <c r="V2503" s="16" t="s">
        <v>9700</v>
      </c>
      <c r="W2503" s="16">
        <v>1.4045751968075761</v>
      </c>
    </row>
    <row r="2504" spans="1:23" ht="15" customHeight="1" x14ac:dyDescent="0.3">
      <c r="A2504" s="7" t="s">
        <v>7758</v>
      </c>
      <c r="B2504" s="7" t="s">
        <v>7759</v>
      </c>
      <c r="C2504" s="7" t="s">
        <v>7760</v>
      </c>
      <c r="D2504" s="7" t="s">
        <v>20</v>
      </c>
      <c r="E2504" s="7" t="s">
        <v>47</v>
      </c>
      <c r="F2504" s="9" t="s">
        <v>1941</v>
      </c>
      <c r="G2504" s="11">
        <v>414.65597500000001</v>
      </c>
      <c r="H2504" s="11">
        <v>-134.59899999999999</v>
      </c>
      <c r="I2504" s="11">
        <v>0</v>
      </c>
      <c r="J2504" s="12">
        <v>280.05697500000002</v>
      </c>
      <c r="K2504" s="11">
        <v>-79.881</v>
      </c>
      <c r="L2504" s="11">
        <v>-79.674000000000007</v>
      </c>
      <c r="M2504" s="11">
        <v>136.274</v>
      </c>
      <c r="N2504" s="13">
        <v>9.9999999999999992E-2</v>
      </c>
      <c r="O2504" s="13" t="s">
        <v>9699</v>
      </c>
      <c r="P2504" s="13">
        <v>-238.72545179192994</v>
      </c>
      <c r="Q2504" s="13" t="s">
        <v>9699</v>
      </c>
      <c r="R2504" s="13">
        <v>-0.7374866362134318</v>
      </c>
      <c r="S2504" s="14">
        <v>1.694056</v>
      </c>
      <c r="T2504" s="13">
        <v>-0.48061291813924639</v>
      </c>
      <c r="U2504" s="15" t="s">
        <v>9700</v>
      </c>
      <c r="V2504" s="16" t="s">
        <v>9700</v>
      </c>
      <c r="W2504" s="16">
        <v>3.0428106241836299</v>
      </c>
    </row>
    <row r="2505" spans="1:23" ht="15" customHeight="1" x14ac:dyDescent="0.3">
      <c r="A2505" s="7" t="s">
        <v>7761</v>
      </c>
      <c r="B2505" s="7" t="s">
        <v>7762</v>
      </c>
      <c r="C2505" s="7" t="s">
        <v>7763</v>
      </c>
      <c r="D2505" s="7" t="s">
        <v>20</v>
      </c>
      <c r="E2505" s="7" t="s">
        <v>47</v>
      </c>
      <c r="F2505" s="9" t="s">
        <v>1941</v>
      </c>
      <c r="G2505" s="11">
        <v>525.32949399999995</v>
      </c>
      <c r="H2505" s="11">
        <v>-93.183999999999997</v>
      </c>
      <c r="I2505" s="11">
        <v>0</v>
      </c>
      <c r="J2505" s="12">
        <v>432.14549399999999</v>
      </c>
      <c r="K2505" s="11">
        <v>-99.813000000000002</v>
      </c>
      <c r="L2505" s="11">
        <v>-106.46899999999999</v>
      </c>
      <c r="M2505" s="11">
        <v>63.823999999999998</v>
      </c>
      <c r="N2505" s="13">
        <v>-1.7401562744307342</v>
      </c>
      <c r="O2505" s="13" t="s">
        <v>9699</v>
      </c>
      <c r="P2505" s="13">
        <v>-1.9807003637513927</v>
      </c>
      <c r="Q2505" s="13" t="s">
        <v>9699</v>
      </c>
      <c r="R2505" s="13">
        <v>-0.96961003952425173</v>
      </c>
      <c r="S2505" s="14">
        <v>0</v>
      </c>
      <c r="T2505" s="13">
        <v>-0.21563108095256456</v>
      </c>
      <c r="U2505" s="15" t="s">
        <v>9700</v>
      </c>
      <c r="V2505" s="16" t="s">
        <v>9700</v>
      </c>
      <c r="W2505" s="16">
        <v>8.2309083416896467</v>
      </c>
    </row>
    <row r="2506" spans="1:23" ht="15" customHeight="1" x14ac:dyDescent="0.3">
      <c r="A2506" s="7" t="s">
        <v>7764</v>
      </c>
      <c r="B2506" s="7" t="s">
        <v>7765</v>
      </c>
      <c r="C2506" s="7" t="s">
        <v>7766</v>
      </c>
      <c r="D2506" s="7" t="s">
        <v>20</v>
      </c>
      <c r="E2506" s="7" t="s">
        <v>71</v>
      </c>
      <c r="F2506" s="9" t="s">
        <v>5460</v>
      </c>
      <c r="G2506" s="11">
        <v>326.69804299999998</v>
      </c>
      <c r="H2506" s="11">
        <v>96.656000000000006</v>
      </c>
      <c r="I2506" s="11">
        <v>0</v>
      </c>
      <c r="J2506" s="12">
        <v>423.35404299999999</v>
      </c>
      <c r="K2506" s="11">
        <v>32.65</v>
      </c>
      <c r="L2506" s="11">
        <v>-51.356000000000002</v>
      </c>
      <c r="M2506" s="11">
        <v>150.68600000000001</v>
      </c>
      <c r="N2506" s="13">
        <v>0.24047431108552547</v>
      </c>
      <c r="O2506" s="13">
        <v>8.0634395250090751E-2</v>
      </c>
      <c r="P2506" s="13">
        <v>-2.2590126546862805</v>
      </c>
      <c r="Q2506" s="13" t="s">
        <v>9699</v>
      </c>
      <c r="R2506" s="13">
        <v>-0.35129290612487829</v>
      </c>
      <c r="S2506" s="14">
        <v>2.5162469999999999</v>
      </c>
      <c r="T2506" s="13">
        <v>0.22831009080501449</v>
      </c>
      <c r="U2506" s="15">
        <v>12.966433169984686</v>
      </c>
      <c r="V2506" s="16" t="s">
        <v>9700</v>
      </c>
      <c r="W2506" s="16">
        <v>2.1680716390374686</v>
      </c>
    </row>
    <row r="2507" spans="1:23" ht="15" customHeight="1" x14ac:dyDescent="0.3">
      <c r="A2507" s="7" t="s">
        <v>7767</v>
      </c>
      <c r="B2507" s="7" t="s">
        <v>7768</v>
      </c>
      <c r="C2507" s="7" t="s">
        <v>7769</v>
      </c>
      <c r="D2507" s="7" t="s">
        <v>26</v>
      </c>
      <c r="E2507" s="7" t="s">
        <v>33</v>
      </c>
      <c r="F2507" s="9" t="s">
        <v>2104</v>
      </c>
      <c r="G2507" s="11">
        <v>366.387293</v>
      </c>
      <c r="H2507" s="11">
        <v>-77.222999999999999</v>
      </c>
      <c r="I2507" s="11">
        <v>0</v>
      </c>
      <c r="J2507" s="12">
        <v>289.16429299999999</v>
      </c>
      <c r="K2507" s="11">
        <v>55.478999999999999</v>
      </c>
      <c r="L2507" s="11">
        <v>9.3279999999999994</v>
      </c>
      <c r="M2507" s="11">
        <v>490.642</v>
      </c>
      <c r="N2507" s="13">
        <v>0.13352850604794636</v>
      </c>
      <c r="O2507" s="13">
        <v>3.5073242216147271E-2</v>
      </c>
      <c r="P2507" s="13">
        <v>5.755323701033923E-2</v>
      </c>
      <c r="Q2507" s="13">
        <v>0.12589138103022846</v>
      </c>
      <c r="R2507" s="13">
        <v>1.9178676469832338E-2</v>
      </c>
      <c r="S2507" s="14">
        <v>0.82572100000000004</v>
      </c>
      <c r="T2507" s="13">
        <v>-0.26705579447182992</v>
      </c>
      <c r="U2507" s="15">
        <v>5.2121396023720683</v>
      </c>
      <c r="V2507" s="16">
        <v>39.27822609348199</v>
      </c>
      <c r="W2507" s="16">
        <v>0.74675077347638397</v>
      </c>
    </row>
    <row r="2508" spans="1:23" ht="15" customHeight="1" x14ac:dyDescent="0.3">
      <c r="A2508" s="7" t="s">
        <v>7770</v>
      </c>
      <c r="B2508" s="7" t="s">
        <v>7771</v>
      </c>
      <c r="C2508" s="7" t="s">
        <v>7772</v>
      </c>
      <c r="D2508" s="7" t="s">
        <v>31</v>
      </c>
      <c r="E2508" s="7" t="s">
        <v>63</v>
      </c>
      <c r="F2508" s="9" t="s">
        <v>1941</v>
      </c>
      <c r="G2508" s="11">
        <v>352.97791699999999</v>
      </c>
      <c r="H2508" s="11">
        <v>-31.221</v>
      </c>
      <c r="I2508" s="11">
        <v>0</v>
      </c>
      <c r="J2508" s="12">
        <v>321.75691699999999</v>
      </c>
      <c r="K2508" s="11">
        <v>14.284000000000001</v>
      </c>
      <c r="L2508" s="11">
        <v>9.7390000000000008</v>
      </c>
      <c r="M2508" s="11">
        <v>43.625999999999998</v>
      </c>
      <c r="N2508" s="13">
        <v>0.43987613703703443</v>
      </c>
      <c r="O2508" s="13">
        <v>8.9788802713411053E-2</v>
      </c>
      <c r="P2508" s="13">
        <v>0.33999687291834524</v>
      </c>
      <c r="Q2508" s="13">
        <v>9.2428569464273247E-2</v>
      </c>
      <c r="R2508" s="13">
        <v>0.25270177350510514</v>
      </c>
      <c r="S2508" s="14">
        <v>1.1616789999999999</v>
      </c>
      <c r="T2508" s="13">
        <v>-9.7032879016552734E-2</v>
      </c>
      <c r="U2508" s="15">
        <v>22.525687272472695</v>
      </c>
      <c r="V2508" s="16">
        <v>36.24375367080809</v>
      </c>
      <c r="W2508" s="16">
        <v>8.0909988768165775</v>
      </c>
    </row>
    <row r="2509" spans="1:23" ht="15" customHeight="1" x14ac:dyDescent="0.3">
      <c r="A2509" s="7" t="s">
        <v>7773</v>
      </c>
      <c r="B2509" s="7" t="s">
        <v>7774</v>
      </c>
      <c r="C2509" s="7" t="s">
        <v>7775</v>
      </c>
      <c r="D2509" s="7" t="s">
        <v>10</v>
      </c>
      <c r="E2509" s="7" t="s">
        <v>62</v>
      </c>
      <c r="F2509" s="9" t="s">
        <v>5460</v>
      </c>
      <c r="G2509" s="11">
        <v>368.869688</v>
      </c>
      <c r="H2509" s="11">
        <v>4573</v>
      </c>
      <c r="I2509" s="11">
        <v>13</v>
      </c>
      <c r="J2509" s="12">
        <v>4954.8696879999998</v>
      </c>
      <c r="K2509" s="11">
        <v>0</v>
      </c>
      <c r="L2509" s="11">
        <v>-711</v>
      </c>
      <c r="M2509" s="11">
        <v>243</v>
      </c>
      <c r="N2509" s="13">
        <v>4.5386901769923146E-2</v>
      </c>
      <c r="O2509" s="13">
        <v>-0.12151466629249896</v>
      </c>
      <c r="P2509" s="13">
        <v>-0.74421226079974157</v>
      </c>
      <c r="Q2509" s="13" t="s">
        <v>9699</v>
      </c>
      <c r="R2509" s="13">
        <v>-1.1241106719367588</v>
      </c>
      <c r="S2509" s="14">
        <v>1.0493429999999999</v>
      </c>
      <c r="T2509" s="13">
        <v>0.92293042763065303</v>
      </c>
      <c r="U2509" s="15" t="s">
        <v>9700</v>
      </c>
      <c r="V2509" s="16" t="s">
        <v>9700</v>
      </c>
      <c r="W2509" s="16">
        <v>1.517982255144033</v>
      </c>
    </row>
    <row r="2510" spans="1:23" ht="15" customHeight="1" x14ac:dyDescent="0.3">
      <c r="A2510" s="7" t="s">
        <v>7776</v>
      </c>
      <c r="B2510" s="7" t="s">
        <v>7777</v>
      </c>
      <c r="C2510" s="7" t="s">
        <v>7778</v>
      </c>
      <c r="D2510" s="7" t="s">
        <v>31</v>
      </c>
      <c r="E2510" s="7" t="s">
        <v>63</v>
      </c>
      <c r="F2510" s="9" t="s">
        <v>1941</v>
      </c>
      <c r="G2510" s="11">
        <v>439.54747200000003</v>
      </c>
      <c r="H2510" s="11">
        <v>93.248000000000005</v>
      </c>
      <c r="I2510" s="11">
        <v>0</v>
      </c>
      <c r="J2510" s="12">
        <v>532.79547200000002</v>
      </c>
      <c r="K2510" s="11">
        <v>5.1070000000000002</v>
      </c>
      <c r="L2510" s="11">
        <v>-31.184999999999999</v>
      </c>
      <c r="M2510" s="11">
        <v>25.353000000000002</v>
      </c>
      <c r="N2510" s="13">
        <v>0.16681072996028865</v>
      </c>
      <c r="O2510" s="13" t="s">
        <v>9699</v>
      </c>
      <c r="P2510" s="13">
        <v>2.0220057315626865E-2</v>
      </c>
      <c r="Q2510" s="13" t="s">
        <v>9699</v>
      </c>
      <c r="R2510" s="13" t="s">
        <v>9699</v>
      </c>
      <c r="S2510" s="14">
        <v>1.8020989999999999</v>
      </c>
      <c r="T2510" s="13">
        <v>0.1750165023924978</v>
      </c>
      <c r="U2510" s="15">
        <v>104.32650714705306</v>
      </c>
      <c r="V2510" s="16" t="s">
        <v>9700</v>
      </c>
      <c r="W2510" s="16">
        <v>17.337099041533545</v>
      </c>
    </row>
    <row r="2511" spans="1:23" ht="15" customHeight="1" x14ac:dyDescent="0.3">
      <c r="A2511" s="7" t="s">
        <v>7779</v>
      </c>
      <c r="B2511" s="7" t="s">
        <v>7780</v>
      </c>
      <c r="C2511" s="7" t="s">
        <v>7781</v>
      </c>
      <c r="D2511" s="7" t="s">
        <v>10</v>
      </c>
      <c r="E2511" s="7" t="s">
        <v>11</v>
      </c>
      <c r="F2511" s="9" t="s">
        <v>1941</v>
      </c>
      <c r="G2511" s="11">
        <v>381.80794400000002</v>
      </c>
      <c r="H2511" s="11">
        <v>-373.78800000000001</v>
      </c>
      <c r="I2511" s="11">
        <v>0</v>
      </c>
      <c r="J2511" s="12">
        <v>8.0199440000000095</v>
      </c>
      <c r="K2511" s="11">
        <v>0</v>
      </c>
      <c r="L2511" s="11">
        <v>33.94</v>
      </c>
      <c r="M2511" s="11">
        <v>419.91699999999997</v>
      </c>
      <c r="N2511" s="13">
        <v>8.8927002296324428E-2</v>
      </c>
      <c r="O2511" s="13">
        <v>9.9772620382020616E-2</v>
      </c>
      <c r="P2511" s="13">
        <v>0.27526031636225889</v>
      </c>
      <c r="Q2511" s="13">
        <v>-6.9583898468934535E-3</v>
      </c>
      <c r="R2511" s="13">
        <v>8.9636594126346919E-2</v>
      </c>
      <c r="S2511" s="14">
        <v>0.582152</v>
      </c>
      <c r="T2511" s="13">
        <v>-46.607307981202808</v>
      </c>
      <c r="U2511" s="15" t="s">
        <v>9700</v>
      </c>
      <c r="V2511" s="16">
        <v>11.249497466116678</v>
      </c>
      <c r="W2511" s="16">
        <v>0.90924621770492753</v>
      </c>
    </row>
    <row r="2512" spans="1:23" ht="15" customHeight="1" x14ac:dyDescent="0.3">
      <c r="A2512" s="7" t="s">
        <v>7782</v>
      </c>
      <c r="B2512" s="7" t="s">
        <v>7783</v>
      </c>
      <c r="C2512" s="7" t="s">
        <v>7784</v>
      </c>
      <c r="D2512" s="7" t="s">
        <v>20</v>
      </c>
      <c r="E2512" s="7" t="s">
        <v>52</v>
      </c>
      <c r="F2512" s="9" t="s">
        <v>1941</v>
      </c>
      <c r="G2512" s="11">
        <v>319.68757543800001</v>
      </c>
      <c r="H2512" s="11">
        <v>-18.661000000000001</v>
      </c>
      <c r="I2512" s="11">
        <v>0</v>
      </c>
      <c r="J2512" s="12">
        <v>301.02657543800001</v>
      </c>
      <c r="K2512" s="11">
        <v>26.876999999999999</v>
      </c>
      <c r="L2512" s="11">
        <v>28.847000000000001</v>
      </c>
      <c r="M2512" s="11">
        <v>75.197999999999993</v>
      </c>
      <c r="N2512" s="13">
        <v>0.20184402333943119</v>
      </c>
      <c r="O2512" s="13">
        <v>5.9885754592359897E-2</v>
      </c>
      <c r="P2512" s="13">
        <v>0.10845127803152288</v>
      </c>
      <c r="Q2512" s="13">
        <v>4.8441274725822048E-2</v>
      </c>
      <c r="R2512" s="13">
        <v>0.48571332356754393</v>
      </c>
      <c r="S2512" s="14">
        <v>0.80306699999999998</v>
      </c>
      <c r="T2512" s="13">
        <v>-6.1991204506937146E-2</v>
      </c>
      <c r="U2512" s="15">
        <v>11.200155353573688</v>
      </c>
      <c r="V2512" s="16">
        <v>11.08217753797622</v>
      </c>
      <c r="W2512" s="16">
        <v>4.251277632889173</v>
      </c>
    </row>
    <row r="2513" spans="1:23" ht="15" customHeight="1" x14ac:dyDescent="0.3">
      <c r="A2513" s="7" t="s">
        <v>7785</v>
      </c>
      <c r="B2513" s="7" t="s">
        <v>7786</v>
      </c>
      <c r="C2513" s="7" t="s">
        <v>7787</v>
      </c>
      <c r="D2513" s="7" t="s">
        <v>20</v>
      </c>
      <c r="E2513" s="7" t="s">
        <v>47</v>
      </c>
      <c r="F2513" s="9" t="s">
        <v>1941</v>
      </c>
      <c r="G2513" s="11">
        <v>363.55133799999999</v>
      </c>
      <c r="H2513" s="11">
        <v>-27.619145</v>
      </c>
      <c r="I2513" s="11">
        <v>0</v>
      </c>
      <c r="J2513" s="12">
        <v>335.93219299999998</v>
      </c>
      <c r="K2513" s="11">
        <v>0</v>
      </c>
      <c r="L2513" s="11">
        <v>-25.921662000000001</v>
      </c>
      <c r="M2513" s="11">
        <v>24.681058</v>
      </c>
      <c r="N2513" s="13" t="s">
        <v>9699</v>
      </c>
      <c r="O2513" s="13" t="s">
        <v>9699</v>
      </c>
      <c r="P2513" s="13" t="s">
        <v>9699</v>
      </c>
      <c r="Q2513" s="13" t="s">
        <v>9699</v>
      </c>
      <c r="R2513" s="13">
        <v>-1.2252419969577943</v>
      </c>
      <c r="S2513" s="14">
        <v>0.74120699999999995</v>
      </c>
      <c r="T2513" s="13">
        <v>-8.2216428123040891E-2</v>
      </c>
      <c r="U2513" s="15" t="s">
        <v>9700</v>
      </c>
      <c r="V2513" s="16" t="s">
        <v>9700</v>
      </c>
      <c r="W2513" s="16">
        <v>14.729973812305776</v>
      </c>
    </row>
    <row r="2514" spans="1:23" ht="15" customHeight="1" x14ac:dyDescent="0.3">
      <c r="A2514" s="7" t="s">
        <v>7788</v>
      </c>
      <c r="B2514" s="7" t="s">
        <v>7789</v>
      </c>
      <c r="C2514" s="7" t="s">
        <v>7790</v>
      </c>
      <c r="D2514" s="7" t="s">
        <v>29</v>
      </c>
      <c r="E2514" s="7" t="s">
        <v>30</v>
      </c>
      <c r="F2514" s="9" t="s">
        <v>3009</v>
      </c>
      <c r="G2514" s="11">
        <v>508.92192499999999</v>
      </c>
      <c r="H2514" s="11">
        <v>1170.798</v>
      </c>
      <c r="I2514" s="11">
        <v>0</v>
      </c>
      <c r="J2514" s="12">
        <v>1679.7199249999999</v>
      </c>
      <c r="K2514" s="11">
        <v>-285.69499999999999</v>
      </c>
      <c r="L2514" s="11">
        <v>-362.279</v>
      </c>
      <c r="M2514" s="11">
        <v>370.52100000000002</v>
      </c>
      <c r="N2514" s="13">
        <v>4.1825712498048638E-2</v>
      </c>
      <c r="O2514" s="13">
        <v>3.7795829756530619E-3</v>
      </c>
      <c r="P2514" s="13">
        <v>8.6060454492786383E-3</v>
      </c>
      <c r="Q2514" s="13">
        <v>-1.741098935797103E-3</v>
      </c>
      <c r="R2514" s="13">
        <v>-0.65058516551106127</v>
      </c>
      <c r="S2514" s="14">
        <v>2.5538050000000001</v>
      </c>
      <c r="T2514" s="13">
        <v>0.69701977250761016</v>
      </c>
      <c r="U2514" s="15" t="s">
        <v>9700</v>
      </c>
      <c r="V2514" s="16" t="s">
        <v>9700</v>
      </c>
      <c r="W2514" s="16">
        <v>1.3735305826120516</v>
      </c>
    </row>
    <row r="2515" spans="1:23" ht="15" customHeight="1" x14ac:dyDescent="0.3">
      <c r="A2515" s="7" t="s">
        <v>7791</v>
      </c>
      <c r="B2515" s="7" t="s">
        <v>7792</v>
      </c>
      <c r="C2515" s="7" t="s">
        <v>7793</v>
      </c>
      <c r="D2515" s="7" t="s">
        <v>20</v>
      </c>
      <c r="E2515" s="7" t="s">
        <v>57</v>
      </c>
      <c r="F2515" s="9" t="s">
        <v>3009</v>
      </c>
      <c r="G2515" s="11">
        <v>384.920727</v>
      </c>
      <c r="H2515" s="11">
        <v>-16.469000000000001</v>
      </c>
      <c r="I2515" s="11">
        <v>0</v>
      </c>
      <c r="J2515" s="12">
        <v>368.45172700000001</v>
      </c>
      <c r="K2515" s="11">
        <v>-23.376000000000001</v>
      </c>
      <c r="L2515" s="11">
        <v>-28.152999999999999</v>
      </c>
      <c r="M2515" s="11">
        <v>52.006</v>
      </c>
      <c r="N2515" s="13">
        <v>4.4649437758201134E-2</v>
      </c>
      <c r="O2515" s="13" t="s">
        <v>9699</v>
      </c>
      <c r="P2515" s="13">
        <v>4.8315841613937885E-2</v>
      </c>
      <c r="Q2515" s="13" t="s">
        <v>9699</v>
      </c>
      <c r="R2515" s="13">
        <v>-0.58654527271969659</v>
      </c>
      <c r="S2515" s="14">
        <v>1.6346449999999999</v>
      </c>
      <c r="T2515" s="13">
        <v>-4.4697849930284084E-2</v>
      </c>
      <c r="U2515" s="15" t="s">
        <v>9700</v>
      </c>
      <c r="V2515" s="16" t="s">
        <v>9700</v>
      </c>
      <c r="W2515" s="16">
        <v>7.4014676575779719</v>
      </c>
    </row>
    <row r="2516" spans="1:23" ht="15" customHeight="1" x14ac:dyDescent="0.3">
      <c r="A2516" s="7" t="s">
        <v>7794</v>
      </c>
      <c r="B2516" s="7" t="s">
        <v>7795</v>
      </c>
      <c r="C2516" s="7" t="s">
        <v>7796</v>
      </c>
      <c r="D2516" s="7" t="s">
        <v>10</v>
      </c>
      <c r="E2516" s="7" t="s">
        <v>11</v>
      </c>
      <c r="F2516" s="9" t="s">
        <v>1941</v>
      </c>
      <c r="G2516" s="11">
        <v>363.19000999999997</v>
      </c>
      <c r="H2516" s="11">
        <v>-266.56099999999998</v>
      </c>
      <c r="I2516" s="11">
        <v>0</v>
      </c>
      <c r="J2516" s="12">
        <v>96.629009999999994</v>
      </c>
      <c r="K2516" s="11">
        <v>0</v>
      </c>
      <c r="L2516" s="11">
        <v>27.626999999999999</v>
      </c>
      <c r="M2516" s="11">
        <v>278.07799999999997</v>
      </c>
      <c r="N2516" s="13">
        <v>5.5327259795551489E-2</v>
      </c>
      <c r="O2516" s="13">
        <v>7.7634608698711194E-2</v>
      </c>
      <c r="P2516" s="13">
        <v>0.28693318545754953</v>
      </c>
      <c r="Q2516" s="13">
        <v>4.0989559231350281E-3</v>
      </c>
      <c r="R2516" s="13">
        <v>0.10555393176647239</v>
      </c>
      <c r="S2516" s="14">
        <v>0</v>
      </c>
      <c r="T2516" s="13">
        <v>-2.7586022044518512</v>
      </c>
      <c r="U2516" s="15" t="s">
        <v>9700</v>
      </c>
      <c r="V2516" s="16">
        <v>13.146197922322365</v>
      </c>
      <c r="W2516" s="16">
        <v>1.3060724329145059</v>
      </c>
    </row>
    <row r="2517" spans="1:23" ht="15" customHeight="1" x14ac:dyDescent="0.3">
      <c r="A2517" s="7" t="s">
        <v>7797</v>
      </c>
      <c r="B2517" s="7" t="s">
        <v>7798</v>
      </c>
      <c r="C2517" s="7" t="s">
        <v>7799</v>
      </c>
      <c r="D2517" s="7" t="s">
        <v>100</v>
      </c>
      <c r="E2517" s="7" t="s">
        <v>250</v>
      </c>
      <c r="F2517" s="9" t="s">
        <v>1941</v>
      </c>
      <c r="G2517" s="11">
        <v>336.95806800000003</v>
      </c>
      <c r="H2517" s="11">
        <v>84.61</v>
      </c>
      <c r="I2517" s="11">
        <v>0</v>
      </c>
      <c r="J2517" s="12">
        <v>421.56806800000004</v>
      </c>
      <c r="K2517" s="11">
        <v>-12.048</v>
      </c>
      <c r="L2517" s="11">
        <v>-37.148000000000003</v>
      </c>
      <c r="M2517" s="11">
        <v>-22.515999999999998</v>
      </c>
      <c r="N2517" s="13">
        <v>0.54464794000149896</v>
      </c>
      <c r="O2517" s="13" t="s">
        <v>9699</v>
      </c>
      <c r="P2517" s="13">
        <v>-3.5114966341473861E-2</v>
      </c>
      <c r="Q2517" s="13" t="s">
        <v>9699</v>
      </c>
      <c r="R2517" s="13" t="s">
        <v>9699</v>
      </c>
      <c r="S2517" s="14">
        <v>-0.22414600000000001</v>
      </c>
      <c r="T2517" s="13">
        <v>0.20070305704463365</v>
      </c>
      <c r="U2517" s="15" t="s">
        <v>9700</v>
      </c>
      <c r="V2517" s="16" t="s">
        <v>9700</v>
      </c>
      <c r="W2517" s="16" t="s">
        <v>9700</v>
      </c>
    </row>
    <row r="2518" spans="1:23" ht="15" customHeight="1" x14ac:dyDescent="0.3">
      <c r="A2518" s="7" t="s">
        <v>7800</v>
      </c>
      <c r="B2518" s="7" t="s">
        <v>7801</v>
      </c>
      <c r="C2518" s="7" t="s">
        <v>7802</v>
      </c>
      <c r="D2518" s="7" t="s">
        <v>20</v>
      </c>
      <c r="E2518" s="7" t="s">
        <v>47</v>
      </c>
      <c r="F2518" s="9" t="s">
        <v>1941</v>
      </c>
      <c r="G2518" s="11">
        <v>435.06207000000001</v>
      </c>
      <c r="H2518" s="11">
        <v>-163.83600000000001</v>
      </c>
      <c r="I2518" s="11">
        <v>0</v>
      </c>
      <c r="J2518" s="12">
        <v>271.22606999999999</v>
      </c>
      <c r="K2518" s="11">
        <v>-156.73699999999999</v>
      </c>
      <c r="L2518" s="11">
        <v>-390.94</v>
      </c>
      <c r="M2518" s="11">
        <v>317.96199999999999</v>
      </c>
      <c r="N2518" s="13">
        <v>-0.13073550399862771</v>
      </c>
      <c r="O2518" s="13" t="s">
        <v>9699</v>
      </c>
      <c r="P2518" s="13">
        <v>-0.23224168582758464</v>
      </c>
      <c r="Q2518" s="13" t="s">
        <v>9699</v>
      </c>
      <c r="R2518" s="13">
        <v>-0.99536105835085875</v>
      </c>
      <c r="S2518" s="14">
        <v>2.0887129999999998</v>
      </c>
      <c r="T2518" s="13">
        <v>-0.60405697726623409</v>
      </c>
      <c r="U2518" s="15" t="s">
        <v>9700</v>
      </c>
      <c r="V2518" s="16" t="s">
        <v>9700</v>
      </c>
      <c r="W2518" s="16">
        <v>1.3682832225234463</v>
      </c>
    </row>
    <row r="2519" spans="1:23" ht="15" customHeight="1" x14ac:dyDescent="0.3">
      <c r="A2519" s="7" t="s">
        <v>7803</v>
      </c>
      <c r="B2519" s="7" t="s">
        <v>7804</v>
      </c>
      <c r="C2519" s="7" t="s">
        <v>7805</v>
      </c>
      <c r="D2519" s="7" t="s">
        <v>10</v>
      </c>
      <c r="E2519" s="7" t="s">
        <v>11</v>
      </c>
      <c r="F2519" s="9" t="s">
        <v>1941</v>
      </c>
      <c r="G2519" s="11">
        <v>413.96475700000002</v>
      </c>
      <c r="H2519" s="11">
        <v>191.286</v>
      </c>
      <c r="I2519" s="11">
        <v>0</v>
      </c>
      <c r="J2519" s="12">
        <v>605.25075700000002</v>
      </c>
      <c r="K2519" s="11">
        <v>0</v>
      </c>
      <c r="L2519" s="11">
        <v>21.919</v>
      </c>
      <c r="M2519" s="11">
        <v>398.08600000000001</v>
      </c>
      <c r="N2519" s="13">
        <v>0.12601607361613082</v>
      </c>
      <c r="O2519" s="13">
        <v>0.25780846309662042</v>
      </c>
      <c r="P2519" s="13">
        <v>0.21948830575878892</v>
      </c>
      <c r="Q2519" s="13">
        <v>5.6512346437433969E-2</v>
      </c>
      <c r="R2519" s="13">
        <v>6.4617216910908493E-2</v>
      </c>
      <c r="S2519" s="14">
        <v>0.84605399999999997</v>
      </c>
      <c r="T2519" s="13">
        <v>0.31604421438170954</v>
      </c>
      <c r="U2519" s="15" t="s">
        <v>9700</v>
      </c>
      <c r="V2519" s="16">
        <v>18.886115105616131</v>
      </c>
      <c r="W2519" s="16">
        <v>1.0398877554096351</v>
      </c>
    </row>
    <row r="2520" spans="1:23" ht="15" customHeight="1" x14ac:dyDescent="0.3">
      <c r="A2520" s="7" t="s">
        <v>7806</v>
      </c>
      <c r="B2520" s="7" t="s">
        <v>7807</v>
      </c>
      <c r="C2520" s="7" t="s">
        <v>7808</v>
      </c>
      <c r="D2520" s="7" t="s">
        <v>20</v>
      </c>
      <c r="E2520" s="7" t="s">
        <v>71</v>
      </c>
      <c r="F2520" s="9" t="s">
        <v>1941</v>
      </c>
      <c r="G2520" s="11">
        <v>425.83040299999999</v>
      </c>
      <c r="H2520" s="11">
        <v>-186.19800000000001</v>
      </c>
      <c r="I2520" s="11">
        <v>0</v>
      </c>
      <c r="J2520" s="12">
        <v>239.63240299999998</v>
      </c>
      <c r="K2520" s="11">
        <v>-172.096</v>
      </c>
      <c r="L2520" s="11">
        <v>-177.89099999999999</v>
      </c>
      <c r="M2520" s="11">
        <v>116.11499999999999</v>
      </c>
      <c r="N2520" s="13">
        <v>-1.400646238997997</v>
      </c>
      <c r="O2520" s="13" t="s">
        <v>9699</v>
      </c>
      <c r="P2520" s="13">
        <v>-1.5497765893993611</v>
      </c>
      <c r="Q2520" s="13" t="s">
        <v>9699</v>
      </c>
      <c r="R2520" s="13">
        <v>-1.5953348220291101</v>
      </c>
      <c r="S2520" s="14">
        <v>0.54593100000000006</v>
      </c>
      <c r="T2520" s="13">
        <v>-0.77701511844372739</v>
      </c>
      <c r="U2520" s="15" t="s">
        <v>9700</v>
      </c>
      <c r="V2520" s="16" t="s">
        <v>9700</v>
      </c>
      <c r="W2520" s="16">
        <v>3.6673160487447789</v>
      </c>
    </row>
    <row r="2521" spans="1:23" ht="15" customHeight="1" x14ac:dyDescent="0.3">
      <c r="A2521" s="7" t="s">
        <v>7809</v>
      </c>
      <c r="B2521" s="7" t="s">
        <v>7810</v>
      </c>
      <c r="C2521" s="7" t="s">
        <v>7811</v>
      </c>
      <c r="D2521" s="7" t="s">
        <v>10</v>
      </c>
      <c r="E2521" s="7" t="s">
        <v>62</v>
      </c>
      <c r="F2521" s="9" t="s">
        <v>5460</v>
      </c>
      <c r="G2521" s="11">
        <v>403.33933200000001</v>
      </c>
      <c r="H2521" s="11">
        <v>202.90299999999999</v>
      </c>
      <c r="I2521" s="11">
        <v>-0.71</v>
      </c>
      <c r="J2521" s="12">
        <v>605.532332</v>
      </c>
      <c r="K2521" s="11">
        <v>80.108000000000004</v>
      </c>
      <c r="L2521" s="11">
        <v>11.584</v>
      </c>
      <c r="M2521" s="11">
        <v>182.286</v>
      </c>
      <c r="N2521" s="13">
        <v>0.11011082763011262</v>
      </c>
      <c r="O2521" s="13">
        <v>4.0828584341282781E-2</v>
      </c>
      <c r="P2521" s="13">
        <v>3.6294250289927645E-2</v>
      </c>
      <c r="Q2521" s="13">
        <v>0.13158604140291419</v>
      </c>
      <c r="R2521" s="13">
        <v>6.6697758508512825E-2</v>
      </c>
      <c r="S2521" s="14">
        <v>0.92860799999999999</v>
      </c>
      <c r="T2521" s="13">
        <v>0.33508202498425799</v>
      </c>
      <c r="U2521" s="15">
        <v>7.5589495680830874</v>
      </c>
      <c r="V2521" s="16">
        <v>34.818657803867403</v>
      </c>
      <c r="W2521" s="16">
        <v>2.212673118067213</v>
      </c>
    </row>
    <row r="2522" spans="1:23" ht="15" customHeight="1" x14ac:dyDescent="0.3">
      <c r="A2522" s="7" t="s">
        <v>7812</v>
      </c>
      <c r="B2522" s="7" t="s">
        <v>7813</v>
      </c>
      <c r="C2522" s="7" t="s">
        <v>7814</v>
      </c>
      <c r="D2522" s="7" t="s">
        <v>6</v>
      </c>
      <c r="E2522" s="7" t="s">
        <v>7</v>
      </c>
      <c r="F2522" s="9" t="s">
        <v>3009</v>
      </c>
      <c r="G2522" s="11">
        <v>519.00822300000004</v>
      </c>
      <c r="H2522" s="11">
        <v>657.73800000000006</v>
      </c>
      <c r="I2522" s="11">
        <v>13.753</v>
      </c>
      <c r="J2522" s="12">
        <v>1190.499223</v>
      </c>
      <c r="K2522" s="11">
        <v>20.087</v>
      </c>
      <c r="L2522" s="11">
        <v>-75.016000000000005</v>
      </c>
      <c r="M2522" s="11">
        <v>694.88099999999997</v>
      </c>
      <c r="N2522" s="13">
        <v>0.35001660062049567</v>
      </c>
      <c r="O2522" s="13">
        <v>3.1038831763811725E-2</v>
      </c>
      <c r="P2522" s="13">
        <v>0.17441433461698697</v>
      </c>
      <c r="Q2522" s="13">
        <v>0.13360320650454716</v>
      </c>
      <c r="R2522" s="13">
        <v>-0.10274112286531993</v>
      </c>
      <c r="S2522" s="14">
        <v>2.091863</v>
      </c>
      <c r="T2522" s="13">
        <v>0.55248923081405488</v>
      </c>
      <c r="U2522" s="15">
        <v>59.267149051625431</v>
      </c>
      <c r="V2522" s="16" t="s">
        <v>9700</v>
      </c>
      <c r="W2522" s="16">
        <v>0.74690230845281436</v>
      </c>
    </row>
    <row r="2523" spans="1:23" ht="15" customHeight="1" x14ac:dyDescent="0.3">
      <c r="A2523" s="7" t="s">
        <v>7815</v>
      </c>
      <c r="B2523" s="7" t="s">
        <v>7816</v>
      </c>
      <c r="C2523" s="7" t="s">
        <v>7817</v>
      </c>
      <c r="D2523" s="7" t="s">
        <v>10</v>
      </c>
      <c r="E2523" s="7" t="s">
        <v>11</v>
      </c>
      <c r="F2523" s="9" t="s">
        <v>1941</v>
      </c>
      <c r="G2523" s="11">
        <v>415.978185</v>
      </c>
      <c r="H2523" s="11">
        <v>-112.864</v>
      </c>
      <c r="I2523" s="11">
        <v>0</v>
      </c>
      <c r="J2523" s="12">
        <v>303.11418500000002</v>
      </c>
      <c r="K2523" s="11">
        <v>0</v>
      </c>
      <c r="L2523" s="11">
        <v>40.29</v>
      </c>
      <c r="M2523" s="11">
        <v>355.29399999999998</v>
      </c>
      <c r="N2523" s="13">
        <v>2.8991427519770512E-2</v>
      </c>
      <c r="O2523" s="13">
        <v>5.8604618448576673E-3</v>
      </c>
      <c r="P2523" s="13">
        <v>0.24751246091180018</v>
      </c>
      <c r="Q2523" s="13" t="s">
        <v>9699</v>
      </c>
      <c r="R2523" s="13">
        <v>0.11424676597134459</v>
      </c>
      <c r="S2523" s="14">
        <v>0</v>
      </c>
      <c r="T2523" s="13">
        <v>-0.37234813012792523</v>
      </c>
      <c r="U2523" s="15" t="s">
        <v>9700</v>
      </c>
      <c r="V2523" s="16">
        <v>10.324601265822785</v>
      </c>
      <c r="W2523" s="16">
        <v>1.1707999149999719</v>
      </c>
    </row>
    <row r="2524" spans="1:23" ht="15" customHeight="1" x14ac:dyDescent="0.3">
      <c r="A2524" s="7" t="s">
        <v>7818</v>
      </c>
      <c r="B2524" s="7" t="s">
        <v>7819</v>
      </c>
      <c r="C2524" s="7" t="s">
        <v>7820</v>
      </c>
      <c r="D2524" s="7" t="s">
        <v>29</v>
      </c>
      <c r="E2524" s="7" t="s">
        <v>295</v>
      </c>
      <c r="F2524" s="9" t="s">
        <v>1941</v>
      </c>
      <c r="G2524" s="11">
        <v>372.59824500000002</v>
      </c>
      <c r="H2524" s="11">
        <v>-30.423999999999999</v>
      </c>
      <c r="I2524" s="11">
        <v>0</v>
      </c>
      <c r="J2524" s="12">
        <v>342.17424500000004</v>
      </c>
      <c r="K2524" s="11">
        <v>33.756999999999998</v>
      </c>
      <c r="L2524" s="11">
        <v>-11.936</v>
      </c>
      <c r="M2524" s="11">
        <v>251.136</v>
      </c>
      <c r="N2524" s="13">
        <v>8.7909385578916768E-2</v>
      </c>
      <c r="O2524" s="13">
        <v>8.6669474901452714E-2</v>
      </c>
      <c r="P2524" s="13">
        <v>5.8529786140304484E-2</v>
      </c>
      <c r="Q2524" s="13">
        <v>9.8115109333850592E-2</v>
      </c>
      <c r="R2524" s="13">
        <v>-4.6104858189896208E-2</v>
      </c>
      <c r="S2524" s="14">
        <v>0.81102300000000005</v>
      </c>
      <c r="T2524" s="13">
        <v>-8.8913763804753909E-2</v>
      </c>
      <c r="U2524" s="15">
        <v>10.136393784992745</v>
      </c>
      <c r="V2524" s="16" t="s">
        <v>9700</v>
      </c>
      <c r="W2524" s="16">
        <v>1.4836512686353212</v>
      </c>
    </row>
    <row r="2525" spans="1:23" ht="15" customHeight="1" x14ac:dyDescent="0.3">
      <c r="A2525" s="7" t="s">
        <v>7821</v>
      </c>
      <c r="B2525" s="7" t="s">
        <v>7822</v>
      </c>
      <c r="C2525" s="7" t="s">
        <v>7823</v>
      </c>
      <c r="D2525" s="7" t="s">
        <v>10</v>
      </c>
      <c r="E2525" s="7" t="s">
        <v>15</v>
      </c>
      <c r="F2525" s="9" t="s">
        <v>1941</v>
      </c>
      <c r="G2525" s="11">
        <v>392.669982</v>
      </c>
      <c r="H2525" s="11">
        <v>-77.828490000000002</v>
      </c>
      <c r="I2525" s="11">
        <v>0</v>
      </c>
      <c r="J2525" s="12">
        <v>314.84149200000002</v>
      </c>
      <c r="K2525" s="11">
        <v>0</v>
      </c>
      <c r="L2525" s="11">
        <v>66.540999999999997</v>
      </c>
      <c r="M2525" s="11">
        <v>615.21600000000001</v>
      </c>
      <c r="N2525" s="13">
        <v>7.3346237626141873E-3</v>
      </c>
      <c r="O2525" s="13">
        <v>1.613769777477958E-2</v>
      </c>
      <c r="P2525" s="13">
        <v>5.1800658353469517E-2</v>
      </c>
      <c r="Q2525" s="13" t="s">
        <v>9699</v>
      </c>
      <c r="R2525" s="13">
        <v>0.11260548143873594</v>
      </c>
      <c r="S2525" s="14">
        <v>1.1543300000000001</v>
      </c>
      <c r="T2525" s="13">
        <v>-0.24719896194622276</v>
      </c>
      <c r="U2525" s="15" t="s">
        <v>9700</v>
      </c>
      <c r="V2525" s="16">
        <v>5.9011734419380533</v>
      </c>
      <c r="W2525" s="16">
        <v>0.63826360497776391</v>
      </c>
    </row>
    <row r="2526" spans="1:23" ht="15" customHeight="1" x14ac:dyDescent="0.3">
      <c r="A2526" s="7" t="s">
        <v>7824</v>
      </c>
      <c r="B2526" s="7" t="s">
        <v>7825</v>
      </c>
      <c r="C2526" s="7" t="s">
        <v>7826</v>
      </c>
      <c r="D2526" s="7" t="s">
        <v>20</v>
      </c>
      <c r="E2526" s="7" t="s">
        <v>47</v>
      </c>
      <c r="F2526" s="9" t="s">
        <v>5460</v>
      </c>
      <c r="G2526" s="11">
        <v>258.40586400000001</v>
      </c>
      <c r="H2526" s="11">
        <v>-50.719000000000001</v>
      </c>
      <c r="I2526" s="11">
        <v>-1.2E-2</v>
      </c>
      <c r="J2526" s="12">
        <v>207.67486400000001</v>
      </c>
      <c r="K2526" s="11">
        <v>-14.805</v>
      </c>
      <c r="L2526" s="11">
        <v>-19.509</v>
      </c>
      <c r="M2526" s="11">
        <v>80.042000000000002</v>
      </c>
      <c r="N2526" s="13">
        <v>0.21799999999999997</v>
      </c>
      <c r="O2526" s="13" t="s">
        <v>9699</v>
      </c>
      <c r="P2526" s="13">
        <v>-6.7689706848651827</v>
      </c>
      <c r="Q2526" s="13" t="s">
        <v>9699</v>
      </c>
      <c r="R2526" s="13">
        <v>-1.0325530267069727</v>
      </c>
      <c r="S2526" s="14">
        <v>-5.658792</v>
      </c>
      <c r="T2526" s="13">
        <v>-0.24422310443886938</v>
      </c>
      <c r="U2526" s="15" t="s">
        <v>9700</v>
      </c>
      <c r="V2526" s="16" t="s">
        <v>9700</v>
      </c>
      <c r="W2526" s="16">
        <v>3.2283784013392971</v>
      </c>
    </row>
    <row r="2527" spans="1:23" ht="15" customHeight="1" x14ac:dyDescent="0.3">
      <c r="A2527" s="7" t="s">
        <v>7827</v>
      </c>
      <c r="B2527" s="7" t="s">
        <v>7828</v>
      </c>
      <c r="C2527" s="7" t="s">
        <v>7829</v>
      </c>
      <c r="D2527" s="7" t="s">
        <v>83</v>
      </c>
      <c r="E2527" s="7" t="s">
        <v>188</v>
      </c>
      <c r="F2527" s="9" t="s">
        <v>2104</v>
      </c>
      <c r="G2527" s="11">
        <v>433.47698100000002</v>
      </c>
      <c r="H2527" s="11">
        <v>126.863585</v>
      </c>
      <c r="I2527" s="11">
        <v>4.2927749999999998</v>
      </c>
      <c r="J2527" s="12">
        <v>564.63334100000009</v>
      </c>
      <c r="K2527" s="11">
        <v>20.389756999999999</v>
      </c>
      <c r="L2527" s="11">
        <v>-343.22024499999998</v>
      </c>
      <c r="M2527" s="11">
        <v>263.13407100000001</v>
      </c>
      <c r="N2527" s="13">
        <v>0.12106072775254137</v>
      </c>
      <c r="O2527" s="13">
        <v>0.17940195782779722</v>
      </c>
      <c r="P2527" s="13">
        <v>6.4618081998605498E-2</v>
      </c>
      <c r="Q2527" s="13">
        <v>0.2341514071366162</v>
      </c>
      <c r="R2527" s="13">
        <v>-2.4153146136098944</v>
      </c>
      <c r="S2527" s="14">
        <v>1.7572399999999999</v>
      </c>
      <c r="T2527" s="13">
        <v>0.224683127594479</v>
      </c>
      <c r="U2527" s="15">
        <v>27.692009326055238</v>
      </c>
      <c r="V2527" s="16" t="s">
        <v>9700</v>
      </c>
      <c r="W2527" s="16">
        <v>1.6473616637808945</v>
      </c>
    </row>
    <row r="2528" spans="1:23" ht="15" customHeight="1" x14ac:dyDescent="0.3">
      <c r="A2528" s="7" t="s">
        <v>7830</v>
      </c>
      <c r="B2528" s="7" t="s">
        <v>7831</v>
      </c>
      <c r="C2528" s="7" t="s">
        <v>7832</v>
      </c>
      <c r="D2528" s="7" t="s">
        <v>83</v>
      </c>
      <c r="E2528" s="7" t="s">
        <v>188</v>
      </c>
      <c r="F2528" s="9" t="s">
        <v>1941</v>
      </c>
      <c r="G2528" s="11">
        <v>314.988291</v>
      </c>
      <c r="H2528" s="11">
        <v>315.86799999999999</v>
      </c>
      <c r="I2528" s="11">
        <v>0</v>
      </c>
      <c r="J2528" s="12">
        <v>630.85629100000006</v>
      </c>
      <c r="K2528" s="11">
        <v>62.804000000000002</v>
      </c>
      <c r="L2528" s="11">
        <v>25.731999999999999</v>
      </c>
      <c r="M2528" s="11">
        <v>333.74099999999999</v>
      </c>
      <c r="N2528" s="13">
        <v>3.482781561192639E-2</v>
      </c>
      <c r="O2528" s="13">
        <v>2.7529886938866488E-2</v>
      </c>
      <c r="P2528" s="13">
        <v>1.5844400702852403E-2</v>
      </c>
      <c r="Q2528" s="13">
        <v>3.8585627502311981E-2</v>
      </c>
      <c r="R2528" s="13">
        <v>7.6090998311459518E-2</v>
      </c>
      <c r="S2528" s="14">
        <v>3.6745E-2</v>
      </c>
      <c r="T2528" s="13">
        <v>0.50069723407101596</v>
      </c>
      <c r="U2528" s="15">
        <v>10.044842541876314</v>
      </c>
      <c r="V2528" s="16">
        <v>12.241111884035442</v>
      </c>
      <c r="W2528" s="16">
        <v>0.94381059264519496</v>
      </c>
    </row>
    <row r="2529" spans="1:23" ht="15" customHeight="1" x14ac:dyDescent="0.3">
      <c r="A2529" s="7" t="s">
        <v>7833</v>
      </c>
      <c r="B2529" s="7" t="s">
        <v>7834</v>
      </c>
      <c r="C2529" s="7" t="s">
        <v>7835</v>
      </c>
      <c r="D2529" s="7" t="s">
        <v>26</v>
      </c>
      <c r="E2529" s="7" t="s">
        <v>126</v>
      </c>
      <c r="F2529" s="9" t="s">
        <v>1941</v>
      </c>
      <c r="G2529" s="11">
        <v>534.55345399999999</v>
      </c>
      <c r="H2529" s="11">
        <v>563</v>
      </c>
      <c r="I2529" s="11">
        <v>0</v>
      </c>
      <c r="J2529" s="12">
        <v>1097.5534539999999</v>
      </c>
      <c r="K2529" s="11">
        <v>62</v>
      </c>
      <c r="L2529" s="11">
        <v>-293</v>
      </c>
      <c r="M2529" s="11">
        <v>702</v>
      </c>
      <c r="N2529" s="13">
        <v>4.4245681659818716E-2</v>
      </c>
      <c r="O2529" s="13">
        <v>-2.1884188187581755E-2</v>
      </c>
      <c r="P2529" s="13">
        <v>6.0490836767670159E-3</v>
      </c>
      <c r="Q2529" s="13">
        <v>7.2858254359860375E-2</v>
      </c>
      <c r="R2529" s="13">
        <v>-0.62278978388998041</v>
      </c>
      <c r="S2529" s="14">
        <v>2.5406819999999999</v>
      </c>
      <c r="T2529" s="13">
        <v>0.51295907087546744</v>
      </c>
      <c r="U2529" s="15">
        <v>17.702475064516126</v>
      </c>
      <c r="V2529" s="16" t="s">
        <v>9700</v>
      </c>
      <c r="W2529" s="16">
        <v>0.76147215669515667</v>
      </c>
    </row>
    <row r="2530" spans="1:23" ht="15" customHeight="1" x14ac:dyDescent="0.3">
      <c r="A2530" s="7" t="s">
        <v>7836</v>
      </c>
      <c r="B2530" s="7" t="s">
        <v>7837</v>
      </c>
      <c r="C2530" s="7" t="s">
        <v>7838</v>
      </c>
      <c r="D2530" s="7" t="s">
        <v>6</v>
      </c>
      <c r="E2530" s="7" t="s">
        <v>7</v>
      </c>
      <c r="F2530" s="9" t="s">
        <v>1941</v>
      </c>
      <c r="G2530" s="11">
        <v>342.01314100000002</v>
      </c>
      <c r="H2530" s="11">
        <v>527.322</v>
      </c>
      <c r="I2530" s="11">
        <v>0</v>
      </c>
      <c r="J2530" s="12">
        <v>869.33514100000002</v>
      </c>
      <c r="K2530" s="11">
        <v>42.645000000000003</v>
      </c>
      <c r="L2530" s="11">
        <v>5.758</v>
      </c>
      <c r="M2530" s="11">
        <v>317.315</v>
      </c>
      <c r="N2530" s="13">
        <v>0.80892933839304393</v>
      </c>
      <c r="O2530" s="13">
        <v>8.6548819218712936E-2</v>
      </c>
      <c r="P2530" s="13">
        <v>-1.452043972037724E-2</v>
      </c>
      <c r="Q2530" s="13" t="s">
        <v>9699</v>
      </c>
      <c r="R2530" s="13">
        <v>-9.2220886622867617E-3</v>
      </c>
      <c r="S2530" s="14">
        <v>0.735958</v>
      </c>
      <c r="T2530" s="13">
        <v>0.60658079390811148</v>
      </c>
      <c r="U2530" s="15">
        <v>20.385394325243286</v>
      </c>
      <c r="V2530" s="16">
        <v>59.39790569642237</v>
      </c>
      <c r="W2530" s="16">
        <v>1.0778347730173488</v>
      </c>
    </row>
    <row r="2531" spans="1:23" ht="15" customHeight="1" x14ac:dyDescent="0.3">
      <c r="A2531" s="7" t="s">
        <v>7839</v>
      </c>
      <c r="B2531" s="7" t="s">
        <v>7840</v>
      </c>
      <c r="C2531" s="7" t="s">
        <v>7841</v>
      </c>
      <c r="D2531" s="7" t="s">
        <v>26</v>
      </c>
      <c r="E2531" s="7" t="s">
        <v>125</v>
      </c>
      <c r="F2531" s="9" t="s">
        <v>3009</v>
      </c>
      <c r="G2531" s="11">
        <v>638.355548</v>
      </c>
      <c r="H2531" s="11">
        <v>1645.559</v>
      </c>
      <c r="I2531" s="11">
        <v>0</v>
      </c>
      <c r="J2531" s="12">
        <v>2283.9145479999997</v>
      </c>
      <c r="K2531" s="11">
        <v>165.536</v>
      </c>
      <c r="L2531" s="11">
        <v>-396.55900000000003</v>
      </c>
      <c r="M2531" s="11">
        <v>-1064.357</v>
      </c>
      <c r="N2531" s="13">
        <v>0.10803610635418751</v>
      </c>
      <c r="O2531" s="13">
        <v>-3.4123581083710275E-2</v>
      </c>
      <c r="P2531" s="13">
        <v>7.6732782857581242E-3</v>
      </c>
      <c r="Q2531" s="13" t="s">
        <v>9699</v>
      </c>
      <c r="R2531" s="13" t="s">
        <v>9699</v>
      </c>
      <c r="S2531" s="14">
        <v>3.2393700000000001</v>
      </c>
      <c r="T2531" s="13">
        <v>0.7204993730789967</v>
      </c>
      <c r="U2531" s="15">
        <v>13.797086724337907</v>
      </c>
      <c r="V2531" s="16" t="s">
        <v>9700</v>
      </c>
      <c r="W2531" s="16" t="s">
        <v>9700</v>
      </c>
    </row>
    <row r="2532" spans="1:23" ht="15" customHeight="1" x14ac:dyDescent="0.3">
      <c r="A2532" s="7" t="s">
        <v>7842</v>
      </c>
      <c r="B2532" s="7" t="s">
        <v>7843</v>
      </c>
      <c r="C2532" s="7" t="s">
        <v>7844</v>
      </c>
      <c r="D2532" s="7" t="s">
        <v>26</v>
      </c>
      <c r="E2532" s="7" t="s">
        <v>216</v>
      </c>
      <c r="F2532" s="9" t="s">
        <v>1941</v>
      </c>
      <c r="G2532" s="11">
        <v>379.085104</v>
      </c>
      <c r="H2532" s="11">
        <v>624.6</v>
      </c>
      <c r="I2532" s="11">
        <v>0</v>
      </c>
      <c r="J2532" s="12">
        <v>1003.685104</v>
      </c>
      <c r="K2532" s="11">
        <v>157.6</v>
      </c>
      <c r="L2532" s="11">
        <v>-19.5</v>
      </c>
      <c r="M2532" s="11">
        <v>136.69999999999999</v>
      </c>
      <c r="N2532" s="13">
        <v>0.11962679344772813</v>
      </c>
      <c r="O2532" s="13">
        <v>3.7103710426539482E-2</v>
      </c>
      <c r="P2532" s="13">
        <v>9.4408369527340837E-3</v>
      </c>
      <c r="Q2532" s="13" t="s">
        <v>9699</v>
      </c>
      <c r="R2532" s="13">
        <v>-0.29878048780487804</v>
      </c>
      <c r="S2532" s="14">
        <v>2.1815000000000002</v>
      </c>
      <c r="T2532" s="13">
        <v>0.62230673496176547</v>
      </c>
      <c r="U2532" s="15">
        <v>6.3685603045685282</v>
      </c>
      <c r="V2532" s="16" t="s">
        <v>9700</v>
      </c>
      <c r="W2532" s="16">
        <v>2.7731170738844186</v>
      </c>
    </row>
    <row r="2533" spans="1:23" ht="15" customHeight="1" x14ac:dyDescent="0.3">
      <c r="A2533" s="7" t="s">
        <v>7845</v>
      </c>
      <c r="B2533" s="7" t="s">
        <v>7846</v>
      </c>
      <c r="C2533" s="7" t="s">
        <v>7847</v>
      </c>
      <c r="D2533" s="7" t="s">
        <v>20</v>
      </c>
      <c r="E2533" s="7" t="s">
        <v>47</v>
      </c>
      <c r="F2533" s="9" t="s">
        <v>1941</v>
      </c>
      <c r="G2533" s="11">
        <v>377.218075</v>
      </c>
      <c r="H2533" s="11">
        <v>-161.732</v>
      </c>
      <c r="I2533" s="11">
        <v>0</v>
      </c>
      <c r="J2533" s="12">
        <v>215.486075</v>
      </c>
      <c r="K2533" s="11">
        <v>-82.305999999999997</v>
      </c>
      <c r="L2533" s="11">
        <v>-80.004999999999995</v>
      </c>
      <c r="M2533" s="11">
        <v>158.566</v>
      </c>
      <c r="N2533" s="13" t="s">
        <v>9699</v>
      </c>
      <c r="O2533" s="13" t="s">
        <v>9699</v>
      </c>
      <c r="P2533" s="13" t="s">
        <v>9699</v>
      </c>
      <c r="Q2533" s="13" t="s">
        <v>9699</v>
      </c>
      <c r="R2533" s="13">
        <v>-0.49988284727971377</v>
      </c>
      <c r="S2533" s="14">
        <v>2.4378389999999999</v>
      </c>
      <c r="T2533" s="13">
        <v>-0.75054501781611638</v>
      </c>
      <c r="U2533" s="15" t="s">
        <v>9700</v>
      </c>
      <c r="V2533" s="16" t="s">
        <v>9700</v>
      </c>
      <c r="W2533" s="16">
        <v>2.378934166214699</v>
      </c>
    </row>
    <row r="2534" spans="1:23" ht="15" customHeight="1" x14ac:dyDescent="0.3">
      <c r="A2534" s="7" t="s">
        <v>7848</v>
      </c>
      <c r="B2534" s="7" t="s">
        <v>7849</v>
      </c>
      <c r="C2534" s="7" t="s">
        <v>7850</v>
      </c>
      <c r="D2534" s="7" t="s">
        <v>20</v>
      </c>
      <c r="E2534" s="7" t="s">
        <v>71</v>
      </c>
      <c r="F2534" s="9" t="s">
        <v>3009</v>
      </c>
      <c r="G2534" s="11">
        <v>349.31053200000002</v>
      </c>
      <c r="H2534" s="11">
        <v>186.447</v>
      </c>
      <c r="I2534" s="11">
        <v>0</v>
      </c>
      <c r="J2534" s="12">
        <v>535.75753200000008</v>
      </c>
      <c r="K2534" s="11">
        <v>20.059999999999999</v>
      </c>
      <c r="L2534" s="11">
        <v>-23.748000000000001</v>
      </c>
      <c r="M2534" s="11">
        <v>195.1</v>
      </c>
      <c r="N2534" s="13">
        <v>0.47348202785642834</v>
      </c>
      <c r="O2534" s="13">
        <v>0.13543988300036336</v>
      </c>
      <c r="P2534" s="13">
        <v>0.23651872684503536</v>
      </c>
      <c r="Q2534" s="13">
        <v>0.33546117035210665</v>
      </c>
      <c r="R2534" s="13">
        <v>-0.11595914068049873</v>
      </c>
      <c r="S2534" s="14">
        <v>1.339107</v>
      </c>
      <c r="T2534" s="13">
        <v>0.34800630670368249</v>
      </c>
      <c r="U2534" s="15">
        <v>26.707753339980066</v>
      </c>
      <c r="V2534" s="16" t="s">
        <v>9700</v>
      </c>
      <c r="W2534" s="16">
        <v>1.790417898513583</v>
      </c>
    </row>
    <row r="2535" spans="1:23" ht="15" customHeight="1" x14ac:dyDescent="0.3">
      <c r="A2535" s="7" t="s">
        <v>7851</v>
      </c>
      <c r="B2535" s="7" t="s">
        <v>7852</v>
      </c>
      <c r="C2535" s="7" t="s">
        <v>7853</v>
      </c>
      <c r="D2535" s="7" t="s">
        <v>100</v>
      </c>
      <c r="E2535" s="7" t="s">
        <v>250</v>
      </c>
      <c r="F2535" s="9" t="s">
        <v>1941</v>
      </c>
      <c r="G2535" s="11">
        <v>345.98977000000002</v>
      </c>
      <c r="H2535" s="11">
        <v>168.43199999999999</v>
      </c>
      <c r="I2535" s="11">
        <v>0</v>
      </c>
      <c r="J2535" s="12">
        <v>514.42177000000004</v>
      </c>
      <c r="K2535" s="11">
        <v>38.871000000000002</v>
      </c>
      <c r="L2535" s="11">
        <v>16.802</v>
      </c>
      <c r="M2535" s="11">
        <v>165.85400000000001</v>
      </c>
      <c r="N2535" s="13">
        <v>0.43202451728450297</v>
      </c>
      <c r="O2535" s="13">
        <v>2.197846526779057E-2</v>
      </c>
      <c r="P2535" s="13">
        <v>0.18539410125794989</v>
      </c>
      <c r="Q2535" s="13">
        <v>2.5419399938731324E-2</v>
      </c>
      <c r="R2535" s="13">
        <v>0.10411548006704734</v>
      </c>
      <c r="S2535" s="14">
        <v>3.6740000000000002E-3</v>
      </c>
      <c r="T2535" s="13">
        <v>0.32742004678378983</v>
      </c>
      <c r="U2535" s="15">
        <v>13.234076046409919</v>
      </c>
      <c r="V2535" s="16">
        <v>20.592177716938462</v>
      </c>
      <c r="W2535" s="16">
        <v>2.0861104947725106</v>
      </c>
    </row>
    <row r="2536" spans="1:23" ht="15" customHeight="1" x14ac:dyDescent="0.3">
      <c r="A2536" s="7" t="s">
        <v>7854</v>
      </c>
      <c r="B2536" s="7" t="s">
        <v>7855</v>
      </c>
      <c r="C2536" s="7" t="s">
        <v>7856</v>
      </c>
      <c r="D2536" s="7" t="s">
        <v>20</v>
      </c>
      <c r="E2536" s="7" t="s">
        <v>47</v>
      </c>
      <c r="F2536" s="9" t="s">
        <v>1941</v>
      </c>
      <c r="G2536" s="11">
        <v>385.26105899999999</v>
      </c>
      <c r="H2536" s="11">
        <v>-110.937</v>
      </c>
      <c r="I2536" s="11">
        <v>0</v>
      </c>
      <c r="J2536" s="12">
        <v>274.32405899999998</v>
      </c>
      <c r="K2536" s="11">
        <v>-70.48</v>
      </c>
      <c r="L2536" s="11">
        <v>-72.863</v>
      </c>
      <c r="M2536" s="11">
        <v>127.944</v>
      </c>
      <c r="N2536" s="13">
        <v>-1.9714850270531279</v>
      </c>
      <c r="O2536" s="13" t="s">
        <v>9699</v>
      </c>
      <c r="P2536" s="13">
        <v>-3.8989000923215213</v>
      </c>
      <c r="Q2536" s="13" t="s">
        <v>9699</v>
      </c>
      <c r="R2536" s="13">
        <v>-0.58948977982015072</v>
      </c>
      <c r="S2536" s="14">
        <v>0.78687600000000002</v>
      </c>
      <c r="T2536" s="13">
        <v>-0.40440127783323593</v>
      </c>
      <c r="U2536" s="15" t="s">
        <v>9700</v>
      </c>
      <c r="V2536" s="16" t="s">
        <v>9700</v>
      </c>
      <c r="W2536" s="16">
        <v>3.0111694100543986</v>
      </c>
    </row>
    <row r="2537" spans="1:23" ht="15" customHeight="1" x14ac:dyDescent="0.3">
      <c r="A2537" s="7" t="s">
        <v>7857</v>
      </c>
      <c r="B2537" s="7" t="s">
        <v>7858</v>
      </c>
      <c r="C2537" s="7" t="s">
        <v>7859</v>
      </c>
      <c r="D2537" s="7" t="s">
        <v>10</v>
      </c>
      <c r="E2537" s="7" t="s">
        <v>15</v>
      </c>
      <c r="F2537" s="9" t="s">
        <v>1941</v>
      </c>
      <c r="G2537" s="11">
        <v>478.99941999999999</v>
      </c>
      <c r="H2537" s="11">
        <v>9.282</v>
      </c>
      <c r="I2537" s="11">
        <v>0</v>
      </c>
      <c r="J2537" s="12">
        <v>488.28141999999997</v>
      </c>
      <c r="K2537" s="11">
        <v>110.515</v>
      </c>
      <c r="L2537" s="11">
        <v>63.351999999999997</v>
      </c>
      <c r="M2537" s="11">
        <v>91.73</v>
      </c>
      <c r="N2537" s="13">
        <v>0.43107835607226208</v>
      </c>
      <c r="O2537" s="13">
        <v>1.2260904717606547E-2</v>
      </c>
      <c r="P2537" s="13">
        <v>0.29737005602248739</v>
      </c>
      <c r="Q2537" s="13">
        <v>1.2649081808439711E-2</v>
      </c>
      <c r="R2537" s="13">
        <v>1.0181280534841861</v>
      </c>
      <c r="S2537" s="14">
        <v>1.696062</v>
      </c>
      <c r="T2537" s="13">
        <v>1.9009529381642253E-2</v>
      </c>
      <c r="U2537" s="15">
        <v>4.4182366194634213</v>
      </c>
      <c r="V2537" s="16">
        <v>7.5609202550827126</v>
      </c>
      <c r="W2537" s="16">
        <v>5.221840401177368</v>
      </c>
    </row>
    <row r="2538" spans="1:23" ht="15" customHeight="1" x14ac:dyDescent="0.3">
      <c r="A2538" s="7" t="s">
        <v>7860</v>
      </c>
      <c r="B2538" s="7" t="s">
        <v>7861</v>
      </c>
      <c r="C2538" s="7" t="s">
        <v>7862</v>
      </c>
      <c r="D2538" s="7" t="s">
        <v>26</v>
      </c>
      <c r="E2538" s="7" t="s">
        <v>221</v>
      </c>
      <c r="F2538" s="9" t="s">
        <v>1941</v>
      </c>
      <c r="G2538" s="11">
        <v>514.10874799999999</v>
      </c>
      <c r="H2538" s="11">
        <v>128.24</v>
      </c>
      <c r="I2538" s="11">
        <v>0</v>
      </c>
      <c r="J2538" s="12">
        <v>642.348748</v>
      </c>
      <c r="K2538" s="11">
        <v>14.192</v>
      </c>
      <c r="L2538" s="11">
        <v>-7.2969999999999997</v>
      </c>
      <c r="M2538" s="11">
        <v>169.376</v>
      </c>
      <c r="N2538" s="13">
        <v>0.11977296815664518</v>
      </c>
      <c r="O2538" s="13">
        <v>0.15293889483980738</v>
      </c>
      <c r="P2538" s="13">
        <v>8.4423967319608287E-2</v>
      </c>
      <c r="Q2538" s="13">
        <v>0.32033329627290685</v>
      </c>
      <c r="R2538" s="13">
        <v>-4.4986698807362349E-2</v>
      </c>
      <c r="S2538" s="14">
        <v>1.55958</v>
      </c>
      <c r="T2538" s="13">
        <v>0.19964232887397176</v>
      </c>
      <c r="U2538" s="15">
        <v>45.261326662908679</v>
      </c>
      <c r="V2538" s="16" t="s">
        <v>9700</v>
      </c>
      <c r="W2538" s="16">
        <v>3.0353104808237292</v>
      </c>
    </row>
    <row r="2539" spans="1:23" ht="15" customHeight="1" x14ac:dyDescent="0.3">
      <c r="A2539" s="7" t="s">
        <v>7863</v>
      </c>
      <c r="B2539" s="7" t="s">
        <v>7864</v>
      </c>
      <c r="C2539" s="7" t="s">
        <v>7865</v>
      </c>
      <c r="D2539" s="7" t="s">
        <v>26</v>
      </c>
      <c r="E2539" s="7" t="s">
        <v>53</v>
      </c>
      <c r="F2539" s="9" t="s">
        <v>1941</v>
      </c>
      <c r="G2539" s="11">
        <v>438.28250100000002</v>
      </c>
      <c r="H2539" s="11">
        <v>275.83</v>
      </c>
      <c r="I2539" s="11">
        <v>0</v>
      </c>
      <c r="J2539" s="12">
        <v>714.11250100000007</v>
      </c>
      <c r="K2539" s="11">
        <v>82.587999999999994</v>
      </c>
      <c r="L2539" s="11">
        <v>-1.1879999999999999</v>
      </c>
      <c r="M2539" s="11">
        <v>350.45699999999999</v>
      </c>
      <c r="N2539" s="13">
        <v>0.12774292699112461</v>
      </c>
      <c r="O2539" s="13">
        <v>3.9937363343677257E-2</v>
      </c>
      <c r="P2539" s="13">
        <v>5.8885978851745499E-2</v>
      </c>
      <c r="Q2539" s="13">
        <v>5.192647001940176E-2</v>
      </c>
      <c r="R2539" s="13">
        <v>-3.363928660927034E-3</v>
      </c>
      <c r="S2539" s="14">
        <v>1.446194</v>
      </c>
      <c r="T2539" s="13">
        <v>0.38625566645835818</v>
      </c>
      <c r="U2539" s="15">
        <v>8.646685971327555</v>
      </c>
      <c r="V2539" s="16" t="s">
        <v>9700</v>
      </c>
      <c r="W2539" s="16">
        <v>1.2506027872178329</v>
      </c>
    </row>
    <row r="2540" spans="1:23" ht="15" customHeight="1" x14ac:dyDescent="0.3">
      <c r="A2540" s="7" t="s">
        <v>7866</v>
      </c>
      <c r="B2540" s="7" t="s">
        <v>7867</v>
      </c>
      <c r="C2540" s="7" t="s">
        <v>7868</v>
      </c>
      <c r="D2540" s="7" t="s">
        <v>20</v>
      </c>
      <c r="E2540" s="7" t="s">
        <v>47</v>
      </c>
      <c r="F2540" s="9" t="s">
        <v>1941</v>
      </c>
      <c r="G2540" s="11">
        <v>166.20028099999999</v>
      </c>
      <c r="H2540" s="11">
        <v>-86.866275000000002</v>
      </c>
      <c r="I2540" s="11">
        <v>0</v>
      </c>
      <c r="J2540" s="12">
        <v>79.334005999999988</v>
      </c>
      <c r="K2540" s="11">
        <v>-76.830056999999996</v>
      </c>
      <c r="L2540" s="11">
        <v>-75.975284000000002</v>
      </c>
      <c r="M2540" s="11">
        <v>63.643037999999997</v>
      </c>
      <c r="N2540" s="13">
        <v>-4.3176589370816929</v>
      </c>
      <c r="O2540" s="13" t="s">
        <v>9699</v>
      </c>
      <c r="P2540" s="13">
        <v>-6.0933747395429849</v>
      </c>
      <c r="Q2540" s="13" t="s">
        <v>9699</v>
      </c>
      <c r="R2540" s="13">
        <v>-1.6218504957864759</v>
      </c>
      <c r="S2540" s="14">
        <v>2.0318100000000001</v>
      </c>
      <c r="T2540" s="13">
        <v>-1.094943762199529</v>
      </c>
      <c r="U2540" s="15" t="s">
        <v>9700</v>
      </c>
      <c r="V2540" s="16" t="s">
        <v>9700</v>
      </c>
      <c r="W2540" s="16">
        <v>2.6114448056360855</v>
      </c>
    </row>
    <row r="2541" spans="1:23" ht="15" customHeight="1" x14ac:dyDescent="0.3">
      <c r="A2541" s="7" t="s">
        <v>7869</v>
      </c>
      <c r="B2541" s="7" t="s">
        <v>7870</v>
      </c>
      <c r="C2541" s="7" t="s">
        <v>7871</v>
      </c>
      <c r="D2541" s="7" t="s">
        <v>10</v>
      </c>
      <c r="E2541" s="7" t="s">
        <v>1814</v>
      </c>
      <c r="F2541" s="9" t="s">
        <v>1941</v>
      </c>
      <c r="G2541" s="11">
        <v>341.360613</v>
      </c>
      <c r="H2541" s="11">
        <v>122.19199999999999</v>
      </c>
      <c r="I2541" s="11">
        <v>0</v>
      </c>
      <c r="J2541" s="12">
        <v>463.55261300000001</v>
      </c>
      <c r="K2541" s="11">
        <v>0</v>
      </c>
      <c r="L2541" s="11">
        <v>30.786000000000001</v>
      </c>
      <c r="M2541" s="11">
        <v>265.43200000000002</v>
      </c>
      <c r="N2541" s="13">
        <v>8.3633098562422195E-2</v>
      </c>
      <c r="O2541" s="13">
        <v>0.23428815288771587</v>
      </c>
      <c r="P2541" s="13">
        <v>0.35463231223359787</v>
      </c>
      <c r="Q2541" s="13">
        <v>2.6816135743248815E-2</v>
      </c>
      <c r="R2541" s="13">
        <v>0.12277787637265675</v>
      </c>
      <c r="S2541" s="14">
        <v>0.78338799999999997</v>
      </c>
      <c r="T2541" s="13">
        <v>0.26359898870853737</v>
      </c>
      <c r="U2541" s="15" t="s">
        <v>9700</v>
      </c>
      <c r="V2541" s="16">
        <v>11.08817686610797</v>
      </c>
      <c r="W2541" s="16">
        <v>1.2860567414629736</v>
      </c>
    </row>
    <row r="2542" spans="1:23" ht="15" customHeight="1" x14ac:dyDescent="0.3">
      <c r="A2542" s="7" t="s">
        <v>7872</v>
      </c>
      <c r="B2542" s="7" t="s">
        <v>7873</v>
      </c>
      <c r="C2542" s="7" t="s">
        <v>7874</v>
      </c>
      <c r="D2542" s="7" t="s">
        <v>31</v>
      </c>
      <c r="E2542" s="7" t="s">
        <v>64</v>
      </c>
      <c r="F2542" s="9" t="s">
        <v>1941</v>
      </c>
      <c r="G2542" s="11">
        <v>457.335669</v>
      </c>
      <c r="H2542" s="11">
        <v>-61.884</v>
      </c>
      <c r="I2542" s="11">
        <v>0</v>
      </c>
      <c r="J2542" s="12">
        <v>395.45166899999998</v>
      </c>
      <c r="K2542" s="11">
        <v>47.003999999999998</v>
      </c>
      <c r="L2542" s="11">
        <v>9.1980000000000004</v>
      </c>
      <c r="M2542" s="11">
        <v>181.518</v>
      </c>
      <c r="N2542" s="13">
        <v>0.18479951120626364</v>
      </c>
      <c r="O2542" s="13">
        <v>0.23756785866644137</v>
      </c>
      <c r="P2542" s="13">
        <v>8.5888452943846935E-2</v>
      </c>
      <c r="Q2542" s="13" t="s">
        <v>9699</v>
      </c>
      <c r="R2542" s="13">
        <v>5.5490701778200084E-2</v>
      </c>
      <c r="S2542" s="14">
        <v>1.19895</v>
      </c>
      <c r="T2542" s="13">
        <v>-0.15648941413369027</v>
      </c>
      <c r="U2542" s="15">
        <v>8.4131492851672203</v>
      </c>
      <c r="V2542" s="16">
        <v>49.721207762557079</v>
      </c>
      <c r="W2542" s="16">
        <v>2.5195058837140119</v>
      </c>
    </row>
    <row r="2543" spans="1:23" ht="15" customHeight="1" x14ac:dyDescent="0.3">
      <c r="A2543" s="7" t="s">
        <v>7875</v>
      </c>
      <c r="B2543" s="7" t="s">
        <v>7876</v>
      </c>
      <c r="C2543" s="7" t="s">
        <v>7877</v>
      </c>
      <c r="D2543" s="7" t="s">
        <v>29</v>
      </c>
      <c r="E2543" s="7" t="s">
        <v>30</v>
      </c>
      <c r="F2543" s="9" t="s">
        <v>3009</v>
      </c>
      <c r="G2543" s="11">
        <v>499.23202900000001</v>
      </c>
      <c r="H2543" s="11">
        <v>1086.9490000000001</v>
      </c>
      <c r="I2543" s="11">
        <v>4.984</v>
      </c>
      <c r="J2543" s="12">
        <v>1591.165029</v>
      </c>
      <c r="K2543" s="11">
        <v>30.317</v>
      </c>
      <c r="L2543" s="11">
        <v>-361.73</v>
      </c>
      <c r="M2543" s="11">
        <v>261.65499999999997</v>
      </c>
      <c r="N2543" s="13">
        <v>4.4953985620206957E-2</v>
      </c>
      <c r="O2543" s="13">
        <v>-2.7114603242418545E-2</v>
      </c>
      <c r="P2543" s="13">
        <v>2.0821436114147336E-2</v>
      </c>
      <c r="Q2543" s="13">
        <v>3.2842508694121975E-2</v>
      </c>
      <c r="R2543" s="13">
        <v>-0.79707243217988544</v>
      </c>
      <c r="S2543" s="14">
        <v>2.4089230000000001</v>
      </c>
      <c r="T2543" s="13">
        <v>0.6831151893044779</v>
      </c>
      <c r="U2543" s="15">
        <v>52.484250717419272</v>
      </c>
      <c r="V2543" s="16" t="s">
        <v>9700</v>
      </c>
      <c r="W2543" s="16">
        <v>1.9079781735491395</v>
      </c>
    </row>
    <row r="2544" spans="1:23" ht="15" customHeight="1" x14ac:dyDescent="0.3">
      <c r="A2544" s="7" t="s">
        <v>7878</v>
      </c>
      <c r="B2544" s="7" t="s">
        <v>7879</v>
      </c>
      <c r="C2544" s="7" t="s">
        <v>7880</v>
      </c>
      <c r="D2544" s="7" t="s">
        <v>31</v>
      </c>
      <c r="E2544" s="7" t="s">
        <v>215</v>
      </c>
      <c r="F2544" s="9" t="s">
        <v>1941</v>
      </c>
      <c r="G2544" s="11">
        <v>407.395533</v>
      </c>
      <c r="H2544" s="11">
        <v>-26.574999999999999</v>
      </c>
      <c r="I2544" s="11">
        <v>0.16</v>
      </c>
      <c r="J2544" s="12">
        <v>380.98053300000004</v>
      </c>
      <c r="K2544" s="11">
        <v>34.567</v>
      </c>
      <c r="L2544" s="11">
        <v>14.54</v>
      </c>
      <c r="M2544" s="11">
        <v>252.54400000000001</v>
      </c>
      <c r="N2544" s="13">
        <v>0.17670049864564313</v>
      </c>
      <c r="O2544" s="13">
        <v>5.0688151988553365E-2</v>
      </c>
      <c r="P2544" s="13">
        <v>9.2085702716040524E-2</v>
      </c>
      <c r="Q2544" s="13">
        <v>5.5866697153306832E-2</v>
      </c>
      <c r="R2544" s="13">
        <v>5.9477668262691664E-2</v>
      </c>
      <c r="S2544" s="14">
        <v>1.457217</v>
      </c>
      <c r="T2544" s="13">
        <v>-6.9754220224160363E-2</v>
      </c>
      <c r="U2544" s="15">
        <v>11.021509908294039</v>
      </c>
      <c r="V2544" s="16">
        <v>28.01895</v>
      </c>
      <c r="W2544" s="16">
        <v>1.6131665491953877</v>
      </c>
    </row>
    <row r="2545" spans="1:23" ht="15" customHeight="1" x14ac:dyDescent="0.3">
      <c r="A2545" s="7" t="s">
        <v>7881</v>
      </c>
      <c r="B2545" s="7" t="s">
        <v>7882</v>
      </c>
      <c r="C2545" s="7" t="s">
        <v>7883</v>
      </c>
      <c r="D2545" s="7" t="s">
        <v>10</v>
      </c>
      <c r="E2545" s="7" t="s">
        <v>11</v>
      </c>
      <c r="F2545" s="9" t="s">
        <v>1941</v>
      </c>
      <c r="G2545" s="11">
        <v>388.08544699999999</v>
      </c>
      <c r="H2545" s="11">
        <v>520.05899999999997</v>
      </c>
      <c r="I2545" s="11">
        <v>0</v>
      </c>
      <c r="J2545" s="12">
        <v>908.1444469999999</v>
      </c>
      <c r="K2545" s="11">
        <v>0</v>
      </c>
      <c r="L2545" s="11">
        <v>26.995999999999999</v>
      </c>
      <c r="M2545" s="11">
        <v>621.88</v>
      </c>
      <c r="N2545" s="13">
        <v>6.8441608843582288E-2</v>
      </c>
      <c r="O2545" s="13">
        <v>9.5091296794527214E-3</v>
      </c>
      <c r="P2545" s="13">
        <v>0.18388152368945271</v>
      </c>
      <c r="Q2545" s="13" t="s">
        <v>9699</v>
      </c>
      <c r="R2545" s="13">
        <v>4.1758193583539084E-2</v>
      </c>
      <c r="S2545" s="14">
        <v>1.0340100000000001</v>
      </c>
      <c r="T2545" s="13">
        <v>0.57266110222661526</v>
      </c>
      <c r="U2545" s="15" t="s">
        <v>9700</v>
      </c>
      <c r="V2545" s="16">
        <v>14.375664802192917</v>
      </c>
      <c r="W2545" s="16">
        <v>0.62405198269762652</v>
      </c>
    </row>
    <row r="2546" spans="1:23" ht="15" customHeight="1" x14ac:dyDescent="0.3">
      <c r="A2546" s="7" t="s">
        <v>7884</v>
      </c>
      <c r="B2546" s="7" t="s">
        <v>7885</v>
      </c>
      <c r="C2546" s="7" t="s">
        <v>7886</v>
      </c>
      <c r="D2546" s="7" t="s">
        <v>10</v>
      </c>
      <c r="E2546" s="7" t="s">
        <v>11</v>
      </c>
      <c r="F2546" s="9" t="s">
        <v>1941</v>
      </c>
      <c r="G2546" s="11">
        <v>387.43851799999999</v>
      </c>
      <c r="H2546" s="11">
        <v>303.28500000000003</v>
      </c>
      <c r="I2546" s="11">
        <v>0</v>
      </c>
      <c r="J2546" s="12">
        <v>690.72351800000001</v>
      </c>
      <c r="K2546" s="11">
        <v>0</v>
      </c>
      <c r="L2546" s="11">
        <v>3.2839999999999998</v>
      </c>
      <c r="M2546" s="11">
        <v>499.08100000000002</v>
      </c>
      <c r="N2546" s="13">
        <v>4.5882885203778388E-2</v>
      </c>
      <c r="O2546" s="13">
        <v>9.7193060198179193E-2</v>
      </c>
      <c r="P2546" s="13">
        <v>0.25248609790285992</v>
      </c>
      <c r="Q2546" s="13" t="s">
        <v>9699</v>
      </c>
      <c r="R2546" s="13">
        <v>6.587987955456856E-3</v>
      </c>
      <c r="S2546" s="14">
        <v>1.027296</v>
      </c>
      <c r="T2546" s="13">
        <v>0.4390830659395617</v>
      </c>
      <c r="U2546" s="15" t="s">
        <v>9700</v>
      </c>
      <c r="V2546" s="16">
        <v>117.97762423873326</v>
      </c>
      <c r="W2546" s="16">
        <v>0.77630388253610128</v>
      </c>
    </row>
    <row r="2547" spans="1:23" ht="15" customHeight="1" x14ac:dyDescent="0.3">
      <c r="A2547" s="7" t="s">
        <v>7887</v>
      </c>
      <c r="B2547" s="7" t="s">
        <v>7888</v>
      </c>
      <c r="C2547" s="7" t="s">
        <v>7889</v>
      </c>
      <c r="D2547" s="7" t="s">
        <v>29</v>
      </c>
      <c r="E2547" s="7" t="s">
        <v>211</v>
      </c>
      <c r="F2547" s="9" t="s">
        <v>1941</v>
      </c>
      <c r="G2547" s="11">
        <v>427.89038699999998</v>
      </c>
      <c r="H2547" s="11">
        <v>518.07600000000002</v>
      </c>
      <c r="I2547" s="11">
        <v>0</v>
      </c>
      <c r="J2547" s="12">
        <v>945.96638699999994</v>
      </c>
      <c r="K2547" s="11">
        <v>-58.680999999999997</v>
      </c>
      <c r="L2547" s="11">
        <v>-521.81100000000004</v>
      </c>
      <c r="M2547" s="11">
        <v>180.04400000000001</v>
      </c>
      <c r="N2547" s="13">
        <v>0.12930433903132937</v>
      </c>
      <c r="O2547" s="13" t="s">
        <v>9699</v>
      </c>
      <c r="P2547" s="13">
        <v>-0.11794158709869944</v>
      </c>
      <c r="Q2547" s="13" t="s">
        <v>9699</v>
      </c>
      <c r="R2547" s="13">
        <v>-1.204081514923212</v>
      </c>
      <c r="S2547" s="14">
        <v>1.319685</v>
      </c>
      <c r="T2547" s="13">
        <v>0.54766850822575797</v>
      </c>
      <c r="U2547" s="15" t="s">
        <v>9700</v>
      </c>
      <c r="V2547" s="16" t="s">
        <v>9700</v>
      </c>
      <c r="W2547" s="16">
        <v>2.3765878729643863</v>
      </c>
    </row>
    <row r="2548" spans="1:23" ht="15" customHeight="1" x14ac:dyDescent="0.3">
      <c r="A2548" s="7" t="s">
        <v>7890</v>
      </c>
      <c r="B2548" s="7" t="s">
        <v>7891</v>
      </c>
      <c r="C2548" s="7" t="s">
        <v>7892</v>
      </c>
      <c r="D2548" s="7" t="s">
        <v>10</v>
      </c>
      <c r="E2548" s="7" t="s">
        <v>254</v>
      </c>
      <c r="F2548" s="9" t="s">
        <v>1941</v>
      </c>
      <c r="G2548" s="11">
        <v>580.15975300000002</v>
      </c>
      <c r="H2548" s="11">
        <v>711.22</v>
      </c>
      <c r="I2548" s="11">
        <v>0</v>
      </c>
      <c r="J2548" s="12">
        <v>1291.3797530000002</v>
      </c>
      <c r="K2548" s="11">
        <v>203.17500000000001</v>
      </c>
      <c r="L2548" s="11">
        <v>101.477</v>
      </c>
      <c r="M2548" s="11">
        <v>112.553</v>
      </c>
      <c r="N2548" s="13">
        <v>0.22048667459213517</v>
      </c>
      <c r="O2548" s="13">
        <v>1.2400666988702236E-2</v>
      </c>
      <c r="P2548" s="13">
        <v>0.10549054753964557</v>
      </c>
      <c r="Q2548" s="13">
        <v>2.4637460816364642E-2</v>
      </c>
      <c r="R2548" s="13">
        <v>1.3488665158064472</v>
      </c>
      <c r="S2548" s="14">
        <v>2.991101</v>
      </c>
      <c r="T2548" s="13">
        <v>0.55074427049655006</v>
      </c>
      <c r="U2548" s="15">
        <v>6.3559973077396341</v>
      </c>
      <c r="V2548" s="16">
        <v>5.7171551484572856</v>
      </c>
      <c r="W2548" s="16">
        <v>5.1545472177551916</v>
      </c>
    </row>
    <row r="2549" spans="1:23" ht="15" customHeight="1" x14ac:dyDescent="0.3">
      <c r="A2549" s="7" t="s">
        <v>7893</v>
      </c>
      <c r="B2549" s="7" t="s">
        <v>7894</v>
      </c>
      <c r="C2549" s="7" t="s">
        <v>7895</v>
      </c>
      <c r="D2549" s="7" t="s">
        <v>26</v>
      </c>
      <c r="E2549" s="7" t="s">
        <v>126</v>
      </c>
      <c r="F2549" s="9" t="s">
        <v>1941</v>
      </c>
      <c r="G2549" s="11">
        <v>393.53418399999998</v>
      </c>
      <c r="H2549" s="11">
        <v>22.202000000000002</v>
      </c>
      <c r="I2549" s="11">
        <v>0</v>
      </c>
      <c r="J2549" s="12">
        <v>415.73618399999998</v>
      </c>
      <c r="K2549" s="11">
        <v>6.2649999999999997</v>
      </c>
      <c r="L2549" s="11">
        <v>0.71299999999999997</v>
      </c>
      <c r="M2549" s="11">
        <v>88.921999999999997</v>
      </c>
      <c r="N2549" s="13">
        <v>3.9358673517351998E-2</v>
      </c>
      <c r="O2549" s="13">
        <v>5.7373158255755063E-2</v>
      </c>
      <c r="P2549" s="13">
        <v>6.6392507266913687E-3</v>
      </c>
      <c r="Q2549" s="13">
        <v>0.10346325075009544</v>
      </c>
      <c r="R2549" s="13">
        <v>7.51370469635487E-3</v>
      </c>
      <c r="S2549" s="14">
        <v>1.0461940000000001</v>
      </c>
      <c r="T2549" s="13">
        <v>5.3404059724568027E-2</v>
      </c>
      <c r="U2549" s="15">
        <v>66.358528970470871</v>
      </c>
      <c r="V2549" s="16">
        <v>551.94135203366056</v>
      </c>
      <c r="W2549" s="16">
        <v>4.4256110298913658</v>
      </c>
    </row>
    <row r="2550" spans="1:23" ht="15" customHeight="1" x14ac:dyDescent="0.3">
      <c r="A2550" s="7" t="s">
        <v>7896</v>
      </c>
      <c r="B2550" s="7" t="s">
        <v>7897</v>
      </c>
      <c r="C2550" s="7" t="s">
        <v>7898</v>
      </c>
      <c r="D2550" s="7" t="s">
        <v>20</v>
      </c>
      <c r="E2550" s="7" t="s">
        <v>47</v>
      </c>
      <c r="F2550" s="9" t="s">
        <v>1941</v>
      </c>
      <c r="G2550" s="11">
        <v>407.26096999999999</v>
      </c>
      <c r="H2550" s="11">
        <v>-61.546999999999997</v>
      </c>
      <c r="I2550" s="11">
        <v>0</v>
      </c>
      <c r="J2550" s="12">
        <v>345.71397000000002</v>
      </c>
      <c r="K2550" s="11">
        <v>-65.563999999999993</v>
      </c>
      <c r="L2550" s="11">
        <v>-66.481999999999999</v>
      </c>
      <c r="M2550" s="11">
        <v>44.161999999999999</v>
      </c>
      <c r="N2550" s="13">
        <v>-55.690892782604486</v>
      </c>
      <c r="O2550" s="13" t="s">
        <v>9699</v>
      </c>
      <c r="P2550" s="13">
        <v>456.03736424869169</v>
      </c>
      <c r="Q2550" s="13" t="s">
        <v>9699</v>
      </c>
      <c r="R2550" s="13">
        <v>-1.8684166151424877</v>
      </c>
      <c r="S2550" s="14">
        <v>-1.512335</v>
      </c>
      <c r="T2550" s="13">
        <v>-0.17802867497659985</v>
      </c>
      <c r="U2550" s="15" t="s">
        <v>9700</v>
      </c>
      <c r="V2550" s="16" t="s">
        <v>9700</v>
      </c>
      <c r="W2550" s="16">
        <v>9.2219774919614146</v>
      </c>
    </row>
    <row r="2551" spans="1:23" ht="15" customHeight="1" x14ac:dyDescent="0.3">
      <c r="A2551" s="7" t="s">
        <v>7899</v>
      </c>
      <c r="B2551" s="7" t="s">
        <v>7900</v>
      </c>
      <c r="C2551" s="7" t="s">
        <v>7901</v>
      </c>
      <c r="D2551" s="7" t="s">
        <v>29</v>
      </c>
      <c r="E2551" s="7" t="s">
        <v>291</v>
      </c>
      <c r="F2551" s="9" t="s">
        <v>1941</v>
      </c>
      <c r="G2551" s="11">
        <v>353.20100000000002</v>
      </c>
      <c r="H2551" s="11">
        <v>281.72800000000001</v>
      </c>
      <c r="I2551" s="11">
        <v>0</v>
      </c>
      <c r="J2551" s="12">
        <v>634.92900000000009</v>
      </c>
      <c r="K2551" s="11">
        <v>13.755000000000001</v>
      </c>
      <c r="L2551" s="11">
        <v>-20.623000000000001</v>
      </c>
      <c r="M2551" s="11">
        <v>32.862000000000002</v>
      </c>
      <c r="N2551" s="13">
        <v>8.8327764128964148E-2</v>
      </c>
      <c r="O2551" s="13">
        <v>4.4565588848195281E-2</v>
      </c>
      <c r="P2551" s="13">
        <v>2.4348499976604404E-2</v>
      </c>
      <c r="Q2551" s="13">
        <v>0.2672249122942123</v>
      </c>
      <c r="R2551" s="13">
        <v>-0.49156218715736283</v>
      </c>
      <c r="S2551" s="14">
        <v>1.162204</v>
      </c>
      <c r="T2551" s="13">
        <v>0.4437157540449404</v>
      </c>
      <c r="U2551" s="15">
        <v>46.159869138495097</v>
      </c>
      <c r="V2551" s="16" t="s">
        <v>9700</v>
      </c>
      <c r="W2551" s="16">
        <v>10.748006816383665</v>
      </c>
    </row>
    <row r="2552" spans="1:23" ht="15" customHeight="1" x14ac:dyDescent="0.3">
      <c r="A2552" s="7" t="s">
        <v>7902</v>
      </c>
      <c r="B2552" s="7" t="s">
        <v>7903</v>
      </c>
      <c r="C2552" s="7" t="s">
        <v>7904</v>
      </c>
      <c r="D2552" s="7" t="s">
        <v>20</v>
      </c>
      <c r="E2552" s="7" t="s">
        <v>47</v>
      </c>
      <c r="F2552" s="9" t="s">
        <v>1764</v>
      </c>
      <c r="G2552" s="11">
        <v>526.439435</v>
      </c>
      <c r="H2552" s="11">
        <v>-20.175000000000001</v>
      </c>
      <c r="I2552" s="11">
        <v>0</v>
      </c>
      <c r="J2552" s="12">
        <v>506.26443499999999</v>
      </c>
      <c r="K2552" s="11">
        <v>0</v>
      </c>
      <c r="L2552" s="11">
        <v>-43.474569000000002</v>
      </c>
      <c r="M2552" s="11">
        <v>20.318999999999999</v>
      </c>
      <c r="N2552" s="13" t="s">
        <v>9699</v>
      </c>
      <c r="O2552" s="13" t="s">
        <v>9699</v>
      </c>
      <c r="P2552" s="13" t="s">
        <v>9699</v>
      </c>
      <c r="Q2552" s="13" t="s">
        <v>9699</v>
      </c>
      <c r="R2552" s="13">
        <v>-2.1396018012697477</v>
      </c>
      <c r="S2552" s="14">
        <v>0</v>
      </c>
      <c r="T2552" s="13">
        <v>-3.9850715565275689E-2</v>
      </c>
      <c r="U2552" s="15" t="s">
        <v>9700</v>
      </c>
      <c r="V2552" s="16" t="s">
        <v>9700</v>
      </c>
      <c r="W2552" s="16">
        <v>25.908727545646933</v>
      </c>
    </row>
    <row r="2553" spans="1:23" ht="15" customHeight="1" x14ac:dyDescent="0.3">
      <c r="A2553" s="7" t="s">
        <v>7905</v>
      </c>
      <c r="B2553" s="7" t="s">
        <v>7906</v>
      </c>
      <c r="C2553" s="7" t="s">
        <v>7907</v>
      </c>
      <c r="D2553" s="7" t="s">
        <v>10</v>
      </c>
      <c r="E2553" s="7" t="s">
        <v>11</v>
      </c>
      <c r="F2553" s="9" t="s">
        <v>1941</v>
      </c>
      <c r="G2553" s="11">
        <v>396.32820400000003</v>
      </c>
      <c r="H2553" s="11">
        <v>62.65</v>
      </c>
      <c r="I2553" s="11">
        <v>0</v>
      </c>
      <c r="J2553" s="12">
        <v>458.97820400000001</v>
      </c>
      <c r="K2553" s="11">
        <v>0</v>
      </c>
      <c r="L2553" s="11">
        <v>53.045000000000002</v>
      </c>
      <c r="M2553" s="11">
        <v>373.09199999999998</v>
      </c>
      <c r="N2553" s="13">
        <v>3.9055891710321484E-2</v>
      </c>
      <c r="O2553" s="13">
        <v>-2.6941405853932232E-2</v>
      </c>
      <c r="P2553" s="13">
        <v>0.36341296321911215</v>
      </c>
      <c r="Q2553" s="13" t="s">
        <v>9699</v>
      </c>
      <c r="R2553" s="13">
        <v>0.14872353459865395</v>
      </c>
      <c r="S2553" s="14">
        <v>1.0393699999999999</v>
      </c>
      <c r="T2553" s="13">
        <v>0.13649885649036178</v>
      </c>
      <c r="U2553" s="15" t="s">
        <v>9700</v>
      </c>
      <c r="V2553" s="16">
        <v>7.4715468752945613</v>
      </c>
      <c r="W2553" s="16">
        <v>1.0622800917736108</v>
      </c>
    </row>
    <row r="2554" spans="1:23" ht="15" customHeight="1" x14ac:dyDescent="0.3">
      <c r="A2554" s="7" t="s">
        <v>7908</v>
      </c>
      <c r="B2554" s="7" t="s">
        <v>7909</v>
      </c>
      <c r="C2554" s="7" t="s">
        <v>7910</v>
      </c>
      <c r="D2554" s="7" t="s">
        <v>29</v>
      </c>
      <c r="E2554" s="7" t="s">
        <v>291</v>
      </c>
      <c r="F2554" s="9" t="s">
        <v>1941</v>
      </c>
      <c r="G2554" s="11">
        <v>325.05117200000001</v>
      </c>
      <c r="H2554" s="11">
        <v>1282.665</v>
      </c>
      <c r="I2554" s="11">
        <v>0</v>
      </c>
      <c r="J2554" s="12">
        <v>1607.7161719999999</v>
      </c>
      <c r="K2554" s="11">
        <v>93.978999999999999</v>
      </c>
      <c r="L2554" s="11">
        <v>-20.742000000000001</v>
      </c>
      <c r="M2554" s="11">
        <v>294.89800000000002</v>
      </c>
      <c r="N2554" s="13">
        <v>7.4548692233212421E-2</v>
      </c>
      <c r="O2554" s="13">
        <v>6.6622266169682254E-2</v>
      </c>
      <c r="P2554" s="13">
        <v>2.5550178894991346E-3</v>
      </c>
      <c r="Q2554" s="13" t="s">
        <v>9699</v>
      </c>
      <c r="R2554" s="13">
        <v>-6.7588946329971047E-2</v>
      </c>
      <c r="S2554" s="14">
        <v>2.6314959999999998</v>
      </c>
      <c r="T2554" s="13">
        <v>0.79781806163233648</v>
      </c>
      <c r="U2554" s="15">
        <v>17.107185349918598</v>
      </c>
      <c r="V2554" s="16" t="s">
        <v>9700</v>
      </c>
      <c r="W2554" s="16">
        <v>1.1022494964360559</v>
      </c>
    </row>
    <row r="2555" spans="1:23" ht="15" customHeight="1" x14ac:dyDescent="0.3">
      <c r="A2555" s="7" t="s">
        <v>7911</v>
      </c>
      <c r="B2555" s="7" t="s">
        <v>7912</v>
      </c>
      <c r="C2555" s="7" t="s">
        <v>7913</v>
      </c>
      <c r="D2555" s="7" t="s">
        <v>26</v>
      </c>
      <c r="E2555" s="7" t="s">
        <v>216</v>
      </c>
      <c r="F2555" s="9" t="s">
        <v>1941</v>
      </c>
      <c r="G2555" s="11">
        <v>343.33489300000002</v>
      </c>
      <c r="H2555" s="11">
        <v>666.48500000000001</v>
      </c>
      <c r="I2555" s="11">
        <v>1.363</v>
      </c>
      <c r="J2555" s="12">
        <v>1011.1828930000001</v>
      </c>
      <c r="K2555" s="11">
        <v>115.377</v>
      </c>
      <c r="L2555" s="11">
        <v>1.3839999999999999</v>
      </c>
      <c r="M2555" s="11">
        <v>252.22</v>
      </c>
      <c r="N2555" s="13">
        <v>0.1010592294680662</v>
      </c>
      <c r="O2555" s="13">
        <v>7.9763622220781816E-2</v>
      </c>
      <c r="P2555" s="13">
        <v>2.9989926599441823E-2</v>
      </c>
      <c r="Q2555" s="13" t="s">
        <v>9699</v>
      </c>
      <c r="R2555" s="13">
        <v>5.65331764782772E-3</v>
      </c>
      <c r="S2555" s="14">
        <v>2.4019309999999998</v>
      </c>
      <c r="T2555" s="13">
        <v>0.65911419646613811</v>
      </c>
      <c r="U2555" s="15">
        <v>8.7641635074581608</v>
      </c>
      <c r="V2555" s="16">
        <v>248.07434465317922</v>
      </c>
      <c r="W2555" s="16">
        <v>1.3612516572833242</v>
      </c>
    </row>
    <row r="2556" spans="1:23" ht="15" customHeight="1" x14ac:dyDescent="0.3">
      <c r="A2556" s="7" t="s">
        <v>7914</v>
      </c>
      <c r="B2556" s="7" t="s">
        <v>7915</v>
      </c>
      <c r="C2556" s="7" t="s">
        <v>7916</v>
      </c>
      <c r="D2556" s="7" t="s">
        <v>20</v>
      </c>
      <c r="E2556" s="7" t="s">
        <v>47</v>
      </c>
      <c r="F2556" s="9" t="s">
        <v>1941</v>
      </c>
      <c r="G2556" s="11">
        <v>163.835802</v>
      </c>
      <c r="H2556" s="11">
        <v>-27.308</v>
      </c>
      <c r="I2556" s="11">
        <v>0</v>
      </c>
      <c r="J2556" s="12">
        <v>136.52780200000001</v>
      </c>
      <c r="K2556" s="11">
        <v>-27.652999999999999</v>
      </c>
      <c r="L2556" s="11">
        <v>-27.687999999999999</v>
      </c>
      <c r="M2556" s="11">
        <v>25.978000000000002</v>
      </c>
      <c r="N2556" s="13">
        <v>4.9999999999999996E-2</v>
      </c>
      <c r="O2556" s="13" t="s">
        <v>9699</v>
      </c>
      <c r="P2556" s="13">
        <v>-0.82874111111111115</v>
      </c>
      <c r="Q2556" s="13" t="s">
        <v>9699</v>
      </c>
      <c r="R2556" s="13">
        <v>-2.1316498575717913</v>
      </c>
      <c r="S2556" s="14">
        <v>0.40839799999999998</v>
      </c>
      <c r="T2556" s="13">
        <v>-0.20001786888797929</v>
      </c>
      <c r="U2556" s="15" t="s">
        <v>9700</v>
      </c>
      <c r="V2556" s="16" t="s">
        <v>9700</v>
      </c>
      <c r="W2556" s="16">
        <v>6.3067134498421735</v>
      </c>
    </row>
    <row r="2557" spans="1:23" ht="15" customHeight="1" x14ac:dyDescent="0.3">
      <c r="A2557" s="7" t="s">
        <v>7917</v>
      </c>
      <c r="B2557" s="7" t="s">
        <v>7918</v>
      </c>
      <c r="C2557" s="7" t="s">
        <v>7919</v>
      </c>
      <c r="D2557" s="7" t="s">
        <v>20</v>
      </c>
      <c r="E2557" s="7" t="s">
        <v>71</v>
      </c>
      <c r="F2557" s="9" t="s">
        <v>1941</v>
      </c>
      <c r="G2557" s="11">
        <v>429.72162600000001</v>
      </c>
      <c r="H2557" s="11">
        <v>-21.132999999999999</v>
      </c>
      <c r="I2557" s="11">
        <v>0</v>
      </c>
      <c r="J2557" s="12">
        <v>408.58862600000003</v>
      </c>
      <c r="K2557" s="11">
        <v>35.716000000000001</v>
      </c>
      <c r="L2557" s="11">
        <v>14.819000000000001</v>
      </c>
      <c r="M2557" s="11">
        <v>95.885000000000005</v>
      </c>
      <c r="N2557" s="13">
        <v>0.44510682376232308</v>
      </c>
      <c r="O2557" s="13">
        <v>0.31038462829996871</v>
      </c>
      <c r="P2557" s="13">
        <v>0.42076009708904627</v>
      </c>
      <c r="Q2557" s="13" t="s">
        <v>9699</v>
      </c>
      <c r="R2557" s="13">
        <v>0.18096558124767217</v>
      </c>
      <c r="S2557" s="14">
        <v>0.75958000000000003</v>
      </c>
      <c r="T2557" s="13">
        <v>-5.1721948814111136E-2</v>
      </c>
      <c r="U2557" s="15">
        <v>11.439932411244261</v>
      </c>
      <c r="V2557" s="16">
        <v>28.99801781496727</v>
      </c>
      <c r="W2557" s="16">
        <v>4.4816355634353648</v>
      </c>
    </row>
    <row r="2558" spans="1:23" ht="15" customHeight="1" x14ac:dyDescent="0.3">
      <c r="A2558" s="7" t="s">
        <v>7920</v>
      </c>
      <c r="B2558" s="7" t="s">
        <v>7921</v>
      </c>
      <c r="C2558" s="7" t="s">
        <v>7922</v>
      </c>
      <c r="D2558" s="7" t="s">
        <v>167</v>
      </c>
      <c r="E2558" s="7" t="s">
        <v>226</v>
      </c>
      <c r="F2558" s="9" t="s">
        <v>1941</v>
      </c>
      <c r="G2558" s="11">
        <v>326.42599999999999</v>
      </c>
      <c r="H2558" s="11">
        <v>-20.722999999999999</v>
      </c>
      <c r="I2558" s="11">
        <v>0</v>
      </c>
      <c r="J2558" s="12">
        <v>305.70299999999997</v>
      </c>
      <c r="K2558" s="11">
        <v>-0.45700000000000002</v>
      </c>
      <c r="L2558" s="11">
        <v>-4.1399999999999997</v>
      </c>
      <c r="M2558" s="11">
        <v>37.473999999999997</v>
      </c>
      <c r="N2558" s="13">
        <v>9.986992042670173E-2</v>
      </c>
      <c r="O2558" s="13" t="s">
        <v>9699</v>
      </c>
      <c r="P2558" s="13">
        <v>8.3185256531573409E-2</v>
      </c>
      <c r="Q2558" s="13" t="s">
        <v>9699</v>
      </c>
      <c r="R2558" s="13">
        <v>-0.12757696218914671</v>
      </c>
      <c r="S2558" s="14">
        <v>0.387401</v>
      </c>
      <c r="T2558" s="13">
        <v>-6.7788016473505339E-2</v>
      </c>
      <c r="U2558" s="15" t="s">
        <v>9700</v>
      </c>
      <c r="V2558" s="16" t="s">
        <v>9700</v>
      </c>
      <c r="W2558" s="16">
        <v>8.7107327747238088</v>
      </c>
    </row>
    <row r="2559" spans="1:23" ht="15" customHeight="1" x14ac:dyDescent="0.3">
      <c r="A2559" s="7" t="s">
        <v>7923</v>
      </c>
      <c r="B2559" s="7" t="s">
        <v>7924</v>
      </c>
      <c r="C2559" s="7" t="s">
        <v>7925</v>
      </c>
      <c r="D2559" s="7" t="s">
        <v>20</v>
      </c>
      <c r="E2559" s="7" t="s">
        <v>47</v>
      </c>
      <c r="F2559" s="9" t="s">
        <v>5460</v>
      </c>
      <c r="G2559" s="11">
        <v>448.44829900000002</v>
      </c>
      <c r="H2559" s="11">
        <v>-232.32400000000001</v>
      </c>
      <c r="I2559" s="11">
        <v>0</v>
      </c>
      <c r="J2559" s="12">
        <v>216.12429900000001</v>
      </c>
      <c r="K2559" s="11">
        <v>-30.984000000000002</v>
      </c>
      <c r="L2559" s="11">
        <v>-31.433</v>
      </c>
      <c r="M2559" s="11">
        <v>224.83500000000001</v>
      </c>
      <c r="N2559" s="13">
        <v>-1.5689632753390252</v>
      </c>
      <c r="O2559" s="13" t="s">
        <v>9699</v>
      </c>
      <c r="P2559" s="13">
        <v>-2.0581482700643843</v>
      </c>
      <c r="Q2559" s="13" t="s">
        <v>9699</v>
      </c>
      <c r="R2559" s="13">
        <v>-0.16613961349434028</v>
      </c>
      <c r="S2559" s="14">
        <v>0</v>
      </c>
      <c r="T2559" s="13">
        <v>-1.0749554819840041</v>
      </c>
      <c r="U2559" s="15" t="s">
        <v>9700</v>
      </c>
      <c r="V2559" s="16" t="s">
        <v>9700</v>
      </c>
      <c r="W2559" s="16">
        <v>1.9945662330153224</v>
      </c>
    </row>
    <row r="2560" spans="1:23" ht="15" customHeight="1" x14ac:dyDescent="0.3">
      <c r="A2560" s="7" t="s">
        <v>7926</v>
      </c>
      <c r="B2560" s="7" t="s">
        <v>7927</v>
      </c>
      <c r="C2560" s="7" t="s">
        <v>7928</v>
      </c>
      <c r="D2560" s="7" t="s">
        <v>10</v>
      </c>
      <c r="E2560" s="7" t="s">
        <v>11</v>
      </c>
      <c r="F2560" s="9" t="s">
        <v>1941</v>
      </c>
      <c r="G2560" s="11">
        <v>361.85858100000002</v>
      </c>
      <c r="H2560" s="11">
        <v>148.34</v>
      </c>
      <c r="I2560" s="11">
        <v>0</v>
      </c>
      <c r="J2560" s="12">
        <v>510.19858099999999</v>
      </c>
      <c r="K2560" s="11">
        <v>0</v>
      </c>
      <c r="L2560" s="11">
        <v>35.75</v>
      </c>
      <c r="M2560" s="11">
        <v>336.24700000000001</v>
      </c>
      <c r="N2560" s="13">
        <v>5.4703473526566439E-2</v>
      </c>
      <c r="O2560" s="13">
        <v>8.4139966884054784E-2</v>
      </c>
      <c r="P2560" s="13">
        <v>0.26713241837347107</v>
      </c>
      <c r="Q2560" s="13">
        <v>1.9833894526288809E-2</v>
      </c>
      <c r="R2560" s="13">
        <v>0.11178861788617886</v>
      </c>
      <c r="S2560" s="14">
        <v>1.1160099999999999</v>
      </c>
      <c r="T2560" s="13">
        <v>0.29074953464051284</v>
      </c>
      <c r="U2560" s="15" t="s">
        <v>9700</v>
      </c>
      <c r="V2560" s="16">
        <v>10.12191834965035</v>
      </c>
      <c r="W2560" s="16">
        <v>1.0761689502062473</v>
      </c>
    </row>
    <row r="2561" spans="1:23" ht="15" customHeight="1" x14ac:dyDescent="0.3">
      <c r="A2561" s="7" t="s">
        <v>7929</v>
      </c>
      <c r="B2561" s="7" t="s">
        <v>7930</v>
      </c>
      <c r="C2561" s="7" t="s">
        <v>7931</v>
      </c>
      <c r="D2561" s="7" t="s">
        <v>29</v>
      </c>
      <c r="E2561" s="7" t="s">
        <v>86</v>
      </c>
      <c r="F2561" s="9" t="s">
        <v>1941</v>
      </c>
      <c r="G2561" s="11">
        <v>630.65040099999999</v>
      </c>
      <c r="H2561" s="11">
        <v>405.7</v>
      </c>
      <c r="I2561" s="11">
        <v>6.4</v>
      </c>
      <c r="J2561" s="12">
        <v>1042.750401</v>
      </c>
      <c r="K2561" s="11">
        <v>140.19999999999999</v>
      </c>
      <c r="L2561" s="11">
        <v>-5.5</v>
      </c>
      <c r="M2561" s="11">
        <v>522.20000000000005</v>
      </c>
      <c r="N2561" s="13">
        <v>0.1046694339873904</v>
      </c>
      <c r="O2561" s="13">
        <v>7.3203695105152011E-2</v>
      </c>
      <c r="P2561" s="13">
        <v>3.9835323199491152E-2</v>
      </c>
      <c r="Q2561" s="13" t="s">
        <v>9699</v>
      </c>
      <c r="R2561" s="13">
        <v>-1.0620836149464132E-2</v>
      </c>
      <c r="S2561" s="14">
        <v>2.8052489999999999</v>
      </c>
      <c r="T2561" s="13">
        <v>0.38906722031555468</v>
      </c>
      <c r="U2561" s="15">
        <v>7.4375920185449367</v>
      </c>
      <c r="V2561" s="16" t="s">
        <v>9700</v>
      </c>
      <c r="W2561" s="16">
        <v>1.2076798180773649</v>
      </c>
    </row>
    <row r="2562" spans="1:23" ht="15" customHeight="1" x14ac:dyDescent="0.3">
      <c r="A2562" s="7" t="s">
        <v>7932</v>
      </c>
      <c r="B2562" s="7" t="s">
        <v>7933</v>
      </c>
      <c r="C2562" s="7" t="s">
        <v>7934</v>
      </c>
      <c r="D2562" s="7" t="s">
        <v>31</v>
      </c>
      <c r="E2562" s="7" t="s">
        <v>64</v>
      </c>
      <c r="F2562" s="9" t="s">
        <v>3009</v>
      </c>
      <c r="G2562" s="11">
        <v>378.73343799999998</v>
      </c>
      <c r="H2562" s="11">
        <v>-106.887</v>
      </c>
      <c r="I2562" s="11">
        <v>0</v>
      </c>
      <c r="J2562" s="12">
        <v>271.84643799999998</v>
      </c>
      <c r="K2562" s="11">
        <v>-5.6790000000000003</v>
      </c>
      <c r="L2562" s="11">
        <v>-5.5209999999999999</v>
      </c>
      <c r="M2562" s="11">
        <v>154.215</v>
      </c>
      <c r="N2562" s="13">
        <v>7.9131091001218734E-2</v>
      </c>
      <c r="O2562" s="13" t="s">
        <v>9699</v>
      </c>
      <c r="P2562" s="13">
        <v>5.4252918204995469E-2</v>
      </c>
      <c r="Q2562" s="13" t="s">
        <v>9699</v>
      </c>
      <c r="R2562" s="13">
        <v>-3.6133736055525924E-2</v>
      </c>
      <c r="S2562" s="14">
        <v>0.99842500000000001</v>
      </c>
      <c r="T2562" s="13">
        <v>-0.3931888929146094</v>
      </c>
      <c r="U2562" s="15" t="s">
        <v>9700</v>
      </c>
      <c r="V2562" s="16" t="s">
        <v>9700</v>
      </c>
      <c r="W2562" s="16">
        <v>2.4558793761955711</v>
      </c>
    </row>
    <row r="2563" spans="1:23" ht="15" customHeight="1" x14ac:dyDescent="0.3">
      <c r="A2563" s="7" t="s">
        <v>7935</v>
      </c>
      <c r="B2563" s="7" t="s">
        <v>7936</v>
      </c>
      <c r="C2563" s="7" t="s">
        <v>7937</v>
      </c>
      <c r="D2563" s="7" t="s">
        <v>167</v>
      </c>
      <c r="E2563" s="7" t="s">
        <v>168</v>
      </c>
      <c r="F2563" s="9" t="s">
        <v>1941</v>
      </c>
      <c r="G2563" s="11">
        <v>419.19670100000002</v>
      </c>
      <c r="H2563" s="11">
        <v>90.424000000000007</v>
      </c>
      <c r="I2563" s="11">
        <v>1.266</v>
      </c>
      <c r="J2563" s="12">
        <v>510.88670100000007</v>
      </c>
      <c r="K2563" s="11">
        <v>50.265000000000001</v>
      </c>
      <c r="L2563" s="11">
        <v>-6.9669999999999996</v>
      </c>
      <c r="M2563" s="11">
        <v>221.74600000000001</v>
      </c>
      <c r="N2563" s="13">
        <v>0.42582422061507524</v>
      </c>
      <c r="O2563" s="13">
        <v>2.9747674093245857E-2</v>
      </c>
      <c r="P2563" s="13">
        <v>3.3217458403660652E-2</v>
      </c>
      <c r="Q2563" s="13" t="s">
        <v>9699</v>
      </c>
      <c r="R2563" s="13">
        <v>-3.1279814485153649E-2</v>
      </c>
      <c r="S2563" s="14">
        <v>1.1259840000000001</v>
      </c>
      <c r="T2563" s="13">
        <v>0.17699423340440407</v>
      </c>
      <c r="U2563" s="15">
        <v>10.163865532676814</v>
      </c>
      <c r="V2563" s="16" t="s">
        <v>9700</v>
      </c>
      <c r="W2563" s="16">
        <v>1.8904363596186629</v>
      </c>
    </row>
    <row r="2564" spans="1:23" ht="15" customHeight="1" x14ac:dyDescent="0.3">
      <c r="A2564" s="7" t="s">
        <v>7938</v>
      </c>
      <c r="B2564" s="7" t="s">
        <v>7939</v>
      </c>
      <c r="C2564" s="7" t="s">
        <v>7940</v>
      </c>
      <c r="D2564" s="7" t="s">
        <v>10</v>
      </c>
      <c r="E2564" s="7" t="s">
        <v>11</v>
      </c>
      <c r="F2564" s="9" t="s">
        <v>1941</v>
      </c>
      <c r="G2564" s="11">
        <v>361.45020899999997</v>
      </c>
      <c r="H2564" s="11">
        <v>-108.011</v>
      </c>
      <c r="I2564" s="11">
        <v>0</v>
      </c>
      <c r="J2564" s="12">
        <v>253.43920899999998</v>
      </c>
      <c r="K2564" s="11">
        <v>0</v>
      </c>
      <c r="L2564" s="11">
        <v>40.194000000000003</v>
      </c>
      <c r="M2564" s="11">
        <v>339.96800000000002</v>
      </c>
      <c r="N2564" s="13">
        <v>8.077448890158688E-2</v>
      </c>
      <c r="O2564" s="13">
        <v>0.13899002256378079</v>
      </c>
      <c r="P2564" s="13">
        <v>0.3010981915320729</v>
      </c>
      <c r="Q2564" s="13">
        <v>1.0124483643788373E-2</v>
      </c>
      <c r="R2564" s="13">
        <v>0.12695695295732251</v>
      </c>
      <c r="S2564" s="14">
        <v>0.93700700000000003</v>
      </c>
      <c r="T2564" s="13">
        <v>-0.42618109654848241</v>
      </c>
      <c r="U2564" s="15" t="s">
        <v>9700</v>
      </c>
      <c r="V2564" s="16">
        <v>8.9926409165547092</v>
      </c>
      <c r="W2564" s="16">
        <v>1.0631889148390434</v>
      </c>
    </row>
    <row r="2565" spans="1:23" ht="15" customHeight="1" x14ac:dyDescent="0.3">
      <c r="A2565" s="7" t="s">
        <v>7941</v>
      </c>
      <c r="B2565" s="7" t="s">
        <v>7942</v>
      </c>
      <c r="C2565" s="7" t="s">
        <v>7943</v>
      </c>
      <c r="D2565" s="7" t="s">
        <v>20</v>
      </c>
      <c r="E2565" s="7" t="s">
        <v>47</v>
      </c>
      <c r="F2565" s="9" t="s">
        <v>1941</v>
      </c>
      <c r="G2565" s="11">
        <v>354.47692599999999</v>
      </c>
      <c r="H2565" s="11">
        <v>-126.994159</v>
      </c>
      <c r="I2565" s="11">
        <v>0</v>
      </c>
      <c r="J2565" s="12">
        <v>227.482767</v>
      </c>
      <c r="K2565" s="11">
        <v>40.792383000000001</v>
      </c>
      <c r="L2565" s="11">
        <v>71.475582000000003</v>
      </c>
      <c r="M2565" s="11">
        <v>156.627872</v>
      </c>
      <c r="N2565" s="13">
        <v>9.2499999999999999E-2</v>
      </c>
      <c r="O2565" s="13">
        <v>5.099354468552586E-2</v>
      </c>
      <c r="P2565" s="13">
        <v>0.65905500952853802</v>
      </c>
      <c r="Q2565" s="13">
        <v>0.21467999948303529</v>
      </c>
      <c r="R2565" s="13">
        <v>0.60931296271124546</v>
      </c>
      <c r="S2565" s="14">
        <v>1.5889759999999999</v>
      </c>
      <c r="T2565" s="13">
        <v>-0.55825837128137268</v>
      </c>
      <c r="U2565" s="15">
        <v>5.5765991165556565</v>
      </c>
      <c r="V2565" s="16">
        <v>4.959412936294803</v>
      </c>
      <c r="W2565" s="16">
        <v>2.2631790975235875</v>
      </c>
    </row>
    <row r="2566" spans="1:23" ht="15" customHeight="1" x14ac:dyDescent="0.3">
      <c r="A2566" s="7" t="s">
        <v>7944</v>
      </c>
      <c r="B2566" s="7" t="s">
        <v>7945</v>
      </c>
      <c r="C2566" s="7" t="s">
        <v>7946</v>
      </c>
      <c r="D2566" s="7" t="s">
        <v>6</v>
      </c>
      <c r="E2566" s="7" t="s">
        <v>7</v>
      </c>
      <c r="F2566" s="9" t="s">
        <v>5460</v>
      </c>
      <c r="G2566" s="11">
        <v>358.36507799999998</v>
      </c>
      <c r="H2566" s="11">
        <v>403.88600000000002</v>
      </c>
      <c r="I2566" s="11">
        <v>1.9790000000000001</v>
      </c>
      <c r="J2566" s="12">
        <v>764.23007800000005</v>
      </c>
      <c r="K2566" s="11">
        <v>54.994</v>
      </c>
      <c r="L2566" s="11">
        <v>-13.667</v>
      </c>
      <c r="M2566" s="11">
        <v>341.27</v>
      </c>
      <c r="N2566" s="13">
        <v>0.73286638676506333</v>
      </c>
      <c r="O2566" s="13">
        <v>0.13539750385571758</v>
      </c>
      <c r="P2566" s="13">
        <v>-0.25863643798253372</v>
      </c>
      <c r="Q2566" s="13" t="s">
        <v>9699</v>
      </c>
      <c r="R2566" s="13">
        <v>-0.17956544114553158</v>
      </c>
      <c r="S2566" s="14">
        <v>1.226602</v>
      </c>
      <c r="T2566" s="13">
        <v>0.52848744328013741</v>
      </c>
      <c r="U2566" s="15">
        <v>13.896608320907736</v>
      </c>
      <c r="V2566" s="16" t="s">
        <v>9700</v>
      </c>
      <c r="W2566" s="16">
        <v>1.0500925308406834</v>
      </c>
    </row>
    <row r="2567" spans="1:23" ht="15" customHeight="1" x14ac:dyDescent="0.3">
      <c r="A2567" s="7" t="s">
        <v>7947</v>
      </c>
      <c r="B2567" s="7" t="s">
        <v>7948</v>
      </c>
      <c r="C2567" s="7" t="s">
        <v>7949</v>
      </c>
      <c r="D2567" s="7" t="s">
        <v>6</v>
      </c>
      <c r="E2567" s="7" t="s">
        <v>7</v>
      </c>
      <c r="F2567" s="9" t="s">
        <v>1941</v>
      </c>
      <c r="G2567" s="11">
        <v>395.35818599999999</v>
      </c>
      <c r="H2567" s="11">
        <v>448.69799999999998</v>
      </c>
      <c r="I2567" s="11">
        <v>1.214</v>
      </c>
      <c r="J2567" s="12">
        <v>845.27018600000008</v>
      </c>
      <c r="K2567" s="11">
        <v>53.17</v>
      </c>
      <c r="L2567" s="11">
        <v>28.645</v>
      </c>
      <c r="M2567" s="11">
        <v>293.51799999999997</v>
      </c>
      <c r="N2567" s="13">
        <v>0.6579269756718682</v>
      </c>
      <c r="O2567" s="13">
        <v>6.0489597086474944E-3</v>
      </c>
      <c r="P2567" s="13">
        <v>0.13417400583389688</v>
      </c>
      <c r="Q2567" s="13">
        <v>-4.6560683558000027E-2</v>
      </c>
      <c r="R2567" s="13">
        <v>9.3963299605556522E-2</v>
      </c>
      <c r="S2567" s="14">
        <v>1.3616790000000001</v>
      </c>
      <c r="T2567" s="13">
        <v>0.53083381791014683</v>
      </c>
      <c r="U2567" s="15">
        <v>15.897502087643408</v>
      </c>
      <c r="V2567" s="16">
        <v>13.801996369348926</v>
      </c>
      <c r="W2567" s="16">
        <v>1.3469640226493775</v>
      </c>
    </row>
    <row r="2568" spans="1:23" ht="15" customHeight="1" x14ac:dyDescent="0.3">
      <c r="A2568" s="7" t="s">
        <v>7950</v>
      </c>
      <c r="B2568" s="7" t="s">
        <v>7951</v>
      </c>
      <c r="C2568" s="7" t="s">
        <v>7952</v>
      </c>
      <c r="D2568" s="7" t="s">
        <v>26</v>
      </c>
      <c r="E2568" s="7" t="s">
        <v>115</v>
      </c>
      <c r="F2568" s="9" t="s">
        <v>1941</v>
      </c>
      <c r="G2568" s="11">
        <v>500.52497399999999</v>
      </c>
      <c r="H2568" s="11">
        <v>148.267</v>
      </c>
      <c r="I2568" s="11">
        <v>0</v>
      </c>
      <c r="J2568" s="12">
        <v>648.79197399999998</v>
      </c>
      <c r="K2568" s="11">
        <v>36.811</v>
      </c>
      <c r="L2568" s="11">
        <v>12.185</v>
      </c>
      <c r="M2568" s="11">
        <v>-53.23</v>
      </c>
      <c r="N2568" s="13">
        <v>7.9265807250012532E-2</v>
      </c>
      <c r="O2568" s="13">
        <v>9.0008042897571361E-3</v>
      </c>
      <c r="P2568" s="13">
        <v>4.3061901793671573E-2</v>
      </c>
      <c r="Q2568" s="13">
        <v>4.7229363221840348E-2</v>
      </c>
      <c r="R2568" s="13" t="s">
        <v>9699</v>
      </c>
      <c r="S2568" s="14">
        <v>1.404199</v>
      </c>
      <c r="T2568" s="13">
        <v>0.22852779618386587</v>
      </c>
      <c r="U2568" s="15">
        <v>17.624948357827822</v>
      </c>
      <c r="V2568" s="16">
        <v>41.077141895773487</v>
      </c>
      <c r="W2568" s="16" t="s">
        <v>9700</v>
      </c>
    </row>
    <row r="2569" spans="1:23" ht="15" customHeight="1" x14ac:dyDescent="0.3">
      <c r="A2569" s="7" t="s">
        <v>7953</v>
      </c>
      <c r="B2569" s="7" t="s">
        <v>7954</v>
      </c>
      <c r="C2569" s="7" t="s">
        <v>7955</v>
      </c>
      <c r="D2569" s="7" t="s">
        <v>167</v>
      </c>
      <c r="E2569" s="7" t="s">
        <v>226</v>
      </c>
      <c r="F2569" s="9" t="s">
        <v>1941</v>
      </c>
      <c r="G2569" s="11">
        <v>531.28059699999994</v>
      </c>
      <c r="H2569" s="11">
        <v>188.995</v>
      </c>
      <c r="I2569" s="11">
        <v>1.4590000000000001</v>
      </c>
      <c r="J2569" s="12">
        <v>721.73459699999989</v>
      </c>
      <c r="K2569" s="11">
        <v>49.715000000000003</v>
      </c>
      <c r="L2569" s="11">
        <v>-21.670999999999999</v>
      </c>
      <c r="M2569" s="11">
        <v>222.22900000000001</v>
      </c>
      <c r="N2569" s="13">
        <v>0.25938605508422163</v>
      </c>
      <c r="O2569" s="13">
        <v>6.5928488634153792E-2</v>
      </c>
      <c r="P2569" s="13">
        <v>-1.1822052252239992E-2</v>
      </c>
      <c r="Q2569" s="13" t="s">
        <v>9699</v>
      </c>
      <c r="R2569" s="13">
        <v>-9.4371708083933373E-2</v>
      </c>
      <c r="S2569" s="14">
        <v>1.2965869999999999</v>
      </c>
      <c r="T2569" s="13">
        <v>0.26186218699448049</v>
      </c>
      <c r="U2569" s="15">
        <v>14.517441355727644</v>
      </c>
      <c r="V2569" s="16" t="s">
        <v>9700</v>
      </c>
      <c r="W2569" s="16">
        <v>2.3906897704620005</v>
      </c>
    </row>
    <row r="2570" spans="1:23" ht="15" customHeight="1" x14ac:dyDescent="0.3">
      <c r="A2570" s="7" t="s">
        <v>7956</v>
      </c>
      <c r="B2570" s="7" t="s">
        <v>7957</v>
      </c>
      <c r="C2570" s="7" t="s">
        <v>7958</v>
      </c>
      <c r="D2570" s="7" t="s">
        <v>20</v>
      </c>
      <c r="E2570" s="7" t="s">
        <v>47</v>
      </c>
      <c r="F2570" s="9" t="s">
        <v>1941</v>
      </c>
      <c r="G2570" s="11">
        <v>363.78604300000001</v>
      </c>
      <c r="H2570" s="11">
        <v>-295.45499999999998</v>
      </c>
      <c r="I2570" s="11">
        <v>0</v>
      </c>
      <c r="J2570" s="12">
        <v>68.331043000000022</v>
      </c>
      <c r="K2570" s="11">
        <v>-68.686000000000007</v>
      </c>
      <c r="L2570" s="11">
        <v>-53.64</v>
      </c>
      <c r="M2570" s="11">
        <v>48.064</v>
      </c>
      <c r="N2570" s="13">
        <v>-0.25741232092812388</v>
      </c>
      <c r="O2570" s="13" t="s">
        <v>9699</v>
      </c>
      <c r="P2570" s="13">
        <v>-0.27433490808572331</v>
      </c>
      <c r="Q2570" s="13" t="s">
        <v>9699</v>
      </c>
      <c r="R2570" s="13">
        <v>-0.8241340370122836</v>
      </c>
      <c r="S2570" s="14">
        <v>0.748556</v>
      </c>
      <c r="T2570" s="13">
        <v>-4.3238766310064944</v>
      </c>
      <c r="U2570" s="15" t="s">
        <v>9700</v>
      </c>
      <c r="V2570" s="16" t="s">
        <v>9700</v>
      </c>
      <c r="W2570" s="16">
        <v>7.5687841835885488</v>
      </c>
    </row>
    <row r="2571" spans="1:23" ht="15" customHeight="1" x14ac:dyDescent="0.3">
      <c r="A2571" s="7" t="s">
        <v>7959</v>
      </c>
      <c r="B2571" s="7" t="s">
        <v>7960</v>
      </c>
      <c r="C2571" s="7" t="s">
        <v>7961</v>
      </c>
      <c r="D2571" s="7" t="s">
        <v>10</v>
      </c>
      <c r="E2571" s="7" t="s">
        <v>11</v>
      </c>
      <c r="F2571" s="9" t="s">
        <v>1941</v>
      </c>
      <c r="G2571" s="11">
        <v>323.94986</v>
      </c>
      <c r="H2571" s="11">
        <v>406.553</v>
      </c>
      <c r="I2571" s="11">
        <v>0</v>
      </c>
      <c r="J2571" s="12">
        <v>730.50286000000006</v>
      </c>
      <c r="K2571" s="11">
        <v>0</v>
      </c>
      <c r="L2571" s="11">
        <v>28.811</v>
      </c>
      <c r="M2571" s="11">
        <v>404.44499999999999</v>
      </c>
      <c r="N2571" s="13">
        <v>4.2040506641304258E-2</v>
      </c>
      <c r="O2571" s="13">
        <v>-6.7328225419781562E-3</v>
      </c>
      <c r="P2571" s="13">
        <v>0.19408978583196049</v>
      </c>
      <c r="Q2571" s="13" t="s">
        <v>9699</v>
      </c>
      <c r="R2571" s="13">
        <v>7.2126313048876955E-2</v>
      </c>
      <c r="S2571" s="14">
        <v>0.89606200000000003</v>
      </c>
      <c r="T2571" s="13">
        <v>0.55653854661157653</v>
      </c>
      <c r="U2571" s="15" t="s">
        <v>9700</v>
      </c>
      <c r="V2571" s="16">
        <v>11.243964458019507</v>
      </c>
      <c r="W2571" s="16">
        <v>0.8009738283326534</v>
      </c>
    </row>
    <row r="2572" spans="1:23" ht="15" customHeight="1" x14ac:dyDescent="0.3">
      <c r="A2572" s="7" t="s">
        <v>7962</v>
      </c>
      <c r="B2572" s="7" t="s">
        <v>7963</v>
      </c>
      <c r="C2572" s="7" t="s">
        <v>7964</v>
      </c>
      <c r="D2572" s="7" t="s">
        <v>31</v>
      </c>
      <c r="E2572" s="7" t="s">
        <v>215</v>
      </c>
      <c r="F2572" s="9" t="s">
        <v>1941</v>
      </c>
      <c r="G2572" s="11">
        <v>480.14372800000001</v>
      </c>
      <c r="H2572" s="11">
        <v>-12.084</v>
      </c>
      <c r="I2572" s="11">
        <v>0</v>
      </c>
      <c r="J2572" s="12">
        <v>468.05972800000001</v>
      </c>
      <c r="K2572" s="11">
        <v>-31.306999999999999</v>
      </c>
      <c r="L2572" s="11">
        <v>-39.115000000000002</v>
      </c>
      <c r="M2572" s="11">
        <v>35.185000000000002</v>
      </c>
      <c r="N2572" s="13">
        <v>5.352974802974806E-2</v>
      </c>
      <c r="O2572" s="13" t="s">
        <v>9699</v>
      </c>
      <c r="P2572" s="13">
        <v>-0.39915819806210096</v>
      </c>
      <c r="Q2572" s="13" t="s">
        <v>9699</v>
      </c>
      <c r="R2572" s="13">
        <v>-1.4376814790311316</v>
      </c>
      <c r="S2572" s="14">
        <v>1.55328</v>
      </c>
      <c r="T2572" s="13">
        <v>-2.5817217925657554E-2</v>
      </c>
      <c r="U2572" s="15" t="s">
        <v>9700</v>
      </c>
      <c r="V2572" s="16" t="s">
        <v>9700</v>
      </c>
      <c r="W2572" s="16">
        <v>13.646261986642035</v>
      </c>
    </row>
    <row r="2573" spans="1:23" ht="15" customHeight="1" x14ac:dyDescent="0.3">
      <c r="A2573" s="7" t="s">
        <v>7965</v>
      </c>
      <c r="B2573" s="7" t="s">
        <v>7966</v>
      </c>
      <c r="C2573" s="7" t="s">
        <v>7967</v>
      </c>
      <c r="D2573" s="7" t="s">
        <v>29</v>
      </c>
      <c r="E2573" s="7" t="s">
        <v>186</v>
      </c>
      <c r="F2573" s="9" t="s">
        <v>1941</v>
      </c>
      <c r="G2573" s="11">
        <v>365.18330099999997</v>
      </c>
      <c r="H2573" s="11">
        <v>17.725000000000001</v>
      </c>
      <c r="I2573" s="11">
        <v>0</v>
      </c>
      <c r="J2573" s="12">
        <v>382.90830099999999</v>
      </c>
      <c r="K2573" s="11">
        <v>10.601000000000001</v>
      </c>
      <c r="L2573" s="11">
        <v>-8.4060000000000006</v>
      </c>
      <c r="M2573" s="11">
        <v>80.688000000000002</v>
      </c>
      <c r="N2573" s="13">
        <v>0.19433367890131487</v>
      </c>
      <c r="O2573" s="13" t="s">
        <v>9699</v>
      </c>
      <c r="P2573" s="13">
        <v>0.10649089140380072</v>
      </c>
      <c r="Q2573" s="13" t="s">
        <v>9699</v>
      </c>
      <c r="R2573" s="13">
        <v>-0.13483254202489414</v>
      </c>
      <c r="S2573" s="14">
        <v>-2.2347350000000001</v>
      </c>
      <c r="T2573" s="13">
        <v>4.6290456366993207E-2</v>
      </c>
      <c r="U2573" s="15">
        <v>36.12001707386095</v>
      </c>
      <c r="V2573" s="16" t="s">
        <v>9700</v>
      </c>
      <c r="W2573" s="16">
        <v>4.525868790898274</v>
      </c>
    </row>
    <row r="2574" spans="1:23" ht="15" customHeight="1" x14ac:dyDescent="0.3">
      <c r="A2574" s="7" t="s">
        <v>7968</v>
      </c>
      <c r="B2574" s="7" t="s">
        <v>7969</v>
      </c>
      <c r="C2574" s="7" t="s">
        <v>7970</v>
      </c>
      <c r="D2574" s="7" t="s">
        <v>20</v>
      </c>
      <c r="E2574" s="7" t="s">
        <v>57</v>
      </c>
      <c r="F2574" s="9" t="s">
        <v>1941</v>
      </c>
      <c r="G2574" s="11">
        <v>582.34858899999995</v>
      </c>
      <c r="H2574" s="11">
        <v>-18.138000000000002</v>
      </c>
      <c r="I2574" s="11">
        <v>0</v>
      </c>
      <c r="J2574" s="12">
        <v>564.21058899999991</v>
      </c>
      <c r="K2574" s="11">
        <v>-49.06</v>
      </c>
      <c r="L2574" s="11">
        <v>-49.889000000000003</v>
      </c>
      <c r="M2574" s="11">
        <v>32.704000000000001</v>
      </c>
      <c r="N2574" s="13">
        <v>0.34111111111111114</v>
      </c>
      <c r="O2574" s="13" t="s">
        <v>9699</v>
      </c>
      <c r="P2574" s="13">
        <v>-5.7622104721221481</v>
      </c>
      <c r="Q2574" s="13" t="s">
        <v>9699</v>
      </c>
      <c r="R2574" s="13">
        <v>-1.3541154916197327</v>
      </c>
      <c r="S2574" s="14">
        <v>1.764467</v>
      </c>
      <c r="T2574" s="13">
        <v>-3.2147571055246543E-2</v>
      </c>
      <c r="U2574" s="15" t="s">
        <v>9700</v>
      </c>
      <c r="V2574" s="16" t="s">
        <v>9700</v>
      </c>
      <c r="W2574" s="16">
        <v>17.806647168542071</v>
      </c>
    </row>
    <row r="2575" spans="1:23" ht="15" customHeight="1" x14ac:dyDescent="0.3">
      <c r="A2575" s="7" t="s">
        <v>7971</v>
      </c>
      <c r="B2575" s="7" t="s">
        <v>7972</v>
      </c>
      <c r="C2575" s="7" t="s">
        <v>7973</v>
      </c>
      <c r="D2575" s="7" t="s">
        <v>20</v>
      </c>
      <c r="E2575" s="7" t="s">
        <v>47</v>
      </c>
      <c r="F2575" s="9" t="s">
        <v>1941</v>
      </c>
      <c r="G2575" s="11">
        <v>787.40898700000002</v>
      </c>
      <c r="H2575" s="11">
        <v>-46.357999999999997</v>
      </c>
      <c r="I2575" s="11">
        <v>0</v>
      </c>
      <c r="J2575" s="12">
        <v>741.05098700000008</v>
      </c>
      <c r="K2575" s="11">
        <v>-70.082999999999998</v>
      </c>
      <c r="L2575" s="11">
        <v>-73.637</v>
      </c>
      <c r="M2575" s="11">
        <v>45.94</v>
      </c>
      <c r="N2575" s="13">
        <v>0.16400000000000001</v>
      </c>
      <c r="O2575" s="13" t="s">
        <v>9699</v>
      </c>
      <c r="P2575" s="13">
        <v>-6.1865673306630846</v>
      </c>
      <c r="Q2575" s="13" t="s">
        <v>9699</v>
      </c>
      <c r="R2575" s="13">
        <v>-1.048109085215708</v>
      </c>
      <c r="S2575" s="14">
        <v>1.936159</v>
      </c>
      <c r="T2575" s="13">
        <v>-6.2557099056937085E-2</v>
      </c>
      <c r="U2575" s="15" t="s">
        <v>9700</v>
      </c>
      <c r="V2575" s="16" t="s">
        <v>9700</v>
      </c>
      <c r="W2575" s="16">
        <v>17.139943121462778</v>
      </c>
    </row>
    <row r="2576" spans="1:23" ht="15" customHeight="1" x14ac:dyDescent="0.3">
      <c r="A2576" s="7" t="s">
        <v>7974</v>
      </c>
      <c r="B2576" s="7" t="s">
        <v>7975</v>
      </c>
      <c r="C2576" s="7" t="s">
        <v>7976</v>
      </c>
      <c r="D2576" s="7" t="s">
        <v>10</v>
      </c>
      <c r="E2576" s="7" t="s">
        <v>11</v>
      </c>
      <c r="F2576" s="9" t="s">
        <v>1941</v>
      </c>
      <c r="G2576" s="11">
        <v>335.90308900000002</v>
      </c>
      <c r="H2576" s="11">
        <v>-31.068000000000001</v>
      </c>
      <c r="I2576" s="11">
        <v>0</v>
      </c>
      <c r="J2576" s="12">
        <v>304.83508900000004</v>
      </c>
      <c r="K2576" s="11">
        <v>0</v>
      </c>
      <c r="L2576" s="11">
        <v>24.856000000000002</v>
      </c>
      <c r="M2576" s="11">
        <v>266.85300000000001</v>
      </c>
      <c r="N2576" s="13">
        <v>7.8566520384838606E-2</v>
      </c>
      <c r="O2576" s="13">
        <v>5.0509437126037282E-2</v>
      </c>
      <c r="P2576" s="13">
        <v>0.25224035168869463</v>
      </c>
      <c r="Q2576" s="13">
        <v>5.7382674359645058E-3</v>
      </c>
      <c r="R2576" s="13">
        <v>9.5095627422248918E-2</v>
      </c>
      <c r="S2576" s="14">
        <v>0.43359500000000001</v>
      </c>
      <c r="T2576" s="13">
        <v>-0.10191740098529142</v>
      </c>
      <c r="U2576" s="15" t="s">
        <v>9700</v>
      </c>
      <c r="V2576" s="16">
        <v>13.513963992597361</v>
      </c>
      <c r="W2576" s="16">
        <v>1.2587570272771902</v>
      </c>
    </row>
    <row r="2577" spans="1:23" ht="15" customHeight="1" x14ac:dyDescent="0.3">
      <c r="A2577" s="7" t="s">
        <v>7977</v>
      </c>
      <c r="B2577" s="7" t="s">
        <v>7978</v>
      </c>
      <c r="C2577" s="7" t="s">
        <v>7979</v>
      </c>
      <c r="D2577" s="7" t="s">
        <v>10</v>
      </c>
      <c r="E2577" s="7" t="s">
        <v>11</v>
      </c>
      <c r="F2577" s="9" t="s">
        <v>1941</v>
      </c>
      <c r="G2577" s="11">
        <v>348.77077300000002</v>
      </c>
      <c r="H2577" s="11">
        <v>-296.53500000000003</v>
      </c>
      <c r="I2577" s="11">
        <v>0</v>
      </c>
      <c r="J2577" s="12">
        <v>52.235772999999995</v>
      </c>
      <c r="K2577" s="11">
        <v>0</v>
      </c>
      <c r="L2577" s="11">
        <v>35.328000000000003</v>
      </c>
      <c r="M2577" s="11">
        <v>415.90300000000002</v>
      </c>
      <c r="N2577" s="13">
        <v>6.6849762639956609E-2</v>
      </c>
      <c r="O2577" s="13">
        <v>7.2052876441103919E-2</v>
      </c>
      <c r="P2577" s="13">
        <v>0.25542949727445297</v>
      </c>
      <c r="Q2577" s="13">
        <v>8.6715228855032134E-3</v>
      </c>
      <c r="R2577" s="13">
        <v>0.1074917274137026</v>
      </c>
      <c r="S2577" s="14">
        <v>0.94330700000000001</v>
      </c>
      <c r="T2577" s="13">
        <v>-5.6768567395374827</v>
      </c>
      <c r="U2577" s="15" t="s">
        <v>9700</v>
      </c>
      <c r="V2577" s="16">
        <v>9.8723611016757236</v>
      </c>
      <c r="W2577" s="16">
        <v>0.83858681711841465</v>
      </c>
    </row>
    <row r="2578" spans="1:23" ht="15" customHeight="1" x14ac:dyDescent="0.3">
      <c r="A2578" s="7" t="s">
        <v>7980</v>
      </c>
      <c r="B2578" s="7" t="s">
        <v>7981</v>
      </c>
      <c r="C2578" s="7" t="s">
        <v>7982</v>
      </c>
      <c r="D2578" s="7" t="s">
        <v>8</v>
      </c>
      <c r="E2578" s="7" t="s">
        <v>9</v>
      </c>
      <c r="F2578" s="9" t="s">
        <v>5460</v>
      </c>
      <c r="G2578" s="11">
        <v>258.98399999999998</v>
      </c>
      <c r="H2578" s="11">
        <v>-29.337</v>
      </c>
      <c r="I2578" s="11">
        <v>0</v>
      </c>
      <c r="J2578" s="12">
        <v>229.64699999999999</v>
      </c>
      <c r="K2578" s="11">
        <v>-29.05</v>
      </c>
      <c r="L2578" s="11">
        <v>-25.931000000000001</v>
      </c>
      <c r="M2578" s="11">
        <v>174.596</v>
      </c>
      <c r="N2578" s="13" t="s">
        <v>9699</v>
      </c>
      <c r="O2578" s="13" t="s">
        <v>9699</v>
      </c>
      <c r="P2578" s="13" t="s">
        <v>9699</v>
      </c>
      <c r="Q2578" s="13" t="s">
        <v>9699</v>
      </c>
      <c r="R2578" s="13">
        <v>-0.74234677367160695</v>
      </c>
      <c r="S2578" s="14">
        <v>-5.4821000000000002E-2</v>
      </c>
      <c r="T2578" s="13">
        <v>-0.12774823968961058</v>
      </c>
      <c r="U2578" s="15" t="s">
        <v>9700</v>
      </c>
      <c r="V2578" s="16" t="s">
        <v>9700</v>
      </c>
      <c r="W2578" s="16">
        <v>1.4833329514994615</v>
      </c>
    </row>
    <row r="2579" spans="1:23" ht="15" customHeight="1" x14ac:dyDescent="0.3">
      <c r="A2579" s="7" t="s">
        <v>7983</v>
      </c>
      <c r="B2579" s="7" t="s">
        <v>7984</v>
      </c>
      <c r="C2579" s="7" t="s">
        <v>7985</v>
      </c>
      <c r="D2579" s="7" t="s">
        <v>6</v>
      </c>
      <c r="E2579" s="7" t="s">
        <v>7</v>
      </c>
      <c r="F2579" s="9" t="s">
        <v>1941</v>
      </c>
      <c r="G2579" s="11">
        <v>435.04495300000002</v>
      </c>
      <c r="H2579" s="11">
        <v>1451.873</v>
      </c>
      <c r="I2579" s="11">
        <v>0</v>
      </c>
      <c r="J2579" s="12">
        <v>1886.9179530000001</v>
      </c>
      <c r="K2579" s="11">
        <v>120.673</v>
      </c>
      <c r="L2579" s="11">
        <v>-6.6269999999999998</v>
      </c>
      <c r="M2579" s="11">
        <v>248.684</v>
      </c>
      <c r="N2579" s="13">
        <v>0.32809389898084684</v>
      </c>
      <c r="O2579" s="13">
        <v>1.0277192284789738E-2</v>
      </c>
      <c r="P2579" s="13">
        <v>-2.7765996093876422E-2</v>
      </c>
      <c r="Q2579" s="13" t="s">
        <v>9699</v>
      </c>
      <c r="R2579" s="13">
        <v>-0.11455563468159753</v>
      </c>
      <c r="S2579" s="14">
        <v>2.0430440000000001</v>
      </c>
      <c r="T2579" s="13">
        <v>0.76944151052867737</v>
      </c>
      <c r="U2579" s="15">
        <v>15.636620892826068</v>
      </c>
      <c r="V2579" s="16" t="s">
        <v>9700</v>
      </c>
      <c r="W2579" s="16">
        <v>1.7493885935564815</v>
      </c>
    </row>
    <row r="2580" spans="1:23" ht="15" customHeight="1" x14ac:dyDescent="0.3">
      <c r="A2580" s="7" t="s">
        <v>7986</v>
      </c>
      <c r="B2580" s="7" t="s">
        <v>7987</v>
      </c>
      <c r="C2580" s="7" t="s">
        <v>7988</v>
      </c>
      <c r="D2580" s="7" t="s">
        <v>10</v>
      </c>
      <c r="E2580" s="7" t="s">
        <v>11</v>
      </c>
      <c r="F2580" s="9" t="s">
        <v>1941</v>
      </c>
      <c r="G2580" s="11">
        <v>387.46317499999998</v>
      </c>
      <c r="H2580" s="11">
        <v>-264.255</v>
      </c>
      <c r="I2580" s="11">
        <v>0</v>
      </c>
      <c r="J2580" s="12">
        <v>123.20817499999998</v>
      </c>
      <c r="K2580" s="11">
        <v>0</v>
      </c>
      <c r="L2580" s="11">
        <v>35.395000000000003</v>
      </c>
      <c r="M2580" s="11">
        <v>522.72799999999995</v>
      </c>
      <c r="N2580" s="13">
        <v>4.3001055457333737E-2</v>
      </c>
      <c r="O2580" s="13">
        <v>9.2988568354261281E-2</v>
      </c>
      <c r="P2580" s="13">
        <v>0.21211532752579759</v>
      </c>
      <c r="Q2580" s="13">
        <v>4.1820784416475298E-3</v>
      </c>
      <c r="R2580" s="13">
        <v>6.9532982738061341E-2</v>
      </c>
      <c r="S2580" s="14">
        <v>1.283989</v>
      </c>
      <c r="T2580" s="13">
        <v>-2.144784629753667</v>
      </c>
      <c r="U2580" s="15" t="s">
        <v>9700</v>
      </c>
      <c r="V2580" s="16">
        <v>10.946833592315297</v>
      </c>
      <c r="W2580" s="16">
        <v>0.74123286871948701</v>
      </c>
    </row>
    <row r="2581" spans="1:23" ht="15" customHeight="1" x14ac:dyDescent="0.3">
      <c r="A2581" s="7" t="s">
        <v>7989</v>
      </c>
      <c r="B2581" s="7" t="s">
        <v>7990</v>
      </c>
      <c r="C2581" s="7" t="s">
        <v>7991</v>
      </c>
      <c r="D2581" s="7" t="s">
        <v>6</v>
      </c>
      <c r="E2581" s="7" t="s">
        <v>679</v>
      </c>
      <c r="F2581" s="9" t="s">
        <v>1941</v>
      </c>
      <c r="G2581" s="11">
        <v>347.01890400000002</v>
      </c>
      <c r="H2581" s="11">
        <v>145.17099999999999</v>
      </c>
      <c r="I2581" s="11">
        <v>0</v>
      </c>
      <c r="J2581" s="12">
        <v>492.18990400000001</v>
      </c>
      <c r="K2581" s="11">
        <v>17.045000000000002</v>
      </c>
      <c r="L2581" s="11">
        <v>-4.2359999999999998</v>
      </c>
      <c r="M2581" s="11">
        <v>108.024</v>
      </c>
      <c r="N2581" s="13">
        <v>0.5822585852475114</v>
      </c>
      <c r="O2581" s="13">
        <v>6.4601192141958919E-2</v>
      </c>
      <c r="P2581" s="13">
        <v>9.6827923131790311E-2</v>
      </c>
      <c r="Q2581" s="13">
        <v>7.1420671605964436E-2</v>
      </c>
      <c r="R2581" s="13">
        <v>-4.1838483305595746E-2</v>
      </c>
      <c r="S2581" s="14">
        <v>1.063517</v>
      </c>
      <c r="T2581" s="13">
        <v>0.29494916254925863</v>
      </c>
      <c r="U2581" s="15">
        <v>28.87591105896157</v>
      </c>
      <c r="V2581" s="16" t="s">
        <v>9700</v>
      </c>
      <c r="W2581" s="16">
        <v>3.2124241279715622</v>
      </c>
    </row>
    <row r="2582" spans="1:23" ht="15" customHeight="1" x14ac:dyDescent="0.3">
      <c r="A2582" s="7" t="s">
        <v>7992</v>
      </c>
      <c r="B2582" s="7" t="s">
        <v>7993</v>
      </c>
      <c r="C2582" s="7" t="s">
        <v>7994</v>
      </c>
      <c r="D2582" s="7" t="s">
        <v>20</v>
      </c>
      <c r="E2582" s="7" t="s">
        <v>366</v>
      </c>
      <c r="F2582" s="9" t="s">
        <v>1941</v>
      </c>
      <c r="G2582" s="11">
        <v>500.096182</v>
      </c>
      <c r="H2582" s="11">
        <v>-11.554337</v>
      </c>
      <c r="I2582" s="11">
        <v>0</v>
      </c>
      <c r="J2582" s="12">
        <v>488.54184500000002</v>
      </c>
      <c r="K2582" s="11">
        <v>-2.3122850000000001</v>
      </c>
      <c r="L2582" s="11">
        <v>-5.5490729999999999</v>
      </c>
      <c r="M2582" s="11">
        <v>46.679214000000002</v>
      </c>
      <c r="N2582" s="13">
        <v>0.12703967057258253</v>
      </c>
      <c r="O2582" s="13" t="s">
        <v>9699</v>
      </c>
      <c r="P2582" s="13">
        <v>0.30021028098032454</v>
      </c>
      <c r="Q2582" s="13" t="s">
        <v>9699</v>
      </c>
      <c r="R2582" s="13">
        <v>-0.12638155410211213</v>
      </c>
      <c r="S2582" s="14">
        <v>0.803674</v>
      </c>
      <c r="T2582" s="13">
        <v>-2.3650659852893462E-2</v>
      </c>
      <c r="U2582" s="15" t="s">
        <v>9700</v>
      </c>
      <c r="V2582" s="16" t="s">
        <v>9700</v>
      </c>
      <c r="W2582" s="16">
        <v>10.713466212177437</v>
      </c>
    </row>
    <row r="2583" spans="1:23" ht="15" customHeight="1" x14ac:dyDescent="0.3">
      <c r="A2583" s="7" t="s">
        <v>7995</v>
      </c>
      <c r="B2583" s="7" t="s">
        <v>7996</v>
      </c>
      <c r="C2583" s="7" t="s">
        <v>7997</v>
      </c>
      <c r="D2583" s="7" t="s">
        <v>26</v>
      </c>
      <c r="E2583" s="7" t="s">
        <v>221</v>
      </c>
      <c r="F2583" s="9" t="s">
        <v>1941</v>
      </c>
      <c r="G2583" s="11">
        <v>376.37451700000003</v>
      </c>
      <c r="H2583" s="11">
        <v>169.774</v>
      </c>
      <c r="I2583" s="11">
        <v>0</v>
      </c>
      <c r="J2583" s="12">
        <v>546.14851700000008</v>
      </c>
      <c r="K2583" s="11">
        <v>48.134999999999998</v>
      </c>
      <c r="L2583" s="11">
        <v>22.565000000000001</v>
      </c>
      <c r="M2583" s="11">
        <v>204.39500000000001</v>
      </c>
      <c r="N2583" s="13">
        <v>9.8391908629036129E-2</v>
      </c>
      <c r="O2583" s="13">
        <v>1.7208596601143933E-2</v>
      </c>
      <c r="P2583" s="13">
        <v>5.5759477027834736E-2</v>
      </c>
      <c r="Q2583" s="13">
        <v>3.6919607365979878E-2</v>
      </c>
      <c r="R2583" s="13">
        <v>0.11344257171446791</v>
      </c>
      <c r="S2583" s="14">
        <v>1.4356949999999999</v>
      </c>
      <c r="T2583" s="13">
        <v>0.31085683603531594</v>
      </c>
      <c r="U2583" s="15">
        <v>11.346182964578791</v>
      </c>
      <c r="V2583" s="16">
        <v>16.679570884112564</v>
      </c>
      <c r="W2583" s="16">
        <v>1.8414076518505835</v>
      </c>
    </row>
    <row r="2584" spans="1:23" ht="15" customHeight="1" x14ac:dyDescent="0.3">
      <c r="A2584" s="7" t="s">
        <v>7998</v>
      </c>
      <c r="B2584" s="7" t="s">
        <v>7999</v>
      </c>
      <c r="C2584" s="7" t="s">
        <v>8000</v>
      </c>
      <c r="D2584" s="7" t="s">
        <v>29</v>
      </c>
      <c r="E2584" s="7" t="s">
        <v>295</v>
      </c>
      <c r="F2584" s="9" t="s">
        <v>1941</v>
      </c>
      <c r="G2584" s="11">
        <v>229.51477299999999</v>
      </c>
      <c r="H2584" s="11">
        <v>70.781000000000006</v>
      </c>
      <c r="I2584" s="11">
        <v>0</v>
      </c>
      <c r="J2584" s="12">
        <v>300.295773</v>
      </c>
      <c r="K2584" s="11">
        <v>42.529000000000003</v>
      </c>
      <c r="L2584" s="11">
        <v>29.943000000000001</v>
      </c>
      <c r="M2584" s="11">
        <v>60.4</v>
      </c>
      <c r="N2584" s="13">
        <v>6.3297651556526488E-2</v>
      </c>
      <c r="O2584" s="13">
        <v>4.0583679854797605E-2</v>
      </c>
      <c r="P2584" s="13">
        <v>3.4443025809210229E-2</v>
      </c>
      <c r="Q2584" s="13">
        <v>3.7919942944296237E-2</v>
      </c>
      <c r="R2584" s="13">
        <v>0.48612739351309103</v>
      </c>
      <c r="S2584" s="14">
        <v>1.17821</v>
      </c>
      <c r="T2584" s="13">
        <v>0.23570428345656402</v>
      </c>
      <c r="U2584" s="15">
        <v>7.0609648240024452</v>
      </c>
      <c r="V2584" s="16">
        <v>7.6650560398089693</v>
      </c>
      <c r="W2584" s="16">
        <v>3.7999134602649005</v>
      </c>
    </row>
    <row r="2585" spans="1:23" ht="15" customHeight="1" x14ac:dyDescent="0.3">
      <c r="A2585" s="7" t="s">
        <v>8001</v>
      </c>
      <c r="B2585" s="7" t="s">
        <v>8002</v>
      </c>
      <c r="C2585" s="7" t="s">
        <v>8003</v>
      </c>
      <c r="D2585" s="7" t="s">
        <v>29</v>
      </c>
      <c r="E2585" s="7" t="s">
        <v>30</v>
      </c>
      <c r="F2585" s="9" t="s">
        <v>3009</v>
      </c>
      <c r="G2585" s="11">
        <v>354.52668999999997</v>
      </c>
      <c r="H2585" s="11">
        <v>1093.231</v>
      </c>
      <c r="I2585" s="11">
        <v>0</v>
      </c>
      <c r="J2585" s="12">
        <v>1447.7576899999999</v>
      </c>
      <c r="K2585" s="11">
        <v>14.475</v>
      </c>
      <c r="L2585" s="11">
        <v>-23.210999999999999</v>
      </c>
      <c r="M2585" s="11">
        <v>528.471</v>
      </c>
      <c r="N2585" s="13">
        <v>8.3218211305070386E-2</v>
      </c>
      <c r="O2585" s="13">
        <v>3.3284577507763258E-2</v>
      </c>
      <c r="P2585" s="13">
        <v>2.4987922022872568E-2</v>
      </c>
      <c r="Q2585" s="13">
        <v>-2.8175770803990918E-3</v>
      </c>
      <c r="R2585" s="13">
        <v>-4.0058747998011818E-2</v>
      </c>
      <c r="S2585" s="14">
        <v>2.6215220000000001</v>
      </c>
      <c r="T2585" s="13">
        <v>0.75512014721192744</v>
      </c>
      <c r="U2585" s="15">
        <v>100.017802417962</v>
      </c>
      <c r="V2585" s="16" t="s">
        <v>9700</v>
      </c>
      <c r="W2585" s="16">
        <v>0.67085363246043772</v>
      </c>
    </row>
    <row r="2586" spans="1:23" ht="15" customHeight="1" x14ac:dyDescent="0.3">
      <c r="A2586" s="7" t="s">
        <v>8004</v>
      </c>
      <c r="B2586" s="7" t="s">
        <v>8005</v>
      </c>
      <c r="C2586" s="7" t="s">
        <v>8006</v>
      </c>
      <c r="D2586" s="7" t="s">
        <v>10</v>
      </c>
      <c r="E2586" s="7" t="s">
        <v>2233</v>
      </c>
      <c r="F2586" s="9" t="s">
        <v>1941</v>
      </c>
      <c r="G2586" s="11">
        <v>394.18711400000001</v>
      </c>
      <c r="H2586" s="11">
        <v>1375.9690000000001</v>
      </c>
      <c r="I2586" s="11">
        <v>0</v>
      </c>
      <c r="J2586" s="12">
        <v>1770.1561140000001</v>
      </c>
      <c r="K2586" s="11">
        <v>0</v>
      </c>
      <c r="L2586" s="11">
        <v>17.093</v>
      </c>
      <c r="M2586" s="11">
        <v>469.34899999999999</v>
      </c>
      <c r="N2586" s="13">
        <v>5.270152149621901E-3</v>
      </c>
      <c r="O2586" s="13">
        <v>-6.1623307414179984E-2</v>
      </c>
      <c r="P2586" s="13">
        <v>0.66729744073748898</v>
      </c>
      <c r="Q2586" s="13" t="s">
        <v>9699</v>
      </c>
      <c r="R2586" s="13">
        <v>3.8192679419903848E-2</v>
      </c>
      <c r="S2586" s="14">
        <v>1.377427</v>
      </c>
      <c r="T2586" s="13">
        <v>0.77731505663121414</v>
      </c>
      <c r="U2586" s="15" t="s">
        <v>9700</v>
      </c>
      <c r="V2586" s="16">
        <v>23.061318317439888</v>
      </c>
      <c r="W2586" s="16">
        <v>0.83985928168590962</v>
      </c>
    </row>
    <row r="2587" spans="1:23" ht="15" customHeight="1" x14ac:dyDescent="0.3">
      <c r="A2587" s="7" t="s">
        <v>8007</v>
      </c>
      <c r="B2587" s="7" t="s">
        <v>8008</v>
      </c>
      <c r="C2587" s="7" t="s">
        <v>8009</v>
      </c>
      <c r="D2587" s="7" t="s">
        <v>29</v>
      </c>
      <c r="E2587" s="7" t="s">
        <v>295</v>
      </c>
      <c r="F2587" s="9" t="s">
        <v>5460</v>
      </c>
      <c r="G2587" s="11">
        <v>314.28160000000003</v>
      </c>
      <c r="H2587" s="11">
        <v>-11.9</v>
      </c>
      <c r="I2587" s="11">
        <v>-29.568000000000001</v>
      </c>
      <c r="J2587" s="12">
        <v>272.81360000000006</v>
      </c>
      <c r="K2587" s="11">
        <v>7.41</v>
      </c>
      <c r="L2587" s="11">
        <v>-20.263000000000002</v>
      </c>
      <c r="M2587" s="11">
        <v>348.48399999999998</v>
      </c>
      <c r="N2587" s="13">
        <v>4.347090693033942E-2</v>
      </c>
      <c r="O2587" s="13" t="s">
        <v>9699</v>
      </c>
      <c r="P2587" s="13">
        <v>2.164479178982338E-2</v>
      </c>
      <c r="Q2587" s="13" t="s">
        <v>9699</v>
      </c>
      <c r="R2587" s="13">
        <v>-5.2229813240333697E-2</v>
      </c>
      <c r="S2587" s="14">
        <v>1.71811</v>
      </c>
      <c r="T2587" s="13">
        <v>-4.3619526299275395E-2</v>
      </c>
      <c r="U2587" s="15">
        <v>36.816950067476391</v>
      </c>
      <c r="V2587" s="16" t="s">
        <v>9700</v>
      </c>
      <c r="W2587" s="16">
        <v>0.9018537436438977</v>
      </c>
    </row>
    <row r="2588" spans="1:23" ht="15" customHeight="1" x14ac:dyDescent="0.3">
      <c r="A2588" s="7" t="s">
        <v>8010</v>
      </c>
      <c r="B2588" s="7" t="s">
        <v>8011</v>
      </c>
      <c r="C2588" s="7" t="s">
        <v>8012</v>
      </c>
      <c r="D2588" s="7" t="s">
        <v>10</v>
      </c>
      <c r="E2588" s="7" t="s">
        <v>62</v>
      </c>
      <c r="F2588" s="9" t="s">
        <v>1941</v>
      </c>
      <c r="G2588" s="11">
        <v>289.98475400000001</v>
      </c>
      <c r="H2588" s="11">
        <v>-29.995999999999999</v>
      </c>
      <c r="I2588" s="11">
        <v>0</v>
      </c>
      <c r="J2588" s="12">
        <v>259.98875400000003</v>
      </c>
      <c r="K2588" s="11">
        <v>-3.8610000000000002</v>
      </c>
      <c r="L2588" s="11">
        <v>-7.5750000000000002</v>
      </c>
      <c r="M2588" s="11">
        <v>296.75400000000002</v>
      </c>
      <c r="N2588" s="13">
        <v>2.1031352752905512E-2</v>
      </c>
      <c r="O2588" s="13">
        <v>-1.4348535450069977E-2</v>
      </c>
      <c r="P2588" s="13">
        <v>-3.6113818692898357E-3</v>
      </c>
      <c r="Q2588" s="13" t="s">
        <v>9699</v>
      </c>
      <c r="R2588" s="13">
        <v>-2.7145867377655456E-2</v>
      </c>
      <c r="S2588" s="14">
        <v>0.38320199999999999</v>
      </c>
      <c r="T2588" s="13">
        <v>-0.11537422114804241</v>
      </c>
      <c r="U2588" s="15" t="s">
        <v>9700</v>
      </c>
      <c r="V2588" s="16" t="s">
        <v>9700</v>
      </c>
      <c r="W2588" s="16">
        <v>0.97718903199282903</v>
      </c>
    </row>
    <row r="2589" spans="1:23" ht="15" customHeight="1" x14ac:dyDescent="0.3">
      <c r="A2589" s="7" t="s">
        <v>8013</v>
      </c>
      <c r="B2589" s="7" t="s">
        <v>8014</v>
      </c>
      <c r="C2589" s="7" t="s">
        <v>8015</v>
      </c>
      <c r="D2589" s="7" t="s">
        <v>20</v>
      </c>
      <c r="E2589" s="7" t="s">
        <v>57</v>
      </c>
      <c r="F2589" s="9" t="s">
        <v>1941</v>
      </c>
      <c r="G2589" s="11">
        <v>315.62294000000003</v>
      </c>
      <c r="H2589" s="11">
        <v>-45.908000000000001</v>
      </c>
      <c r="I2589" s="11">
        <v>0</v>
      </c>
      <c r="J2589" s="12">
        <v>269.71494000000001</v>
      </c>
      <c r="K2589" s="11">
        <v>21.297999999999998</v>
      </c>
      <c r="L2589" s="11">
        <v>11.744</v>
      </c>
      <c r="M2589" s="11">
        <v>98.415000000000006</v>
      </c>
      <c r="N2589" s="13">
        <v>0.53160838192403426</v>
      </c>
      <c r="O2589" s="13">
        <v>2.8709531592413962E-2</v>
      </c>
      <c r="P2589" s="13">
        <v>0.35408493546244035</v>
      </c>
      <c r="Q2589" s="13">
        <v>3.9286589221189994E-2</v>
      </c>
      <c r="R2589" s="13">
        <v>0.12144714867037915</v>
      </c>
      <c r="S2589" s="14">
        <v>0.28766399999999998</v>
      </c>
      <c r="T2589" s="13">
        <v>-0.17020933286083448</v>
      </c>
      <c r="U2589" s="15">
        <v>12.663862334491503</v>
      </c>
      <c r="V2589" s="16">
        <v>26.875250340599457</v>
      </c>
      <c r="W2589" s="16">
        <v>3.2070613219529545</v>
      </c>
    </row>
    <row r="2590" spans="1:23" ht="15" customHeight="1" x14ac:dyDescent="0.3">
      <c r="A2590" s="7" t="s">
        <v>8016</v>
      </c>
      <c r="B2590" s="7" t="s">
        <v>8017</v>
      </c>
      <c r="C2590" s="7" t="s">
        <v>8018</v>
      </c>
      <c r="D2590" s="7" t="s">
        <v>29</v>
      </c>
      <c r="E2590" s="7" t="s">
        <v>186</v>
      </c>
      <c r="F2590" s="9" t="s">
        <v>3009</v>
      </c>
      <c r="G2590" s="11">
        <v>648.65903900000001</v>
      </c>
      <c r="H2590" s="11">
        <v>-64.391000000000005</v>
      </c>
      <c r="I2590" s="11">
        <v>0</v>
      </c>
      <c r="J2590" s="12">
        <v>584.26803900000004</v>
      </c>
      <c r="K2590" s="11">
        <v>0.45</v>
      </c>
      <c r="L2590" s="11">
        <v>-3.774</v>
      </c>
      <c r="M2590" s="11">
        <v>111.815</v>
      </c>
      <c r="N2590" s="13">
        <v>0.10118211781344189</v>
      </c>
      <c r="O2590" s="13">
        <v>0.54565036824387292</v>
      </c>
      <c r="P2590" s="13">
        <v>6.1573133630107676E-2</v>
      </c>
      <c r="Q2590" s="13" t="s">
        <v>9699</v>
      </c>
      <c r="R2590" s="13">
        <v>-3.3106715206807316E-2</v>
      </c>
      <c r="S2590" s="14">
        <v>1.0708660000000001</v>
      </c>
      <c r="T2590" s="13">
        <v>-0.11020797938940487</v>
      </c>
      <c r="U2590" s="15">
        <v>1298.3734200000001</v>
      </c>
      <c r="V2590" s="16" t="s">
        <v>9700</v>
      </c>
      <c r="W2590" s="16">
        <v>5.8011808701873635</v>
      </c>
    </row>
    <row r="2591" spans="1:23" ht="15" customHeight="1" x14ac:dyDescent="0.3">
      <c r="A2591" s="7" t="s">
        <v>8019</v>
      </c>
      <c r="B2591" s="7" t="s">
        <v>8020</v>
      </c>
      <c r="C2591" s="7" t="s">
        <v>8021</v>
      </c>
      <c r="D2591" s="7" t="s">
        <v>29</v>
      </c>
      <c r="E2591" s="7" t="s">
        <v>291</v>
      </c>
      <c r="F2591" s="9" t="s">
        <v>1941</v>
      </c>
      <c r="G2591" s="11">
        <v>345.62573099999997</v>
      </c>
      <c r="H2591" s="11">
        <v>391.45699999999999</v>
      </c>
      <c r="I2591" s="11">
        <v>0</v>
      </c>
      <c r="J2591" s="12">
        <v>737.08273099999997</v>
      </c>
      <c r="K2591" s="11">
        <v>49.575000000000003</v>
      </c>
      <c r="L2591" s="11">
        <v>-211.38</v>
      </c>
      <c r="M2591" s="11">
        <v>207.81800000000001</v>
      </c>
      <c r="N2591" s="13">
        <v>0.1204003257424511</v>
      </c>
      <c r="O2591" s="13">
        <v>3.096706142597716E-2</v>
      </c>
      <c r="P2591" s="13">
        <v>3.4318543353233984E-2</v>
      </c>
      <c r="Q2591" s="13" t="s">
        <v>9699</v>
      </c>
      <c r="R2591" s="13">
        <v>-0.67931586355835794</v>
      </c>
      <c r="S2591" s="14">
        <v>1.99685</v>
      </c>
      <c r="T2591" s="13">
        <v>0.53108963693791922</v>
      </c>
      <c r="U2591" s="15">
        <v>14.868032899646998</v>
      </c>
      <c r="V2591" s="16" t="s">
        <v>9700</v>
      </c>
      <c r="W2591" s="16">
        <v>1.6631173959907224</v>
      </c>
    </row>
    <row r="2592" spans="1:23" ht="15" customHeight="1" x14ac:dyDescent="0.3">
      <c r="A2592" s="7" t="s">
        <v>8022</v>
      </c>
      <c r="B2592" s="7" t="s">
        <v>8023</v>
      </c>
      <c r="C2592" s="7" t="s">
        <v>8024</v>
      </c>
      <c r="D2592" s="7" t="s">
        <v>20</v>
      </c>
      <c r="E2592" s="7" t="s">
        <v>47</v>
      </c>
      <c r="F2592" s="9" t="s">
        <v>1941</v>
      </c>
      <c r="G2592" s="11">
        <v>344.31732299999999</v>
      </c>
      <c r="H2592" s="11">
        <v>-167.46100000000001</v>
      </c>
      <c r="I2592" s="11">
        <v>0</v>
      </c>
      <c r="J2592" s="12">
        <v>176.85632299999997</v>
      </c>
      <c r="K2592" s="11">
        <v>-27.356000000000002</v>
      </c>
      <c r="L2592" s="11">
        <v>-45.113999999999997</v>
      </c>
      <c r="M2592" s="11">
        <v>82.328000000000003</v>
      </c>
      <c r="N2592" s="13">
        <v>0.21049999999999999</v>
      </c>
      <c r="O2592" s="13" t="s">
        <v>9699</v>
      </c>
      <c r="P2592" s="13">
        <v>-10.223387157894608</v>
      </c>
      <c r="Q2592" s="13" t="s">
        <v>9699</v>
      </c>
      <c r="R2592" s="13">
        <v>-0.69616073081908514</v>
      </c>
      <c r="S2592" s="14">
        <v>1.702887</v>
      </c>
      <c r="T2592" s="13">
        <v>-0.94687595647909084</v>
      </c>
      <c r="U2592" s="15" t="s">
        <v>9700</v>
      </c>
      <c r="V2592" s="16" t="s">
        <v>9700</v>
      </c>
      <c r="W2592" s="16">
        <v>4.1822626931299194</v>
      </c>
    </row>
    <row r="2593" spans="1:23" ht="15" customHeight="1" x14ac:dyDescent="0.3">
      <c r="A2593" s="7" t="s">
        <v>8025</v>
      </c>
      <c r="B2593" s="7" t="s">
        <v>8026</v>
      </c>
      <c r="C2593" s="7" t="s">
        <v>8027</v>
      </c>
      <c r="D2593" s="7" t="s">
        <v>29</v>
      </c>
      <c r="E2593" s="7" t="s">
        <v>428</v>
      </c>
      <c r="F2593" s="9" t="s">
        <v>3009</v>
      </c>
      <c r="G2593" s="11">
        <v>472.53083299999997</v>
      </c>
      <c r="H2593" s="11">
        <v>240.02500000000001</v>
      </c>
      <c r="I2593" s="11">
        <v>0.74299999999999999</v>
      </c>
      <c r="J2593" s="12">
        <v>713.29883300000006</v>
      </c>
      <c r="K2593" s="11">
        <v>-42.304000000000002</v>
      </c>
      <c r="L2593" s="11">
        <v>-99.013999999999996</v>
      </c>
      <c r="M2593" s="11">
        <v>423.55099999999999</v>
      </c>
      <c r="N2593" s="13">
        <v>6.4616100079937816E-2</v>
      </c>
      <c r="O2593" s="13">
        <v>6.7403520363673142E-2</v>
      </c>
      <c r="P2593" s="13">
        <v>4.3492972018816488E-2</v>
      </c>
      <c r="Q2593" s="13" t="s">
        <v>9699</v>
      </c>
      <c r="R2593" s="13">
        <v>-0.21246112135715564</v>
      </c>
      <c r="S2593" s="14">
        <v>2.0388449999999998</v>
      </c>
      <c r="T2593" s="13">
        <v>0.33649991966270326</v>
      </c>
      <c r="U2593" s="15" t="s">
        <v>9700</v>
      </c>
      <c r="V2593" s="16" t="s">
        <v>9700</v>
      </c>
      <c r="W2593" s="16">
        <v>1.1156409334413093</v>
      </c>
    </row>
    <row r="2594" spans="1:23" ht="15" customHeight="1" x14ac:dyDescent="0.3">
      <c r="A2594" s="7" t="s">
        <v>8028</v>
      </c>
      <c r="B2594" s="7" t="s">
        <v>8029</v>
      </c>
      <c r="C2594" s="7" t="s">
        <v>8030</v>
      </c>
      <c r="D2594" s="7" t="s">
        <v>31</v>
      </c>
      <c r="E2594" s="7" t="s">
        <v>215</v>
      </c>
      <c r="F2594" s="9" t="s">
        <v>1941</v>
      </c>
      <c r="G2594" s="11">
        <v>387.20665000000002</v>
      </c>
      <c r="H2594" s="11">
        <v>38.988</v>
      </c>
      <c r="I2594" s="11">
        <v>0</v>
      </c>
      <c r="J2594" s="12">
        <v>426.19465000000002</v>
      </c>
      <c r="K2594" s="11">
        <v>79.924000000000007</v>
      </c>
      <c r="L2594" s="11">
        <v>28.408999999999999</v>
      </c>
      <c r="M2594" s="11">
        <v>400.71199999999999</v>
      </c>
      <c r="N2594" s="13">
        <v>6.8879456391421651E-2</v>
      </c>
      <c r="O2594" s="13">
        <v>4.4947073747919841E-2</v>
      </c>
      <c r="P2594" s="13">
        <v>3.2441394416408038E-2</v>
      </c>
      <c r="Q2594" s="13">
        <v>0.11451963970188217</v>
      </c>
      <c r="R2594" s="13">
        <v>7.3694258829946818E-2</v>
      </c>
      <c r="S2594" s="14">
        <v>1.419422</v>
      </c>
      <c r="T2594" s="13">
        <v>9.1479327579546105E-2</v>
      </c>
      <c r="U2594" s="15">
        <v>5.3324989990490961</v>
      </c>
      <c r="V2594" s="16">
        <v>13.629717695096625</v>
      </c>
      <c r="W2594" s="16">
        <v>0.96629661702170144</v>
      </c>
    </row>
    <row r="2595" spans="1:23" ht="15" customHeight="1" x14ac:dyDescent="0.3">
      <c r="A2595" s="7" t="s">
        <v>8031</v>
      </c>
      <c r="B2595" s="7" t="s">
        <v>8032</v>
      </c>
      <c r="C2595" s="7" t="s">
        <v>8033</v>
      </c>
      <c r="D2595" s="7" t="s">
        <v>116</v>
      </c>
      <c r="E2595" s="7" t="s">
        <v>141</v>
      </c>
      <c r="F2595" s="9" t="s">
        <v>3009</v>
      </c>
      <c r="G2595" s="11">
        <v>354.24736100000001</v>
      </c>
      <c r="H2595" s="11">
        <v>638.79999999999995</v>
      </c>
      <c r="I2595" s="11">
        <v>30.4</v>
      </c>
      <c r="J2595" s="12">
        <v>1023.4473609999999</v>
      </c>
      <c r="K2595" s="11">
        <v>215.2</v>
      </c>
      <c r="L2595" s="11">
        <v>7.3</v>
      </c>
      <c r="M2595" s="11">
        <v>509.3</v>
      </c>
      <c r="N2595" s="13">
        <v>0.17080373805281943</v>
      </c>
      <c r="O2595" s="13">
        <v>4.4334686408804558E-3</v>
      </c>
      <c r="P2595" s="13">
        <v>2.5326618889477036E-2</v>
      </c>
      <c r="Q2595" s="13" t="s">
        <v>9699</v>
      </c>
      <c r="R2595" s="13">
        <v>1.4607303651825913E-2</v>
      </c>
      <c r="S2595" s="14">
        <v>1.2083980000000001</v>
      </c>
      <c r="T2595" s="13">
        <v>0.62416497842725882</v>
      </c>
      <c r="U2595" s="15">
        <v>4.7557962871747206</v>
      </c>
      <c r="V2595" s="16">
        <v>48.527035753424663</v>
      </c>
      <c r="W2595" s="16">
        <v>0.69555735519340267</v>
      </c>
    </row>
    <row r="2596" spans="1:23" ht="15" customHeight="1" x14ac:dyDescent="0.3">
      <c r="A2596" s="7" t="s">
        <v>8034</v>
      </c>
      <c r="B2596" s="7" t="s">
        <v>8035</v>
      </c>
      <c r="C2596" s="7" t="s">
        <v>8036</v>
      </c>
      <c r="D2596" s="7" t="s">
        <v>20</v>
      </c>
      <c r="E2596" s="7" t="s">
        <v>47</v>
      </c>
      <c r="F2596" s="9" t="s">
        <v>1941</v>
      </c>
      <c r="G2596" s="11">
        <v>269.39597099999997</v>
      </c>
      <c r="H2596" s="11">
        <v>-86.605000000000004</v>
      </c>
      <c r="I2596" s="11">
        <v>0</v>
      </c>
      <c r="J2596" s="12">
        <v>182.79097099999996</v>
      </c>
      <c r="K2596" s="11">
        <v>-100.524</v>
      </c>
      <c r="L2596" s="11">
        <v>-101.98099999999999</v>
      </c>
      <c r="M2596" s="11">
        <v>105.087</v>
      </c>
      <c r="N2596" s="13">
        <v>-0.60816235294117671</v>
      </c>
      <c r="O2596" s="13">
        <v>-0.31709984266337021</v>
      </c>
      <c r="P2596" s="13">
        <v>-1.7217154568077286</v>
      </c>
      <c r="Q2596" s="13">
        <v>-0.35033462577840635</v>
      </c>
      <c r="R2596" s="13">
        <v>-0.68790809994064006</v>
      </c>
      <c r="S2596" s="14">
        <v>1.3628709999999999</v>
      </c>
      <c r="T2596" s="13">
        <v>-0.47379254853895397</v>
      </c>
      <c r="U2596" s="15" t="s">
        <v>9700</v>
      </c>
      <c r="V2596" s="16" t="s">
        <v>9700</v>
      </c>
      <c r="W2596" s="16">
        <v>2.5635518284849694</v>
      </c>
    </row>
    <row r="2597" spans="1:23" ht="15" customHeight="1" x14ac:dyDescent="0.3">
      <c r="A2597" s="7" t="s">
        <v>8037</v>
      </c>
      <c r="B2597" s="7" t="s">
        <v>8038</v>
      </c>
      <c r="C2597" s="7" t="s">
        <v>8039</v>
      </c>
      <c r="D2597" s="7" t="s">
        <v>29</v>
      </c>
      <c r="E2597" s="7" t="s">
        <v>428</v>
      </c>
      <c r="F2597" s="9" t="s">
        <v>3009</v>
      </c>
      <c r="G2597" s="11">
        <v>302.82925299999999</v>
      </c>
      <c r="H2597" s="11">
        <v>27.492999999999999</v>
      </c>
      <c r="I2597" s="11">
        <v>0</v>
      </c>
      <c r="J2597" s="12">
        <v>330.32225299999999</v>
      </c>
      <c r="K2597" s="11">
        <v>14.617000000000001</v>
      </c>
      <c r="L2597" s="11">
        <v>-57.517000000000003</v>
      </c>
      <c r="M2597" s="11">
        <v>320.077</v>
      </c>
      <c r="N2597" s="13">
        <v>6.213386388822064E-2</v>
      </c>
      <c r="O2597" s="13">
        <v>0.10987477670417101</v>
      </c>
      <c r="P2597" s="13">
        <v>1.9601776228354181E-2</v>
      </c>
      <c r="Q2597" s="13" t="s">
        <v>9699</v>
      </c>
      <c r="R2597" s="13">
        <v>-0.16200055204736341</v>
      </c>
      <c r="S2597" s="14">
        <v>0.914435</v>
      </c>
      <c r="T2597" s="13">
        <v>8.3230844274969268E-2</v>
      </c>
      <c r="U2597" s="15">
        <v>22.598498529109939</v>
      </c>
      <c r="V2597" s="16" t="s">
        <v>9700</v>
      </c>
      <c r="W2597" s="16">
        <v>0.94611375700222133</v>
      </c>
    </row>
    <row r="2598" spans="1:23" ht="15" customHeight="1" x14ac:dyDescent="0.3">
      <c r="A2598" s="7" t="s">
        <v>8040</v>
      </c>
      <c r="B2598" s="7" t="s">
        <v>8041</v>
      </c>
      <c r="C2598" s="7" t="s">
        <v>8042</v>
      </c>
      <c r="D2598" s="7" t="s">
        <v>10</v>
      </c>
      <c r="E2598" s="7" t="s">
        <v>11</v>
      </c>
      <c r="F2598" s="9" t="s">
        <v>1941</v>
      </c>
      <c r="G2598" s="11">
        <v>316.46954599999998</v>
      </c>
      <c r="H2598" s="11">
        <v>-36.837000000000003</v>
      </c>
      <c r="I2598" s="11">
        <v>0</v>
      </c>
      <c r="J2598" s="12">
        <v>279.63254599999999</v>
      </c>
      <c r="K2598" s="11">
        <v>0</v>
      </c>
      <c r="L2598" s="11">
        <v>19.731000000000002</v>
      </c>
      <c r="M2598" s="11">
        <v>340.30900000000003</v>
      </c>
      <c r="N2598" s="13">
        <v>6.1163153458818662E-2</v>
      </c>
      <c r="O2598" s="13">
        <v>8.1217584529559295E-2</v>
      </c>
      <c r="P2598" s="13">
        <v>0.26903008965281378</v>
      </c>
      <c r="Q2598" s="13">
        <v>1.5893378044534945E-2</v>
      </c>
      <c r="R2598" s="13">
        <v>5.8984783713491383E-2</v>
      </c>
      <c r="S2598" s="14">
        <v>0.87611499999999998</v>
      </c>
      <c r="T2598" s="13">
        <v>-0.13173359298455911</v>
      </c>
      <c r="U2598" s="15" t="s">
        <v>9700</v>
      </c>
      <c r="V2598" s="16">
        <v>16.039204601895491</v>
      </c>
      <c r="W2598" s="16">
        <v>0.92994762407106468</v>
      </c>
    </row>
    <row r="2599" spans="1:23" ht="15" customHeight="1" x14ac:dyDescent="0.3">
      <c r="A2599" s="7" t="s">
        <v>8043</v>
      </c>
      <c r="B2599" s="7" t="s">
        <v>8044</v>
      </c>
      <c r="C2599" s="7" t="s">
        <v>8045</v>
      </c>
      <c r="D2599" s="7" t="s">
        <v>31</v>
      </c>
      <c r="E2599" s="7" t="s">
        <v>32</v>
      </c>
      <c r="F2599" s="9" t="s">
        <v>1764</v>
      </c>
      <c r="G2599" s="11">
        <v>386.50309199999998</v>
      </c>
      <c r="H2599" s="11">
        <v>2.169</v>
      </c>
      <c r="I2599" s="11">
        <v>2.0539999999999998</v>
      </c>
      <c r="J2599" s="12">
        <v>390.72609199999994</v>
      </c>
      <c r="K2599" s="11">
        <v>59.665999999999997</v>
      </c>
      <c r="L2599" s="11">
        <v>-5.96</v>
      </c>
      <c r="M2599" s="11">
        <v>118.346</v>
      </c>
      <c r="N2599" s="13">
        <v>0.26251395624212931</v>
      </c>
      <c r="O2599" s="13">
        <v>3.2382669035097233E-2</v>
      </c>
      <c r="P2599" s="13">
        <v>0.12527264916852396</v>
      </c>
      <c r="Q2599" s="13">
        <v>0.21145273636771611</v>
      </c>
      <c r="R2599" s="13">
        <v>-4.4757513404725072E-2</v>
      </c>
      <c r="S2599" s="14">
        <v>1.3989499999999999</v>
      </c>
      <c r="T2599" s="13">
        <v>5.5512033734363472E-3</v>
      </c>
      <c r="U2599" s="15">
        <v>6.5485551570408598</v>
      </c>
      <c r="V2599" s="16" t="s">
        <v>9700</v>
      </c>
      <c r="W2599" s="16">
        <v>3.2658737261926891</v>
      </c>
    </row>
    <row r="2600" spans="1:23" ht="15" customHeight="1" x14ac:dyDescent="0.3">
      <c r="A2600" s="7" t="s">
        <v>8046</v>
      </c>
      <c r="B2600" s="7" t="s">
        <v>8047</v>
      </c>
      <c r="C2600" s="7" t="s">
        <v>8048</v>
      </c>
      <c r="D2600" s="7" t="s">
        <v>20</v>
      </c>
      <c r="E2600" s="7" t="s">
        <v>47</v>
      </c>
      <c r="F2600" s="9" t="s">
        <v>2104</v>
      </c>
      <c r="G2600" s="11">
        <v>311.29658000000001</v>
      </c>
      <c r="H2600" s="11">
        <v>-54.52</v>
      </c>
      <c r="I2600" s="11">
        <v>0</v>
      </c>
      <c r="J2600" s="12">
        <v>256.77658000000002</v>
      </c>
      <c r="K2600" s="11">
        <v>-48.381</v>
      </c>
      <c r="L2600" s="11">
        <v>-37.116</v>
      </c>
      <c r="M2600" s="11">
        <v>64.98</v>
      </c>
      <c r="N2600" s="13">
        <v>-4.9999999999999992E-3</v>
      </c>
      <c r="O2600" s="13" t="s">
        <v>9699</v>
      </c>
      <c r="P2600" s="13">
        <v>-5.7336170212765953</v>
      </c>
      <c r="Q2600" s="13" t="s">
        <v>9699</v>
      </c>
      <c r="R2600" s="13">
        <v>-0.45606296116534678</v>
      </c>
      <c r="S2600" s="14">
        <v>1.9990760000000001</v>
      </c>
      <c r="T2600" s="13">
        <v>-0.21232465982684245</v>
      </c>
      <c r="U2600" s="15" t="s">
        <v>9700</v>
      </c>
      <c r="V2600" s="16" t="s">
        <v>9700</v>
      </c>
      <c r="W2600" s="16">
        <v>4.7906522006771315</v>
      </c>
    </row>
    <row r="2601" spans="1:23" ht="15" customHeight="1" x14ac:dyDescent="0.3">
      <c r="A2601" s="7" t="s">
        <v>8049</v>
      </c>
      <c r="B2601" s="7" t="s">
        <v>8050</v>
      </c>
      <c r="C2601" s="7" t="s">
        <v>8051</v>
      </c>
      <c r="D2601" s="7" t="s">
        <v>20</v>
      </c>
      <c r="E2601" s="7" t="s">
        <v>21</v>
      </c>
      <c r="F2601" s="9" t="s">
        <v>1941</v>
      </c>
      <c r="G2601" s="11">
        <v>302.41715199999999</v>
      </c>
      <c r="H2601" s="11">
        <v>-13.452</v>
      </c>
      <c r="I2601" s="11">
        <v>0</v>
      </c>
      <c r="J2601" s="12">
        <v>288.96515199999999</v>
      </c>
      <c r="K2601" s="11">
        <v>-21.532499999999999</v>
      </c>
      <c r="L2601" s="11">
        <v>-22.681000000000001</v>
      </c>
      <c r="M2601" s="11">
        <v>19.486999999999998</v>
      </c>
      <c r="N2601" s="13">
        <v>0.1881045049115424</v>
      </c>
      <c r="O2601" s="13" t="s">
        <v>9699</v>
      </c>
      <c r="P2601" s="13">
        <v>6.3238687650652867E-2</v>
      </c>
      <c r="Q2601" s="13" t="s">
        <v>9699</v>
      </c>
      <c r="R2601" s="13">
        <v>-0.97282806836946978</v>
      </c>
      <c r="S2601" s="14">
        <v>1.5212589999999999</v>
      </c>
      <c r="T2601" s="13">
        <v>-4.6552326143465217E-2</v>
      </c>
      <c r="U2601" s="15" t="s">
        <v>9700</v>
      </c>
      <c r="V2601" s="16" t="s">
        <v>9700</v>
      </c>
      <c r="W2601" s="16">
        <v>15.51891784266434</v>
      </c>
    </row>
    <row r="2602" spans="1:23" ht="15" customHeight="1" x14ac:dyDescent="0.3">
      <c r="A2602" s="7" t="s">
        <v>8052</v>
      </c>
      <c r="B2602" s="7" t="s">
        <v>8053</v>
      </c>
      <c r="C2602" s="7" t="s">
        <v>8054</v>
      </c>
      <c r="D2602" s="7" t="s">
        <v>6</v>
      </c>
      <c r="E2602" s="7" t="s">
        <v>7</v>
      </c>
      <c r="F2602" s="9" t="s">
        <v>1941</v>
      </c>
      <c r="G2602" s="11">
        <v>366.41451999999998</v>
      </c>
      <c r="H2602" s="11">
        <v>722</v>
      </c>
      <c r="I2602" s="11">
        <v>2</v>
      </c>
      <c r="J2602" s="12">
        <v>1090.41452</v>
      </c>
      <c r="K2602" s="11">
        <v>8</v>
      </c>
      <c r="L2602" s="11">
        <v>-290</v>
      </c>
      <c r="M2602" s="11">
        <v>898</v>
      </c>
      <c r="N2602" s="13">
        <v>0.13060097587058911</v>
      </c>
      <c r="O2602" s="13">
        <v>-1.948397916821798E-2</v>
      </c>
      <c r="P2602" s="13">
        <v>-0.26604210963343816</v>
      </c>
      <c r="Q2602" s="13" t="s">
        <v>9699</v>
      </c>
      <c r="R2602" s="13">
        <v>-0.27911453320500479</v>
      </c>
      <c r="S2602" s="14">
        <v>1.971598</v>
      </c>
      <c r="T2602" s="13">
        <v>0.66213351597702497</v>
      </c>
      <c r="U2602" s="15">
        <v>136.301815</v>
      </c>
      <c r="V2602" s="16" t="s">
        <v>9700</v>
      </c>
      <c r="W2602" s="16">
        <v>0.40803398663697105</v>
      </c>
    </row>
    <row r="2603" spans="1:23" ht="15" customHeight="1" x14ac:dyDescent="0.3">
      <c r="A2603" s="7" t="s">
        <v>8055</v>
      </c>
      <c r="B2603" s="7" t="s">
        <v>8056</v>
      </c>
      <c r="C2603" s="7" t="s">
        <v>8057</v>
      </c>
      <c r="D2603" s="7" t="s">
        <v>83</v>
      </c>
      <c r="E2603" s="7" t="s">
        <v>84</v>
      </c>
      <c r="F2603" s="9" t="s">
        <v>1941</v>
      </c>
      <c r="G2603" s="11">
        <v>299.14452399999999</v>
      </c>
      <c r="H2603" s="11">
        <v>203.53</v>
      </c>
      <c r="I2603" s="11">
        <v>0</v>
      </c>
      <c r="J2603" s="12">
        <v>502.67452400000002</v>
      </c>
      <c r="K2603" s="11">
        <v>9.9540000000000006</v>
      </c>
      <c r="L2603" s="11">
        <v>-44.406999999999996</v>
      </c>
      <c r="M2603" s="11">
        <v>221.15799999999999</v>
      </c>
      <c r="N2603" s="13">
        <v>7.912754336238785E-2</v>
      </c>
      <c r="O2603" s="13">
        <v>0.22801847787961349</v>
      </c>
      <c r="P2603" s="13">
        <v>2.2823710705135294E-2</v>
      </c>
      <c r="Q2603" s="13" t="s">
        <v>9699</v>
      </c>
      <c r="R2603" s="13">
        <v>-0.18270538258195243</v>
      </c>
      <c r="S2603" s="14">
        <v>1.049868</v>
      </c>
      <c r="T2603" s="13">
        <v>0.40489420148135458</v>
      </c>
      <c r="U2603" s="15">
        <v>50.499751255776573</v>
      </c>
      <c r="V2603" s="16" t="s">
        <v>9700</v>
      </c>
      <c r="W2603" s="16">
        <v>1.3526280939418878</v>
      </c>
    </row>
    <row r="2604" spans="1:23" ht="15" customHeight="1" x14ac:dyDescent="0.3">
      <c r="A2604" s="7" t="s">
        <v>8058</v>
      </c>
      <c r="B2604" s="7" t="s">
        <v>8059</v>
      </c>
      <c r="C2604" s="7" t="s">
        <v>8060</v>
      </c>
      <c r="D2604" s="7" t="s">
        <v>167</v>
      </c>
      <c r="E2604" s="7" t="s">
        <v>235</v>
      </c>
      <c r="F2604" s="9" t="s">
        <v>1941</v>
      </c>
      <c r="G2604" s="11">
        <v>463.38610399999999</v>
      </c>
      <c r="H2604" s="11">
        <v>10917.2</v>
      </c>
      <c r="I2604" s="11">
        <v>34.700000000000003</v>
      </c>
      <c r="J2604" s="12">
        <v>11415.286104000001</v>
      </c>
      <c r="K2604" s="11">
        <v>-446.7</v>
      </c>
      <c r="L2604" s="11">
        <v>-3656.8</v>
      </c>
      <c r="M2604" s="11">
        <v>-2335.4</v>
      </c>
      <c r="N2604" s="13">
        <v>6.5298996311628818E-2</v>
      </c>
      <c r="O2604" s="13">
        <v>7.9034705633238111E-2</v>
      </c>
      <c r="P2604" s="13">
        <v>-0.61696047250833508</v>
      </c>
      <c r="Q2604" s="13" t="s">
        <v>9699</v>
      </c>
      <c r="R2604" s="13">
        <v>-6.1806811459477737</v>
      </c>
      <c r="S2604" s="14">
        <v>2.618897</v>
      </c>
      <c r="T2604" s="13">
        <v>0.95636674372747721</v>
      </c>
      <c r="U2604" s="15" t="s">
        <v>9700</v>
      </c>
      <c r="V2604" s="16" t="s">
        <v>9700</v>
      </c>
      <c r="W2604" s="16" t="s">
        <v>9700</v>
      </c>
    </row>
    <row r="2605" spans="1:23" ht="15" customHeight="1" x14ac:dyDescent="0.3">
      <c r="A2605" s="7" t="s">
        <v>8061</v>
      </c>
      <c r="B2605" s="7" t="s">
        <v>8062</v>
      </c>
      <c r="C2605" s="7" t="s">
        <v>8063</v>
      </c>
      <c r="D2605" s="7" t="s">
        <v>20</v>
      </c>
      <c r="E2605" s="7" t="s">
        <v>47</v>
      </c>
      <c r="F2605" s="9" t="s">
        <v>5460</v>
      </c>
      <c r="G2605" s="11">
        <v>308.631641</v>
      </c>
      <c r="H2605" s="11">
        <v>-116.741</v>
      </c>
      <c r="I2605" s="11">
        <v>0</v>
      </c>
      <c r="J2605" s="12">
        <v>191.89064100000002</v>
      </c>
      <c r="K2605" s="11">
        <v>-30.068000000000001</v>
      </c>
      <c r="L2605" s="11">
        <v>-29.433</v>
      </c>
      <c r="M2605" s="11">
        <v>117.505</v>
      </c>
      <c r="N2605" s="13" t="s">
        <v>9699</v>
      </c>
      <c r="O2605" s="13" t="s">
        <v>9699</v>
      </c>
      <c r="P2605" s="13" t="s">
        <v>9699</v>
      </c>
      <c r="Q2605" s="13" t="s">
        <v>9699</v>
      </c>
      <c r="R2605" s="13">
        <v>-0.50096591634398535</v>
      </c>
      <c r="S2605" s="14">
        <v>0</v>
      </c>
      <c r="T2605" s="13">
        <v>-0.60837255736719331</v>
      </c>
      <c r="U2605" s="15" t="s">
        <v>9700</v>
      </c>
      <c r="V2605" s="16" t="s">
        <v>9700</v>
      </c>
      <c r="W2605" s="16">
        <v>2.6265404961491003</v>
      </c>
    </row>
    <row r="2606" spans="1:23" ht="15" customHeight="1" x14ac:dyDescent="0.3">
      <c r="A2606" s="7" t="s">
        <v>8064</v>
      </c>
      <c r="B2606" s="7" t="s">
        <v>8065</v>
      </c>
      <c r="C2606" s="7" t="s">
        <v>8066</v>
      </c>
      <c r="D2606" s="7" t="s">
        <v>8</v>
      </c>
      <c r="E2606" s="7" t="s">
        <v>220</v>
      </c>
      <c r="F2606" s="9" t="s">
        <v>5460</v>
      </c>
      <c r="G2606" s="11">
        <v>474.21878800000002</v>
      </c>
      <c r="H2606" s="11">
        <v>-2.7480000000000002</v>
      </c>
      <c r="I2606" s="11">
        <v>0</v>
      </c>
      <c r="J2606" s="12">
        <v>471.47078800000003</v>
      </c>
      <c r="K2606" s="11">
        <v>-6.0359999999999996</v>
      </c>
      <c r="L2606" s="11">
        <v>-16.576000000000001</v>
      </c>
      <c r="M2606" s="11">
        <v>60.887</v>
      </c>
      <c r="N2606" s="13">
        <v>0.10673385261210196</v>
      </c>
      <c r="O2606" s="13" t="s">
        <v>9699</v>
      </c>
      <c r="P2606" s="13">
        <v>0.11786517264376759</v>
      </c>
      <c r="Q2606" s="13" t="s">
        <v>9699</v>
      </c>
      <c r="R2606" s="13">
        <v>-0.27637491350779053</v>
      </c>
      <c r="S2606" s="14">
        <v>1.7501310000000001</v>
      </c>
      <c r="T2606" s="13">
        <v>-5.8285689589744E-3</v>
      </c>
      <c r="U2606" s="15" t="s">
        <v>9700</v>
      </c>
      <c r="V2606" s="16" t="s">
        <v>9700</v>
      </c>
      <c r="W2606" s="16">
        <v>7.7885063806723931</v>
      </c>
    </row>
    <row r="2607" spans="1:23" ht="15" customHeight="1" x14ac:dyDescent="0.3">
      <c r="A2607" s="7" t="s">
        <v>8067</v>
      </c>
      <c r="B2607" s="7" t="s">
        <v>8068</v>
      </c>
      <c r="C2607" s="7" t="s">
        <v>8069</v>
      </c>
      <c r="D2607" s="7" t="s">
        <v>26</v>
      </c>
      <c r="E2607" s="7" t="s">
        <v>216</v>
      </c>
      <c r="F2607" s="9" t="s">
        <v>1941</v>
      </c>
      <c r="G2607" s="11">
        <v>0</v>
      </c>
      <c r="H2607" s="11">
        <v>0</v>
      </c>
      <c r="I2607" s="11">
        <v>0</v>
      </c>
      <c r="J2607" s="12">
        <v>0</v>
      </c>
      <c r="K2607" s="11">
        <v>0</v>
      </c>
      <c r="L2607" s="11">
        <v>0</v>
      </c>
      <c r="M2607" s="11">
        <v>0</v>
      </c>
      <c r="N2607" s="13">
        <v>0</v>
      </c>
      <c r="O2607" s="13">
        <v>0</v>
      </c>
      <c r="P2607" s="13">
        <v>0</v>
      </c>
      <c r="Q2607" s="13">
        <v>0</v>
      </c>
      <c r="R2607" s="13">
        <v>0</v>
      </c>
      <c r="S2607" s="14">
        <v>0</v>
      </c>
      <c r="T2607" s="13" t="s">
        <v>9700</v>
      </c>
      <c r="U2607" s="15" t="s">
        <v>9700</v>
      </c>
      <c r="V2607" s="16" t="s">
        <v>9700</v>
      </c>
      <c r="W2607" s="16" t="s">
        <v>9700</v>
      </c>
    </row>
    <row r="2608" spans="1:23" ht="15" customHeight="1" x14ac:dyDescent="0.3">
      <c r="A2608" s="7" t="s">
        <v>8070</v>
      </c>
      <c r="B2608" s="7" t="s">
        <v>8071</v>
      </c>
      <c r="C2608" s="7" t="s">
        <v>8072</v>
      </c>
      <c r="D2608" s="7" t="s">
        <v>29</v>
      </c>
      <c r="E2608" s="7" t="s">
        <v>86</v>
      </c>
      <c r="F2608" s="9" t="s">
        <v>3009</v>
      </c>
      <c r="G2608" s="11">
        <v>398.338573</v>
      </c>
      <c r="H2608" s="11">
        <v>179.99700000000001</v>
      </c>
      <c r="I2608" s="11">
        <v>0</v>
      </c>
      <c r="J2608" s="12">
        <v>578.33557300000007</v>
      </c>
      <c r="K2608" s="11">
        <v>32.212000000000003</v>
      </c>
      <c r="L2608" s="11">
        <v>4.8440000000000003</v>
      </c>
      <c r="M2608" s="11">
        <v>287.995</v>
      </c>
      <c r="N2608" s="13">
        <v>0.15176612742658779</v>
      </c>
      <c r="O2608" s="13">
        <v>0.15333072363313827</v>
      </c>
      <c r="P2608" s="13">
        <v>7.6626231489846791E-2</v>
      </c>
      <c r="Q2608" s="13" t="s">
        <v>9699</v>
      </c>
      <c r="R2608" s="13">
        <v>1.7016194189763585E-2</v>
      </c>
      <c r="S2608" s="14">
        <v>1.9002619999999999</v>
      </c>
      <c r="T2608" s="13">
        <v>0.31123280047654961</v>
      </c>
      <c r="U2608" s="15">
        <v>17.954041133738979</v>
      </c>
      <c r="V2608" s="16">
        <v>82.2333965730801</v>
      </c>
      <c r="W2608" s="16">
        <v>1.3831440580565635</v>
      </c>
    </row>
    <row r="2609" spans="1:23" ht="15" customHeight="1" x14ac:dyDescent="0.3">
      <c r="A2609" s="7" t="s">
        <v>8073</v>
      </c>
      <c r="B2609" s="7" t="s">
        <v>8074</v>
      </c>
      <c r="C2609" s="7" t="s">
        <v>8075</v>
      </c>
      <c r="D2609" s="7" t="s">
        <v>116</v>
      </c>
      <c r="E2609" s="7" t="s">
        <v>231</v>
      </c>
      <c r="F2609" s="9" t="s">
        <v>1941</v>
      </c>
      <c r="G2609" s="11">
        <v>333.218096</v>
      </c>
      <c r="H2609" s="11">
        <v>-14.468999999999999</v>
      </c>
      <c r="I2609" s="11">
        <v>0</v>
      </c>
      <c r="J2609" s="12">
        <v>318.74909600000001</v>
      </c>
      <c r="K2609" s="11">
        <v>27.100999999999999</v>
      </c>
      <c r="L2609" s="11">
        <v>14.974</v>
      </c>
      <c r="M2609" s="11">
        <v>172.43899999999999</v>
      </c>
      <c r="N2609" s="13">
        <v>0.17218128393610824</v>
      </c>
      <c r="O2609" s="13">
        <v>2.5227435554603383E-2</v>
      </c>
      <c r="P2609" s="13">
        <v>0.10336089304577534</v>
      </c>
      <c r="Q2609" s="13">
        <v>2.372043555052028E-2</v>
      </c>
      <c r="R2609" s="13">
        <v>9.1213664384396098E-2</v>
      </c>
      <c r="S2609" s="14">
        <v>0.92020900000000005</v>
      </c>
      <c r="T2609" s="13">
        <v>-4.5393069914777102E-2</v>
      </c>
      <c r="U2609" s="15">
        <v>11.761525257370577</v>
      </c>
      <c r="V2609" s="16">
        <v>22.253111793775879</v>
      </c>
      <c r="W2609" s="16">
        <v>1.9323824424869085</v>
      </c>
    </row>
    <row r="2610" spans="1:23" ht="15" customHeight="1" x14ac:dyDescent="0.3">
      <c r="A2610" s="7" t="s">
        <v>8076</v>
      </c>
      <c r="B2610" s="7" t="s">
        <v>8077</v>
      </c>
      <c r="C2610" s="7" t="s">
        <v>8078</v>
      </c>
      <c r="D2610" s="7" t="s">
        <v>26</v>
      </c>
      <c r="E2610" s="7" t="s">
        <v>126</v>
      </c>
      <c r="F2610" s="9" t="s">
        <v>3009</v>
      </c>
      <c r="G2610" s="11">
        <v>380.72134299999999</v>
      </c>
      <c r="H2610" s="11">
        <v>172.95500000000001</v>
      </c>
      <c r="I2610" s="11">
        <v>0.91300000000000003</v>
      </c>
      <c r="J2610" s="12">
        <v>554.58934299999999</v>
      </c>
      <c r="K2610" s="11">
        <v>48.548999999999999</v>
      </c>
      <c r="L2610" s="11">
        <v>-24.638000000000002</v>
      </c>
      <c r="M2610" s="11">
        <v>323.55399999999997</v>
      </c>
      <c r="N2610" s="13">
        <v>6.5382930846700937E-2</v>
      </c>
      <c r="O2610" s="13">
        <v>9.2657910997788751E-3</v>
      </c>
      <c r="P2610" s="13">
        <v>1.9761639914452879E-2</v>
      </c>
      <c r="Q2610" s="13">
        <v>-5.5001244028231033E-3</v>
      </c>
      <c r="R2610" s="13">
        <v>-7.4508185113428521E-2</v>
      </c>
      <c r="S2610" s="14">
        <v>2.8582670000000001</v>
      </c>
      <c r="T2610" s="13">
        <v>0.31186138389247775</v>
      </c>
      <c r="U2610" s="15">
        <v>11.423290757791097</v>
      </c>
      <c r="V2610" s="16" t="s">
        <v>9700</v>
      </c>
      <c r="W2610" s="16">
        <v>1.1766856320737806</v>
      </c>
    </row>
    <row r="2611" spans="1:23" ht="15" customHeight="1" x14ac:dyDescent="0.3">
      <c r="A2611" s="7" t="s">
        <v>8079</v>
      </c>
      <c r="B2611" s="7" t="s">
        <v>8080</v>
      </c>
      <c r="C2611" s="7" t="s">
        <v>8081</v>
      </c>
      <c r="D2611" s="7" t="s">
        <v>31</v>
      </c>
      <c r="E2611" s="7" t="s">
        <v>32</v>
      </c>
      <c r="F2611" s="9" t="s">
        <v>1941</v>
      </c>
      <c r="G2611" s="11">
        <v>343.29654399999998</v>
      </c>
      <c r="H2611" s="11">
        <v>-24.237235999999999</v>
      </c>
      <c r="I2611" s="11">
        <v>0</v>
      </c>
      <c r="J2611" s="12">
        <v>319.05930799999999</v>
      </c>
      <c r="K2611" s="11">
        <v>10.805754</v>
      </c>
      <c r="L2611" s="11">
        <v>7.2930659999999996</v>
      </c>
      <c r="M2611" s="11">
        <v>82.753277999999995</v>
      </c>
      <c r="N2611" s="13">
        <v>0.18807586731476494</v>
      </c>
      <c r="O2611" s="13">
        <v>0.10508946005295283</v>
      </c>
      <c r="P2611" s="13">
        <v>0.12555214939742576</v>
      </c>
      <c r="Q2611" s="13">
        <v>0.10464327304051491</v>
      </c>
      <c r="R2611" s="13">
        <v>9.2500732385963E-2</v>
      </c>
      <c r="S2611" s="14">
        <v>0.955905</v>
      </c>
      <c r="T2611" s="13">
        <v>-7.5964673000544464E-2</v>
      </c>
      <c r="U2611" s="15">
        <v>29.526797297069688</v>
      </c>
      <c r="V2611" s="16">
        <v>47.071635441116257</v>
      </c>
      <c r="W2611" s="16">
        <v>4.1484343858862003</v>
      </c>
    </row>
    <row r="2612" spans="1:23" ht="15" customHeight="1" x14ac:dyDescent="0.3">
      <c r="A2612" s="7" t="s">
        <v>8082</v>
      </c>
      <c r="B2612" s="7" t="s">
        <v>8083</v>
      </c>
      <c r="C2612" s="7" t="s">
        <v>8084</v>
      </c>
      <c r="D2612" s="7" t="s">
        <v>20</v>
      </c>
      <c r="E2612" s="7" t="s">
        <v>71</v>
      </c>
      <c r="F2612" s="9" t="s">
        <v>5460</v>
      </c>
      <c r="G2612" s="11">
        <v>407.85634199999998</v>
      </c>
      <c r="H2612" s="11">
        <v>-96.088999999999999</v>
      </c>
      <c r="I2612" s="11">
        <v>0</v>
      </c>
      <c r="J2612" s="12">
        <v>311.76734199999999</v>
      </c>
      <c r="K2612" s="11">
        <v>-37.531999999999996</v>
      </c>
      <c r="L2612" s="11">
        <v>-37.091999999999999</v>
      </c>
      <c r="M2612" s="11">
        <v>94.697999999999993</v>
      </c>
      <c r="N2612" s="13" t="s">
        <v>9699</v>
      </c>
      <c r="O2612" s="13" t="s">
        <v>9699</v>
      </c>
      <c r="P2612" s="13" t="s">
        <v>9699</v>
      </c>
      <c r="Q2612" s="13" t="s">
        <v>9699</v>
      </c>
      <c r="R2612" s="13">
        <v>-0.47466683562482848</v>
      </c>
      <c r="S2612" s="14">
        <v>0</v>
      </c>
      <c r="T2612" s="13">
        <v>-0.30820739396110325</v>
      </c>
      <c r="U2612" s="15" t="s">
        <v>9700</v>
      </c>
      <c r="V2612" s="16" t="s">
        <v>9700</v>
      </c>
      <c r="W2612" s="16">
        <v>4.3069161122726989</v>
      </c>
    </row>
    <row r="2613" spans="1:23" ht="15" customHeight="1" x14ac:dyDescent="0.3">
      <c r="A2613" s="7" t="s">
        <v>8085</v>
      </c>
      <c r="B2613" s="7" t="s">
        <v>8086</v>
      </c>
      <c r="C2613" s="7" t="s">
        <v>8087</v>
      </c>
      <c r="D2613" s="7" t="s">
        <v>20</v>
      </c>
      <c r="E2613" s="7" t="s">
        <v>47</v>
      </c>
      <c r="F2613" s="9" t="s">
        <v>1941</v>
      </c>
      <c r="G2613" s="11">
        <v>300.87973099999999</v>
      </c>
      <c r="H2613" s="11">
        <v>-287.31700000000001</v>
      </c>
      <c r="I2613" s="11">
        <v>0</v>
      </c>
      <c r="J2613" s="12">
        <v>13.562730999999985</v>
      </c>
      <c r="K2613" s="11">
        <v>-33.82</v>
      </c>
      <c r="L2613" s="11">
        <v>-32.069000000000003</v>
      </c>
      <c r="M2613" s="11">
        <v>307.339</v>
      </c>
      <c r="N2613" s="13">
        <v>-0.3780125767448525</v>
      </c>
      <c r="O2613" s="13" t="s">
        <v>9699</v>
      </c>
      <c r="P2613" s="13">
        <v>-0.63930316572197432</v>
      </c>
      <c r="Q2613" s="13" t="s">
        <v>9699</v>
      </c>
      <c r="R2613" s="13">
        <v>-0.13418328493602352</v>
      </c>
      <c r="S2613" s="14">
        <v>0</v>
      </c>
      <c r="T2613" s="13">
        <v>-21.184302777958237</v>
      </c>
      <c r="U2613" s="15" t="s">
        <v>9700</v>
      </c>
      <c r="V2613" s="16" t="s">
        <v>9700</v>
      </c>
      <c r="W2613" s="16">
        <v>0.97898324325907216</v>
      </c>
    </row>
    <row r="2614" spans="1:23" ht="15" customHeight="1" x14ac:dyDescent="0.3">
      <c r="A2614" s="7" t="s">
        <v>8088</v>
      </c>
      <c r="B2614" s="7" t="s">
        <v>8089</v>
      </c>
      <c r="C2614" s="7" t="s">
        <v>8090</v>
      </c>
      <c r="D2614" s="7" t="s">
        <v>26</v>
      </c>
      <c r="E2614" s="7" t="s">
        <v>172</v>
      </c>
      <c r="F2614" s="9" t="s">
        <v>3009</v>
      </c>
      <c r="G2614" s="11">
        <v>347.98764899999998</v>
      </c>
      <c r="H2614" s="11">
        <v>-172.33500000000001</v>
      </c>
      <c r="I2614" s="11">
        <v>0</v>
      </c>
      <c r="J2614" s="12">
        <v>175.65264899999997</v>
      </c>
      <c r="K2614" s="11">
        <v>31.009</v>
      </c>
      <c r="L2614" s="11">
        <v>16.66</v>
      </c>
      <c r="M2614" s="11">
        <v>306.62599999999998</v>
      </c>
      <c r="N2614" s="13">
        <v>5.7401534027112955E-2</v>
      </c>
      <c r="O2614" s="13">
        <v>-1.3975380451769381E-2</v>
      </c>
      <c r="P2614" s="13">
        <v>2.7510278246218108E-2</v>
      </c>
      <c r="Q2614" s="13">
        <v>-2.4794029821632035E-2</v>
      </c>
      <c r="R2614" s="13">
        <v>5.5003557402947281E-2</v>
      </c>
      <c r="S2614" s="14">
        <v>1.2824139999999999</v>
      </c>
      <c r="T2614" s="13">
        <v>-0.98111244539215592</v>
      </c>
      <c r="U2614" s="15">
        <v>5.6645699313102638</v>
      </c>
      <c r="V2614" s="16">
        <v>20.887613985594236</v>
      </c>
      <c r="W2614" s="16">
        <v>1.1348928303535903</v>
      </c>
    </row>
    <row r="2615" spans="1:23" ht="15" customHeight="1" x14ac:dyDescent="0.3">
      <c r="A2615" s="7" t="s">
        <v>8091</v>
      </c>
      <c r="B2615" s="7" t="s">
        <v>8092</v>
      </c>
      <c r="C2615" s="7" t="s">
        <v>8093</v>
      </c>
      <c r="D2615" s="7" t="s">
        <v>8</v>
      </c>
      <c r="E2615" s="7" t="s">
        <v>9</v>
      </c>
      <c r="F2615" s="9" t="s">
        <v>1941</v>
      </c>
      <c r="G2615" s="11">
        <v>426.29903200000001</v>
      </c>
      <c r="H2615" s="11">
        <v>67.986999999999995</v>
      </c>
      <c r="I2615" s="11">
        <v>0</v>
      </c>
      <c r="J2615" s="12">
        <v>494.28603199999998</v>
      </c>
      <c r="K2615" s="11">
        <v>-81.558000000000007</v>
      </c>
      <c r="L2615" s="11">
        <v>-236.58699999999999</v>
      </c>
      <c r="M2615" s="11">
        <v>86.641000000000005</v>
      </c>
      <c r="N2615" s="13">
        <v>4.2412515589434832E-2</v>
      </c>
      <c r="O2615" s="13" t="s">
        <v>9699</v>
      </c>
      <c r="P2615" s="13">
        <v>-0.54755087095983224</v>
      </c>
      <c r="Q2615" s="13" t="s">
        <v>9699</v>
      </c>
      <c r="R2615" s="13">
        <v>-1.6346162482597566</v>
      </c>
      <c r="S2615" s="14">
        <v>3.207678</v>
      </c>
      <c r="T2615" s="13">
        <v>0.13754586534624147</v>
      </c>
      <c r="U2615" s="15" t="s">
        <v>9700</v>
      </c>
      <c r="V2615" s="16" t="s">
        <v>9700</v>
      </c>
      <c r="W2615" s="16">
        <v>4.9202921480592323</v>
      </c>
    </row>
    <row r="2616" spans="1:23" ht="15" customHeight="1" x14ac:dyDescent="0.3">
      <c r="A2616" s="7" t="s">
        <v>8094</v>
      </c>
      <c r="B2616" s="7" t="s">
        <v>8095</v>
      </c>
      <c r="C2616" s="7" t="s">
        <v>8096</v>
      </c>
      <c r="D2616" s="7" t="s">
        <v>26</v>
      </c>
      <c r="E2616" s="7" t="s">
        <v>4358</v>
      </c>
      <c r="F2616" s="9" t="s">
        <v>1941</v>
      </c>
      <c r="G2616" s="11">
        <v>299.718569</v>
      </c>
      <c r="H2616" s="11">
        <v>338.803</v>
      </c>
      <c r="I2616" s="11">
        <v>0</v>
      </c>
      <c r="J2616" s="12">
        <v>638.521569</v>
      </c>
      <c r="K2616" s="11">
        <v>65.450999999999993</v>
      </c>
      <c r="L2616" s="11">
        <v>-158.76900000000001</v>
      </c>
      <c r="M2616" s="11">
        <v>811.22</v>
      </c>
      <c r="N2616" s="13">
        <v>0.53482320662275562</v>
      </c>
      <c r="O2616" s="13">
        <v>7.2993421478030562E-2</v>
      </c>
      <c r="P2616" s="13">
        <v>0.15131533994268881</v>
      </c>
      <c r="Q2616" s="13" t="s">
        <v>9699</v>
      </c>
      <c r="R2616" s="13">
        <v>-0.17550759843139854</v>
      </c>
      <c r="S2616" s="14">
        <v>0.95223000000000002</v>
      </c>
      <c r="T2616" s="13">
        <v>0.53060541170223174</v>
      </c>
      <c r="U2616" s="15">
        <v>9.7557190722830835</v>
      </c>
      <c r="V2616" s="16" t="s">
        <v>9700</v>
      </c>
      <c r="W2616" s="16">
        <v>0.3694664443677424</v>
      </c>
    </row>
    <row r="2617" spans="1:23" ht="15" customHeight="1" x14ac:dyDescent="0.3">
      <c r="A2617" s="7" t="s">
        <v>8097</v>
      </c>
      <c r="B2617" s="7" t="s">
        <v>8098</v>
      </c>
      <c r="C2617" s="7" t="s">
        <v>8099</v>
      </c>
      <c r="D2617" s="7" t="s">
        <v>10</v>
      </c>
      <c r="E2617" s="7" t="s">
        <v>62</v>
      </c>
      <c r="F2617" s="9" t="s">
        <v>1941</v>
      </c>
      <c r="G2617" s="11">
        <v>287.32015799999999</v>
      </c>
      <c r="H2617" s="11">
        <v>-378.85700000000003</v>
      </c>
      <c r="I2617" s="11">
        <v>0</v>
      </c>
      <c r="J2617" s="12">
        <v>-91.536842000000036</v>
      </c>
      <c r="K2617" s="11">
        <v>44.994</v>
      </c>
      <c r="L2617" s="11">
        <v>19.337</v>
      </c>
      <c r="M2617" s="11">
        <v>443.14</v>
      </c>
      <c r="N2617" s="13">
        <v>0.17718908644119932</v>
      </c>
      <c r="O2617" s="13">
        <v>8.3317062024437671E-2</v>
      </c>
      <c r="P2617" s="13">
        <v>6.5038103814545861E-2</v>
      </c>
      <c r="Q2617" s="13">
        <v>6.5521590571981037E-2</v>
      </c>
      <c r="R2617" s="13">
        <v>4.3533662775645285E-2</v>
      </c>
      <c r="S2617" s="14">
        <v>0.67139099999999996</v>
      </c>
      <c r="T2617" s="13">
        <v>4.1388471758726384</v>
      </c>
      <c r="U2617" s="15" t="s">
        <v>9700</v>
      </c>
      <c r="V2617" s="16">
        <v>14.85856947820241</v>
      </c>
      <c r="W2617" s="16">
        <v>0.64837333122715168</v>
      </c>
    </row>
    <row r="2618" spans="1:23" ht="15" customHeight="1" x14ac:dyDescent="0.3">
      <c r="A2618" s="7" t="s">
        <v>8100</v>
      </c>
      <c r="B2618" s="7" t="s">
        <v>8101</v>
      </c>
      <c r="C2618" s="7" t="s">
        <v>8102</v>
      </c>
      <c r="D2618" s="7" t="s">
        <v>10</v>
      </c>
      <c r="E2618" s="7" t="s">
        <v>11</v>
      </c>
      <c r="F2618" s="9" t="s">
        <v>3009</v>
      </c>
      <c r="G2618" s="11">
        <v>332.229086</v>
      </c>
      <c r="H2618" s="11">
        <v>-36.337000000000003</v>
      </c>
      <c r="I2618" s="11">
        <v>0</v>
      </c>
      <c r="J2618" s="12">
        <v>295.89208600000001</v>
      </c>
      <c r="K2618" s="11">
        <v>0</v>
      </c>
      <c r="L2618" s="11">
        <v>30.954000000000001</v>
      </c>
      <c r="M2618" s="11">
        <v>563.20299999999997</v>
      </c>
      <c r="N2618" s="13">
        <v>0.10663841642507535</v>
      </c>
      <c r="O2618" s="13">
        <v>8.9556419112348573E-2</v>
      </c>
      <c r="P2618" s="13">
        <v>0.17042335806495484</v>
      </c>
      <c r="Q2618" s="13">
        <v>1.355391573612863E-2</v>
      </c>
      <c r="R2618" s="13">
        <v>5.3740342612043281E-2</v>
      </c>
      <c r="S2618" s="14">
        <v>1.3107610000000001</v>
      </c>
      <c r="T2618" s="13">
        <v>-0.12280490665100115</v>
      </c>
      <c r="U2618" s="15" t="s">
        <v>9700</v>
      </c>
      <c r="V2618" s="16">
        <v>10.732993668023518</v>
      </c>
      <c r="W2618" s="16">
        <v>0.58989225199439632</v>
      </c>
    </row>
    <row r="2619" spans="1:23" ht="15" customHeight="1" x14ac:dyDescent="0.3">
      <c r="A2619" s="7" t="s">
        <v>8103</v>
      </c>
      <c r="B2619" s="7" t="s">
        <v>8104</v>
      </c>
      <c r="C2619" s="7" t="s">
        <v>8105</v>
      </c>
      <c r="D2619" s="7" t="s">
        <v>6</v>
      </c>
      <c r="E2619" s="7" t="s">
        <v>7</v>
      </c>
      <c r="F2619" s="9" t="s">
        <v>1941</v>
      </c>
      <c r="G2619" s="11">
        <v>407.49892799999998</v>
      </c>
      <c r="H2619" s="11">
        <v>650.303</v>
      </c>
      <c r="I2619" s="11">
        <v>1.018</v>
      </c>
      <c r="J2619" s="12">
        <v>1058.8199279999999</v>
      </c>
      <c r="K2619" s="11">
        <v>93.346999999999994</v>
      </c>
      <c r="L2619" s="11">
        <v>6.9960000000000004</v>
      </c>
      <c r="M2619" s="11">
        <v>425.11799999999999</v>
      </c>
      <c r="N2619" s="13">
        <v>0.55462304672449403</v>
      </c>
      <c r="O2619" s="13">
        <v>3.8565048253917933E-3</v>
      </c>
      <c r="P2619" s="13">
        <v>-1.293597276012767E-2</v>
      </c>
      <c r="Q2619" s="13" t="s">
        <v>9699</v>
      </c>
      <c r="R2619" s="13">
        <v>-1.2709832134292565E-3</v>
      </c>
      <c r="S2619" s="14">
        <v>1.4482930000000001</v>
      </c>
      <c r="T2619" s="13">
        <v>0.61417714457674999</v>
      </c>
      <c r="U2619" s="15">
        <v>11.342838312961316</v>
      </c>
      <c r="V2619" s="16">
        <v>58.247416809605483</v>
      </c>
      <c r="W2619" s="16">
        <v>0.95855486711924687</v>
      </c>
    </row>
    <row r="2620" spans="1:23" ht="15" customHeight="1" x14ac:dyDescent="0.3">
      <c r="A2620" s="7" t="s">
        <v>8106</v>
      </c>
      <c r="B2620" s="7" t="s">
        <v>8107</v>
      </c>
      <c r="C2620" s="7" t="s">
        <v>8108</v>
      </c>
      <c r="D2620" s="7" t="s">
        <v>29</v>
      </c>
      <c r="E2620" s="7" t="s">
        <v>30</v>
      </c>
      <c r="F2620" s="9" t="s">
        <v>1941</v>
      </c>
      <c r="G2620" s="11">
        <v>473.33202199999999</v>
      </c>
      <c r="H2620" s="11">
        <v>99.98</v>
      </c>
      <c r="I2620" s="11">
        <v>0</v>
      </c>
      <c r="J2620" s="12">
        <v>573.31202199999996</v>
      </c>
      <c r="K2620" s="11">
        <v>41.75</v>
      </c>
      <c r="L2620" s="11">
        <v>15.362</v>
      </c>
      <c r="M2620" s="11">
        <v>160.93299999999999</v>
      </c>
      <c r="N2620" s="13">
        <v>6.3258172622728481E-2</v>
      </c>
      <c r="O2620" s="13">
        <v>4.6881537250639038E-2</v>
      </c>
      <c r="P2620" s="13">
        <v>2.8241573930780951E-2</v>
      </c>
      <c r="Q2620" s="13">
        <v>5.1029454588616963E-2</v>
      </c>
      <c r="R2620" s="13">
        <v>8.9946718191931618E-2</v>
      </c>
      <c r="S2620" s="14">
        <v>1.535433</v>
      </c>
      <c r="T2620" s="13">
        <v>0.17439020317630807</v>
      </c>
      <c r="U2620" s="15">
        <v>13.732024479041915</v>
      </c>
      <c r="V2620" s="16">
        <v>30.811874886082542</v>
      </c>
      <c r="W2620" s="16">
        <v>2.9411744141972127</v>
      </c>
    </row>
    <row r="2621" spans="1:23" ht="15" customHeight="1" x14ac:dyDescent="0.3">
      <c r="A2621" s="7" t="s">
        <v>8109</v>
      </c>
      <c r="B2621" s="7" t="s">
        <v>8110</v>
      </c>
      <c r="C2621" s="7" t="s">
        <v>8111</v>
      </c>
      <c r="D2621" s="7" t="s">
        <v>20</v>
      </c>
      <c r="E2621" s="7" t="s">
        <v>71</v>
      </c>
      <c r="F2621" s="9" t="s">
        <v>1941</v>
      </c>
      <c r="G2621" s="11">
        <v>297.14520299999998</v>
      </c>
      <c r="H2621" s="11">
        <v>-40.795000000000002</v>
      </c>
      <c r="I2621" s="11">
        <v>0</v>
      </c>
      <c r="J2621" s="12">
        <v>256.35020299999996</v>
      </c>
      <c r="K2621" s="11">
        <v>-117.069</v>
      </c>
      <c r="L2621" s="11">
        <v>-270.20699999999999</v>
      </c>
      <c r="M2621" s="11">
        <v>49.515999999999998</v>
      </c>
      <c r="N2621" s="13">
        <v>-1.208834635664336</v>
      </c>
      <c r="O2621" s="13" t="s">
        <v>9699</v>
      </c>
      <c r="P2621" s="13">
        <v>-0.52825803718429643</v>
      </c>
      <c r="Q2621" s="13" t="s">
        <v>9699</v>
      </c>
      <c r="R2621" s="13">
        <v>-5.2444466009995629</v>
      </c>
      <c r="S2621" s="14">
        <v>0</v>
      </c>
      <c r="T2621" s="13">
        <v>-0.15913777138690235</v>
      </c>
      <c r="U2621" s="15" t="s">
        <v>9700</v>
      </c>
      <c r="V2621" s="16" t="s">
        <v>9700</v>
      </c>
      <c r="W2621" s="16">
        <v>6.0009936788108895</v>
      </c>
    </row>
    <row r="2622" spans="1:23" ht="15" customHeight="1" x14ac:dyDescent="0.3">
      <c r="A2622" s="7" t="s">
        <v>8112</v>
      </c>
      <c r="B2622" s="7" t="s">
        <v>8113</v>
      </c>
      <c r="C2622" s="7" t="s">
        <v>8114</v>
      </c>
      <c r="D2622" s="7" t="s">
        <v>10</v>
      </c>
      <c r="E2622" s="7" t="s">
        <v>11</v>
      </c>
      <c r="F2622" s="9" t="s">
        <v>1941</v>
      </c>
      <c r="G2622" s="11">
        <v>309.08703200000002</v>
      </c>
      <c r="H2622" s="11">
        <v>54.244</v>
      </c>
      <c r="I2622" s="11">
        <v>0</v>
      </c>
      <c r="J2622" s="12">
        <v>363.33103200000005</v>
      </c>
      <c r="K2622" s="11">
        <v>0</v>
      </c>
      <c r="L2622" s="11">
        <v>23.318999999999999</v>
      </c>
      <c r="M2622" s="11">
        <v>307.08600000000001</v>
      </c>
      <c r="N2622" s="13">
        <v>0.16363380082171977</v>
      </c>
      <c r="O2622" s="13">
        <v>0.22255793527130208</v>
      </c>
      <c r="P2622" s="13">
        <v>0.27276451126503332</v>
      </c>
      <c r="Q2622" s="13">
        <v>8.4349694771782335E-2</v>
      </c>
      <c r="R2622" s="13">
        <v>8.8541172271603713E-2</v>
      </c>
      <c r="S2622" s="14">
        <v>1.0010490000000001</v>
      </c>
      <c r="T2622" s="13">
        <v>0.14929635847895315</v>
      </c>
      <c r="U2622" s="15" t="s">
        <v>9700</v>
      </c>
      <c r="V2622" s="16">
        <v>13.254729276555599</v>
      </c>
      <c r="W2622" s="16">
        <v>1.0065161941605936</v>
      </c>
    </row>
    <row r="2623" spans="1:23" ht="15" customHeight="1" x14ac:dyDescent="0.3">
      <c r="A2623" s="7" t="s">
        <v>8115</v>
      </c>
      <c r="B2623" s="7" t="s">
        <v>8116</v>
      </c>
      <c r="C2623" s="7" t="s">
        <v>8117</v>
      </c>
      <c r="D2623" s="7" t="s">
        <v>29</v>
      </c>
      <c r="E2623" s="7" t="s">
        <v>295</v>
      </c>
      <c r="F2623" s="9" t="s">
        <v>5460</v>
      </c>
      <c r="G2623" s="11">
        <v>302.77065599999997</v>
      </c>
      <c r="H2623" s="11">
        <v>-30.26</v>
      </c>
      <c r="I2623" s="11">
        <v>0</v>
      </c>
      <c r="J2623" s="12">
        <v>272.51065599999998</v>
      </c>
      <c r="K2623" s="11">
        <v>-74.510000000000005</v>
      </c>
      <c r="L2623" s="11">
        <v>-100.16800000000001</v>
      </c>
      <c r="M2623" s="11">
        <v>36.125999999999998</v>
      </c>
      <c r="N2623" s="13">
        <v>2.4515437097457245E-2</v>
      </c>
      <c r="O2623" s="13" t="s">
        <v>9699</v>
      </c>
      <c r="P2623" s="13">
        <v>-0.12668924439995938</v>
      </c>
      <c r="Q2623" s="13" t="s">
        <v>9699</v>
      </c>
      <c r="R2623" s="13">
        <v>-5.5454797099042246</v>
      </c>
      <c r="S2623" s="14">
        <v>0</v>
      </c>
      <c r="T2623" s="13">
        <v>-0.11104152932647156</v>
      </c>
      <c r="U2623" s="15" t="s">
        <v>9700</v>
      </c>
      <c r="V2623" s="16" t="s">
        <v>9700</v>
      </c>
      <c r="W2623" s="16">
        <v>8.3809626307922276</v>
      </c>
    </row>
    <row r="2624" spans="1:23" ht="15" customHeight="1" x14ac:dyDescent="0.3">
      <c r="A2624" s="7" t="s">
        <v>8118</v>
      </c>
      <c r="B2624" s="7" t="s">
        <v>8119</v>
      </c>
      <c r="C2624" s="7" t="s">
        <v>8120</v>
      </c>
      <c r="D2624" s="7" t="s">
        <v>10</v>
      </c>
      <c r="E2624" s="7" t="s">
        <v>11</v>
      </c>
      <c r="F2624" s="9" t="s">
        <v>1941</v>
      </c>
      <c r="G2624" s="11">
        <v>317.03348599999998</v>
      </c>
      <c r="H2624" s="11">
        <v>181.03800000000001</v>
      </c>
      <c r="I2624" s="11">
        <v>0</v>
      </c>
      <c r="J2624" s="12">
        <v>498.07148599999999</v>
      </c>
      <c r="K2624" s="11">
        <v>0</v>
      </c>
      <c r="L2624" s="11">
        <v>31.765000000000001</v>
      </c>
      <c r="M2624" s="11">
        <v>215.32</v>
      </c>
      <c r="N2624" s="13">
        <v>0.12687186811107151</v>
      </c>
      <c r="O2624" s="13">
        <v>9.218708231745687E-2</v>
      </c>
      <c r="P2624" s="13">
        <v>0.36516641354630197</v>
      </c>
      <c r="Q2624" s="13">
        <v>2.1437597735681546E-2</v>
      </c>
      <c r="R2624" s="13">
        <v>0.15145771795440297</v>
      </c>
      <c r="S2624" s="14">
        <v>1.0146980000000001</v>
      </c>
      <c r="T2624" s="13">
        <v>0.36347794460974225</v>
      </c>
      <c r="U2624" s="15" t="s">
        <v>9700</v>
      </c>
      <c r="V2624" s="16">
        <v>9.980591405635133</v>
      </c>
      <c r="W2624" s="16">
        <v>1.4723828998699608</v>
      </c>
    </row>
    <row r="2625" spans="1:23" ht="15" customHeight="1" x14ac:dyDescent="0.3">
      <c r="A2625" s="7" t="s">
        <v>8121</v>
      </c>
      <c r="B2625" s="7" t="s">
        <v>8122</v>
      </c>
      <c r="C2625" s="7" t="s">
        <v>8123</v>
      </c>
      <c r="D2625" s="7" t="s">
        <v>29</v>
      </c>
      <c r="E2625" s="7" t="s">
        <v>86</v>
      </c>
      <c r="F2625" s="9" t="s">
        <v>3009</v>
      </c>
      <c r="G2625" s="11">
        <v>584.79568600000005</v>
      </c>
      <c r="H2625" s="11">
        <v>687.56100000000004</v>
      </c>
      <c r="I2625" s="11">
        <v>16.632000000000001</v>
      </c>
      <c r="J2625" s="12">
        <v>1288.9886860000001</v>
      </c>
      <c r="K2625" s="11">
        <v>2.2130000000000001</v>
      </c>
      <c r="L2625" s="11">
        <v>-307.81</v>
      </c>
      <c r="M2625" s="11">
        <v>631.33500000000004</v>
      </c>
      <c r="N2625" s="13">
        <v>0.20808938128168611</v>
      </c>
      <c r="O2625" s="13">
        <v>0.30475803036549198</v>
      </c>
      <c r="P2625" s="13">
        <v>0.25117644593598548</v>
      </c>
      <c r="Q2625" s="13">
        <v>0.48694801636302198</v>
      </c>
      <c r="R2625" s="13">
        <v>-0.40685444191178366</v>
      </c>
      <c r="S2625" s="14">
        <v>3.1942249999999999</v>
      </c>
      <c r="T2625" s="13">
        <v>0.53341119861466335</v>
      </c>
      <c r="U2625" s="15">
        <v>582.46212652507916</v>
      </c>
      <c r="V2625" s="16" t="s">
        <v>9700</v>
      </c>
      <c r="W2625" s="16">
        <v>0.92628428013653608</v>
      </c>
    </row>
    <row r="2626" spans="1:23" ht="15" customHeight="1" x14ac:dyDescent="0.3">
      <c r="A2626" s="7" t="s">
        <v>8124</v>
      </c>
      <c r="B2626" s="7" t="s">
        <v>8125</v>
      </c>
      <c r="C2626" s="7" t="s">
        <v>8126</v>
      </c>
      <c r="D2626" s="7" t="s">
        <v>29</v>
      </c>
      <c r="E2626" s="7" t="s">
        <v>30</v>
      </c>
      <c r="F2626" s="9" t="s">
        <v>3009</v>
      </c>
      <c r="G2626" s="11">
        <v>417.52937200000002</v>
      </c>
      <c r="H2626" s="11">
        <v>674.47400000000005</v>
      </c>
      <c r="I2626" s="11">
        <v>0</v>
      </c>
      <c r="J2626" s="12">
        <v>1092.0033720000001</v>
      </c>
      <c r="K2626" s="11">
        <v>36.058999999999997</v>
      </c>
      <c r="L2626" s="11">
        <v>-110.785</v>
      </c>
      <c r="M2626" s="11">
        <v>469.97199999999998</v>
      </c>
      <c r="N2626" s="13">
        <v>5.2730382403193797E-2</v>
      </c>
      <c r="O2626" s="13">
        <v>-1.4865178558792103E-2</v>
      </c>
      <c r="P2626" s="13">
        <v>2.5112903343333631E-2</v>
      </c>
      <c r="Q2626" s="13">
        <v>5.8063720162246923E-3</v>
      </c>
      <c r="R2626" s="13">
        <v>-0.2123237948914922</v>
      </c>
      <c r="S2626" s="14">
        <v>2.1433070000000001</v>
      </c>
      <c r="T2626" s="13">
        <v>0.61764827590660587</v>
      </c>
      <c r="U2626" s="15">
        <v>30.283795224493197</v>
      </c>
      <c r="V2626" s="16" t="s">
        <v>9700</v>
      </c>
      <c r="W2626" s="16">
        <v>0.8884132927067997</v>
      </c>
    </row>
    <row r="2627" spans="1:23" ht="15" customHeight="1" x14ac:dyDescent="0.3">
      <c r="A2627" s="7" t="s">
        <v>8127</v>
      </c>
      <c r="B2627" s="7" t="s">
        <v>8128</v>
      </c>
      <c r="C2627" s="7" t="s">
        <v>8129</v>
      </c>
      <c r="D2627" s="7" t="s">
        <v>29</v>
      </c>
      <c r="E2627" s="7" t="s">
        <v>295</v>
      </c>
      <c r="F2627" s="9" t="s">
        <v>1941</v>
      </c>
      <c r="G2627" s="11">
        <v>396.39573300000001</v>
      </c>
      <c r="H2627" s="11">
        <v>-21.817</v>
      </c>
      <c r="I2627" s="11">
        <v>0</v>
      </c>
      <c r="J2627" s="12">
        <v>374.578733</v>
      </c>
      <c r="K2627" s="11">
        <v>48.762</v>
      </c>
      <c r="L2627" s="11">
        <v>42.829000000000001</v>
      </c>
      <c r="M2627" s="11">
        <v>95.736000000000004</v>
      </c>
      <c r="N2627" s="13">
        <v>0.14710039804586189</v>
      </c>
      <c r="O2627" s="13">
        <v>0.13405422132511813</v>
      </c>
      <c r="P2627" s="13">
        <v>9.2253398721074881E-2</v>
      </c>
      <c r="Q2627" s="13">
        <v>9.1075792922878707E-2</v>
      </c>
      <c r="R2627" s="13">
        <v>0.6236839422754874</v>
      </c>
      <c r="S2627" s="14">
        <v>1.9207339999999999</v>
      </c>
      <c r="T2627" s="13">
        <v>-5.8244096842518821E-2</v>
      </c>
      <c r="U2627" s="15">
        <v>7.6817754193839463</v>
      </c>
      <c r="V2627" s="16">
        <v>9.2553114245020893</v>
      </c>
      <c r="W2627" s="16">
        <v>4.1405086174479822</v>
      </c>
    </row>
    <row r="2628" spans="1:23" ht="15" customHeight="1" x14ac:dyDescent="0.3">
      <c r="A2628" s="7" t="s">
        <v>8130</v>
      </c>
      <c r="B2628" s="7" t="s">
        <v>8131</v>
      </c>
      <c r="C2628" s="7" t="s">
        <v>8132</v>
      </c>
      <c r="D2628" s="7" t="s">
        <v>6</v>
      </c>
      <c r="E2628" s="7" t="s">
        <v>7</v>
      </c>
      <c r="F2628" s="9" t="s">
        <v>1941</v>
      </c>
      <c r="G2628" s="11">
        <v>357.31097</v>
      </c>
      <c r="H2628" s="11">
        <v>2768.4560000000001</v>
      </c>
      <c r="I2628" s="11">
        <v>-1.593</v>
      </c>
      <c r="J2628" s="12">
        <v>3124.1739700000003</v>
      </c>
      <c r="K2628" s="11">
        <v>111.56</v>
      </c>
      <c r="L2628" s="11">
        <v>-196.84800000000001</v>
      </c>
      <c r="M2628" s="11">
        <v>1670.8579999999999</v>
      </c>
      <c r="N2628" s="13">
        <v>0.56976097393750624</v>
      </c>
      <c r="O2628" s="13">
        <v>2.7324414927504925E-2</v>
      </c>
      <c r="P2628" s="13">
        <v>-0.32299842858604588</v>
      </c>
      <c r="Q2628" s="13" t="s">
        <v>9699</v>
      </c>
      <c r="R2628" s="13">
        <v>-0.1883276853965774</v>
      </c>
      <c r="S2628" s="14">
        <v>1.1065609999999999</v>
      </c>
      <c r="T2628" s="13">
        <v>0.88614015307220551</v>
      </c>
      <c r="U2628" s="15">
        <v>28.004427841520261</v>
      </c>
      <c r="V2628" s="16" t="s">
        <v>9700</v>
      </c>
      <c r="W2628" s="16">
        <v>0.21384879505020774</v>
      </c>
    </row>
    <row r="2629" spans="1:23" ht="15" customHeight="1" x14ac:dyDescent="0.3">
      <c r="A2629" s="7" t="s">
        <v>8133</v>
      </c>
      <c r="B2629" s="7" t="s">
        <v>8134</v>
      </c>
      <c r="C2629" s="7" t="s">
        <v>8135</v>
      </c>
      <c r="D2629" s="7" t="s">
        <v>10</v>
      </c>
      <c r="E2629" s="7" t="s">
        <v>11</v>
      </c>
      <c r="F2629" s="9" t="s">
        <v>1941</v>
      </c>
      <c r="G2629" s="11">
        <v>300.96328499999998</v>
      </c>
      <c r="H2629" s="11">
        <v>-14.249000000000001</v>
      </c>
      <c r="I2629" s="11">
        <v>0</v>
      </c>
      <c r="J2629" s="12">
        <v>286.71428499999996</v>
      </c>
      <c r="K2629" s="11">
        <v>0</v>
      </c>
      <c r="L2629" s="11">
        <v>17.91</v>
      </c>
      <c r="M2629" s="11">
        <v>296.31599999999997</v>
      </c>
      <c r="N2629" s="13">
        <v>9.988310882560511E-2</v>
      </c>
      <c r="O2629" s="13">
        <v>0.18108775580741088</v>
      </c>
      <c r="P2629" s="13">
        <v>0.24877561723622485</v>
      </c>
      <c r="Q2629" s="13">
        <v>3.135325179480053E-2</v>
      </c>
      <c r="R2629" s="13">
        <v>6.6046675506022196E-2</v>
      </c>
      <c r="S2629" s="14">
        <v>0.34960599999999997</v>
      </c>
      <c r="T2629" s="13">
        <v>-4.9697558668902748E-2</v>
      </c>
      <c r="U2629" s="15" t="s">
        <v>9700</v>
      </c>
      <c r="V2629" s="16">
        <v>16.80420351758794</v>
      </c>
      <c r="W2629" s="16">
        <v>1.0156835439193295</v>
      </c>
    </row>
    <row r="2630" spans="1:23" ht="15" customHeight="1" x14ac:dyDescent="0.3">
      <c r="A2630" s="7" t="s">
        <v>8136</v>
      </c>
      <c r="B2630" s="7" t="s">
        <v>8137</v>
      </c>
      <c r="C2630" s="7" t="s">
        <v>8138</v>
      </c>
      <c r="D2630" s="7" t="s">
        <v>20</v>
      </c>
      <c r="E2630" s="7" t="s">
        <v>47</v>
      </c>
      <c r="F2630" s="9" t="s">
        <v>1941</v>
      </c>
      <c r="G2630" s="11">
        <v>581.18534299999999</v>
      </c>
      <c r="H2630" s="11">
        <v>-94.954999999999998</v>
      </c>
      <c r="I2630" s="11">
        <v>0</v>
      </c>
      <c r="J2630" s="12">
        <v>486.230343</v>
      </c>
      <c r="K2630" s="11">
        <v>-34.816000000000003</v>
      </c>
      <c r="L2630" s="11">
        <v>-39.485999999999997</v>
      </c>
      <c r="M2630" s="11">
        <v>47.015999999999998</v>
      </c>
      <c r="N2630" s="13">
        <v>0.11749999999999998</v>
      </c>
      <c r="O2630" s="13" t="s">
        <v>9699</v>
      </c>
      <c r="P2630" s="13">
        <v>-1.3155826707728653</v>
      </c>
      <c r="Q2630" s="13" t="s">
        <v>9699</v>
      </c>
      <c r="R2630" s="13">
        <v>-1.1404063596586231</v>
      </c>
      <c r="S2630" s="14">
        <v>2.7936999999999999</v>
      </c>
      <c r="T2630" s="13">
        <v>-0.19528810031503938</v>
      </c>
      <c r="U2630" s="15" t="s">
        <v>9700</v>
      </c>
      <c r="V2630" s="16" t="s">
        <v>9700</v>
      </c>
      <c r="W2630" s="16">
        <v>12.361437446826612</v>
      </c>
    </row>
    <row r="2631" spans="1:23" ht="15" customHeight="1" x14ac:dyDescent="0.3">
      <c r="A2631" s="7" t="s">
        <v>8139</v>
      </c>
      <c r="B2631" s="7" t="s">
        <v>8140</v>
      </c>
      <c r="C2631" s="7" t="s">
        <v>8141</v>
      </c>
      <c r="D2631" s="7" t="s">
        <v>10</v>
      </c>
      <c r="E2631" s="7" t="s">
        <v>11</v>
      </c>
      <c r="F2631" s="9" t="s">
        <v>1941</v>
      </c>
      <c r="G2631" s="11">
        <v>312.66590100000002</v>
      </c>
      <c r="H2631" s="11">
        <v>240.37299999999999</v>
      </c>
      <c r="I2631" s="11">
        <v>0</v>
      </c>
      <c r="J2631" s="12">
        <v>553.03890100000001</v>
      </c>
      <c r="K2631" s="11">
        <v>0</v>
      </c>
      <c r="L2631" s="11">
        <v>-77.444000000000003</v>
      </c>
      <c r="M2631" s="11">
        <v>402.17200000000003</v>
      </c>
      <c r="N2631" s="13">
        <v>6.9631630500752759E-2</v>
      </c>
      <c r="O2631" s="13">
        <v>4.0180543560023763E-2</v>
      </c>
      <c r="P2631" s="13">
        <v>0.18884369165645926</v>
      </c>
      <c r="Q2631" s="13">
        <v>-1.2612186052950336E-2</v>
      </c>
      <c r="R2631" s="13">
        <v>-0.17819153219775846</v>
      </c>
      <c r="S2631" s="14">
        <v>0.75222999999999995</v>
      </c>
      <c r="T2631" s="13">
        <v>0.43464031113427948</v>
      </c>
      <c r="U2631" s="15" t="s">
        <v>9700</v>
      </c>
      <c r="V2631" s="16" t="s">
        <v>9700</v>
      </c>
      <c r="W2631" s="16">
        <v>0.77744323572998619</v>
      </c>
    </row>
    <row r="2632" spans="1:23" ht="15" customHeight="1" x14ac:dyDescent="0.3">
      <c r="A2632" s="7" t="s">
        <v>8142</v>
      </c>
      <c r="B2632" s="7" t="s">
        <v>8143</v>
      </c>
      <c r="C2632" s="7" t="s">
        <v>8144</v>
      </c>
      <c r="D2632" s="7" t="s">
        <v>29</v>
      </c>
      <c r="E2632" s="7" t="s">
        <v>291</v>
      </c>
      <c r="F2632" s="9" t="s">
        <v>1941</v>
      </c>
      <c r="G2632" s="11">
        <v>375.43747300000001</v>
      </c>
      <c r="H2632" s="11">
        <v>168.02</v>
      </c>
      <c r="I2632" s="11">
        <v>0</v>
      </c>
      <c r="J2632" s="12">
        <v>543.45747300000005</v>
      </c>
      <c r="K2632" s="11">
        <v>75.213999999999999</v>
      </c>
      <c r="L2632" s="11">
        <v>-60.713000000000001</v>
      </c>
      <c r="M2632" s="11">
        <v>538.21799999999996</v>
      </c>
      <c r="N2632" s="13">
        <v>0.1003128439292823</v>
      </c>
      <c r="O2632" s="13">
        <v>0.13977250326650714</v>
      </c>
      <c r="P2632" s="13">
        <v>0.14303301065858459</v>
      </c>
      <c r="Q2632" s="13">
        <v>0.1829075475987767</v>
      </c>
      <c r="R2632" s="13">
        <v>-0.10653852025640982</v>
      </c>
      <c r="S2632" s="14">
        <v>2.3932579999999999</v>
      </c>
      <c r="T2632" s="13">
        <v>0.30916862560099528</v>
      </c>
      <c r="U2632" s="15">
        <v>7.2254829287100817</v>
      </c>
      <c r="V2632" s="16" t="s">
        <v>9700</v>
      </c>
      <c r="W2632" s="16">
        <v>0.69755651613286818</v>
      </c>
    </row>
    <row r="2633" spans="1:23" ht="15" customHeight="1" x14ac:dyDescent="0.3">
      <c r="A2633" s="7" t="s">
        <v>8145</v>
      </c>
      <c r="B2633" s="7" t="s">
        <v>8146</v>
      </c>
      <c r="C2633" s="7" t="s">
        <v>8147</v>
      </c>
      <c r="D2633" s="7" t="s">
        <v>26</v>
      </c>
      <c r="E2633" s="7" t="s">
        <v>115</v>
      </c>
      <c r="F2633" s="9" t="s">
        <v>1941</v>
      </c>
      <c r="G2633" s="11">
        <v>446.15162900000001</v>
      </c>
      <c r="H2633" s="11">
        <v>241.8</v>
      </c>
      <c r="I2633" s="11">
        <v>0</v>
      </c>
      <c r="J2633" s="12">
        <v>687.95162900000003</v>
      </c>
      <c r="K2633" s="11">
        <v>77.3</v>
      </c>
      <c r="L2633" s="11">
        <v>-11.6</v>
      </c>
      <c r="M2633" s="11">
        <v>629.70000000000005</v>
      </c>
      <c r="N2633" s="13">
        <v>7.2834618357195041E-2</v>
      </c>
      <c r="O2633" s="13">
        <v>2.8284585372795323E-3</v>
      </c>
      <c r="P2633" s="13">
        <v>1.78566472982301E-2</v>
      </c>
      <c r="Q2633" s="13">
        <v>-7.3732852985028963E-3</v>
      </c>
      <c r="R2633" s="13">
        <v>-1.8489002231431302E-2</v>
      </c>
      <c r="S2633" s="14">
        <v>1.829396</v>
      </c>
      <c r="T2633" s="13">
        <v>0.35147819963952726</v>
      </c>
      <c r="U2633" s="15">
        <v>8.8997623415265199</v>
      </c>
      <c r="V2633" s="16" t="s">
        <v>9700</v>
      </c>
      <c r="W2633" s="16">
        <v>0.70851457678259488</v>
      </c>
    </row>
    <row r="2634" spans="1:23" ht="15" customHeight="1" x14ac:dyDescent="0.3">
      <c r="A2634" s="7" t="s">
        <v>8148</v>
      </c>
      <c r="B2634" s="7" t="s">
        <v>8149</v>
      </c>
      <c r="C2634" s="7" t="s">
        <v>8150</v>
      </c>
      <c r="D2634" s="7" t="s">
        <v>20</v>
      </c>
      <c r="E2634" s="7" t="s">
        <v>57</v>
      </c>
      <c r="F2634" s="9" t="s">
        <v>5460</v>
      </c>
      <c r="G2634" s="11">
        <v>291.76927999999998</v>
      </c>
      <c r="H2634" s="11">
        <v>-47.093426999999998</v>
      </c>
      <c r="I2634" s="11">
        <v>0</v>
      </c>
      <c r="J2634" s="12">
        <v>244.67585299999999</v>
      </c>
      <c r="K2634" s="11">
        <v>4.8123389999999997</v>
      </c>
      <c r="L2634" s="11">
        <v>3.9732699999999999</v>
      </c>
      <c r="M2634" s="11">
        <v>60.716458000000003</v>
      </c>
      <c r="N2634" s="13">
        <v>0.74272043027990642</v>
      </c>
      <c r="O2634" s="13">
        <v>0.19328953734699361</v>
      </c>
      <c r="P2634" s="13">
        <v>0.47346688152419042</v>
      </c>
      <c r="Q2634" s="13">
        <v>0.14412941133448842</v>
      </c>
      <c r="R2634" s="13">
        <v>7.0642594842484474E-2</v>
      </c>
      <c r="S2634" s="14">
        <v>1.2057739999999999</v>
      </c>
      <c r="T2634" s="13">
        <v>-0.19247272022384654</v>
      </c>
      <c r="U2634" s="15">
        <v>50.843436632373574</v>
      </c>
      <c r="V2634" s="16">
        <v>73.433036264839785</v>
      </c>
      <c r="W2634" s="16">
        <v>4.8054397376078812</v>
      </c>
    </row>
    <row r="2635" spans="1:23" ht="15" customHeight="1" x14ac:dyDescent="0.3">
      <c r="A2635" s="7" t="s">
        <v>8151</v>
      </c>
      <c r="B2635" s="7" t="s">
        <v>8152</v>
      </c>
      <c r="C2635" s="7" t="s">
        <v>8153</v>
      </c>
      <c r="D2635" s="7" t="s">
        <v>20</v>
      </c>
      <c r="E2635" s="7" t="s">
        <v>71</v>
      </c>
      <c r="F2635" s="9" t="s">
        <v>1941</v>
      </c>
      <c r="G2635" s="11">
        <v>353.839135</v>
      </c>
      <c r="H2635" s="11">
        <v>-126.995</v>
      </c>
      <c r="I2635" s="11">
        <v>0</v>
      </c>
      <c r="J2635" s="12">
        <v>226.84413499999999</v>
      </c>
      <c r="K2635" s="11">
        <v>-68.149000000000001</v>
      </c>
      <c r="L2635" s="11">
        <v>-69.221999999999994</v>
      </c>
      <c r="M2635" s="11">
        <v>104.985</v>
      </c>
      <c r="N2635" s="13">
        <v>-3.4987851945840531</v>
      </c>
      <c r="O2635" s="13" t="s">
        <v>9699</v>
      </c>
      <c r="P2635" s="13">
        <v>-3.5229636981208023</v>
      </c>
      <c r="Q2635" s="13" t="s">
        <v>9699</v>
      </c>
      <c r="R2635" s="13">
        <v>-0.66844669335097262</v>
      </c>
      <c r="S2635" s="14">
        <v>0</v>
      </c>
      <c r="T2635" s="13">
        <v>-0.5598337378217868</v>
      </c>
      <c r="U2635" s="15" t="s">
        <v>9700</v>
      </c>
      <c r="V2635" s="16" t="s">
        <v>9700</v>
      </c>
      <c r="W2635" s="16">
        <v>3.370378006381864</v>
      </c>
    </row>
    <row r="2636" spans="1:23" ht="15" customHeight="1" x14ac:dyDescent="0.3">
      <c r="A2636" s="7" t="s">
        <v>8154</v>
      </c>
      <c r="B2636" s="7" t="s">
        <v>8155</v>
      </c>
      <c r="C2636" s="7" t="s">
        <v>8156</v>
      </c>
      <c r="D2636" s="7" t="s">
        <v>26</v>
      </c>
      <c r="E2636" s="7" t="s">
        <v>53</v>
      </c>
      <c r="F2636" s="9" t="s">
        <v>5460</v>
      </c>
      <c r="G2636" s="11">
        <v>360.00804399999998</v>
      </c>
      <c r="H2636" s="11">
        <v>35.546999999999997</v>
      </c>
      <c r="I2636" s="11">
        <v>0</v>
      </c>
      <c r="J2636" s="12">
        <v>395.55504399999995</v>
      </c>
      <c r="K2636" s="11">
        <v>29.317</v>
      </c>
      <c r="L2636" s="11">
        <v>2.0110000000000001</v>
      </c>
      <c r="M2636" s="11">
        <v>72.477999999999994</v>
      </c>
      <c r="N2636" s="13">
        <v>0.14042468897341731</v>
      </c>
      <c r="O2636" s="13">
        <v>8.9829808841620506E-2</v>
      </c>
      <c r="P2636" s="13">
        <v>4.9730183526880148E-2</v>
      </c>
      <c r="Q2636" s="13">
        <v>0.14088112287911958</v>
      </c>
      <c r="R2636" s="13">
        <v>4.9589426183019758E-2</v>
      </c>
      <c r="S2636" s="14">
        <v>0</v>
      </c>
      <c r="T2636" s="13">
        <v>8.986612745608169E-2</v>
      </c>
      <c r="U2636" s="15">
        <v>13.492343827813212</v>
      </c>
      <c r="V2636" s="16">
        <v>179.01941521631028</v>
      </c>
      <c r="W2636" s="16">
        <v>4.9671354617953032</v>
      </c>
    </row>
    <row r="2637" spans="1:23" ht="15" customHeight="1" x14ac:dyDescent="0.3">
      <c r="A2637" s="7" t="s">
        <v>8157</v>
      </c>
      <c r="B2637" s="7" t="s">
        <v>8158</v>
      </c>
      <c r="C2637" s="7" t="s">
        <v>8159</v>
      </c>
      <c r="D2637" s="7" t="s">
        <v>10</v>
      </c>
      <c r="E2637" s="7" t="s">
        <v>11</v>
      </c>
      <c r="F2637" s="9" t="s">
        <v>2104</v>
      </c>
      <c r="G2637" s="11">
        <v>300.11511999999999</v>
      </c>
      <c r="H2637" s="11">
        <v>-212.21299999999999</v>
      </c>
      <c r="I2637" s="11">
        <v>0</v>
      </c>
      <c r="J2637" s="12">
        <v>87.902119999999996</v>
      </c>
      <c r="K2637" s="11">
        <v>0</v>
      </c>
      <c r="L2637" s="11">
        <v>30.338000000000001</v>
      </c>
      <c r="M2637" s="11">
        <v>325.77999999999997</v>
      </c>
      <c r="N2637" s="13">
        <v>6.3576627104310099E-2</v>
      </c>
      <c r="O2637" s="13">
        <v>5.8618768517056052E-2</v>
      </c>
      <c r="P2637" s="13">
        <v>0.24286202241573859</v>
      </c>
      <c r="Q2637" s="13">
        <v>1.9469347639899492E-2</v>
      </c>
      <c r="R2637" s="13">
        <v>9.8426180364726459E-2</v>
      </c>
      <c r="S2637" s="14">
        <v>0.47769</v>
      </c>
      <c r="T2637" s="13">
        <v>-2.4141966086824755</v>
      </c>
      <c r="U2637" s="15" t="s">
        <v>9700</v>
      </c>
      <c r="V2637" s="16">
        <v>9.8923831498450774</v>
      </c>
      <c r="W2637" s="16">
        <v>0.9212202099576402</v>
      </c>
    </row>
    <row r="2638" spans="1:23" ht="15" customHeight="1" x14ac:dyDescent="0.3">
      <c r="A2638" s="7" t="s">
        <v>8160</v>
      </c>
      <c r="B2638" s="7" t="s">
        <v>8161</v>
      </c>
      <c r="C2638" s="7" t="s">
        <v>8162</v>
      </c>
      <c r="D2638" s="7" t="s">
        <v>20</v>
      </c>
      <c r="E2638" s="7" t="s">
        <v>47</v>
      </c>
      <c r="F2638" s="9" t="s">
        <v>5460</v>
      </c>
      <c r="G2638" s="11">
        <v>500.84617700000001</v>
      </c>
      <c r="H2638" s="11">
        <v>-15.323</v>
      </c>
      <c r="I2638" s="11">
        <v>0</v>
      </c>
      <c r="J2638" s="12">
        <v>485.52317700000003</v>
      </c>
      <c r="K2638" s="11">
        <v>-14.532</v>
      </c>
      <c r="L2638" s="11">
        <v>-13.689</v>
      </c>
      <c r="M2638" s="11">
        <v>38.042000000000002</v>
      </c>
      <c r="N2638" s="13">
        <v>0.67948105976801698</v>
      </c>
      <c r="O2638" s="13" t="s">
        <v>9699</v>
      </c>
      <c r="P2638" s="13">
        <v>0.2138518754009385</v>
      </c>
      <c r="Q2638" s="13" t="s">
        <v>9699</v>
      </c>
      <c r="R2638" s="13">
        <v>-0.39832048630694988</v>
      </c>
      <c r="S2638" s="14">
        <v>0.98635099999999998</v>
      </c>
      <c r="T2638" s="13">
        <v>-3.1559770420599299E-2</v>
      </c>
      <c r="U2638" s="15" t="s">
        <v>9700</v>
      </c>
      <c r="V2638" s="16" t="s">
        <v>9700</v>
      </c>
      <c r="W2638" s="16">
        <v>13.165611087745123</v>
      </c>
    </row>
    <row r="2639" spans="1:23" ht="15" customHeight="1" x14ac:dyDescent="0.3">
      <c r="A2639" s="7" t="s">
        <v>8163</v>
      </c>
      <c r="B2639" s="7" t="s">
        <v>8164</v>
      </c>
      <c r="C2639" s="7" t="s">
        <v>8165</v>
      </c>
      <c r="D2639" s="7" t="s">
        <v>6</v>
      </c>
      <c r="E2639" s="7" t="s">
        <v>679</v>
      </c>
      <c r="F2639" s="9" t="s">
        <v>1941</v>
      </c>
      <c r="G2639" s="11">
        <v>382.17747900000001</v>
      </c>
      <c r="H2639" s="11">
        <v>-7.2309999999999999</v>
      </c>
      <c r="I2639" s="11">
        <v>13.743</v>
      </c>
      <c r="J2639" s="12">
        <v>388.68947900000001</v>
      </c>
      <c r="K2639" s="11">
        <v>-7.577</v>
      </c>
      <c r="L2639" s="11">
        <v>-10.263</v>
      </c>
      <c r="M2639" s="11">
        <v>129.316</v>
      </c>
      <c r="N2639" s="13">
        <v>-5.000000000000007E-3</v>
      </c>
      <c r="O2639" s="13" t="s">
        <v>9699</v>
      </c>
      <c r="P2639" s="13">
        <v>-0.62278810038237276</v>
      </c>
      <c r="Q2639" s="13" t="s">
        <v>9699</v>
      </c>
      <c r="R2639" s="13">
        <v>-8.5267775543776278E-2</v>
      </c>
      <c r="S2639" s="14">
        <v>2.3877069999999998</v>
      </c>
      <c r="T2639" s="13">
        <v>-1.860353930495762E-2</v>
      </c>
      <c r="U2639" s="15" t="s">
        <v>9700</v>
      </c>
      <c r="V2639" s="16" t="s">
        <v>9700</v>
      </c>
      <c r="W2639" s="16">
        <v>2.9553765891305019</v>
      </c>
    </row>
    <row r="2640" spans="1:23" ht="15" customHeight="1" x14ac:dyDescent="0.3">
      <c r="A2640" s="7" t="s">
        <v>8166</v>
      </c>
      <c r="B2640" s="7" t="s">
        <v>8167</v>
      </c>
      <c r="C2640" s="7" t="s">
        <v>8168</v>
      </c>
      <c r="D2640" s="7" t="s">
        <v>10</v>
      </c>
      <c r="E2640" s="7" t="s">
        <v>11</v>
      </c>
      <c r="F2640" s="9" t="s">
        <v>1941</v>
      </c>
      <c r="G2640" s="11">
        <v>288.559866</v>
      </c>
      <c r="H2640" s="11">
        <v>-149.86500000000001</v>
      </c>
      <c r="I2640" s="11">
        <v>0</v>
      </c>
      <c r="J2640" s="12">
        <v>138.69486599999999</v>
      </c>
      <c r="K2640" s="11">
        <v>0</v>
      </c>
      <c r="L2640" s="11">
        <v>29.314</v>
      </c>
      <c r="M2640" s="11">
        <v>296.26799999999997</v>
      </c>
      <c r="N2640" s="13">
        <v>2.3191582301672783E-2</v>
      </c>
      <c r="O2640" s="13">
        <v>-3.53379057866261E-2</v>
      </c>
      <c r="P2640" s="13">
        <v>0.3122469886561271</v>
      </c>
      <c r="Q2640" s="13" t="s">
        <v>9699</v>
      </c>
      <c r="R2640" s="13">
        <v>0.10353017628807906</v>
      </c>
      <c r="S2640" s="14">
        <v>1.4367449999999999</v>
      </c>
      <c r="T2640" s="13">
        <v>-1.0805374728146031</v>
      </c>
      <c r="U2640" s="15" t="s">
        <v>9700</v>
      </c>
      <c r="V2640" s="16">
        <v>9.8437560892406353</v>
      </c>
      <c r="W2640" s="16">
        <v>0.97398256308477471</v>
      </c>
    </row>
    <row r="2641" spans="1:23" ht="15" customHeight="1" x14ac:dyDescent="0.3">
      <c r="A2641" s="7" t="s">
        <v>8169</v>
      </c>
      <c r="B2641" s="7" t="s">
        <v>8170</v>
      </c>
      <c r="C2641" s="7" t="s">
        <v>8171</v>
      </c>
      <c r="D2641" s="7" t="s">
        <v>26</v>
      </c>
      <c r="E2641" s="7" t="s">
        <v>65</v>
      </c>
      <c r="F2641" s="9" t="s">
        <v>1941</v>
      </c>
      <c r="G2641" s="11">
        <v>256.01996000000003</v>
      </c>
      <c r="H2641" s="11">
        <v>16.091999999999999</v>
      </c>
      <c r="I2641" s="11">
        <v>0</v>
      </c>
      <c r="J2641" s="12">
        <v>272.11196000000001</v>
      </c>
      <c r="K2641" s="11">
        <v>43.100999999999999</v>
      </c>
      <c r="L2641" s="11">
        <v>25.844999999999999</v>
      </c>
      <c r="M2641" s="11">
        <v>263.69200000000001</v>
      </c>
      <c r="N2641" s="13">
        <v>0.16212743493791523</v>
      </c>
      <c r="O2641" s="13">
        <v>5.0629429204151144E-2</v>
      </c>
      <c r="P2641" s="13">
        <v>8.3234556502888107E-2</v>
      </c>
      <c r="Q2641" s="13">
        <v>1.0788578523997838E-2</v>
      </c>
      <c r="R2641" s="13">
        <v>0.1034948793160408</v>
      </c>
      <c r="S2641" s="14">
        <v>0.89921200000000001</v>
      </c>
      <c r="T2641" s="13">
        <v>5.9137422699097823E-2</v>
      </c>
      <c r="U2641" s="15">
        <v>6.3133560706248115</v>
      </c>
      <c r="V2641" s="16">
        <v>9.9059763977558539</v>
      </c>
      <c r="W2641" s="16">
        <v>0.97090529860594943</v>
      </c>
    </row>
    <row r="2642" spans="1:23" ht="15" customHeight="1" x14ac:dyDescent="0.3">
      <c r="A2642" s="7" t="s">
        <v>8172</v>
      </c>
      <c r="B2642" s="7" t="s">
        <v>8173</v>
      </c>
      <c r="C2642" s="7" t="s">
        <v>8174</v>
      </c>
      <c r="D2642" s="7" t="s">
        <v>20</v>
      </c>
      <c r="E2642" s="7" t="s">
        <v>47</v>
      </c>
      <c r="F2642" s="9" t="s">
        <v>1941</v>
      </c>
      <c r="G2642" s="11">
        <v>329.54604999999998</v>
      </c>
      <c r="H2642" s="11">
        <v>-92.903000000000006</v>
      </c>
      <c r="I2642" s="11">
        <v>0</v>
      </c>
      <c r="J2642" s="12">
        <v>236.64304999999996</v>
      </c>
      <c r="K2642" s="11">
        <v>-60.558999999999997</v>
      </c>
      <c r="L2642" s="11">
        <v>-63.164999999999999</v>
      </c>
      <c r="M2642" s="11">
        <v>92.95</v>
      </c>
      <c r="N2642" s="13">
        <v>0.26050000000000006</v>
      </c>
      <c r="O2642" s="13" t="s">
        <v>9699</v>
      </c>
      <c r="P2642" s="13">
        <v>-19.766789229929479</v>
      </c>
      <c r="Q2642" s="13" t="s">
        <v>9699</v>
      </c>
      <c r="R2642" s="13">
        <v>-0.76745499942287476</v>
      </c>
      <c r="S2642" s="14">
        <v>1.295107</v>
      </c>
      <c r="T2642" s="13">
        <v>-0.39258706308932384</v>
      </c>
      <c r="U2642" s="15" t="s">
        <v>9700</v>
      </c>
      <c r="V2642" s="16" t="s">
        <v>9700</v>
      </c>
      <c r="W2642" s="16">
        <v>3.5454120494889723</v>
      </c>
    </row>
    <row r="2643" spans="1:23" ht="15" customHeight="1" x14ac:dyDescent="0.3">
      <c r="A2643" s="7" t="s">
        <v>8175</v>
      </c>
      <c r="B2643" s="7" t="s">
        <v>8176</v>
      </c>
      <c r="C2643" s="7" t="s">
        <v>8177</v>
      </c>
      <c r="D2643" s="7" t="s">
        <v>20</v>
      </c>
      <c r="E2643" s="7" t="s">
        <v>52</v>
      </c>
      <c r="F2643" s="9" t="s">
        <v>1941</v>
      </c>
      <c r="G2643" s="11">
        <v>363.946504</v>
      </c>
      <c r="H2643" s="11">
        <v>0.197988</v>
      </c>
      <c r="I2643" s="11">
        <v>1E-4</v>
      </c>
      <c r="J2643" s="12">
        <v>364.14459199999999</v>
      </c>
      <c r="K2643" s="11">
        <v>6.6571129999999998</v>
      </c>
      <c r="L2643" s="11">
        <v>3.8263159999999998</v>
      </c>
      <c r="M2643" s="11">
        <v>9.4210930000000008</v>
      </c>
      <c r="N2643" s="13">
        <v>0.21250227745835767</v>
      </c>
      <c r="O2643" s="13">
        <v>0.20761275001187984</v>
      </c>
      <c r="P2643" s="13">
        <v>0.10812820406835943</v>
      </c>
      <c r="Q2643" s="13">
        <v>0.21072961562542658</v>
      </c>
      <c r="R2643" s="13">
        <v>0.57866200528843714</v>
      </c>
      <c r="S2643" s="14">
        <v>1.2608919999999999</v>
      </c>
      <c r="T2643" s="13">
        <v>5.4370709973361356E-4</v>
      </c>
      <c r="U2643" s="15">
        <v>54.700076744979391</v>
      </c>
      <c r="V2643" s="16">
        <v>95.116687696468361</v>
      </c>
      <c r="W2643" s="16">
        <v>38.631027631295005</v>
      </c>
    </row>
    <row r="2644" spans="1:23" ht="15" customHeight="1" x14ac:dyDescent="0.3">
      <c r="A2644" s="7" t="s">
        <v>8178</v>
      </c>
      <c r="B2644" s="7" t="s">
        <v>8179</v>
      </c>
      <c r="C2644" s="7" t="s">
        <v>8180</v>
      </c>
      <c r="D2644" s="7" t="s">
        <v>20</v>
      </c>
      <c r="E2644" s="7" t="s">
        <v>52</v>
      </c>
      <c r="F2644" s="9" t="s">
        <v>5460</v>
      </c>
      <c r="G2644" s="11">
        <v>391.78700300000003</v>
      </c>
      <c r="H2644" s="11">
        <v>37.994</v>
      </c>
      <c r="I2644" s="11">
        <v>0</v>
      </c>
      <c r="J2644" s="12">
        <v>429.78100300000006</v>
      </c>
      <c r="K2644" s="11">
        <v>21.422999999999998</v>
      </c>
      <c r="L2644" s="11">
        <v>7.4669999999999996</v>
      </c>
      <c r="M2644" s="11">
        <v>29.388999999999999</v>
      </c>
      <c r="N2644" s="13">
        <v>0.26571934612822817</v>
      </c>
      <c r="O2644" s="13">
        <v>0.10700573121925383</v>
      </c>
      <c r="P2644" s="13">
        <v>9.8529189209912577E-2</v>
      </c>
      <c r="Q2644" s="13">
        <v>0.27120598492054526</v>
      </c>
      <c r="R2644" s="13">
        <v>0.29220474289739373</v>
      </c>
      <c r="S2644" s="14">
        <v>0.89396299999999995</v>
      </c>
      <c r="T2644" s="13">
        <v>8.8403162854548023E-2</v>
      </c>
      <c r="U2644" s="15">
        <v>20.061662839004811</v>
      </c>
      <c r="V2644" s="16">
        <v>52.46913124414089</v>
      </c>
      <c r="W2644" s="16">
        <v>13.331076355098848</v>
      </c>
    </row>
    <row r="2645" spans="1:23" ht="15" customHeight="1" x14ac:dyDescent="0.3">
      <c r="A2645" s="7" t="s">
        <v>8181</v>
      </c>
      <c r="B2645" s="7" t="s">
        <v>8182</v>
      </c>
      <c r="C2645" s="7" t="s">
        <v>8183</v>
      </c>
      <c r="D2645" s="7" t="s">
        <v>116</v>
      </c>
      <c r="E2645" s="7" t="s">
        <v>117</v>
      </c>
      <c r="F2645" s="9" t="s">
        <v>1764</v>
      </c>
      <c r="G2645" s="11">
        <v>356.27551699999998</v>
      </c>
      <c r="H2645" s="11">
        <v>-20.758161999999999</v>
      </c>
      <c r="I2645" s="11">
        <v>0</v>
      </c>
      <c r="J2645" s="12">
        <v>335.51735499999995</v>
      </c>
      <c r="K2645" s="11">
        <v>-14.575411000000001</v>
      </c>
      <c r="L2645" s="11">
        <v>-16.589300000000001</v>
      </c>
      <c r="M2645" s="11">
        <v>31.593423999999999</v>
      </c>
      <c r="N2645" s="13">
        <v>-8.9304003130369639E-2</v>
      </c>
      <c r="O2645" s="13" t="s">
        <v>9699</v>
      </c>
      <c r="P2645" s="13">
        <v>-0.51722149959851949</v>
      </c>
      <c r="Q2645" s="13" t="s">
        <v>9699</v>
      </c>
      <c r="R2645" s="13">
        <v>-0.46811883784185743</v>
      </c>
      <c r="S2645" s="14">
        <v>0.97217799999999999</v>
      </c>
      <c r="T2645" s="13">
        <v>-6.1869115533531797E-2</v>
      </c>
      <c r="U2645" s="15" t="s">
        <v>9700</v>
      </c>
      <c r="V2645" s="16" t="s">
        <v>9700</v>
      </c>
      <c r="W2645" s="16">
        <v>11.276888411968262</v>
      </c>
    </row>
    <row r="2646" spans="1:23" ht="15" customHeight="1" x14ac:dyDescent="0.3">
      <c r="A2646" s="7" t="s">
        <v>8184</v>
      </c>
      <c r="B2646" s="7" t="s">
        <v>8185</v>
      </c>
      <c r="C2646" s="7" t="s">
        <v>8186</v>
      </c>
      <c r="D2646" s="7" t="s">
        <v>29</v>
      </c>
      <c r="E2646" s="7" t="s">
        <v>272</v>
      </c>
      <c r="F2646" s="9" t="s">
        <v>1941</v>
      </c>
      <c r="G2646" s="11">
        <v>310.87672300000003</v>
      </c>
      <c r="H2646" s="11">
        <v>-5.5270000000000001</v>
      </c>
      <c r="I2646" s="11">
        <v>0</v>
      </c>
      <c r="J2646" s="12">
        <v>305.34972300000004</v>
      </c>
      <c r="K2646" s="11">
        <v>33.639000000000003</v>
      </c>
      <c r="L2646" s="11">
        <v>23.422000000000001</v>
      </c>
      <c r="M2646" s="11">
        <v>141.029</v>
      </c>
      <c r="N2646" s="13">
        <v>0.11736384161635374</v>
      </c>
      <c r="O2646" s="13">
        <v>7.7812182236754346E-2</v>
      </c>
      <c r="P2646" s="13">
        <v>7.4516887967140039E-2</v>
      </c>
      <c r="Q2646" s="13">
        <v>9.3884729194863237E-2</v>
      </c>
      <c r="R2646" s="13">
        <v>0.17534324514515864</v>
      </c>
      <c r="S2646" s="14">
        <v>1.286089</v>
      </c>
      <c r="T2646" s="13">
        <v>-1.8100556783540948E-2</v>
      </c>
      <c r="U2646" s="15">
        <v>9.0772532774458217</v>
      </c>
      <c r="V2646" s="16">
        <v>13.272851293655538</v>
      </c>
      <c r="W2646" s="16">
        <v>2.2043460777570574</v>
      </c>
    </row>
    <row r="2647" spans="1:23" ht="15" customHeight="1" x14ac:dyDescent="0.3">
      <c r="A2647" s="7" t="s">
        <v>8187</v>
      </c>
      <c r="B2647" s="7" t="s">
        <v>8188</v>
      </c>
      <c r="C2647" s="7" t="s">
        <v>8189</v>
      </c>
      <c r="D2647" s="7" t="s">
        <v>31</v>
      </c>
      <c r="E2647" s="7" t="s">
        <v>63</v>
      </c>
      <c r="F2647" s="9" t="s">
        <v>1941</v>
      </c>
      <c r="G2647" s="11">
        <v>944.19554800000003</v>
      </c>
      <c r="H2647" s="11">
        <v>-54.314999999999998</v>
      </c>
      <c r="I2647" s="11">
        <v>0</v>
      </c>
      <c r="J2647" s="12">
        <v>889.88054800000009</v>
      </c>
      <c r="K2647" s="11">
        <v>-43.268000000000001</v>
      </c>
      <c r="L2647" s="11">
        <v>-50.374000000000002</v>
      </c>
      <c r="M2647" s="11">
        <v>34.427</v>
      </c>
      <c r="N2647" s="13">
        <v>-4.0422117002950897E-3</v>
      </c>
      <c r="O2647" s="13" t="s">
        <v>9699</v>
      </c>
      <c r="P2647" s="13">
        <v>-7.5864022906663747E-2</v>
      </c>
      <c r="Q2647" s="13" t="s">
        <v>9699</v>
      </c>
      <c r="R2647" s="13">
        <v>-1.1821413904370786</v>
      </c>
      <c r="S2647" s="14">
        <v>3.5778949999999998</v>
      </c>
      <c r="T2647" s="13">
        <v>-6.1036281916794964E-2</v>
      </c>
      <c r="U2647" s="15" t="s">
        <v>9700</v>
      </c>
      <c r="V2647" s="16" t="s">
        <v>9700</v>
      </c>
      <c r="W2647" s="16">
        <v>27.426018764341944</v>
      </c>
    </row>
    <row r="2648" spans="1:23" ht="15" customHeight="1" x14ac:dyDescent="0.3">
      <c r="A2648" s="7" t="s">
        <v>8190</v>
      </c>
      <c r="B2648" s="7" t="s">
        <v>8191</v>
      </c>
      <c r="C2648" s="7" t="s">
        <v>8192</v>
      </c>
      <c r="D2648" s="7" t="s">
        <v>29</v>
      </c>
      <c r="E2648" s="7" t="s">
        <v>428</v>
      </c>
      <c r="F2648" s="9" t="s">
        <v>3009</v>
      </c>
      <c r="G2648" s="11">
        <v>391.04719799999998</v>
      </c>
      <c r="H2648" s="11">
        <v>-40.383000000000003</v>
      </c>
      <c r="I2648" s="11">
        <v>4.085</v>
      </c>
      <c r="J2648" s="12">
        <v>354.74919799999998</v>
      </c>
      <c r="K2648" s="11">
        <v>22.417999999999999</v>
      </c>
      <c r="L2648" s="11">
        <v>-138.279</v>
      </c>
      <c r="M2648" s="11">
        <v>393.43</v>
      </c>
      <c r="N2648" s="13">
        <v>0.26227890466531439</v>
      </c>
      <c r="O2648" s="13">
        <v>0.14498028193944812</v>
      </c>
      <c r="P2648" s="13">
        <v>5.3604549934639076E-2</v>
      </c>
      <c r="Q2648" s="13">
        <v>5.6115376965802044E-2</v>
      </c>
      <c r="R2648" s="13">
        <v>-0.30390120721825525</v>
      </c>
      <c r="S2648" s="14">
        <v>1.0750649999999999</v>
      </c>
      <c r="T2648" s="13">
        <v>-0.11383535249035293</v>
      </c>
      <c r="U2648" s="15">
        <v>15.824301811044696</v>
      </c>
      <c r="V2648" s="16" t="s">
        <v>9700</v>
      </c>
      <c r="W2648" s="16">
        <v>0.99394351727117902</v>
      </c>
    </row>
    <row r="2649" spans="1:23" ht="15" customHeight="1" x14ac:dyDescent="0.3">
      <c r="A2649" s="7" t="s">
        <v>8193</v>
      </c>
      <c r="B2649" s="7" t="s">
        <v>8194</v>
      </c>
      <c r="C2649" s="7" t="s">
        <v>8195</v>
      </c>
      <c r="D2649" s="7" t="s">
        <v>20</v>
      </c>
      <c r="E2649" s="7" t="s">
        <v>47</v>
      </c>
      <c r="F2649" s="9" t="s">
        <v>5460</v>
      </c>
      <c r="G2649" s="11">
        <v>323.04269900000003</v>
      </c>
      <c r="H2649" s="11">
        <v>-137.34</v>
      </c>
      <c r="I2649" s="11">
        <v>0</v>
      </c>
      <c r="J2649" s="12">
        <v>185.70269900000002</v>
      </c>
      <c r="K2649" s="11">
        <v>0</v>
      </c>
      <c r="L2649" s="11">
        <v>-33.939</v>
      </c>
      <c r="M2649" s="11">
        <v>135.20500000000001</v>
      </c>
      <c r="N2649" s="13" t="s">
        <v>9699</v>
      </c>
      <c r="O2649" s="13" t="s">
        <v>9699</v>
      </c>
      <c r="P2649" s="13" t="s">
        <v>9699</v>
      </c>
      <c r="Q2649" s="13" t="s">
        <v>9699</v>
      </c>
      <c r="R2649" s="13">
        <v>-0.30769572131208162</v>
      </c>
      <c r="S2649" s="14">
        <v>0</v>
      </c>
      <c r="T2649" s="13">
        <v>-0.73956921864662817</v>
      </c>
      <c r="U2649" s="15" t="s">
        <v>9700</v>
      </c>
      <c r="V2649" s="16" t="s">
        <v>9700</v>
      </c>
      <c r="W2649" s="16">
        <v>2.3892807144706185</v>
      </c>
    </row>
    <row r="2650" spans="1:23" ht="15" customHeight="1" x14ac:dyDescent="0.3">
      <c r="A2650" s="7" t="s">
        <v>8196</v>
      </c>
      <c r="B2650" s="7" t="s">
        <v>8197</v>
      </c>
      <c r="C2650" s="7" t="s">
        <v>8198</v>
      </c>
      <c r="D2650" s="7" t="s">
        <v>83</v>
      </c>
      <c r="E2650" s="7" t="s">
        <v>362</v>
      </c>
      <c r="F2650" s="9" t="s">
        <v>1941</v>
      </c>
      <c r="G2650" s="11">
        <v>256.99272999999999</v>
      </c>
      <c r="H2650" s="11">
        <v>-10.731999999999999</v>
      </c>
      <c r="I2650" s="11">
        <v>-0.20899999999999999</v>
      </c>
      <c r="J2650" s="12">
        <v>246.05172999999999</v>
      </c>
      <c r="K2650" s="11">
        <v>24.622</v>
      </c>
      <c r="L2650" s="11">
        <v>19.347999999999999</v>
      </c>
      <c r="M2650" s="11">
        <v>150.316</v>
      </c>
      <c r="N2650" s="13">
        <v>8.8617856782217688E-2</v>
      </c>
      <c r="O2650" s="13">
        <v>2.6531316198311394E-2</v>
      </c>
      <c r="P2650" s="13">
        <v>7.4638876764694953E-2</v>
      </c>
      <c r="Q2650" s="13">
        <v>3.682657650276111E-2</v>
      </c>
      <c r="R2650" s="13">
        <v>0.12721494640462169</v>
      </c>
      <c r="S2650" s="14">
        <v>0.497637</v>
      </c>
      <c r="T2650" s="13">
        <v>-4.3616844311560009E-2</v>
      </c>
      <c r="U2650" s="15">
        <v>9.9931658679229951</v>
      </c>
      <c r="V2650" s="16">
        <v>13.282650919991731</v>
      </c>
      <c r="W2650" s="16">
        <v>1.7096831341972909</v>
      </c>
    </row>
    <row r="2651" spans="1:23" ht="15" customHeight="1" x14ac:dyDescent="0.3">
      <c r="A2651" s="7" t="s">
        <v>8199</v>
      </c>
      <c r="B2651" s="7" t="s">
        <v>8200</v>
      </c>
      <c r="C2651" s="7" t="s">
        <v>8201</v>
      </c>
      <c r="D2651" s="7" t="s">
        <v>10</v>
      </c>
      <c r="E2651" s="7" t="s">
        <v>11</v>
      </c>
      <c r="F2651" s="9" t="s">
        <v>1941</v>
      </c>
      <c r="G2651" s="11">
        <v>286.07700299999999</v>
      </c>
      <c r="H2651" s="11">
        <v>21.113</v>
      </c>
      <c r="I2651" s="11">
        <v>0</v>
      </c>
      <c r="J2651" s="12">
        <v>307.19000299999999</v>
      </c>
      <c r="K2651" s="11">
        <v>0</v>
      </c>
      <c r="L2651" s="11">
        <v>41.341000000000001</v>
      </c>
      <c r="M2651" s="11">
        <v>363.43400000000003</v>
      </c>
      <c r="N2651" s="13">
        <v>1.3565530665876301E-2</v>
      </c>
      <c r="O2651" s="13">
        <v>7.9114555499895323E-2</v>
      </c>
      <c r="P2651" s="13">
        <v>0.33962458817342644</v>
      </c>
      <c r="Q2651" s="13" t="s">
        <v>9699</v>
      </c>
      <c r="R2651" s="13">
        <v>0.11941466852687921</v>
      </c>
      <c r="S2651" s="14">
        <v>0.93700700000000003</v>
      </c>
      <c r="T2651" s="13">
        <v>6.8729450157269598E-2</v>
      </c>
      <c r="U2651" s="15" t="s">
        <v>9700</v>
      </c>
      <c r="V2651" s="16">
        <v>6.9199342783193432</v>
      </c>
      <c r="W2651" s="16">
        <v>0.78714980711766092</v>
      </c>
    </row>
    <row r="2652" spans="1:23" ht="15" customHeight="1" x14ac:dyDescent="0.3">
      <c r="A2652" s="7" t="s">
        <v>8202</v>
      </c>
      <c r="B2652" s="7" t="s">
        <v>8203</v>
      </c>
      <c r="C2652" s="7" t="s">
        <v>8204</v>
      </c>
      <c r="D2652" s="7" t="s">
        <v>10</v>
      </c>
      <c r="E2652" s="7" t="s">
        <v>11</v>
      </c>
      <c r="F2652" s="9" t="s">
        <v>1941</v>
      </c>
      <c r="G2652" s="11">
        <v>342.40193900000003</v>
      </c>
      <c r="H2652" s="11">
        <v>-89.203999999999994</v>
      </c>
      <c r="I2652" s="11">
        <v>0</v>
      </c>
      <c r="J2652" s="12">
        <v>253.19793900000002</v>
      </c>
      <c r="K2652" s="11">
        <v>0</v>
      </c>
      <c r="L2652" s="11">
        <v>39.537999999999997</v>
      </c>
      <c r="M2652" s="11">
        <v>352.56799999999998</v>
      </c>
      <c r="N2652" s="13">
        <v>0.11953953919382967</v>
      </c>
      <c r="O2652" s="13">
        <v>0.15039815909037491</v>
      </c>
      <c r="P2652" s="13">
        <v>0.1851848440707678</v>
      </c>
      <c r="Q2652" s="13">
        <v>1.5266065691941666E-2</v>
      </c>
      <c r="R2652" s="13">
        <v>0.12135759175561506</v>
      </c>
      <c r="S2652" s="14">
        <v>0</v>
      </c>
      <c r="T2652" s="13">
        <v>-0.35230934482448528</v>
      </c>
      <c r="U2652" s="15" t="s">
        <v>9700</v>
      </c>
      <c r="V2652" s="16">
        <v>8.6600723101826098</v>
      </c>
      <c r="W2652" s="16">
        <v>0.97116567300492396</v>
      </c>
    </row>
    <row r="2653" spans="1:23" ht="15" customHeight="1" x14ac:dyDescent="0.3">
      <c r="A2653" s="7" t="s">
        <v>8205</v>
      </c>
      <c r="B2653" s="7" t="s">
        <v>8206</v>
      </c>
      <c r="C2653" s="7" t="s">
        <v>8207</v>
      </c>
      <c r="D2653" s="7" t="s">
        <v>10</v>
      </c>
      <c r="E2653" s="7" t="s">
        <v>15</v>
      </c>
      <c r="F2653" s="9" t="s">
        <v>1941</v>
      </c>
      <c r="G2653" s="11">
        <v>285.76254</v>
      </c>
      <c r="H2653" s="11">
        <v>-26.896000000000001</v>
      </c>
      <c r="I2653" s="11">
        <v>0</v>
      </c>
      <c r="J2653" s="12">
        <v>258.86653999999999</v>
      </c>
      <c r="K2653" s="11">
        <v>9.5549999999999997</v>
      </c>
      <c r="L2653" s="11">
        <v>17.934999999999999</v>
      </c>
      <c r="M2653" s="11">
        <v>59.228000000000002</v>
      </c>
      <c r="N2653" s="13">
        <v>0.18408444557092582</v>
      </c>
      <c r="O2653" s="13">
        <v>4.0143247450452613E-3</v>
      </c>
      <c r="P2653" s="13">
        <v>0.30676842722472475</v>
      </c>
      <c r="Q2653" s="13">
        <v>2.8547062934816125E-3</v>
      </c>
      <c r="R2653" s="13">
        <v>0.32385630061665416</v>
      </c>
      <c r="S2653" s="14">
        <v>-0.11916</v>
      </c>
      <c r="T2653" s="13">
        <v>-0.10389909796762456</v>
      </c>
      <c r="U2653" s="15">
        <v>27.092259549973836</v>
      </c>
      <c r="V2653" s="16">
        <v>15.933233342626151</v>
      </c>
      <c r="W2653" s="16">
        <v>4.8247879381373675</v>
      </c>
    </row>
    <row r="2654" spans="1:23" ht="15" customHeight="1" x14ac:dyDescent="0.3">
      <c r="A2654" s="7" t="s">
        <v>8208</v>
      </c>
      <c r="B2654" s="7" t="s">
        <v>8209</v>
      </c>
      <c r="C2654" s="7" t="s">
        <v>8210</v>
      </c>
      <c r="D2654" s="7" t="s">
        <v>116</v>
      </c>
      <c r="E2654" s="7" t="s">
        <v>141</v>
      </c>
      <c r="F2654" s="9" t="s">
        <v>1941</v>
      </c>
      <c r="G2654" s="11">
        <v>449.40411</v>
      </c>
      <c r="H2654" s="11">
        <v>839.1</v>
      </c>
      <c r="I2654" s="11">
        <v>6</v>
      </c>
      <c r="J2654" s="12">
        <v>1294.5041100000001</v>
      </c>
      <c r="K2654" s="11">
        <v>153.5</v>
      </c>
      <c r="L2654" s="11">
        <v>-22.7</v>
      </c>
      <c r="M2654" s="11">
        <v>131.69999999999999</v>
      </c>
      <c r="N2654" s="13">
        <v>5.1702948633507342E-2</v>
      </c>
      <c r="O2654" s="13">
        <v>2.5148500925384898E-3</v>
      </c>
      <c r="P2654" s="13">
        <v>1.4891263975102273E-2</v>
      </c>
      <c r="Q2654" s="13">
        <v>-2.640310357656217E-3</v>
      </c>
      <c r="R2654" s="13">
        <v>-0.17401303181295516</v>
      </c>
      <c r="S2654" s="14">
        <v>1.762729</v>
      </c>
      <c r="T2654" s="13">
        <v>0.6482018817228784</v>
      </c>
      <c r="U2654" s="15">
        <v>8.4332515309446254</v>
      </c>
      <c r="V2654" s="16" t="s">
        <v>9700</v>
      </c>
      <c r="W2654" s="16">
        <v>3.4123318906605924</v>
      </c>
    </row>
    <row r="2655" spans="1:23" ht="15" customHeight="1" x14ac:dyDescent="0.3">
      <c r="A2655" s="7" t="s">
        <v>8211</v>
      </c>
      <c r="B2655" s="7" t="s">
        <v>8212</v>
      </c>
      <c r="C2655" s="7" t="s">
        <v>8213</v>
      </c>
      <c r="D2655" s="7" t="s">
        <v>83</v>
      </c>
      <c r="E2655" s="7" t="s">
        <v>243</v>
      </c>
      <c r="F2655" s="9" t="s">
        <v>1941</v>
      </c>
      <c r="G2655" s="11">
        <v>718.35918100000004</v>
      </c>
      <c r="H2655" s="11">
        <v>3383.7</v>
      </c>
      <c r="I2655" s="11">
        <v>0</v>
      </c>
      <c r="J2655" s="12">
        <v>4102.0591809999996</v>
      </c>
      <c r="K2655" s="11">
        <v>90.9</v>
      </c>
      <c r="L2655" s="11">
        <v>-359.4</v>
      </c>
      <c r="M2655" s="11">
        <v>-1582.9</v>
      </c>
      <c r="N2655" s="13">
        <v>0.13683609443466538</v>
      </c>
      <c r="O2655" s="13">
        <v>7.3721997826751817E-2</v>
      </c>
      <c r="P2655" s="13">
        <v>-4.5392689399845823E-2</v>
      </c>
      <c r="Q2655" s="13" t="s">
        <v>9699</v>
      </c>
      <c r="R2655" s="13" t="s">
        <v>9699</v>
      </c>
      <c r="S2655" s="14">
        <v>2.7375319999999999</v>
      </c>
      <c r="T2655" s="13">
        <v>0.82487839660448825</v>
      </c>
      <c r="U2655" s="15">
        <v>45.127163707370727</v>
      </c>
      <c r="V2655" s="16" t="s">
        <v>9700</v>
      </c>
      <c r="W2655" s="16" t="s">
        <v>9700</v>
      </c>
    </row>
    <row r="2656" spans="1:23" ht="15" customHeight="1" x14ac:dyDescent="0.3">
      <c r="A2656" s="7" t="s">
        <v>8214</v>
      </c>
      <c r="B2656" s="7" t="s">
        <v>8215</v>
      </c>
      <c r="C2656" s="7" t="s">
        <v>8216</v>
      </c>
      <c r="D2656" s="7" t="s">
        <v>20</v>
      </c>
      <c r="E2656" s="7" t="s">
        <v>47</v>
      </c>
      <c r="F2656" s="9" t="s">
        <v>1941</v>
      </c>
      <c r="G2656" s="11">
        <v>254.47551200000001</v>
      </c>
      <c r="H2656" s="11">
        <v>-144.255</v>
      </c>
      <c r="I2656" s="11">
        <v>0</v>
      </c>
      <c r="J2656" s="12">
        <v>110.22051200000001</v>
      </c>
      <c r="K2656" s="11">
        <v>-40.363</v>
      </c>
      <c r="L2656" s="11">
        <v>-40.380000000000003</v>
      </c>
      <c r="M2656" s="11">
        <v>150.32300000000001</v>
      </c>
      <c r="N2656" s="13" t="s">
        <v>9699</v>
      </c>
      <c r="O2656" s="13" t="s">
        <v>9699</v>
      </c>
      <c r="P2656" s="13" t="s">
        <v>9699</v>
      </c>
      <c r="Q2656" s="13" t="s">
        <v>9699</v>
      </c>
      <c r="R2656" s="13">
        <v>-0.34101849505953891</v>
      </c>
      <c r="S2656" s="14">
        <v>0.38352399999999998</v>
      </c>
      <c r="T2656" s="13">
        <v>-1.308785428251322</v>
      </c>
      <c r="U2656" s="15" t="s">
        <v>9700</v>
      </c>
      <c r="V2656" s="16" t="s">
        <v>9700</v>
      </c>
      <c r="W2656" s="16">
        <v>1.6928581255030832</v>
      </c>
    </row>
    <row r="2657" spans="1:23" ht="15" customHeight="1" x14ac:dyDescent="0.3">
      <c r="A2657" s="7" t="s">
        <v>8217</v>
      </c>
      <c r="B2657" s="7" t="s">
        <v>8218</v>
      </c>
      <c r="C2657" s="7" t="s">
        <v>8219</v>
      </c>
      <c r="D2657" s="7" t="s">
        <v>6</v>
      </c>
      <c r="E2657" s="7" t="s">
        <v>679</v>
      </c>
      <c r="F2657" s="9" t="s">
        <v>5460</v>
      </c>
      <c r="G2657" s="11">
        <v>482.93366900000001</v>
      </c>
      <c r="H2657" s="11">
        <v>-30.247446</v>
      </c>
      <c r="I2657" s="11">
        <v>0</v>
      </c>
      <c r="J2657" s="12">
        <v>452.68622299999998</v>
      </c>
      <c r="K2657" s="11">
        <v>-1.246726</v>
      </c>
      <c r="L2657" s="11">
        <v>-1.4111359999999999</v>
      </c>
      <c r="M2657" s="11">
        <v>30.267258000000002</v>
      </c>
      <c r="N2657" s="13">
        <v>7.3266704006101108E-2</v>
      </c>
      <c r="O2657" s="13" t="s">
        <v>9699</v>
      </c>
      <c r="P2657" s="13">
        <v>6.4552760001838932E-2</v>
      </c>
      <c r="Q2657" s="13" t="s">
        <v>9699</v>
      </c>
      <c r="R2657" s="13">
        <v>-9.3245050476656974E-2</v>
      </c>
      <c r="S2657" s="14">
        <v>0</v>
      </c>
      <c r="T2657" s="13">
        <v>-6.6817686209990984E-2</v>
      </c>
      <c r="U2657" s="15" t="s">
        <v>9700</v>
      </c>
      <c r="V2657" s="16" t="s">
        <v>9700</v>
      </c>
      <c r="W2657" s="16">
        <v>15.955646494307478</v>
      </c>
    </row>
    <row r="2658" spans="1:23" ht="15" customHeight="1" x14ac:dyDescent="0.3">
      <c r="A2658" s="7" t="s">
        <v>8220</v>
      </c>
      <c r="B2658" s="7" t="s">
        <v>8221</v>
      </c>
      <c r="C2658" s="7" t="s">
        <v>8222</v>
      </c>
      <c r="D2658" s="7" t="s">
        <v>20</v>
      </c>
      <c r="E2658" s="7" t="s">
        <v>57</v>
      </c>
      <c r="F2658" s="9" t="s">
        <v>1941</v>
      </c>
      <c r="G2658" s="11">
        <v>406.167889</v>
      </c>
      <c r="H2658" s="11">
        <v>120.703</v>
      </c>
      <c r="I2658" s="11">
        <v>0</v>
      </c>
      <c r="J2658" s="12">
        <v>526.87088900000003</v>
      </c>
      <c r="K2658" s="11">
        <v>29.623000000000001</v>
      </c>
      <c r="L2658" s="11">
        <v>13.585000000000001</v>
      </c>
      <c r="M2658" s="11">
        <v>67.44</v>
      </c>
      <c r="N2658" s="13">
        <v>9.5922820253086266E-2</v>
      </c>
      <c r="O2658" s="13">
        <v>8.9168194431194614E-2</v>
      </c>
      <c r="P2658" s="13">
        <v>3.4933554084237033E-2</v>
      </c>
      <c r="Q2658" s="13">
        <v>0.16714819765087108</v>
      </c>
      <c r="R2658" s="13">
        <v>0.25061338941465128</v>
      </c>
      <c r="S2658" s="14">
        <v>2.1002619999999999</v>
      </c>
      <c r="T2658" s="13">
        <v>0.2290940769741408</v>
      </c>
      <c r="U2658" s="15">
        <v>17.785872092630726</v>
      </c>
      <c r="V2658" s="16">
        <v>29.898261980125135</v>
      </c>
      <c r="W2658" s="16">
        <v>6.02265553084223</v>
      </c>
    </row>
    <row r="2659" spans="1:23" ht="15" customHeight="1" x14ac:dyDescent="0.3">
      <c r="A2659" s="7" t="s">
        <v>8223</v>
      </c>
      <c r="B2659" s="7" t="s">
        <v>8224</v>
      </c>
      <c r="C2659" s="7" t="s">
        <v>8225</v>
      </c>
      <c r="D2659" s="7" t="s">
        <v>20</v>
      </c>
      <c r="E2659" s="7" t="s">
        <v>52</v>
      </c>
      <c r="F2659" s="9" t="s">
        <v>3009</v>
      </c>
      <c r="G2659" s="11">
        <v>329.806511</v>
      </c>
      <c r="H2659" s="11">
        <v>77.986000000000004</v>
      </c>
      <c r="I2659" s="11">
        <v>0.51</v>
      </c>
      <c r="J2659" s="12">
        <v>408.30251099999998</v>
      </c>
      <c r="K2659" s="11">
        <v>24.102</v>
      </c>
      <c r="L2659" s="11">
        <v>-18.718</v>
      </c>
      <c r="M2659" s="11">
        <v>148.91999999999999</v>
      </c>
      <c r="N2659" s="13">
        <v>4.9159293051924353E-2</v>
      </c>
      <c r="O2659" s="13">
        <v>9.6752976937226176E-2</v>
      </c>
      <c r="P2659" s="13">
        <v>1.9500505691646509E-2</v>
      </c>
      <c r="Q2659" s="13" t="s">
        <v>9699</v>
      </c>
      <c r="R2659" s="13">
        <v>-0.12025582792327733</v>
      </c>
      <c r="S2659" s="14">
        <v>1.122309</v>
      </c>
      <c r="T2659" s="13">
        <v>0.19100053979339846</v>
      </c>
      <c r="U2659" s="15">
        <v>16.940607045058499</v>
      </c>
      <c r="V2659" s="16" t="s">
        <v>9700</v>
      </c>
      <c r="W2659" s="16">
        <v>2.214655593607306</v>
      </c>
    </row>
    <row r="2660" spans="1:23" ht="15" customHeight="1" x14ac:dyDescent="0.3">
      <c r="A2660" s="7" t="s">
        <v>8226</v>
      </c>
      <c r="B2660" s="7" t="s">
        <v>8227</v>
      </c>
      <c r="C2660" s="7" t="s">
        <v>8228</v>
      </c>
      <c r="D2660" s="7" t="s">
        <v>31</v>
      </c>
      <c r="E2660" s="7" t="s">
        <v>32</v>
      </c>
      <c r="F2660" s="9" t="s">
        <v>3009</v>
      </c>
      <c r="G2660" s="11">
        <v>326.17326100000002</v>
      </c>
      <c r="H2660" s="11">
        <v>119.10899999999999</v>
      </c>
      <c r="I2660" s="11">
        <v>0</v>
      </c>
      <c r="J2660" s="12">
        <v>445.28226100000001</v>
      </c>
      <c r="K2660" s="11">
        <v>4.4669999999999996</v>
      </c>
      <c r="L2660" s="11">
        <v>-103.407</v>
      </c>
      <c r="M2660" s="11">
        <v>99.317999999999998</v>
      </c>
      <c r="N2660" s="13">
        <v>0.11766401118574843</v>
      </c>
      <c r="O2660" s="13">
        <v>0.14489333055334441</v>
      </c>
      <c r="P2660" s="13">
        <v>3.7616386013832187E-2</v>
      </c>
      <c r="Q2660" s="13" t="s">
        <v>9699</v>
      </c>
      <c r="R2660" s="13">
        <v>-0.71322304644257528</v>
      </c>
      <c r="S2660" s="14">
        <v>2.4446189999999999</v>
      </c>
      <c r="T2660" s="13">
        <v>0.26749100611488313</v>
      </c>
      <c r="U2660" s="15">
        <v>99.682619431385731</v>
      </c>
      <c r="V2660" s="16" t="s">
        <v>9700</v>
      </c>
      <c r="W2660" s="16">
        <v>3.284130379186049</v>
      </c>
    </row>
    <row r="2661" spans="1:23" ht="15" customHeight="1" x14ac:dyDescent="0.3">
      <c r="A2661" s="7" t="s">
        <v>8229</v>
      </c>
      <c r="B2661" s="7" t="s">
        <v>8230</v>
      </c>
      <c r="C2661" s="7" t="s">
        <v>8231</v>
      </c>
      <c r="D2661" s="7" t="s">
        <v>10</v>
      </c>
      <c r="E2661" s="7" t="s">
        <v>254</v>
      </c>
      <c r="F2661" s="9" t="s">
        <v>3009</v>
      </c>
      <c r="G2661" s="11">
        <v>264.34843000000001</v>
      </c>
      <c r="H2661" s="11">
        <v>149.46899999999999</v>
      </c>
      <c r="I2661" s="11">
        <v>0</v>
      </c>
      <c r="J2661" s="12">
        <v>413.81743</v>
      </c>
      <c r="K2661" s="11">
        <v>58.298000000000002</v>
      </c>
      <c r="L2661" s="11">
        <v>-68.462999999999994</v>
      </c>
      <c r="M2661" s="11">
        <v>649.12699999999995</v>
      </c>
      <c r="N2661" s="13">
        <v>0.15242915791940689</v>
      </c>
      <c r="O2661" s="13">
        <v>0.10518112842591565</v>
      </c>
      <c r="P2661" s="13">
        <v>6.1089460881037071E-3</v>
      </c>
      <c r="Q2661" s="13" t="s">
        <v>9699</v>
      </c>
      <c r="R2661" s="13">
        <v>-9.8219896189303879E-2</v>
      </c>
      <c r="S2661" s="14">
        <v>1.666666</v>
      </c>
      <c r="T2661" s="13">
        <v>0.36119551561663316</v>
      </c>
      <c r="U2661" s="15">
        <v>7.0983126350818209</v>
      </c>
      <c r="V2661" s="16" t="s">
        <v>9700</v>
      </c>
      <c r="W2661" s="16">
        <v>0.40723684271336735</v>
      </c>
    </row>
    <row r="2662" spans="1:23" ht="15" customHeight="1" x14ac:dyDescent="0.3">
      <c r="A2662" s="7" t="s">
        <v>8232</v>
      </c>
      <c r="B2662" s="7" t="s">
        <v>8233</v>
      </c>
      <c r="C2662" s="7" t="s">
        <v>8234</v>
      </c>
      <c r="D2662" s="7" t="s">
        <v>10</v>
      </c>
      <c r="E2662" s="7" t="s">
        <v>62</v>
      </c>
      <c r="F2662" s="9" t="s">
        <v>1941</v>
      </c>
      <c r="G2662" s="11">
        <v>295.61352199999999</v>
      </c>
      <c r="H2662" s="11">
        <v>-37.597000000000001</v>
      </c>
      <c r="I2662" s="11">
        <v>0</v>
      </c>
      <c r="J2662" s="12">
        <v>258.01652200000001</v>
      </c>
      <c r="K2662" s="11">
        <v>45.061999999999998</v>
      </c>
      <c r="L2662" s="11">
        <v>34.164999999999999</v>
      </c>
      <c r="M2662" s="11">
        <v>212.92699999999999</v>
      </c>
      <c r="N2662" s="13">
        <v>0.24591022483568953</v>
      </c>
      <c r="O2662" s="13">
        <v>4.4744394416431188E-2</v>
      </c>
      <c r="P2662" s="13">
        <v>0.18389636805259532</v>
      </c>
      <c r="Q2662" s="13">
        <v>4.4705836887066974E-2</v>
      </c>
      <c r="R2662" s="13">
        <v>0.16714079893937875</v>
      </c>
      <c r="S2662" s="14">
        <v>0.86089199999999999</v>
      </c>
      <c r="T2662" s="13">
        <v>-0.14571547476327892</v>
      </c>
      <c r="U2662" s="15">
        <v>5.7258115929164264</v>
      </c>
      <c r="V2662" s="16">
        <v>8.6525251573247477</v>
      </c>
      <c r="W2662" s="16">
        <v>1.3883327243609311</v>
      </c>
    </row>
    <row r="2663" spans="1:23" ht="15" customHeight="1" x14ac:dyDescent="0.3">
      <c r="A2663" s="7" t="s">
        <v>8235</v>
      </c>
      <c r="B2663" s="7" t="s">
        <v>8236</v>
      </c>
      <c r="C2663" s="7" t="s">
        <v>8237</v>
      </c>
      <c r="D2663" s="7" t="s">
        <v>26</v>
      </c>
      <c r="E2663" s="7" t="s">
        <v>221</v>
      </c>
      <c r="F2663" s="9" t="s">
        <v>5460</v>
      </c>
      <c r="G2663" s="11">
        <v>324.89193499999999</v>
      </c>
      <c r="H2663" s="11">
        <v>-7.7009999999999996</v>
      </c>
      <c r="I2663" s="11">
        <v>0</v>
      </c>
      <c r="J2663" s="12">
        <v>317.19093499999997</v>
      </c>
      <c r="K2663" s="11">
        <v>-7.3949999999999996</v>
      </c>
      <c r="L2663" s="11">
        <v>-9.7940000000000005</v>
      </c>
      <c r="M2663" s="11">
        <v>43.213999999999999</v>
      </c>
      <c r="N2663" s="13">
        <v>6.6000000000000003E-2</v>
      </c>
      <c r="O2663" s="13" t="s">
        <v>9699</v>
      </c>
      <c r="P2663" s="13">
        <v>6.1246337327643806E-2</v>
      </c>
      <c r="Q2663" s="13" t="s">
        <v>9699</v>
      </c>
      <c r="R2663" s="13">
        <v>-0.22972006239078679</v>
      </c>
      <c r="S2663" s="14">
        <v>0.70232499999999998</v>
      </c>
      <c r="T2663" s="13">
        <v>-2.4278751850206566E-2</v>
      </c>
      <c r="U2663" s="15" t="s">
        <v>9700</v>
      </c>
      <c r="V2663" s="16" t="s">
        <v>9700</v>
      </c>
      <c r="W2663" s="16">
        <v>7.5182101865136302</v>
      </c>
    </row>
    <row r="2664" spans="1:23" ht="15" customHeight="1" x14ac:dyDescent="0.3">
      <c r="A2664" s="7" t="s">
        <v>8238</v>
      </c>
      <c r="B2664" s="7" t="s">
        <v>8239</v>
      </c>
      <c r="C2664" s="7" t="s">
        <v>8240</v>
      </c>
      <c r="D2664" s="7" t="s">
        <v>8</v>
      </c>
      <c r="E2664" s="7" t="s">
        <v>220</v>
      </c>
      <c r="F2664" s="9" t="s">
        <v>1941</v>
      </c>
      <c r="G2664" s="11">
        <v>356.84716100000003</v>
      </c>
      <c r="H2664" s="11">
        <v>-108.10599999999999</v>
      </c>
      <c r="I2664" s="11">
        <v>115.798</v>
      </c>
      <c r="J2664" s="12">
        <v>364.53916100000004</v>
      </c>
      <c r="K2664" s="11">
        <v>31.504999999999999</v>
      </c>
      <c r="L2664" s="11">
        <v>-330.63099999999997</v>
      </c>
      <c r="M2664" s="11">
        <v>725.39599999999996</v>
      </c>
      <c r="N2664" s="13">
        <v>9.4586927500279014E-2</v>
      </c>
      <c r="O2664" s="13">
        <v>-3.6887846617224884E-2</v>
      </c>
      <c r="P2664" s="13">
        <v>-2.2317564918158235E-2</v>
      </c>
      <c r="Q2664" s="13">
        <v>0.187232073693685</v>
      </c>
      <c r="R2664" s="13">
        <v>-0.430703716392693</v>
      </c>
      <c r="S2664" s="14">
        <v>3.0371600000000001</v>
      </c>
      <c r="T2664" s="13">
        <v>-0.29655524444464276</v>
      </c>
      <c r="U2664" s="15">
        <v>11.570835137279799</v>
      </c>
      <c r="V2664" s="16" t="s">
        <v>9700</v>
      </c>
      <c r="W2664" s="16">
        <v>0.49193428279174417</v>
      </c>
    </row>
    <row r="2665" spans="1:23" ht="15" customHeight="1" x14ac:dyDescent="0.3">
      <c r="A2665" s="7" t="s">
        <v>8241</v>
      </c>
      <c r="B2665" s="7" t="s">
        <v>8242</v>
      </c>
      <c r="C2665" s="7" t="s">
        <v>8243</v>
      </c>
      <c r="D2665" s="7" t="s">
        <v>10</v>
      </c>
      <c r="E2665" s="7" t="s">
        <v>11</v>
      </c>
      <c r="F2665" s="9" t="s">
        <v>2104</v>
      </c>
      <c r="G2665" s="11">
        <v>270.56766099999999</v>
      </c>
      <c r="H2665" s="11">
        <v>-64.198999999999998</v>
      </c>
      <c r="I2665" s="11">
        <v>0</v>
      </c>
      <c r="J2665" s="12">
        <v>206.36866099999997</v>
      </c>
      <c r="K2665" s="11">
        <v>0</v>
      </c>
      <c r="L2665" s="11">
        <v>26.201000000000001</v>
      </c>
      <c r="M2665" s="11">
        <v>313.62299999999999</v>
      </c>
      <c r="N2665" s="13">
        <v>4.2116069276616618E-2</v>
      </c>
      <c r="O2665" s="13">
        <v>1.450670193604453E-2</v>
      </c>
      <c r="P2665" s="13">
        <v>0.29415376815080252</v>
      </c>
      <c r="Q2665" s="13" t="s">
        <v>9699</v>
      </c>
      <c r="R2665" s="13">
        <v>8.5934502041686484E-2</v>
      </c>
      <c r="S2665" s="14">
        <v>0.147506</v>
      </c>
      <c r="T2665" s="13">
        <v>-0.31108890123583255</v>
      </c>
      <c r="U2665" s="15" t="s">
        <v>9700</v>
      </c>
      <c r="V2665" s="16">
        <v>10.326615816190222</v>
      </c>
      <c r="W2665" s="16">
        <v>0.86271625805505336</v>
      </c>
    </row>
    <row r="2666" spans="1:23" ht="15" customHeight="1" x14ac:dyDescent="0.3">
      <c r="A2666" s="7" t="s">
        <v>8244</v>
      </c>
      <c r="B2666" s="7" t="s">
        <v>8245</v>
      </c>
      <c r="C2666" s="7" t="s">
        <v>8246</v>
      </c>
      <c r="D2666" s="7" t="s">
        <v>10</v>
      </c>
      <c r="E2666" s="7" t="s">
        <v>11</v>
      </c>
      <c r="F2666" s="9" t="s">
        <v>1941</v>
      </c>
      <c r="G2666" s="11">
        <v>319.69731300000001</v>
      </c>
      <c r="H2666" s="11">
        <v>258.15199999999999</v>
      </c>
      <c r="I2666" s="11">
        <v>0</v>
      </c>
      <c r="J2666" s="12">
        <v>577.84931299999994</v>
      </c>
      <c r="K2666" s="11">
        <v>0</v>
      </c>
      <c r="L2666" s="11">
        <v>19.731999999999999</v>
      </c>
      <c r="M2666" s="11">
        <v>400.351</v>
      </c>
      <c r="N2666" s="13">
        <v>1.970977569298691E-2</v>
      </c>
      <c r="O2666" s="13">
        <v>3.3536797863600309E-2</v>
      </c>
      <c r="P2666" s="13">
        <v>0.12003328226419441</v>
      </c>
      <c r="Q2666" s="13">
        <v>-3.1830384375915455E-2</v>
      </c>
      <c r="R2666" s="13">
        <v>4.8083460061788576E-2</v>
      </c>
      <c r="S2666" s="14">
        <v>0.63832</v>
      </c>
      <c r="T2666" s="13">
        <v>0.44674622638168648</v>
      </c>
      <c r="U2666" s="15" t="s">
        <v>9700</v>
      </c>
      <c r="V2666" s="16">
        <v>16.201972075815934</v>
      </c>
      <c r="W2666" s="16">
        <v>0.79854256140236946</v>
      </c>
    </row>
    <row r="2667" spans="1:23" ht="15" customHeight="1" x14ac:dyDescent="0.3">
      <c r="A2667" s="7" t="s">
        <v>8247</v>
      </c>
      <c r="B2667" s="7" t="s">
        <v>8248</v>
      </c>
      <c r="C2667" s="7" t="s">
        <v>8249</v>
      </c>
      <c r="D2667" s="7" t="s">
        <v>116</v>
      </c>
      <c r="E2667" s="7" t="s">
        <v>3642</v>
      </c>
      <c r="F2667" s="9" t="s">
        <v>1941</v>
      </c>
      <c r="G2667" s="11">
        <v>405.35211800000002</v>
      </c>
      <c r="H2667" s="11">
        <v>-68</v>
      </c>
      <c r="I2667" s="11">
        <v>0</v>
      </c>
      <c r="J2667" s="12">
        <v>337.35211800000002</v>
      </c>
      <c r="K2667" s="11">
        <v>57</v>
      </c>
      <c r="L2667" s="11">
        <v>131</v>
      </c>
      <c r="M2667" s="11">
        <v>727</v>
      </c>
      <c r="N2667" s="13">
        <v>8.9025314595922195E-2</v>
      </c>
      <c r="O2667" s="13">
        <v>-6.9250519694442847E-2</v>
      </c>
      <c r="P2667" s="13">
        <v>1.1889951317525075E-3</v>
      </c>
      <c r="Q2667" s="13">
        <v>-0.15895783602366809</v>
      </c>
      <c r="R2667" s="13">
        <v>0.16436637390213299</v>
      </c>
      <c r="S2667" s="14">
        <v>2.1638769999999998</v>
      </c>
      <c r="T2667" s="13">
        <v>-0.20156980309813854</v>
      </c>
      <c r="U2667" s="15">
        <v>5.9184582105263157</v>
      </c>
      <c r="V2667" s="16">
        <v>3.0942909770992366</v>
      </c>
      <c r="W2667" s="16">
        <v>0.55756825034387902</v>
      </c>
    </row>
    <row r="2668" spans="1:23" ht="15" customHeight="1" x14ac:dyDescent="0.3">
      <c r="A2668" s="7" t="s">
        <v>8250</v>
      </c>
      <c r="B2668" s="7" t="s">
        <v>8251</v>
      </c>
      <c r="C2668" s="7" t="s">
        <v>8252</v>
      </c>
      <c r="D2668" s="7" t="s">
        <v>6</v>
      </c>
      <c r="E2668" s="7" t="s">
        <v>7</v>
      </c>
      <c r="F2668" s="9" t="s">
        <v>3009</v>
      </c>
      <c r="G2668" s="11">
        <v>329.93972400000001</v>
      </c>
      <c r="H2668" s="11">
        <v>644.34</v>
      </c>
      <c r="I2668" s="11">
        <v>6.2640000000000002</v>
      </c>
      <c r="J2668" s="12">
        <v>980.543724</v>
      </c>
      <c r="K2668" s="11">
        <v>59.804000000000002</v>
      </c>
      <c r="L2668" s="11">
        <v>18.696999999999999</v>
      </c>
      <c r="M2668" s="11">
        <v>336.26</v>
      </c>
      <c r="N2668" s="13">
        <v>0.52927894079473048</v>
      </c>
      <c r="O2668" s="13">
        <v>2.3133613143834664E-2</v>
      </c>
      <c r="P2668" s="13">
        <v>8.6027487056687932E-2</v>
      </c>
      <c r="Q2668" s="13">
        <v>-4.898839065686289E-2</v>
      </c>
      <c r="R2668" s="13">
        <v>5.7419248456422559E-2</v>
      </c>
      <c r="S2668" s="14">
        <v>1.413648</v>
      </c>
      <c r="T2668" s="13">
        <v>0.6571252094414507</v>
      </c>
      <c r="U2668" s="15">
        <v>16.395955521369807</v>
      </c>
      <c r="V2668" s="16">
        <v>17.64666652404129</v>
      </c>
      <c r="W2668" s="16">
        <v>0.98120419913162438</v>
      </c>
    </row>
    <row r="2669" spans="1:23" ht="15" customHeight="1" x14ac:dyDescent="0.3">
      <c r="A2669" s="7" t="s">
        <v>8253</v>
      </c>
      <c r="B2669" s="7" t="s">
        <v>8254</v>
      </c>
      <c r="C2669" s="7" t="s">
        <v>8255</v>
      </c>
      <c r="D2669" s="7" t="s">
        <v>20</v>
      </c>
      <c r="E2669" s="7" t="s">
        <v>57</v>
      </c>
      <c r="F2669" s="9" t="s">
        <v>3009</v>
      </c>
      <c r="G2669" s="11">
        <v>284.58465899999999</v>
      </c>
      <c r="H2669" s="11">
        <v>235.76599999999999</v>
      </c>
      <c r="I2669" s="11">
        <v>0</v>
      </c>
      <c r="J2669" s="12">
        <v>520.35065899999995</v>
      </c>
      <c r="K2669" s="11">
        <v>25.321999999999999</v>
      </c>
      <c r="L2669" s="11">
        <v>-41.845999999999997</v>
      </c>
      <c r="M2669" s="11">
        <v>330.48899999999998</v>
      </c>
      <c r="N2669" s="13">
        <v>6.058873949787056E-2</v>
      </c>
      <c r="O2669" s="13">
        <v>0.12818752290862045</v>
      </c>
      <c r="P2669" s="13">
        <v>1.2319475351219188E-4</v>
      </c>
      <c r="Q2669" s="13" t="s">
        <v>9699</v>
      </c>
      <c r="R2669" s="13">
        <v>-0.1295605974289748</v>
      </c>
      <c r="S2669" s="14">
        <v>0.96272899999999995</v>
      </c>
      <c r="T2669" s="13">
        <v>0.45309061480404506</v>
      </c>
      <c r="U2669" s="15">
        <v>20.549350722691731</v>
      </c>
      <c r="V2669" s="16" t="s">
        <v>9700</v>
      </c>
      <c r="W2669" s="16">
        <v>0.86110175830360469</v>
      </c>
    </row>
    <row r="2670" spans="1:23" ht="15" customHeight="1" x14ac:dyDescent="0.3">
      <c r="A2670" s="7" t="s">
        <v>8256</v>
      </c>
      <c r="B2670" s="7" t="s">
        <v>8257</v>
      </c>
      <c r="C2670" s="7" t="s">
        <v>8258</v>
      </c>
      <c r="D2670" s="7" t="s">
        <v>26</v>
      </c>
      <c r="E2670" s="7" t="s">
        <v>43</v>
      </c>
      <c r="F2670" s="9" t="s">
        <v>1941</v>
      </c>
      <c r="G2670" s="11">
        <v>281.80336299999999</v>
      </c>
      <c r="H2670" s="11">
        <v>22.629000000000001</v>
      </c>
      <c r="I2670" s="11">
        <v>0.23</v>
      </c>
      <c r="J2670" s="12">
        <v>304.66236300000003</v>
      </c>
      <c r="K2670" s="11">
        <v>36.427</v>
      </c>
      <c r="L2670" s="11">
        <v>10.394</v>
      </c>
      <c r="M2670" s="11">
        <v>138.53399999999999</v>
      </c>
      <c r="N2670" s="13">
        <v>5.2091856215567556E-2</v>
      </c>
      <c r="O2670" s="13">
        <v>3.2329937312012502E-2</v>
      </c>
      <c r="P2670" s="13">
        <v>2.7166692286967203E-2</v>
      </c>
      <c r="Q2670" s="13">
        <v>9.5633243963557213E-2</v>
      </c>
      <c r="R2670" s="13">
        <v>7.7377473879333122E-2</v>
      </c>
      <c r="S2670" s="14">
        <v>1.5622039999999999</v>
      </c>
      <c r="T2670" s="13">
        <v>7.4275666272568097E-2</v>
      </c>
      <c r="U2670" s="15">
        <v>8.3636413374694598</v>
      </c>
      <c r="V2670" s="16">
        <v>27.112118818549163</v>
      </c>
      <c r="W2670" s="16">
        <v>2.0341819553322651</v>
      </c>
    </row>
    <row r="2671" spans="1:23" ht="15" customHeight="1" x14ac:dyDescent="0.3">
      <c r="A2671" s="7" t="s">
        <v>8259</v>
      </c>
      <c r="B2671" s="7" t="s">
        <v>8260</v>
      </c>
      <c r="C2671" s="7" t="s">
        <v>8261</v>
      </c>
      <c r="D2671" s="7" t="s">
        <v>20</v>
      </c>
      <c r="E2671" s="7" t="s">
        <v>47</v>
      </c>
      <c r="F2671" s="9" t="s">
        <v>1941</v>
      </c>
      <c r="G2671" s="11">
        <v>362.67177400000003</v>
      </c>
      <c r="H2671" s="11">
        <v>-130.595</v>
      </c>
      <c r="I2671" s="11">
        <v>0</v>
      </c>
      <c r="J2671" s="12">
        <v>232.07677400000003</v>
      </c>
      <c r="K2671" s="11">
        <v>-90.781999999999996</v>
      </c>
      <c r="L2671" s="11">
        <v>-89.299000000000007</v>
      </c>
      <c r="M2671" s="11">
        <v>122.596</v>
      </c>
      <c r="N2671" s="13">
        <v>0.34111111111111109</v>
      </c>
      <c r="O2671" s="13" t="s">
        <v>9699</v>
      </c>
      <c r="P2671" s="13">
        <v>-3.9881135465492323</v>
      </c>
      <c r="Q2671" s="13" t="s">
        <v>9699</v>
      </c>
      <c r="R2671" s="13">
        <v>-0.73420073585332268</v>
      </c>
      <c r="S2671" s="14">
        <v>1.7727029999999999</v>
      </c>
      <c r="T2671" s="13">
        <v>-0.5627232650174635</v>
      </c>
      <c r="U2671" s="15" t="s">
        <v>9700</v>
      </c>
      <c r="V2671" s="16" t="s">
        <v>9700</v>
      </c>
      <c r="W2671" s="16">
        <v>2.9582675943750205</v>
      </c>
    </row>
    <row r="2672" spans="1:23" ht="15" customHeight="1" x14ac:dyDescent="0.3">
      <c r="A2672" s="7" t="s">
        <v>8262</v>
      </c>
      <c r="B2672" s="7" t="s">
        <v>8263</v>
      </c>
      <c r="C2672" s="7" t="s">
        <v>8264</v>
      </c>
      <c r="D2672" s="7" t="s">
        <v>6</v>
      </c>
      <c r="E2672" s="7" t="s">
        <v>7</v>
      </c>
      <c r="F2672" s="9" t="s">
        <v>1941</v>
      </c>
      <c r="G2672" s="11">
        <v>266.70359999999999</v>
      </c>
      <c r="H2672" s="11">
        <v>361.83300000000003</v>
      </c>
      <c r="I2672" s="11">
        <v>0</v>
      </c>
      <c r="J2672" s="12">
        <v>628.53660000000002</v>
      </c>
      <c r="K2672" s="11">
        <v>97.417000000000002</v>
      </c>
      <c r="L2672" s="11">
        <v>-123.184</v>
      </c>
      <c r="M2672" s="11">
        <v>822.38300000000004</v>
      </c>
      <c r="N2672" s="13">
        <v>0.19864861618092838</v>
      </c>
      <c r="O2672" s="13">
        <v>-0.29087276779870175</v>
      </c>
      <c r="P2672" s="13">
        <v>-0.84330782802944293</v>
      </c>
      <c r="Q2672" s="13" t="s">
        <v>9699</v>
      </c>
      <c r="R2672" s="13">
        <v>-0.17622551420438903</v>
      </c>
      <c r="S2672" s="14">
        <v>1.9097759999999999</v>
      </c>
      <c r="T2672" s="13">
        <v>0.57567530673631417</v>
      </c>
      <c r="U2672" s="15">
        <v>6.4520217210548472</v>
      </c>
      <c r="V2672" s="16" t="s">
        <v>9700</v>
      </c>
      <c r="W2672" s="16">
        <v>0.32430582830627575</v>
      </c>
    </row>
    <row r="2673" spans="1:23" ht="15" customHeight="1" x14ac:dyDescent="0.3">
      <c r="A2673" s="7" t="s">
        <v>8265</v>
      </c>
      <c r="B2673" s="7" t="s">
        <v>8266</v>
      </c>
      <c r="C2673" s="7" t="s">
        <v>8267</v>
      </c>
      <c r="D2673" s="7" t="s">
        <v>20</v>
      </c>
      <c r="E2673" s="7" t="s">
        <v>47</v>
      </c>
      <c r="F2673" s="9" t="s">
        <v>1941</v>
      </c>
      <c r="G2673" s="11">
        <v>380.50755500000002</v>
      </c>
      <c r="H2673" s="11">
        <v>-74.025000000000006</v>
      </c>
      <c r="I2673" s="11">
        <v>21.271000000000001</v>
      </c>
      <c r="J2673" s="12">
        <v>327.75355500000006</v>
      </c>
      <c r="K2673" s="11">
        <v>-32.505000000000003</v>
      </c>
      <c r="L2673" s="11">
        <v>-46.581000000000003</v>
      </c>
      <c r="M2673" s="11">
        <v>112.798</v>
      </c>
      <c r="N2673" s="13">
        <v>0.40353849093522232</v>
      </c>
      <c r="O2673" s="13" t="s">
        <v>9699</v>
      </c>
      <c r="P2673" s="13">
        <v>8.6478034320919654E-3</v>
      </c>
      <c r="Q2673" s="13" t="s">
        <v>9699</v>
      </c>
      <c r="R2673" s="13">
        <v>-0.54196093031914283</v>
      </c>
      <c r="S2673" s="14">
        <v>0.42047200000000001</v>
      </c>
      <c r="T2673" s="13">
        <v>-0.22585567378514015</v>
      </c>
      <c r="U2673" s="15" t="s">
        <v>9700</v>
      </c>
      <c r="V2673" s="16" t="s">
        <v>9700</v>
      </c>
      <c r="W2673" s="16">
        <v>3.3733537385414638</v>
      </c>
    </row>
    <row r="2674" spans="1:23" ht="15" customHeight="1" x14ac:dyDescent="0.3">
      <c r="A2674" s="7" t="s">
        <v>8268</v>
      </c>
      <c r="B2674" s="7" t="s">
        <v>8269</v>
      </c>
      <c r="C2674" s="7" t="s">
        <v>8270</v>
      </c>
      <c r="D2674" s="7" t="s">
        <v>20</v>
      </c>
      <c r="E2674" s="7" t="s">
        <v>47</v>
      </c>
      <c r="F2674" s="9" t="s">
        <v>1941</v>
      </c>
      <c r="G2674" s="11">
        <v>252.942162</v>
      </c>
      <c r="H2674" s="11">
        <v>-61.621450000000003</v>
      </c>
      <c r="I2674" s="11">
        <v>0</v>
      </c>
      <c r="J2674" s="12">
        <v>191.32071199999999</v>
      </c>
      <c r="K2674" s="11">
        <v>-13.367929</v>
      </c>
      <c r="L2674" s="11">
        <v>-12.852696</v>
      </c>
      <c r="M2674" s="11">
        <v>73.553273000000004</v>
      </c>
      <c r="N2674" s="13" t="s">
        <v>9699</v>
      </c>
      <c r="O2674" s="13" t="s">
        <v>9699</v>
      </c>
      <c r="P2674" s="13" t="s">
        <v>9699</v>
      </c>
      <c r="Q2674" s="13" t="s">
        <v>9699</v>
      </c>
      <c r="R2674" s="13">
        <v>-0.17379744700210331</v>
      </c>
      <c r="S2674" s="14">
        <v>1.433595</v>
      </c>
      <c r="T2674" s="13">
        <v>-0.3220845738855499</v>
      </c>
      <c r="U2674" s="15" t="s">
        <v>9700</v>
      </c>
      <c r="V2674" s="16" t="s">
        <v>9700</v>
      </c>
      <c r="W2674" s="16">
        <v>3.4388974369638179</v>
      </c>
    </row>
    <row r="2675" spans="1:23" ht="15" customHeight="1" x14ac:dyDescent="0.3">
      <c r="A2675" s="7" t="s">
        <v>8271</v>
      </c>
      <c r="B2675" s="7" t="s">
        <v>8272</v>
      </c>
      <c r="C2675" s="7" t="s">
        <v>8273</v>
      </c>
      <c r="D2675" s="7" t="s">
        <v>20</v>
      </c>
      <c r="E2675" s="7" t="s">
        <v>71</v>
      </c>
      <c r="F2675" s="9" t="s">
        <v>5460</v>
      </c>
      <c r="G2675" s="11">
        <v>259.68077299999999</v>
      </c>
      <c r="H2675" s="11">
        <v>-55.792999999999999</v>
      </c>
      <c r="I2675" s="11">
        <v>0</v>
      </c>
      <c r="J2675" s="12">
        <v>203.88777299999998</v>
      </c>
      <c r="K2675" s="11">
        <v>-38.228000000000002</v>
      </c>
      <c r="L2675" s="11">
        <v>-40.253999999999998</v>
      </c>
      <c r="M2675" s="11">
        <v>66.13</v>
      </c>
      <c r="N2675" s="13">
        <v>-5.0089432978197177</v>
      </c>
      <c r="O2675" s="13" t="s">
        <v>9699</v>
      </c>
      <c r="P2675" s="13">
        <v>-5.6782020592181031</v>
      </c>
      <c r="Q2675" s="13" t="s">
        <v>9699</v>
      </c>
      <c r="R2675" s="13">
        <v>-0.82123366621443805</v>
      </c>
      <c r="S2675" s="14">
        <v>1.3207340000000001</v>
      </c>
      <c r="T2675" s="13">
        <v>-0.2736456393586682</v>
      </c>
      <c r="U2675" s="15" t="s">
        <v>9700</v>
      </c>
      <c r="V2675" s="16" t="s">
        <v>9700</v>
      </c>
      <c r="W2675" s="16">
        <v>3.9268225162558599</v>
      </c>
    </row>
    <row r="2676" spans="1:23" ht="15" customHeight="1" x14ac:dyDescent="0.3">
      <c r="A2676" s="7" t="s">
        <v>8274</v>
      </c>
      <c r="B2676" s="7" t="s">
        <v>8275</v>
      </c>
      <c r="C2676" s="7" t="s">
        <v>8276</v>
      </c>
      <c r="D2676" s="7" t="s">
        <v>10</v>
      </c>
      <c r="E2676" s="7" t="s">
        <v>11</v>
      </c>
      <c r="F2676" s="9" t="s">
        <v>1941</v>
      </c>
      <c r="G2676" s="11">
        <v>341.27432499999998</v>
      </c>
      <c r="H2676" s="11">
        <v>-215.35900000000001</v>
      </c>
      <c r="I2676" s="11">
        <v>0</v>
      </c>
      <c r="J2676" s="12">
        <v>125.91532499999997</v>
      </c>
      <c r="K2676" s="11">
        <v>0</v>
      </c>
      <c r="L2676" s="11">
        <v>37.639000000000003</v>
      </c>
      <c r="M2676" s="11">
        <v>456.36099999999999</v>
      </c>
      <c r="N2676" s="13">
        <v>7.7758634887895167E-2</v>
      </c>
      <c r="O2676" s="13">
        <v>7.971874753455821E-2</v>
      </c>
      <c r="P2676" s="13">
        <v>0.20256908782283906</v>
      </c>
      <c r="Q2676" s="13">
        <v>-2.5243502466692158E-2</v>
      </c>
      <c r="R2676" s="13">
        <v>8.469406148969591E-2</v>
      </c>
      <c r="S2676" s="14">
        <v>1.127559</v>
      </c>
      <c r="T2676" s="13">
        <v>-1.710347807147383</v>
      </c>
      <c r="U2676" s="15" t="s">
        <v>9700</v>
      </c>
      <c r="V2676" s="16">
        <v>9.0670401710991246</v>
      </c>
      <c r="W2676" s="16">
        <v>0.74781658599222978</v>
      </c>
    </row>
    <row r="2677" spans="1:23" ht="15" customHeight="1" x14ac:dyDescent="0.3">
      <c r="A2677" s="7" t="s">
        <v>8277</v>
      </c>
      <c r="B2677" s="7" t="s">
        <v>8278</v>
      </c>
      <c r="C2677" s="7" t="s">
        <v>8279</v>
      </c>
      <c r="D2677" s="7" t="s">
        <v>20</v>
      </c>
      <c r="E2677" s="7" t="s">
        <v>71</v>
      </c>
      <c r="F2677" s="9" t="s">
        <v>3009</v>
      </c>
      <c r="G2677" s="11">
        <v>254.55698100000001</v>
      </c>
      <c r="H2677" s="11">
        <v>570.37400000000002</v>
      </c>
      <c r="I2677" s="11">
        <v>0</v>
      </c>
      <c r="J2677" s="12">
        <v>824.93098099999997</v>
      </c>
      <c r="K2677" s="11">
        <v>105.255</v>
      </c>
      <c r="L2677" s="11">
        <v>-27.707999999999998</v>
      </c>
      <c r="M2677" s="11">
        <v>299.315</v>
      </c>
      <c r="N2677" s="13">
        <v>0.2119615489148591</v>
      </c>
      <c r="O2677" s="13">
        <v>2.4973236961059575E-2</v>
      </c>
      <c r="P2677" s="13">
        <v>6.7945523083824649E-2</v>
      </c>
      <c r="Q2677" s="13" t="s">
        <v>9699</v>
      </c>
      <c r="R2677" s="13">
        <v>-8.9754283557843206E-2</v>
      </c>
      <c r="S2677" s="14">
        <v>1.2713909999999999</v>
      </c>
      <c r="T2677" s="13">
        <v>0.69142026804300616</v>
      </c>
      <c r="U2677" s="15">
        <v>7.8374517220084554</v>
      </c>
      <c r="V2677" s="16" t="s">
        <v>9700</v>
      </c>
      <c r="W2677" s="16">
        <v>0.85046516546113626</v>
      </c>
    </row>
    <row r="2678" spans="1:23" ht="15" customHeight="1" x14ac:dyDescent="0.3">
      <c r="A2678" s="7" t="s">
        <v>8280</v>
      </c>
      <c r="B2678" s="7" t="s">
        <v>8281</v>
      </c>
      <c r="C2678" s="7" t="s">
        <v>8282</v>
      </c>
      <c r="D2678" s="7" t="s">
        <v>83</v>
      </c>
      <c r="E2678" s="7" t="s">
        <v>188</v>
      </c>
      <c r="F2678" s="9" t="s">
        <v>1941</v>
      </c>
      <c r="G2678" s="11">
        <v>292.65052700000001</v>
      </c>
      <c r="H2678" s="11">
        <v>371.60500000000002</v>
      </c>
      <c r="I2678" s="11">
        <v>0</v>
      </c>
      <c r="J2678" s="12">
        <v>664.25552700000003</v>
      </c>
      <c r="K2678" s="11">
        <v>60.353999999999999</v>
      </c>
      <c r="L2678" s="11">
        <v>20.009</v>
      </c>
      <c r="M2678" s="11">
        <v>173.066</v>
      </c>
      <c r="N2678" s="13">
        <v>5.2587272727272739E-2</v>
      </c>
      <c r="O2678" s="13">
        <v>2.3231754094257262E-2</v>
      </c>
      <c r="P2678" s="13">
        <v>8.792404171454004E-3</v>
      </c>
      <c r="Q2678" s="13">
        <v>-4.0438128273006413E-2</v>
      </c>
      <c r="R2678" s="13">
        <v>0.12127695683270097</v>
      </c>
      <c r="S2678" s="14">
        <v>1.1832020000000001</v>
      </c>
      <c r="T2678" s="13">
        <v>0.55943079868419376</v>
      </c>
      <c r="U2678" s="15">
        <v>11.005990108360672</v>
      </c>
      <c r="V2678" s="16">
        <v>14.625944674896298</v>
      </c>
      <c r="W2678" s="16">
        <v>1.6909764309569759</v>
      </c>
    </row>
    <row r="2679" spans="1:23" ht="15" customHeight="1" x14ac:dyDescent="0.3">
      <c r="A2679" s="7" t="s">
        <v>8283</v>
      </c>
      <c r="B2679" s="7" t="s">
        <v>8284</v>
      </c>
      <c r="C2679" s="7" t="s">
        <v>8285</v>
      </c>
      <c r="D2679" s="7" t="s">
        <v>31</v>
      </c>
      <c r="E2679" s="7" t="s">
        <v>63</v>
      </c>
      <c r="F2679" s="9" t="s">
        <v>5460</v>
      </c>
      <c r="G2679" s="11">
        <v>350.911</v>
      </c>
      <c r="H2679" s="11">
        <v>-65.396000000000001</v>
      </c>
      <c r="I2679" s="11">
        <v>0</v>
      </c>
      <c r="J2679" s="12">
        <v>285.51499999999999</v>
      </c>
      <c r="K2679" s="11">
        <v>28.928000000000001</v>
      </c>
      <c r="L2679" s="11">
        <v>9.1140000000000008</v>
      </c>
      <c r="M2679" s="11">
        <v>-60.360999999999997</v>
      </c>
      <c r="N2679" s="13">
        <v>0.14579663507928878</v>
      </c>
      <c r="O2679" s="13">
        <v>0.14575551141167598</v>
      </c>
      <c r="P2679" s="13">
        <v>9.6420879886306293E-2</v>
      </c>
      <c r="Q2679" s="13" t="s">
        <v>9699</v>
      </c>
      <c r="R2679" s="13" t="s">
        <v>9699</v>
      </c>
      <c r="S2679" s="14">
        <v>0.62626199999999999</v>
      </c>
      <c r="T2679" s="13">
        <v>-0.22904575941719352</v>
      </c>
      <c r="U2679" s="15">
        <v>9.869849280973451</v>
      </c>
      <c r="V2679" s="16">
        <v>38.50241386877331</v>
      </c>
      <c r="W2679" s="16" t="s">
        <v>9700</v>
      </c>
    </row>
    <row r="2680" spans="1:23" ht="15" customHeight="1" x14ac:dyDescent="0.3">
      <c r="A2680" s="7" t="s">
        <v>8286</v>
      </c>
      <c r="B2680" s="7" t="s">
        <v>8287</v>
      </c>
      <c r="C2680" s="7" t="s">
        <v>8288</v>
      </c>
      <c r="D2680" s="7" t="s">
        <v>20</v>
      </c>
      <c r="E2680" s="7" t="s">
        <v>57</v>
      </c>
      <c r="F2680" s="9" t="s">
        <v>5460</v>
      </c>
      <c r="G2680" s="11">
        <v>277.71905199999998</v>
      </c>
      <c r="H2680" s="11">
        <v>-32.158692000000002</v>
      </c>
      <c r="I2680" s="11">
        <v>0</v>
      </c>
      <c r="J2680" s="12">
        <v>245.56035999999997</v>
      </c>
      <c r="K2680" s="11">
        <v>3.5863969999999998</v>
      </c>
      <c r="L2680" s="11">
        <v>-0.45769199999999999</v>
      </c>
      <c r="M2680" s="11">
        <v>39.941378999999998</v>
      </c>
      <c r="N2680" s="13">
        <v>0.32462706800987812</v>
      </c>
      <c r="O2680" s="13">
        <v>0.15181330732994014</v>
      </c>
      <c r="P2680" s="13">
        <v>0.17642307007002053</v>
      </c>
      <c r="Q2680" s="13">
        <v>0.32958063640449775</v>
      </c>
      <c r="R2680" s="13">
        <v>-1.7966259622563388E-2</v>
      </c>
      <c r="S2680" s="14">
        <v>0.16167899999999999</v>
      </c>
      <c r="T2680" s="13">
        <v>-0.1309604367740787</v>
      </c>
      <c r="U2680" s="15">
        <v>68.4699323582972</v>
      </c>
      <c r="V2680" s="16" t="s">
        <v>9700</v>
      </c>
      <c r="W2680" s="16">
        <v>6.9531663390991083</v>
      </c>
    </row>
    <row r="2681" spans="1:23" ht="15" customHeight="1" x14ac:dyDescent="0.3">
      <c r="A2681" s="7" t="s">
        <v>8289</v>
      </c>
      <c r="B2681" s="7" t="s">
        <v>8290</v>
      </c>
      <c r="C2681" s="7" t="s">
        <v>8291</v>
      </c>
      <c r="D2681" s="7" t="s">
        <v>20</v>
      </c>
      <c r="E2681" s="7" t="s">
        <v>47</v>
      </c>
      <c r="F2681" s="9" t="s">
        <v>1941</v>
      </c>
      <c r="G2681" s="11">
        <v>294.07414999999997</v>
      </c>
      <c r="H2681" s="11">
        <v>-91.938999999999993</v>
      </c>
      <c r="I2681" s="11">
        <v>-0.46700000000000003</v>
      </c>
      <c r="J2681" s="12">
        <v>201.66814999999997</v>
      </c>
      <c r="K2681" s="11">
        <v>-42.976999999999997</v>
      </c>
      <c r="L2681" s="11">
        <v>-154.36600000000001</v>
      </c>
      <c r="M2681" s="11">
        <v>420.00099999999998</v>
      </c>
      <c r="N2681" s="13">
        <v>-0.92906015688020993</v>
      </c>
      <c r="O2681" s="13" t="s">
        <v>9699</v>
      </c>
      <c r="P2681" s="13">
        <v>-0.69073467261252053</v>
      </c>
      <c r="Q2681" s="13" t="s">
        <v>9699</v>
      </c>
      <c r="R2681" s="13">
        <v>-7.2180559163079097E-2</v>
      </c>
      <c r="S2681" s="14">
        <v>1.140682</v>
      </c>
      <c r="T2681" s="13">
        <v>-0.45589251450960405</v>
      </c>
      <c r="U2681" s="15" t="s">
        <v>9700</v>
      </c>
      <c r="V2681" s="16" t="s">
        <v>9700</v>
      </c>
      <c r="W2681" s="16">
        <v>0.70017488053599874</v>
      </c>
    </row>
    <row r="2682" spans="1:23" ht="15" customHeight="1" x14ac:dyDescent="0.3">
      <c r="A2682" s="7" t="s">
        <v>8292</v>
      </c>
      <c r="B2682" s="7" t="s">
        <v>8293</v>
      </c>
      <c r="C2682" s="7" t="s">
        <v>8294</v>
      </c>
      <c r="D2682" s="7" t="s">
        <v>26</v>
      </c>
      <c r="E2682" s="7" t="s">
        <v>53</v>
      </c>
      <c r="F2682" s="9" t="s">
        <v>1941</v>
      </c>
      <c r="G2682" s="11">
        <v>233.42112399999999</v>
      </c>
      <c r="H2682" s="11">
        <v>44.216999999999999</v>
      </c>
      <c r="I2682" s="11">
        <v>0.98099999999999998</v>
      </c>
      <c r="J2682" s="12">
        <v>278.619124</v>
      </c>
      <c r="K2682" s="11">
        <v>31.696000000000002</v>
      </c>
      <c r="L2682" s="11">
        <v>14.827999999999999</v>
      </c>
      <c r="M2682" s="11">
        <v>201.596</v>
      </c>
      <c r="N2682" s="13">
        <v>0.1318287553666575</v>
      </c>
      <c r="O2682" s="13">
        <v>9.6855664014043885E-2</v>
      </c>
      <c r="P2682" s="13">
        <v>9.6917926722286385E-2</v>
      </c>
      <c r="Q2682" s="13">
        <v>0.12652373468341604</v>
      </c>
      <c r="R2682" s="13">
        <v>7.7070810236259349E-2</v>
      </c>
      <c r="S2682" s="14">
        <v>1.3364819999999999</v>
      </c>
      <c r="T2682" s="13">
        <v>0.15870052049980604</v>
      </c>
      <c r="U2682" s="15">
        <v>8.7903560070671372</v>
      </c>
      <c r="V2682" s="16">
        <v>15.74191556514702</v>
      </c>
      <c r="W2682" s="16">
        <v>1.1578658505129069</v>
      </c>
    </row>
    <row r="2683" spans="1:23" ht="15" customHeight="1" x14ac:dyDescent="0.3">
      <c r="A2683" s="7" t="s">
        <v>8295</v>
      </c>
      <c r="B2683" s="7" t="s">
        <v>8296</v>
      </c>
      <c r="C2683" s="7" t="s">
        <v>8297</v>
      </c>
      <c r="D2683" s="7" t="s">
        <v>10</v>
      </c>
      <c r="E2683" s="7" t="s">
        <v>15</v>
      </c>
      <c r="F2683" s="9" t="s">
        <v>3009</v>
      </c>
      <c r="G2683" s="11">
        <v>235.82392300000001</v>
      </c>
      <c r="H2683" s="11">
        <v>343.74400000000003</v>
      </c>
      <c r="I2683" s="11">
        <v>0</v>
      </c>
      <c r="J2683" s="12">
        <v>579.56792300000006</v>
      </c>
      <c r="K2683" s="11">
        <v>0</v>
      </c>
      <c r="L2683" s="11">
        <v>-7.7839999999999998</v>
      </c>
      <c r="M2683" s="11">
        <v>13.42</v>
      </c>
      <c r="N2683" s="13">
        <v>0.13621964001799342</v>
      </c>
      <c r="O2683" s="13">
        <v>0.25722608490713572</v>
      </c>
      <c r="P2683" s="13">
        <v>8.5985986712801929E-2</v>
      </c>
      <c r="Q2683" s="13">
        <v>0.11153001753034419</v>
      </c>
      <c r="R2683" s="13">
        <v>-0.37270768494134543</v>
      </c>
      <c r="S2683" s="14">
        <v>0.99107599999999996</v>
      </c>
      <c r="T2683" s="13">
        <v>0.5931039078572331</v>
      </c>
      <c r="U2683" s="15" t="s">
        <v>9700</v>
      </c>
      <c r="V2683" s="16" t="s">
        <v>9700</v>
      </c>
      <c r="W2683" s="16">
        <v>17.572572503725784</v>
      </c>
    </row>
    <row r="2684" spans="1:23" ht="15" customHeight="1" x14ac:dyDescent="0.3">
      <c r="A2684" s="7" t="s">
        <v>8298</v>
      </c>
      <c r="B2684" s="7" t="s">
        <v>8299</v>
      </c>
      <c r="C2684" s="7" t="s">
        <v>8300</v>
      </c>
      <c r="D2684" s="7" t="s">
        <v>20</v>
      </c>
      <c r="E2684" s="7" t="s">
        <v>47</v>
      </c>
      <c r="F2684" s="9" t="s">
        <v>5460</v>
      </c>
      <c r="G2684" s="11">
        <v>271.08061600000002</v>
      </c>
      <c r="H2684" s="11">
        <v>-2.2810000000000001</v>
      </c>
      <c r="I2684" s="11">
        <v>-2.5999999999999999E-2</v>
      </c>
      <c r="J2684" s="12">
        <v>268.773616</v>
      </c>
      <c r="K2684" s="11">
        <v>-20.202999999999999</v>
      </c>
      <c r="L2684" s="11">
        <v>-29.852</v>
      </c>
      <c r="M2684" s="11">
        <v>59.354999999999997</v>
      </c>
      <c r="N2684" s="13">
        <v>2.567724380013834E-2</v>
      </c>
      <c r="O2684" s="13" t="s">
        <v>9699</v>
      </c>
      <c r="P2684" s="13">
        <v>-0.14668592045511877</v>
      </c>
      <c r="Q2684" s="13" t="s">
        <v>9699</v>
      </c>
      <c r="R2684" s="13">
        <v>-0.83523124702722362</v>
      </c>
      <c r="S2684" s="14">
        <v>0</v>
      </c>
      <c r="T2684" s="13">
        <v>-8.4866961048736273E-3</v>
      </c>
      <c r="U2684" s="15" t="s">
        <v>9700</v>
      </c>
      <c r="V2684" s="16" t="s">
        <v>9700</v>
      </c>
      <c r="W2684" s="16">
        <v>4.5671066632971113</v>
      </c>
    </row>
    <row r="2685" spans="1:23" ht="15" customHeight="1" x14ac:dyDescent="0.3">
      <c r="A2685" s="7" t="s">
        <v>8301</v>
      </c>
      <c r="B2685" s="7" t="s">
        <v>8302</v>
      </c>
      <c r="C2685" s="7" t="s">
        <v>8303</v>
      </c>
      <c r="D2685" s="7" t="s">
        <v>10</v>
      </c>
      <c r="E2685" s="7" t="s">
        <v>11</v>
      </c>
      <c r="F2685" s="9" t="s">
        <v>1941</v>
      </c>
      <c r="G2685" s="11">
        <v>300.51897700000001</v>
      </c>
      <c r="H2685" s="11">
        <v>129.304</v>
      </c>
      <c r="I2685" s="11">
        <v>7.1999999999999995E-2</v>
      </c>
      <c r="J2685" s="12">
        <v>429.89497700000004</v>
      </c>
      <c r="K2685" s="11">
        <v>0</v>
      </c>
      <c r="L2685" s="11">
        <v>32.456000000000003</v>
      </c>
      <c r="M2685" s="11">
        <v>421.416</v>
      </c>
      <c r="N2685" s="13">
        <v>8.3254454473764589E-2</v>
      </c>
      <c r="O2685" s="13">
        <v>7.822780195684742E-2</v>
      </c>
      <c r="P2685" s="13">
        <v>0.28127530515961963</v>
      </c>
      <c r="Q2685" s="13">
        <v>1.7215223168105087E-2</v>
      </c>
      <c r="R2685" s="13">
        <v>7.9079346382754559E-2</v>
      </c>
      <c r="S2685" s="14">
        <v>0.93118100000000004</v>
      </c>
      <c r="T2685" s="13">
        <v>0.30078043921876296</v>
      </c>
      <c r="U2685" s="15" t="s">
        <v>9700</v>
      </c>
      <c r="V2685" s="16">
        <v>9.2592733855065319</v>
      </c>
      <c r="W2685" s="16">
        <v>0.71311715027431333</v>
      </c>
    </row>
    <row r="2686" spans="1:23" ht="15" customHeight="1" x14ac:dyDescent="0.3">
      <c r="A2686" s="7" t="s">
        <v>8304</v>
      </c>
      <c r="B2686" s="7" t="s">
        <v>8305</v>
      </c>
      <c r="C2686" s="7" t="s">
        <v>8306</v>
      </c>
      <c r="D2686" s="7" t="s">
        <v>83</v>
      </c>
      <c r="E2686" s="7" t="s">
        <v>282</v>
      </c>
      <c r="F2686" s="9" t="s">
        <v>1941</v>
      </c>
      <c r="G2686" s="11">
        <v>332.21254499999998</v>
      </c>
      <c r="H2686" s="11">
        <v>32.613999999999997</v>
      </c>
      <c r="I2686" s="11">
        <v>0</v>
      </c>
      <c r="J2686" s="12">
        <v>364.82654499999995</v>
      </c>
      <c r="K2686" s="11">
        <v>-40.902999999999999</v>
      </c>
      <c r="L2686" s="11">
        <v>-101.15600000000001</v>
      </c>
      <c r="M2686" s="11">
        <v>84.381</v>
      </c>
      <c r="N2686" s="13">
        <v>7.8404430342753059E-2</v>
      </c>
      <c r="O2686" s="13" t="s">
        <v>9699</v>
      </c>
      <c r="P2686" s="13">
        <v>4.6129860370815123E-2</v>
      </c>
      <c r="Q2686" s="13" t="s">
        <v>9699</v>
      </c>
      <c r="R2686" s="13">
        <v>-0.86300271298650333</v>
      </c>
      <c r="S2686" s="14">
        <v>2.0162719999999998</v>
      </c>
      <c r="T2686" s="13">
        <v>8.9395907307128653E-2</v>
      </c>
      <c r="U2686" s="15" t="s">
        <v>9700</v>
      </c>
      <c r="V2686" s="16" t="s">
        <v>9700</v>
      </c>
      <c r="W2686" s="16">
        <v>3.9370538983894474</v>
      </c>
    </row>
    <row r="2687" spans="1:23" ht="15" customHeight="1" x14ac:dyDescent="0.3">
      <c r="A2687" s="7" t="s">
        <v>8307</v>
      </c>
      <c r="B2687" s="7" t="s">
        <v>8308</v>
      </c>
      <c r="C2687" s="7" t="s">
        <v>8309</v>
      </c>
      <c r="D2687" s="7" t="s">
        <v>10</v>
      </c>
      <c r="E2687" s="7" t="s">
        <v>11</v>
      </c>
      <c r="F2687" s="9" t="s">
        <v>2104</v>
      </c>
      <c r="G2687" s="11">
        <v>268.65562499999999</v>
      </c>
      <c r="H2687" s="11">
        <v>220.27600000000001</v>
      </c>
      <c r="I2687" s="11">
        <v>0</v>
      </c>
      <c r="J2687" s="12">
        <v>488.931625</v>
      </c>
      <c r="K2687" s="11">
        <v>0</v>
      </c>
      <c r="L2687" s="11">
        <v>26.844999999999999</v>
      </c>
      <c r="M2687" s="11">
        <v>219.44</v>
      </c>
      <c r="N2687" s="13">
        <v>3.0861439666015771E-2</v>
      </c>
      <c r="O2687" s="13">
        <v>2.3449409368547114E-2</v>
      </c>
      <c r="P2687" s="13">
        <v>0.37690786998398745</v>
      </c>
      <c r="Q2687" s="13" t="s">
        <v>9699</v>
      </c>
      <c r="R2687" s="13">
        <v>0.12546473830939245</v>
      </c>
      <c r="S2687" s="14">
        <v>0.58897600000000006</v>
      </c>
      <c r="T2687" s="13">
        <v>0.4505251628998227</v>
      </c>
      <c r="U2687" s="15" t="s">
        <v>9700</v>
      </c>
      <c r="V2687" s="16">
        <v>10.007659713168188</v>
      </c>
      <c r="W2687" s="16">
        <v>1.2242782765220561</v>
      </c>
    </row>
    <row r="2688" spans="1:23" ht="15" customHeight="1" x14ac:dyDescent="0.3">
      <c r="A2688" s="7" t="s">
        <v>8310</v>
      </c>
      <c r="B2688" s="7" t="s">
        <v>8311</v>
      </c>
      <c r="C2688" s="7" t="s">
        <v>8312</v>
      </c>
      <c r="D2688" s="7" t="s">
        <v>10</v>
      </c>
      <c r="E2688" s="7" t="s">
        <v>11</v>
      </c>
      <c r="F2688" s="9" t="s">
        <v>1941</v>
      </c>
      <c r="G2688" s="11">
        <v>288.43266299999999</v>
      </c>
      <c r="H2688" s="11">
        <v>-182.61500000000001</v>
      </c>
      <c r="I2688" s="11">
        <v>0</v>
      </c>
      <c r="J2688" s="12">
        <v>105.81766299999998</v>
      </c>
      <c r="K2688" s="11">
        <v>0</v>
      </c>
      <c r="L2688" s="11">
        <v>28.692</v>
      </c>
      <c r="M2688" s="11">
        <v>331.98099999999999</v>
      </c>
      <c r="N2688" s="13">
        <v>4.4604164348379223E-2</v>
      </c>
      <c r="O2688" s="13">
        <v>1.8458639544020938E-2</v>
      </c>
      <c r="P2688" s="13">
        <v>0.26273733535112165</v>
      </c>
      <c r="Q2688" s="13">
        <v>1.6843292083201122E-2</v>
      </c>
      <c r="R2688" s="13">
        <v>8.8388190879307243E-2</v>
      </c>
      <c r="S2688" s="14">
        <v>1.104986</v>
      </c>
      <c r="T2688" s="13">
        <v>-1.725751588371405</v>
      </c>
      <c r="U2688" s="15" t="s">
        <v>9700</v>
      </c>
      <c r="V2688" s="16">
        <v>10.052720723546633</v>
      </c>
      <c r="W2688" s="16">
        <v>0.86882280311222626</v>
      </c>
    </row>
    <row r="2689" spans="1:23" ht="15" customHeight="1" x14ac:dyDescent="0.3">
      <c r="A2689" s="7" t="s">
        <v>8313</v>
      </c>
      <c r="B2689" s="7" t="s">
        <v>8314</v>
      </c>
      <c r="C2689" s="7" t="s">
        <v>8315</v>
      </c>
      <c r="D2689" s="7" t="s">
        <v>100</v>
      </c>
      <c r="E2689" s="7" t="s">
        <v>250</v>
      </c>
      <c r="F2689" s="9" t="s">
        <v>1941</v>
      </c>
      <c r="G2689" s="11">
        <v>326.829925</v>
      </c>
      <c r="H2689" s="11">
        <v>96.65</v>
      </c>
      <c r="I2689" s="11">
        <v>0</v>
      </c>
      <c r="J2689" s="12">
        <v>423.47992499999998</v>
      </c>
      <c r="K2689" s="11">
        <v>16.369</v>
      </c>
      <c r="L2689" s="11">
        <v>1.113</v>
      </c>
      <c r="M2689" s="11">
        <v>33.817</v>
      </c>
      <c r="N2689" s="13">
        <v>0.49306655800962229</v>
      </c>
      <c r="O2689" s="13">
        <v>4.650741123832125E-2</v>
      </c>
      <c r="P2689" s="13">
        <v>8.6713045967618349E-2</v>
      </c>
      <c r="Q2689" s="13">
        <v>7.6828791447951739E-2</v>
      </c>
      <c r="R2689" s="13">
        <v>3.6989647551471438E-2</v>
      </c>
      <c r="S2689" s="14">
        <v>0.56950900000000004</v>
      </c>
      <c r="T2689" s="13">
        <v>0.22822805591079673</v>
      </c>
      <c r="U2689" s="15">
        <v>25.870848860651229</v>
      </c>
      <c r="V2689" s="16">
        <v>293.64773135669361</v>
      </c>
      <c r="W2689" s="16">
        <v>9.6646634828636486</v>
      </c>
    </row>
    <row r="2690" spans="1:23" ht="15" customHeight="1" x14ac:dyDescent="0.3">
      <c r="A2690" s="7" t="s">
        <v>8316</v>
      </c>
      <c r="B2690" s="7" t="s">
        <v>8317</v>
      </c>
      <c r="C2690" s="7" t="s">
        <v>8318</v>
      </c>
      <c r="D2690" s="7" t="s">
        <v>20</v>
      </c>
      <c r="E2690" s="7" t="s">
        <v>366</v>
      </c>
      <c r="F2690" s="9" t="s">
        <v>5460</v>
      </c>
      <c r="G2690" s="11">
        <v>395.92231299999997</v>
      </c>
      <c r="H2690" s="11">
        <v>196.32499999999999</v>
      </c>
      <c r="I2690" s="11">
        <v>0.46100000000000002</v>
      </c>
      <c r="J2690" s="12">
        <v>592.70831299999998</v>
      </c>
      <c r="K2690" s="11">
        <v>-16.725000000000001</v>
      </c>
      <c r="L2690" s="11">
        <v>-47.972999999999999</v>
      </c>
      <c r="M2690" s="11">
        <v>-92.328999999999994</v>
      </c>
      <c r="N2690" s="13">
        <v>1.2227848605877303</v>
      </c>
      <c r="O2690" s="13" t="s">
        <v>9699</v>
      </c>
      <c r="P2690" s="13">
        <v>-0.26443232587342791</v>
      </c>
      <c r="Q2690" s="13" t="s">
        <v>9699</v>
      </c>
      <c r="R2690" s="13" t="s">
        <v>9699</v>
      </c>
      <c r="S2690" s="14">
        <v>1.7596000000000001</v>
      </c>
      <c r="T2690" s="13">
        <v>0.33123375477272915</v>
      </c>
      <c r="U2690" s="15" t="s">
        <v>9700</v>
      </c>
      <c r="V2690" s="16" t="s">
        <v>9700</v>
      </c>
      <c r="W2690" s="16" t="s">
        <v>9700</v>
      </c>
    </row>
    <row r="2691" spans="1:23" ht="15" customHeight="1" x14ac:dyDescent="0.3">
      <c r="A2691" s="7" t="s">
        <v>8319</v>
      </c>
      <c r="B2691" s="7" t="s">
        <v>8320</v>
      </c>
      <c r="C2691" s="7" t="s">
        <v>8321</v>
      </c>
      <c r="D2691" s="7" t="s">
        <v>10</v>
      </c>
      <c r="E2691" s="7" t="s">
        <v>315</v>
      </c>
      <c r="F2691" s="9" t="s">
        <v>5460</v>
      </c>
      <c r="G2691" s="11">
        <v>213.85670099999999</v>
      </c>
      <c r="H2691" s="11">
        <v>1731.73</v>
      </c>
      <c r="I2691" s="11">
        <v>1538.144</v>
      </c>
      <c r="J2691" s="12">
        <v>3483.730701</v>
      </c>
      <c r="K2691" s="11">
        <v>0</v>
      </c>
      <c r="L2691" s="11">
        <v>40.023000000000003</v>
      </c>
      <c r="M2691" s="11">
        <v>1658.7739999999999</v>
      </c>
      <c r="N2691" s="13">
        <v>0.79999999999999993</v>
      </c>
      <c r="O2691" s="13">
        <v>0.13913921718711064</v>
      </c>
      <c r="P2691" s="13">
        <v>2.0691917042585182</v>
      </c>
      <c r="Q2691" s="13">
        <v>0.13913921718711064</v>
      </c>
      <c r="R2691" s="13" t="s">
        <v>9699</v>
      </c>
      <c r="S2691" s="14">
        <v>-0.18530099999999999</v>
      </c>
      <c r="T2691" s="13">
        <v>0.49709066188810441</v>
      </c>
      <c r="U2691" s="15" t="s">
        <v>9700</v>
      </c>
      <c r="V2691" s="16">
        <v>5.343345101566598</v>
      </c>
      <c r="W2691" s="16">
        <v>0.12892455572609651</v>
      </c>
    </row>
    <row r="2692" spans="1:23" ht="15" customHeight="1" x14ac:dyDescent="0.3">
      <c r="A2692" s="7" t="s">
        <v>8322</v>
      </c>
      <c r="B2692" s="7" t="s">
        <v>8323</v>
      </c>
      <c r="C2692" s="7" t="s">
        <v>8324</v>
      </c>
      <c r="D2692" s="7" t="s">
        <v>83</v>
      </c>
      <c r="E2692" s="7" t="s">
        <v>84</v>
      </c>
      <c r="F2692" s="9" t="s">
        <v>1941</v>
      </c>
      <c r="G2692" s="11">
        <v>285.049712</v>
      </c>
      <c r="H2692" s="11">
        <v>126.944</v>
      </c>
      <c r="I2692" s="11">
        <v>13.846</v>
      </c>
      <c r="J2692" s="12">
        <v>425.83971200000002</v>
      </c>
      <c r="K2692" s="11">
        <v>-4.1310000000000002</v>
      </c>
      <c r="L2692" s="11">
        <v>-12.076000000000001</v>
      </c>
      <c r="M2692" s="11">
        <v>218.36199999999999</v>
      </c>
      <c r="N2692" s="13">
        <v>0.20583525826395399</v>
      </c>
      <c r="O2692" s="13">
        <v>0.43724436394597799</v>
      </c>
      <c r="P2692" s="13">
        <v>9.130781713382051E-2</v>
      </c>
      <c r="Q2692" s="13" t="s">
        <v>9699</v>
      </c>
      <c r="R2692" s="13">
        <v>-6.2171548971971358E-2</v>
      </c>
      <c r="S2692" s="14">
        <v>1.035695</v>
      </c>
      <c r="T2692" s="13">
        <v>0.2981027753466074</v>
      </c>
      <c r="U2692" s="15" t="s">
        <v>9700</v>
      </c>
      <c r="V2692" s="16" t="s">
        <v>9700</v>
      </c>
      <c r="W2692" s="16">
        <v>1.3053998039952006</v>
      </c>
    </row>
    <row r="2693" spans="1:23" ht="15" customHeight="1" x14ac:dyDescent="0.3">
      <c r="A2693" s="7" t="s">
        <v>8325</v>
      </c>
      <c r="B2693" s="7" t="s">
        <v>8326</v>
      </c>
      <c r="C2693" s="7" t="s">
        <v>8327</v>
      </c>
      <c r="D2693" s="7" t="s">
        <v>20</v>
      </c>
      <c r="E2693" s="7" t="s">
        <v>57</v>
      </c>
      <c r="F2693" s="9" t="s">
        <v>5460</v>
      </c>
      <c r="G2693" s="11">
        <v>393.62527</v>
      </c>
      <c r="H2693" s="11">
        <v>-18.540002999999999</v>
      </c>
      <c r="I2693" s="11">
        <v>0</v>
      </c>
      <c r="J2693" s="12">
        <v>375.08526699999999</v>
      </c>
      <c r="K2693" s="11">
        <v>14.463372</v>
      </c>
      <c r="L2693" s="11">
        <v>14.575906</v>
      </c>
      <c r="M2693" s="11">
        <v>39.123013999999998</v>
      </c>
      <c r="N2693" s="13">
        <v>9.9625775661032104E-2</v>
      </c>
      <c r="O2693" s="13">
        <v>6.7696953648335612E-2</v>
      </c>
      <c r="P2693" s="13">
        <v>6.31339216338654E-2</v>
      </c>
      <c r="Q2693" s="13">
        <v>6.8085441675857394E-2</v>
      </c>
      <c r="R2693" s="13">
        <v>0.50823726126893254</v>
      </c>
      <c r="S2693" s="14">
        <v>2.0535429999999999</v>
      </c>
      <c r="T2693" s="13">
        <v>-4.9428768952420619E-2</v>
      </c>
      <c r="U2693" s="15">
        <v>25.933459154614845</v>
      </c>
      <c r="V2693" s="16">
        <v>27.005200911696331</v>
      </c>
      <c r="W2693" s="16">
        <v>10.061220487767123</v>
      </c>
    </row>
    <row r="2694" spans="1:23" ht="15" customHeight="1" x14ac:dyDescent="0.3">
      <c r="A2694" s="7" t="s">
        <v>8328</v>
      </c>
      <c r="B2694" s="7" t="s">
        <v>8329</v>
      </c>
      <c r="C2694" s="7" t="s">
        <v>8330</v>
      </c>
      <c r="D2694" s="7" t="s">
        <v>26</v>
      </c>
      <c r="E2694" s="7" t="s">
        <v>172</v>
      </c>
      <c r="F2694" s="9" t="s">
        <v>1941</v>
      </c>
      <c r="G2694" s="11">
        <v>316.93887799999999</v>
      </c>
      <c r="H2694" s="11">
        <v>37.656999999999996</v>
      </c>
      <c r="I2694" s="11">
        <v>3.0000000000000001E-3</v>
      </c>
      <c r="J2694" s="12">
        <v>354.59887799999996</v>
      </c>
      <c r="K2694" s="11">
        <v>57.247</v>
      </c>
      <c r="L2694" s="11">
        <v>32.756999999999998</v>
      </c>
      <c r="M2694" s="11">
        <v>279.57799999999997</v>
      </c>
      <c r="N2694" s="13">
        <v>0.10478915963896365</v>
      </c>
      <c r="O2694" s="13">
        <v>2.2021110287892887E-2</v>
      </c>
      <c r="P2694" s="13">
        <v>5.2489208046154492E-2</v>
      </c>
      <c r="Q2694" s="13">
        <v>2.1697760524212795E-2</v>
      </c>
      <c r="R2694" s="13">
        <v>0.12149366328040677</v>
      </c>
      <c r="S2694" s="14">
        <v>1.042519</v>
      </c>
      <c r="T2694" s="13">
        <v>0.1061960494979344</v>
      </c>
      <c r="U2694" s="15">
        <v>6.194191451080405</v>
      </c>
      <c r="V2694" s="16">
        <v>9.6754549561925707</v>
      </c>
      <c r="W2694" s="16">
        <v>1.1336331113320792</v>
      </c>
    </row>
    <row r="2695" spans="1:23" ht="15" customHeight="1" x14ac:dyDescent="0.3">
      <c r="A2695" s="7" t="s">
        <v>8331</v>
      </c>
      <c r="B2695" s="7" t="s">
        <v>8332</v>
      </c>
      <c r="C2695" s="7" t="s">
        <v>8333</v>
      </c>
      <c r="D2695" s="7" t="s">
        <v>10</v>
      </c>
      <c r="E2695" s="7" t="s">
        <v>1814</v>
      </c>
      <c r="F2695" s="9" t="s">
        <v>5460</v>
      </c>
      <c r="G2695" s="11">
        <v>259.251529</v>
      </c>
      <c r="H2695" s="11">
        <v>-303.45100000000002</v>
      </c>
      <c r="I2695" s="11">
        <v>0</v>
      </c>
      <c r="J2695" s="12">
        <v>-44.199471000000017</v>
      </c>
      <c r="K2695" s="11">
        <v>0</v>
      </c>
      <c r="L2695" s="11">
        <v>7.569</v>
      </c>
      <c r="M2695" s="11">
        <v>225.399</v>
      </c>
      <c r="N2695" s="13">
        <v>5.8272392691235422E-2</v>
      </c>
      <c r="O2695" s="13">
        <v>-1.7308065922564508E-2</v>
      </c>
      <c r="P2695" s="13">
        <v>-0.15542024832855778</v>
      </c>
      <c r="Q2695" s="13" t="s">
        <v>9699</v>
      </c>
      <c r="R2695" s="13">
        <v>3.3701711578534917E-2</v>
      </c>
      <c r="S2695" s="14">
        <v>0</v>
      </c>
      <c r="T2695" s="13">
        <v>6.8654894082329605</v>
      </c>
      <c r="U2695" s="15" t="s">
        <v>9700</v>
      </c>
      <c r="V2695" s="16">
        <v>34.251754392918485</v>
      </c>
      <c r="W2695" s="16">
        <v>1.1501893486661432</v>
      </c>
    </row>
    <row r="2696" spans="1:23" ht="15" customHeight="1" x14ac:dyDescent="0.3">
      <c r="A2696" s="7" t="s">
        <v>8334</v>
      </c>
      <c r="B2696" s="7" t="s">
        <v>8335</v>
      </c>
      <c r="C2696" s="7" t="s">
        <v>8336</v>
      </c>
      <c r="D2696" s="7" t="s">
        <v>20</v>
      </c>
      <c r="E2696" s="7" t="s">
        <v>47</v>
      </c>
      <c r="F2696" s="9" t="s">
        <v>1764</v>
      </c>
      <c r="G2696" s="11">
        <v>222.96559999999999</v>
      </c>
      <c r="H2696" s="11">
        <v>-99.959000000000003</v>
      </c>
      <c r="I2696" s="11">
        <v>0</v>
      </c>
      <c r="J2696" s="12">
        <v>123.00659999999999</v>
      </c>
      <c r="K2696" s="11">
        <v>-29.36</v>
      </c>
      <c r="L2696" s="11">
        <v>-26.129000000000001</v>
      </c>
      <c r="M2696" s="11">
        <v>110.274</v>
      </c>
      <c r="N2696" s="13" t="s">
        <v>9699</v>
      </c>
      <c r="O2696" s="13" t="s">
        <v>9699</v>
      </c>
      <c r="P2696" s="13" t="s">
        <v>9699</v>
      </c>
      <c r="Q2696" s="13" t="s">
        <v>9699</v>
      </c>
      <c r="R2696" s="13">
        <v>-0.28954848432799024</v>
      </c>
      <c r="S2696" s="14">
        <v>0.92785700000000004</v>
      </c>
      <c r="T2696" s="13">
        <v>-0.81263119214741331</v>
      </c>
      <c r="U2696" s="15" t="s">
        <v>9700</v>
      </c>
      <c r="V2696" s="16" t="s">
        <v>9700</v>
      </c>
      <c r="W2696" s="16">
        <v>2.0219235721929012</v>
      </c>
    </row>
    <row r="2697" spans="1:23" ht="15" customHeight="1" x14ac:dyDescent="0.3">
      <c r="A2697" s="7" t="s">
        <v>8337</v>
      </c>
      <c r="B2697" s="7" t="s">
        <v>8338</v>
      </c>
      <c r="C2697" s="7" t="s">
        <v>8339</v>
      </c>
      <c r="D2697" s="7" t="s">
        <v>20</v>
      </c>
      <c r="E2697" s="7" t="s">
        <v>47</v>
      </c>
      <c r="F2697" s="9" t="s">
        <v>5460</v>
      </c>
      <c r="G2697" s="11">
        <v>410.37784799999997</v>
      </c>
      <c r="H2697" s="11">
        <v>-71.245000000000005</v>
      </c>
      <c r="I2697" s="11">
        <v>0</v>
      </c>
      <c r="J2697" s="12">
        <v>339.13284799999997</v>
      </c>
      <c r="K2697" s="11">
        <v>-49.04</v>
      </c>
      <c r="L2697" s="11">
        <v>-41.851999999999997</v>
      </c>
      <c r="M2697" s="11">
        <v>92.18</v>
      </c>
      <c r="N2697" s="13">
        <v>-1.2207878162263968</v>
      </c>
      <c r="O2697" s="13" t="s">
        <v>9699</v>
      </c>
      <c r="P2697" s="13">
        <v>-1.2323755447274343</v>
      </c>
      <c r="Q2697" s="13" t="s">
        <v>9699</v>
      </c>
      <c r="R2697" s="13">
        <v>-0.38407429670042254</v>
      </c>
      <c r="S2697" s="14">
        <v>0</v>
      </c>
      <c r="T2697" s="13">
        <v>-0.21007991534927933</v>
      </c>
      <c r="U2697" s="15" t="s">
        <v>9700</v>
      </c>
      <c r="V2697" s="16" t="s">
        <v>9700</v>
      </c>
      <c r="W2697" s="16">
        <v>4.4519185072683873</v>
      </c>
    </row>
    <row r="2698" spans="1:23" ht="15" customHeight="1" x14ac:dyDescent="0.3">
      <c r="A2698" s="7" t="s">
        <v>8340</v>
      </c>
      <c r="B2698" s="7" t="s">
        <v>8341</v>
      </c>
      <c r="C2698" s="7" t="s">
        <v>8342</v>
      </c>
      <c r="D2698" s="7" t="s">
        <v>10</v>
      </c>
      <c r="E2698" s="7" t="s">
        <v>15</v>
      </c>
      <c r="F2698" s="9" t="s">
        <v>1941</v>
      </c>
      <c r="G2698" s="11">
        <v>338.71686</v>
      </c>
      <c r="H2698" s="11">
        <v>189.547</v>
      </c>
      <c r="I2698" s="11">
        <v>556.25800000000004</v>
      </c>
      <c r="J2698" s="12">
        <v>1084.5218600000001</v>
      </c>
      <c r="K2698" s="11">
        <v>79.302000000000007</v>
      </c>
      <c r="L2698" s="11">
        <v>8.2089999999999996</v>
      </c>
      <c r="M2698" s="11">
        <v>311.56599999999997</v>
      </c>
      <c r="N2698" s="13">
        <v>0.58789735112088271</v>
      </c>
      <c r="O2698" s="13">
        <v>0.22822285723452063</v>
      </c>
      <c r="P2698" s="13">
        <v>0.30039837527049179</v>
      </c>
      <c r="Q2698" s="13">
        <v>0.16065351309702525</v>
      </c>
      <c r="R2698" s="13" t="s">
        <v>9699</v>
      </c>
      <c r="S2698" s="14">
        <v>1.4866140000000001</v>
      </c>
      <c r="T2698" s="13">
        <v>0.17477471592873195</v>
      </c>
      <c r="U2698" s="15">
        <v>13.675844997604095</v>
      </c>
      <c r="V2698" s="16">
        <v>41.261646972834697</v>
      </c>
      <c r="W2698" s="16">
        <v>1.087143205612936</v>
      </c>
    </row>
    <row r="2699" spans="1:23" ht="15" customHeight="1" x14ac:dyDescent="0.3">
      <c r="A2699" s="7" t="s">
        <v>8343</v>
      </c>
      <c r="B2699" s="7" t="s">
        <v>8344</v>
      </c>
      <c r="C2699" s="7" t="s">
        <v>8345</v>
      </c>
      <c r="D2699" s="7" t="s">
        <v>20</v>
      </c>
      <c r="E2699" s="7" t="s">
        <v>47</v>
      </c>
      <c r="F2699" s="9" t="s">
        <v>5460</v>
      </c>
      <c r="G2699" s="11">
        <v>271.22119600000002</v>
      </c>
      <c r="H2699" s="11">
        <v>-88.545000000000002</v>
      </c>
      <c r="I2699" s="11">
        <v>0</v>
      </c>
      <c r="J2699" s="12">
        <v>182.676196</v>
      </c>
      <c r="K2699" s="11">
        <v>-67.426000000000002</v>
      </c>
      <c r="L2699" s="11">
        <v>-70.823999999999998</v>
      </c>
      <c r="M2699" s="11">
        <v>24.695</v>
      </c>
      <c r="N2699" s="13">
        <v>-0.24467499999999992</v>
      </c>
      <c r="O2699" s="13" t="s">
        <v>9699</v>
      </c>
      <c r="P2699" s="13">
        <v>-0.3135014463334016</v>
      </c>
      <c r="Q2699" s="13" t="s">
        <v>9699</v>
      </c>
      <c r="R2699" s="13">
        <v>-5.8167240332051025</v>
      </c>
      <c r="S2699" s="14">
        <v>0</v>
      </c>
      <c r="T2699" s="13">
        <v>-0.48471011515917489</v>
      </c>
      <c r="U2699" s="15" t="s">
        <v>9700</v>
      </c>
      <c r="V2699" s="16" t="s">
        <v>9700</v>
      </c>
      <c r="W2699" s="16">
        <v>10.982838469325776</v>
      </c>
    </row>
    <row r="2700" spans="1:23" ht="15" customHeight="1" x14ac:dyDescent="0.3">
      <c r="A2700" s="7" t="s">
        <v>8346</v>
      </c>
      <c r="B2700" s="7" t="s">
        <v>8347</v>
      </c>
      <c r="C2700" s="7" t="s">
        <v>8348</v>
      </c>
      <c r="D2700" s="7" t="s">
        <v>116</v>
      </c>
      <c r="E2700" s="7" t="s">
        <v>117</v>
      </c>
      <c r="F2700" s="9" t="s">
        <v>3009</v>
      </c>
      <c r="G2700" s="11">
        <v>397.17294299999998</v>
      </c>
      <c r="H2700" s="11">
        <v>1017.476</v>
      </c>
      <c r="I2700" s="11">
        <v>0</v>
      </c>
      <c r="J2700" s="12">
        <v>1414.6489429999999</v>
      </c>
      <c r="K2700" s="11">
        <v>127.4</v>
      </c>
      <c r="L2700" s="11">
        <v>20.603000000000002</v>
      </c>
      <c r="M2700" s="11">
        <v>700.14400000000001</v>
      </c>
      <c r="N2700" s="13">
        <v>0.11072026102419701</v>
      </c>
      <c r="O2700" s="13">
        <v>0.12071634863923375</v>
      </c>
      <c r="P2700" s="13">
        <v>-7.3230099596386655E-3</v>
      </c>
      <c r="Q2700" s="13" t="s">
        <v>9699</v>
      </c>
      <c r="R2700" s="13">
        <v>-9.8390623319832241E-2</v>
      </c>
      <c r="S2700" s="14">
        <v>3.9133849999999999</v>
      </c>
      <c r="T2700" s="13">
        <v>0.71924275279368732</v>
      </c>
      <c r="U2700" s="15">
        <v>11.103994843014128</v>
      </c>
      <c r="V2700" s="16">
        <v>19.277432558365284</v>
      </c>
      <c r="W2700" s="16">
        <v>0.56727322236568478</v>
      </c>
    </row>
    <row r="2701" spans="1:23" ht="15" customHeight="1" x14ac:dyDescent="0.3">
      <c r="A2701" s="7" t="s">
        <v>8349</v>
      </c>
      <c r="B2701" s="7" t="s">
        <v>8350</v>
      </c>
      <c r="C2701" s="7" t="s">
        <v>8351</v>
      </c>
      <c r="D2701" s="7" t="s">
        <v>29</v>
      </c>
      <c r="E2701" s="7" t="s">
        <v>436</v>
      </c>
      <c r="F2701" s="9" t="s">
        <v>1941</v>
      </c>
      <c r="G2701" s="11">
        <v>384.96314699999999</v>
      </c>
      <c r="H2701" s="11">
        <v>244.43199999999999</v>
      </c>
      <c r="I2701" s="11">
        <v>73.543999999999997</v>
      </c>
      <c r="J2701" s="12">
        <v>702.93914699999993</v>
      </c>
      <c r="K2701" s="11">
        <v>59.271999999999998</v>
      </c>
      <c r="L2701" s="11">
        <v>-9.1560000000000006</v>
      </c>
      <c r="M2701" s="11">
        <v>302.685</v>
      </c>
      <c r="N2701" s="13">
        <v>0.11460079478728105</v>
      </c>
      <c r="O2701" s="13">
        <v>-2.7936184417174936E-2</v>
      </c>
      <c r="P2701" s="13">
        <v>3.6942483996370443E-2</v>
      </c>
      <c r="Q2701" s="13">
        <v>9.0754205400507049E-2</v>
      </c>
      <c r="R2701" s="13">
        <v>-4.0395394854396138E-2</v>
      </c>
      <c r="S2701" s="14">
        <v>2.3812030000000002</v>
      </c>
      <c r="T2701" s="13">
        <v>0.34772853531231773</v>
      </c>
      <c r="U2701" s="15">
        <v>11.85954830273991</v>
      </c>
      <c r="V2701" s="16" t="s">
        <v>9700</v>
      </c>
      <c r="W2701" s="16">
        <v>1.2718276326874474</v>
      </c>
    </row>
    <row r="2702" spans="1:23" ht="15" customHeight="1" x14ac:dyDescent="0.3">
      <c r="A2702" s="7" t="s">
        <v>8352</v>
      </c>
      <c r="B2702" s="7" t="s">
        <v>8353</v>
      </c>
      <c r="C2702" s="7" t="s">
        <v>8354</v>
      </c>
      <c r="D2702" s="7" t="s">
        <v>10</v>
      </c>
      <c r="E2702" s="7" t="s">
        <v>62</v>
      </c>
      <c r="F2702" s="9" t="s">
        <v>1941</v>
      </c>
      <c r="G2702" s="11">
        <v>248.78391099999999</v>
      </c>
      <c r="H2702" s="11">
        <v>86.293000000000006</v>
      </c>
      <c r="I2702" s="11">
        <v>0</v>
      </c>
      <c r="J2702" s="12">
        <v>335.076911</v>
      </c>
      <c r="K2702" s="11">
        <v>-63.063000000000002</v>
      </c>
      <c r="L2702" s="11">
        <v>-68.495999999999995</v>
      </c>
      <c r="M2702" s="11">
        <v>426.86700000000002</v>
      </c>
      <c r="N2702" s="13">
        <v>0.12846457724923824</v>
      </c>
      <c r="O2702" s="13">
        <v>0.56483524852321088</v>
      </c>
      <c r="P2702" s="13">
        <v>-3.8609067578459999E-2</v>
      </c>
      <c r="Q2702" s="13" t="s">
        <v>9699</v>
      </c>
      <c r="R2702" s="13">
        <v>-0.14676508715355521</v>
      </c>
      <c r="S2702" s="14">
        <v>1.2393700000000001</v>
      </c>
      <c r="T2702" s="13">
        <v>0.25753191929121017</v>
      </c>
      <c r="U2702" s="15" t="s">
        <v>9700</v>
      </c>
      <c r="V2702" s="16" t="s">
        <v>9700</v>
      </c>
      <c r="W2702" s="16">
        <v>0.58281364218831622</v>
      </c>
    </row>
    <row r="2703" spans="1:23" ht="15" customHeight="1" x14ac:dyDescent="0.3">
      <c r="A2703" s="7" t="s">
        <v>8355</v>
      </c>
      <c r="B2703" s="7" t="s">
        <v>8356</v>
      </c>
      <c r="C2703" s="7" t="s">
        <v>8357</v>
      </c>
      <c r="D2703" s="7" t="s">
        <v>31</v>
      </c>
      <c r="E2703" s="7" t="s">
        <v>69</v>
      </c>
      <c r="F2703" s="9" t="s">
        <v>1941</v>
      </c>
      <c r="G2703" s="11">
        <v>243.24634399999999</v>
      </c>
      <c r="H2703" s="11">
        <v>-3.0861399999999999</v>
      </c>
      <c r="I2703" s="11">
        <v>0</v>
      </c>
      <c r="J2703" s="12">
        <v>240.16020399999999</v>
      </c>
      <c r="K2703" s="11">
        <v>-3.8190300000000001</v>
      </c>
      <c r="L2703" s="11">
        <v>-2.946625</v>
      </c>
      <c r="M2703" s="11">
        <v>16.690373000000001</v>
      </c>
      <c r="N2703" s="13">
        <v>0.2469751027727948</v>
      </c>
      <c r="O2703" s="13">
        <v>0.13029977639237922</v>
      </c>
      <c r="P2703" s="13">
        <v>0.18285349167906545</v>
      </c>
      <c r="Q2703" s="13">
        <v>9.688449362717888E-2</v>
      </c>
      <c r="R2703" s="13">
        <v>-0.17604518849150042</v>
      </c>
      <c r="S2703" s="14">
        <v>1.483989</v>
      </c>
      <c r="T2703" s="13">
        <v>-1.2850338851311103E-2</v>
      </c>
      <c r="U2703" s="15" t="s">
        <v>9700</v>
      </c>
      <c r="V2703" s="16" t="s">
        <v>9700</v>
      </c>
      <c r="W2703" s="16">
        <v>14.574050801620789</v>
      </c>
    </row>
    <row r="2704" spans="1:23" ht="15" customHeight="1" x14ac:dyDescent="0.3">
      <c r="A2704" s="7" t="s">
        <v>8358</v>
      </c>
      <c r="B2704" s="7" t="s">
        <v>8359</v>
      </c>
      <c r="C2704" s="7" t="s">
        <v>8360</v>
      </c>
      <c r="D2704" s="7" t="s">
        <v>10</v>
      </c>
      <c r="E2704" s="7" t="s">
        <v>11</v>
      </c>
      <c r="F2704" s="9" t="s">
        <v>1941</v>
      </c>
      <c r="G2704" s="11">
        <v>277.584744</v>
      </c>
      <c r="H2704" s="11">
        <v>-441.24200000000002</v>
      </c>
      <c r="I2704" s="11">
        <v>0</v>
      </c>
      <c r="J2704" s="12">
        <v>-163.65725600000002</v>
      </c>
      <c r="K2704" s="11">
        <v>0</v>
      </c>
      <c r="L2704" s="11">
        <v>29.341000000000001</v>
      </c>
      <c r="M2704" s="11">
        <v>233.86500000000001</v>
      </c>
      <c r="N2704" s="13">
        <v>2.9650820631150328E-2</v>
      </c>
      <c r="O2704" s="13">
        <v>7.3640240361898535E-3</v>
      </c>
      <c r="P2704" s="13">
        <v>0.31660320259806807</v>
      </c>
      <c r="Q2704" s="13" t="s">
        <v>9699</v>
      </c>
      <c r="R2704" s="13">
        <v>0.13167732525524517</v>
      </c>
      <c r="S2704" s="14">
        <v>0.78110199999999996</v>
      </c>
      <c r="T2704" s="13">
        <v>2.6961346583985253</v>
      </c>
      <c r="U2704" s="15" t="s">
        <v>9700</v>
      </c>
      <c r="V2704" s="16">
        <v>9.4606436045124571</v>
      </c>
      <c r="W2704" s="16">
        <v>1.1869443653389775</v>
      </c>
    </row>
    <row r="2705" spans="1:23" ht="15" customHeight="1" x14ac:dyDescent="0.3">
      <c r="A2705" s="7" t="s">
        <v>8361</v>
      </c>
      <c r="B2705" s="7" t="s">
        <v>8362</v>
      </c>
      <c r="C2705" s="7" t="s">
        <v>8363</v>
      </c>
      <c r="D2705" s="7" t="s">
        <v>167</v>
      </c>
      <c r="E2705" s="7" t="s">
        <v>226</v>
      </c>
      <c r="F2705" s="9" t="s">
        <v>1941</v>
      </c>
      <c r="G2705" s="11">
        <v>316.08905800000002</v>
      </c>
      <c r="H2705" s="11">
        <v>-109.33799999999999</v>
      </c>
      <c r="I2705" s="11">
        <v>-3.5339999999999998</v>
      </c>
      <c r="J2705" s="12">
        <v>203.21705800000004</v>
      </c>
      <c r="K2705" s="11">
        <v>42.831000000000003</v>
      </c>
      <c r="L2705" s="11">
        <v>31.231000000000002</v>
      </c>
      <c r="M2705" s="11">
        <v>77.582999999999998</v>
      </c>
      <c r="N2705" s="13">
        <v>1.5910983673434822E-2</v>
      </c>
      <c r="O2705" s="13">
        <v>-3.3484857316969818E-2</v>
      </c>
      <c r="P2705" s="13">
        <v>1.0186145163501E-2</v>
      </c>
      <c r="Q2705" s="13">
        <v>-4.3696333223318007E-2</v>
      </c>
      <c r="R2705" s="13">
        <v>0.45832232690557956</v>
      </c>
      <c r="S2705" s="14">
        <v>1.1380570000000001</v>
      </c>
      <c r="T2705" s="13">
        <v>-0.53803554227224359</v>
      </c>
      <c r="U2705" s="15">
        <v>4.7446255749340436</v>
      </c>
      <c r="V2705" s="16">
        <v>10.121003426083059</v>
      </c>
      <c r="W2705" s="16">
        <v>4.0742051480350083</v>
      </c>
    </row>
    <row r="2706" spans="1:23" ht="15" customHeight="1" x14ac:dyDescent="0.3">
      <c r="A2706" s="7" t="s">
        <v>8364</v>
      </c>
      <c r="B2706" s="7" t="s">
        <v>8365</v>
      </c>
      <c r="C2706" s="7" t="s">
        <v>8366</v>
      </c>
      <c r="D2706" s="7" t="s">
        <v>10</v>
      </c>
      <c r="E2706" s="7" t="s">
        <v>1814</v>
      </c>
      <c r="F2706" s="9" t="s">
        <v>1941</v>
      </c>
      <c r="G2706" s="11">
        <v>281.781858</v>
      </c>
      <c r="H2706" s="11">
        <v>59.899000000000001</v>
      </c>
      <c r="I2706" s="11">
        <v>0</v>
      </c>
      <c r="J2706" s="12">
        <v>341.680858</v>
      </c>
      <c r="K2706" s="11">
        <v>0</v>
      </c>
      <c r="L2706" s="11">
        <v>29.702999999999999</v>
      </c>
      <c r="M2706" s="11">
        <v>259.97500000000002</v>
      </c>
      <c r="N2706" s="13">
        <v>8.7389387981240046E-2</v>
      </c>
      <c r="O2706" s="13">
        <v>4.6589536454718639E-2</v>
      </c>
      <c r="P2706" s="13">
        <v>0.26844923818484845</v>
      </c>
      <c r="Q2706" s="13">
        <v>-3.1855961745861361E-3</v>
      </c>
      <c r="R2706" s="13">
        <v>0.11816333722923639</v>
      </c>
      <c r="S2706" s="14">
        <v>0.90551099999999995</v>
      </c>
      <c r="T2706" s="13">
        <v>0.17530686486393687</v>
      </c>
      <c r="U2706" s="15" t="s">
        <v>9700</v>
      </c>
      <c r="V2706" s="16">
        <v>9.4866463993536012</v>
      </c>
      <c r="W2706" s="16">
        <v>1.0838805962111742</v>
      </c>
    </row>
    <row r="2707" spans="1:23" ht="15" customHeight="1" x14ac:dyDescent="0.3">
      <c r="A2707" s="7" t="s">
        <v>8367</v>
      </c>
      <c r="B2707" s="7" t="s">
        <v>8368</v>
      </c>
      <c r="C2707" s="7" t="s">
        <v>8369</v>
      </c>
      <c r="D2707" s="7" t="s">
        <v>10</v>
      </c>
      <c r="E2707" s="7" t="s">
        <v>11</v>
      </c>
      <c r="F2707" s="9" t="s">
        <v>1941</v>
      </c>
      <c r="G2707" s="11">
        <v>336.19723499999998</v>
      </c>
      <c r="H2707" s="11">
        <v>-118.746</v>
      </c>
      <c r="I2707" s="11">
        <v>0</v>
      </c>
      <c r="J2707" s="12">
        <v>217.451235</v>
      </c>
      <c r="K2707" s="11">
        <v>0</v>
      </c>
      <c r="L2707" s="11">
        <v>10.576000000000001</v>
      </c>
      <c r="M2707" s="11">
        <v>161.61099999999999</v>
      </c>
      <c r="N2707" s="13">
        <v>8.2513481031139979E-2</v>
      </c>
      <c r="O2707" s="13">
        <v>2.3590973856269182E-2</v>
      </c>
      <c r="P2707" s="13">
        <v>0.27388924142428084</v>
      </c>
      <c r="Q2707" s="13" t="s">
        <v>9699</v>
      </c>
      <c r="R2707" s="13">
        <v>7.9399399399399412E-2</v>
      </c>
      <c r="S2707" s="14">
        <v>0.19317500000000001</v>
      </c>
      <c r="T2707" s="13">
        <v>-0.54608105582844813</v>
      </c>
      <c r="U2707" s="15" t="s">
        <v>9700</v>
      </c>
      <c r="V2707" s="16">
        <v>31.788694686081691</v>
      </c>
      <c r="W2707" s="16">
        <v>2.0802868307231561</v>
      </c>
    </row>
    <row r="2708" spans="1:23" ht="15" customHeight="1" x14ac:dyDescent="0.3">
      <c r="A2708" s="7" t="s">
        <v>8370</v>
      </c>
      <c r="B2708" s="7" t="s">
        <v>8371</v>
      </c>
      <c r="C2708" s="7" t="s">
        <v>8372</v>
      </c>
      <c r="D2708" s="7" t="s">
        <v>10</v>
      </c>
      <c r="E2708" s="7" t="s">
        <v>11</v>
      </c>
      <c r="F2708" s="9" t="s">
        <v>1941</v>
      </c>
      <c r="G2708" s="11">
        <v>281.43187899999998</v>
      </c>
      <c r="H2708" s="11">
        <v>83.897999999999996</v>
      </c>
      <c r="I2708" s="11">
        <v>0</v>
      </c>
      <c r="J2708" s="12">
        <v>365.32987900000001</v>
      </c>
      <c r="K2708" s="11">
        <v>0</v>
      </c>
      <c r="L2708" s="11">
        <v>29.222999999999999</v>
      </c>
      <c r="M2708" s="11">
        <v>271.96300000000002</v>
      </c>
      <c r="N2708" s="13">
        <v>9.4927382940638697E-2</v>
      </c>
      <c r="O2708" s="13">
        <v>0.10170417738415916</v>
      </c>
      <c r="P2708" s="13">
        <v>0.26444949387344979</v>
      </c>
      <c r="Q2708" s="13">
        <v>1.2435669820944906E-3</v>
      </c>
      <c r="R2708" s="13">
        <v>0.11362306443617134</v>
      </c>
      <c r="S2708" s="14">
        <v>0.478215</v>
      </c>
      <c r="T2708" s="13">
        <v>0.22964998162660546</v>
      </c>
      <c r="U2708" s="15" t="s">
        <v>9700</v>
      </c>
      <c r="V2708" s="16">
        <v>9.6304923861342093</v>
      </c>
      <c r="W2708" s="16">
        <v>1.0348167912546926</v>
      </c>
    </row>
    <row r="2709" spans="1:23" ht="15" customHeight="1" x14ac:dyDescent="0.3">
      <c r="A2709" s="7" t="s">
        <v>8373</v>
      </c>
      <c r="B2709" s="7" t="s">
        <v>8374</v>
      </c>
      <c r="C2709" s="7" t="s">
        <v>8375</v>
      </c>
      <c r="D2709" s="7" t="s">
        <v>26</v>
      </c>
      <c r="E2709" s="7" t="s">
        <v>126</v>
      </c>
      <c r="F2709" s="9" t="s">
        <v>3009</v>
      </c>
      <c r="G2709" s="11">
        <v>355.03709400000002</v>
      </c>
      <c r="H2709" s="11">
        <v>902.5</v>
      </c>
      <c r="I2709" s="11">
        <v>0</v>
      </c>
      <c r="J2709" s="12">
        <v>1257.537094</v>
      </c>
      <c r="K2709" s="11">
        <v>132.9</v>
      </c>
      <c r="L2709" s="11">
        <v>5.6</v>
      </c>
      <c r="M2709" s="11">
        <v>542.79999999999995</v>
      </c>
      <c r="N2709" s="13">
        <v>2.7634156557515784E-2</v>
      </c>
      <c r="O2709" s="13">
        <v>4.8779544164879951E-2</v>
      </c>
      <c r="P2709" s="13">
        <v>-1.0027077925681175E-2</v>
      </c>
      <c r="Q2709" s="13" t="s">
        <v>9699</v>
      </c>
      <c r="R2709" s="13">
        <v>1.049278620948098E-2</v>
      </c>
      <c r="S2709" s="14">
        <v>2.0509179999999998</v>
      </c>
      <c r="T2709" s="13">
        <v>0.71767266691856324</v>
      </c>
      <c r="U2709" s="15">
        <v>9.4622806170052662</v>
      </c>
      <c r="V2709" s="16">
        <v>63.399481071428582</v>
      </c>
      <c r="W2709" s="16">
        <v>0.65408455047899794</v>
      </c>
    </row>
    <row r="2710" spans="1:23" ht="15" customHeight="1" x14ac:dyDescent="0.3">
      <c r="A2710" s="7" t="s">
        <v>8376</v>
      </c>
      <c r="B2710" s="7" t="s">
        <v>8377</v>
      </c>
      <c r="C2710" s="7" t="s">
        <v>8378</v>
      </c>
      <c r="D2710" s="7" t="s">
        <v>26</v>
      </c>
      <c r="E2710" s="7" t="s">
        <v>216</v>
      </c>
      <c r="F2710" s="9" t="s">
        <v>1941</v>
      </c>
      <c r="G2710" s="11">
        <v>260.782737</v>
      </c>
      <c r="H2710" s="11">
        <v>152.947</v>
      </c>
      <c r="I2710" s="11">
        <v>0</v>
      </c>
      <c r="J2710" s="12">
        <v>413.729737</v>
      </c>
      <c r="K2710" s="11">
        <v>82.016000000000005</v>
      </c>
      <c r="L2710" s="11">
        <v>-15.893000000000001</v>
      </c>
      <c r="M2710" s="11">
        <v>314.79599999999999</v>
      </c>
      <c r="N2710" s="13">
        <v>0.11205188704971994</v>
      </c>
      <c r="O2710" s="13">
        <v>2.3981223023392451E-2</v>
      </c>
      <c r="P2710" s="13">
        <v>3.2348227623871614E-2</v>
      </c>
      <c r="Q2710" s="13">
        <v>0.15676563747254324</v>
      </c>
      <c r="R2710" s="13">
        <v>-5.4352185516336714E-2</v>
      </c>
      <c r="S2710" s="14">
        <v>1.787401</v>
      </c>
      <c r="T2710" s="13">
        <v>0.36967852760363706</v>
      </c>
      <c r="U2710" s="15">
        <v>5.0445003048185715</v>
      </c>
      <c r="V2710" s="16" t="s">
        <v>9700</v>
      </c>
      <c r="W2710" s="16">
        <v>0.82841820417031986</v>
      </c>
    </row>
    <row r="2711" spans="1:23" ht="15" customHeight="1" x14ac:dyDescent="0.3">
      <c r="A2711" s="7" t="s">
        <v>8379</v>
      </c>
      <c r="B2711" s="7" t="s">
        <v>8380</v>
      </c>
      <c r="C2711" s="7" t="s">
        <v>8381</v>
      </c>
      <c r="D2711" s="7" t="s">
        <v>10</v>
      </c>
      <c r="E2711" s="7" t="s">
        <v>11</v>
      </c>
      <c r="F2711" s="9" t="s">
        <v>1941</v>
      </c>
      <c r="G2711" s="11">
        <v>287.06224900000001</v>
      </c>
      <c r="H2711" s="11">
        <v>373.99299999999999</v>
      </c>
      <c r="I2711" s="11">
        <v>0</v>
      </c>
      <c r="J2711" s="12">
        <v>661.055249</v>
      </c>
      <c r="K2711" s="11">
        <v>0</v>
      </c>
      <c r="L2711" s="11">
        <v>23.288</v>
      </c>
      <c r="M2711" s="11">
        <v>388.983</v>
      </c>
      <c r="N2711" s="13">
        <v>7.4392521494056285E-2</v>
      </c>
      <c r="O2711" s="13">
        <v>4.3153908114011097E-2</v>
      </c>
      <c r="P2711" s="13">
        <v>0.26242283487058643</v>
      </c>
      <c r="Q2711" s="13">
        <v>-1.0518871991703316E-2</v>
      </c>
      <c r="R2711" s="13">
        <v>6.1315432990220013E-2</v>
      </c>
      <c r="S2711" s="14">
        <v>0.97165299999999999</v>
      </c>
      <c r="T2711" s="13">
        <v>0.56575150195955859</v>
      </c>
      <c r="U2711" s="15" t="s">
        <v>9700</v>
      </c>
      <c r="V2711" s="16">
        <v>12.326616669529372</v>
      </c>
      <c r="W2711" s="16">
        <v>0.73798147733962671</v>
      </c>
    </row>
    <row r="2712" spans="1:23" ht="15" customHeight="1" x14ac:dyDescent="0.3">
      <c r="A2712" s="7" t="s">
        <v>8382</v>
      </c>
      <c r="B2712" s="7" t="s">
        <v>8383</v>
      </c>
      <c r="C2712" s="7" t="s">
        <v>8384</v>
      </c>
      <c r="D2712" s="7" t="s">
        <v>20</v>
      </c>
      <c r="E2712" s="7" t="s">
        <v>47</v>
      </c>
      <c r="F2712" s="9" t="s">
        <v>5460</v>
      </c>
      <c r="G2712" s="11">
        <v>404.839021</v>
      </c>
      <c r="H2712" s="11">
        <v>-51.530999999999999</v>
      </c>
      <c r="I2712" s="11">
        <v>0</v>
      </c>
      <c r="J2712" s="12">
        <v>353.308021</v>
      </c>
      <c r="K2712" s="11">
        <v>-30.603158000000001</v>
      </c>
      <c r="L2712" s="11">
        <v>-30.922000000000001</v>
      </c>
      <c r="M2712" s="11">
        <v>52.247999999999998</v>
      </c>
      <c r="N2712" s="13">
        <v>-1.2921162377000508</v>
      </c>
      <c r="O2712" s="13" t="s">
        <v>9699</v>
      </c>
      <c r="P2712" s="13">
        <v>-1.2943935004613432</v>
      </c>
      <c r="Q2712" s="13" t="s">
        <v>9699</v>
      </c>
      <c r="R2712" s="13">
        <v>-0.86930364622866951</v>
      </c>
      <c r="S2712" s="14">
        <v>0</v>
      </c>
      <c r="T2712" s="13">
        <v>-0.14585290153941904</v>
      </c>
      <c r="U2712" s="15" t="s">
        <v>9700</v>
      </c>
      <c r="V2712" s="16" t="s">
        <v>9700</v>
      </c>
      <c r="W2712" s="16">
        <v>7.7484118243760527</v>
      </c>
    </row>
    <row r="2713" spans="1:23" ht="15" customHeight="1" x14ac:dyDescent="0.3">
      <c r="A2713" s="7" t="s">
        <v>8385</v>
      </c>
      <c r="B2713" s="7" t="s">
        <v>8386</v>
      </c>
      <c r="C2713" s="7" t="s">
        <v>8387</v>
      </c>
      <c r="D2713" s="7" t="s">
        <v>20</v>
      </c>
      <c r="E2713" s="7" t="s">
        <v>71</v>
      </c>
      <c r="F2713" s="9" t="s">
        <v>5460</v>
      </c>
      <c r="G2713" s="11">
        <v>323.47912300000002</v>
      </c>
      <c r="H2713" s="11">
        <v>-33.704000000000001</v>
      </c>
      <c r="I2713" s="11">
        <v>0</v>
      </c>
      <c r="J2713" s="12">
        <v>289.77512300000001</v>
      </c>
      <c r="K2713" s="11">
        <v>-76.930999999999997</v>
      </c>
      <c r="L2713" s="11">
        <v>-81.116</v>
      </c>
      <c r="M2713" s="11">
        <v>35.901000000000003</v>
      </c>
      <c r="N2713" s="13">
        <v>-6.6773714439504683</v>
      </c>
      <c r="O2713" s="13" t="s">
        <v>9699</v>
      </c>
      <c r="P2713" s="13">
        <v>-7.0778525817867957</v>
      </c>
      <c r="Q2713" s="13" t="s">
        <v>9699</v>
      </c>
      <c r="R2713" s="13">
        <v>-1.5914303371558058</v>
      </c>
      <c r="S2713" s="14">
        <v>0</v>
      </c>
      <c r="T2713" s="13">
        <v>-0.11631088152449856</v>
      </c>
      <c r="U2713" s="15" t="s">
        <v>9700</v>
      </c>
      <c r="V2713" s="16" t="s">
        <v>9700</v>
      </c>
      <c r="W2713" s="16">
        <v>9.0103095456951063</v>
      </c>
    </row>
    <row r="2714" spans="1:23" ht="15" customHeight="1" x14ac:dyDescent="0.3">
      <c r="A2714" s="7" t="s">
        <v>8388</v>
      </c>
      <c r="B2714" s="7" t="s">
        <v>8389</v>
      </c>
      <c r="C2714" s="7" t="s">
        <v>8390</v>
      </c>
      <c r="D2714" s="7" t="s">
        <v>167</v>
      </c>
      <c r="E2714" s="7" t="s">
        <v>235</v>
      </c>
      <c r="F2714" s="9" t="s">
        <v>3009</v>
      </c>
      <c r="G2714" s="11">
        <v>363.45221600000002</v>
      </c>
      <c r="H2714" s="11">
        <v>570.16499999999996</v>
      </c>
      <c r="I2714" s="11">
        <v>0</v>
      </c>
      <c r="J2714" s="12">
        <v>933.61721599999998</v>
      </c>
      <c r="K2714" s="11">
        <v>-25.408999999999999</v>
      </c>
      <c r="L2714" s="11">
        <v>-78.019000000000005</v>
      </c>
      <c r="M2714" s="11">
        <v>538.96799999999996</v>
      </c>
      <c r="N2714" s="13">
        <v>0.15783118079607239</v>
      </c>
      <c r="O2714" s="13">
        <v>4.451834718483072E-2</v>
      </c>
      <c r="P2714" s="13">
        <v>0.40054325665298718</v>
      </c>
      <c r="Q2714" s="13">
        <v>0.27851246045916378</v>
      </c>
      <c r="R2714" s="13">
        <v>-0.13434214638522529</v>
      </c>
      <c r="S2714" s="14">
        <v>1.9123349999999999</v>
      </c>
      <c r="T2714" s="13">
        <v>0.61070531929865357</v>
      </c>
      <c r="U2714" s="15" t="s">
        <v>9700</v>
      </c>
      <c r="V2714" s="16" t="s">
        <v>9700</v>
      </c>
      <c r="W2714" s="16">
        <v>0.67434841400602641</v>
      </c>
    </row>
    <row r="2715" spans="1:23" ht="15" customHeight="1" x14ac:dyDescent="0.3">
      <c r="A2715" s="7" t="s">
        <v>8391</v>
      </c>
      <c r="B2715" s="7" t="s">
        <v>8392</v>
      </c>
      <c r="C2715" s="7" t="s">
        <v>8393</v>
      </c>
      <c r="D2715" s="7" t="s">
        <v>26</v>
      </c>
      <c r="E2715" s="7" t="s">
        <v>221</v>
      </c>
      <c r="F2715" s="9" t="s">
        <v>1941</v>
      </c>
      <c r="G2715" s="11">
        <v>312.76670899999999</v>
      </c>
      <c r="H2715" s="11">
        <v>10.714</v>
      </c>
      <c r="I2715" s="11">
        <v>0</v>
      </c>
      <c r="J2715" s="12">
        <v>323.48070899999999</v>
      </c>
      <c r="K2715" s="11">
        <v>15.914999999999999</v>
      </c>
      <c r="L2715" s="11">
        <v>-9.4350000000000005</v>
      </c>
      <c r="M2715" s="11">
        <v>59.453000000000003</v>
      </c>
      <c r="N2715" s="13">
        <v>0.12505374030138172</v>
      </c>
      <c r="O2715" s="13">
        <v>8.3551961929283936E-2</v>
      </c>
      <c r="P2715" s="13">
        <v>2.5137643854724993E-2</v>
      </c>
      <c r="Q2715" s="13" t="s">
        <v>9699</v>
      </c>
      <c r="R2715" s="13">
        <v>-0.13338799861451789</v>
      </c>
      <c r="S2715" s="14">
        <v>1.617847</v>
      </c>
      <c r="T2715" s="13">
        <v>3.3120985894710651E-2</v>
      </c>
      <c r="U2715" s="15">
        <v>20.325523656927427</v>
      </c>
      <c r="V2715" s="16" t="s">
        <v>9700</v>
      </c>
      <c r="W2715" s="16">
        <v>5.2607388861789985</v>
      </c>
    </row>
    <row r="2716" spans="1:23" ht="15" customHeight="1" x14ac:dyDescent="0.3">
      <c r="A2716" s="7" t="s">
        <v>8394</v>
      </c>
      <c r="B2716" s="7" t="s">
        <v>8395</v>
      </c>
      <c r="C2716" s="7" t="s">
        <v>8396</v>
      </c>
      <c r="D2716" s="7" t="s">
        <v>26</v>
      </c>
      <c r="E2716" s="7" t="s">
        <v>115</v>
      </c>
      <c r="F2716" s="9" t="s">
        <v>1941</v>
      </c>
      <c r="G2716" s="11">
        <v>355.751735</v>
      </c>
      <c r="H2716" s="11">
        <v>568.20000000000005</v>
      </c>
      <c r="I2716" s="11">
        <v>13.6</v>
      </c>
      <c r="J2716" s="12">
        <v>937.55173500000012</v>
      </c>
      <c r="K2716" s="11">
        <v>66.900000000000006</v>
      </c>
      <c r="L2716" s="11">
        <v>-2.5</v>
      </c>
      <c r="M2716" s="11">
        <v>334</v>
      </c>
      <c r="N2716" s="13">
        <v>8.1065558908861662E-2</v>
      </c>
      <c r="O2716" s="13">
        <v>-4.7681973090601959E-3</v>
      </c>
      <c r="P2716" s="13">
        <v>2.4249829981051931E-2</v>
      </c>
      <c r="Q2716" s="13">
        <v>5.8045602090395221E-3</v>
      </c>
      <c r="R2716" s="13">
        <v>-7.8125E-3</v>
      </c>
      <c r="S2716" s="14">
        <v>1.6367449999999999</v>
      </c>
      <c r="T2716" s="13">
        <v>0.60604655592685774</v>
      </c>
      <c r="U2716" s="15">
        <v>14.014226233183857</v>
      </c>
      <c r="V2716" s="16" t="s">
        <v>9700</v>
      </c>
      <c r="W2716" s="16">
        <v>1.0651249550898203</v>
      </c>
    </row>
    <row r="2717" spans="1:23" ht="15" customHeight="1" x14ac:dyDescent="0.3">
      <c r="A2717" s="7" t="s">
        <v>8397</v>
      </c>
      <c r="B2717" s="7" t="s">
        <v>8398</v>
      </c>
      <c r="C2717" s="7" t="s">
        <v>8399</v>
      </c>
      <c r="D2717" s="7" t="s">
        <v>10</v>
      </c>
      <c r="E2717" s="7" t="s">
        <v>11</v>
      </c>
      <c r="F2717" s="9" t="s">
        <v>1941</v>
      </c>
      <c r="G2717" s="11">
        <v>305.69822399999998</v>
      </c>
      <c r="H2717" s="11">
        <v>-408.815</v>
      </c>
      <c r="I2717" s="11">
        <v>0</v>
      </c>
      <c r="J2717" s="12">
        <v>-103.11677600000002</v>
      </c>
      <c r="K2717" s="11">
        <v>0</v>
      </c>
      <c r="L2717" s="11">
        <v>20.436</v>
      </c>
      <c r="M2717" s="11">
        <v>333.89499999999998</v>
      </c>
      <c r="N2717" s="13">
        <v>7.273943917705307E-2</v>
      </c>
      <c r="O2717" s="13">
        <v>0.1176124607784943</v>
      </c>
      <c r="P2717" s="13">
        <v>0.24780134518795408</v>
      </c>
      <c r="Q2717" s="13">
        <v>3.0398227823357216E-2</v>
      </c>
      <c r="R2717" s="13">
        <v>6.7896281751628387E-2</v>
      </c>
      <c r="S2717" s="14">
        <v>1.074478</v>
      </c>
      <c r="T2717" s="13">
        <v>3.9645828337379356</v>
      </c>
      <c r="U2717" s="15" t="s">
        <v>9700</v>
      </c>
      <c r="V2717" s="16">
        <v>14.958809160305343</v>
      </c>
      <c r="W2717" s="16">
        <v>0.91555196693571328</v>
      </c>
    </row>
    <row r="2718" spans="1:23" ht="15" customHeight="1" x14ac:dyDescent="0.3">
      <c r="A2718" s="7" t="s">
        <v>8400</v>
      </c>
      <c r="B2718" s="7" t="s">
        <v>8401</v>
      </c>
      <c r="C2718" s="7" t="s">
        <v>8402</v>
      </c>
      <c r="D2718" s="7" t="s">
        <v>31</v>
      </c>
      <c r="E2718" s="7" t="s">
        <v>64</v>
      </c>
      <c r="F2718" s="9" t="s">
        <v>1941</v>
      </c>
      <c r="G2718" s="11">
        <v>268.38937199999998</v>
      </c>
      <c r="H2718" s="11">
        <v>-67.09572</v>
      </c>
      <c r="I2718" s="11">
        <v>0</v>
      </c>
      <c r="J2718" s="12">
        <v>201.29365199999998</v>
      </c>
      <c r="K2718" s="11">
        <v>13.078893000000001</v>
      </c>
      <c r="L2718" s="11">
        <v>11.731366</v>
      </c>
      <c r="M2718" s="11">
        <v>74.017419000000004</v>
      </c>
      <c r="N2718" s="13">
        <v>0.71978945024398222</v>
      </c>
      <c r="O2718" s="13">
        <v>8.5562076307120538E-2</v>
      </c>
      <c r="P2718" s="13">
        <v>0.64989969204667142</v>
      </c>
      <c r="Q2718" s="13">
        <v>8.540511775085724E-2</v>
      </c>
      <c r="R2718" s="13">
        <v>0.15104870380087893</v>
      </c>
      <c r="S2718" s="14">
        <v>1.1727030000000001</v>
      </c>
      <c r="T2718" s="13">
        <v>-0.33332258287012451</v>
      </c>
      <c r="U2718" s="15">
        <v>15.390725499474609</v>
      </c>
      <c r="V2718" s="16">
        <v>22.877930157494021</v>
      </c>
      <c r="W2718" s="16">
        <v>3.626029867374867</v>
      </c>
    </row>
    <row r="2719" spans="1:23" ht="15" customHeight="1" x14ac:dyDescent="0.3">
      <c r="A2719" s="7" t="s">
        <v>8403</v>
      </c>
      <c r="B2719" s="7" t="s">
        <v>8404</v>
      </c>
      <c r="C2719" s="7" t="s">
        <v>8405</v>
      </c>
      <c r="D2719" s="7" t="s">
        <v>8</v>
      </c>
      <c r="E2719" s="7" t="s">
        <v>220</v>
      </c>
      <c r="F2719" s="9" t="s">
        <v>1941</v>
      </c>
      <c r="G2719" s="11">
        <v>338.96996799999999</v>
      </c>
      <c r="H2719" s="11">
        <v>63.512</v>
      </c>
      <c r="I2719" s="11">
        <v>1.337</v>
      </c>
      <c r="J2719" s="12">
        <v>403.81896799999998</v>
      </c>
      <c r="K2719" s="11">
        <v>-37.694000000000003</v>
      </c>
      <c r="L2719" s="11">
        <v>-226.84800000000001</v>
      </c>
      <c r="M2719" s="11">
        <v>853.577</v>
      </c>
      <c r="N2719" s="13">
        <v>0.17228053733208376</v>
      </c>
      <c r="O2719" s="13">
        <v>7.5225529048879691E-2</v>
      </c>
      <c r="P2719" s="13">
        <v>-0.18368058235477921</v>
      </c>
      <c r="Q2719" s="13" t="s">
        <v>9699</v>
      </c>
      <c r="R2719" s="13">
        <v>-0.23535954249478128</v>
      </c>
      <c r="S2719" s="14">
        <v>1.9252370000000001</v>
      </c>
      <c r="T2719" s="13">
        <v>0.15727839708609231</v>
      </c>
      <c r="U2719" s="15" t="s">
        <v>9700</v>
      </c>
      <c r="V2719" s="16" t="s">
        <v>9700</v>
      </c>
      <c r="W2719" s="16">
        <v>0.39711703572144047</v>
      </c>
    </row>
    <row r="2720" spans="1:23" ht="15" customHeight="1" x14ac:dyDescent="0.3">
      <c r="A2720" s="7" t="s">
        <v>8406</v>
      </c>
      <c r="B2720" s="7" t="s">
        <v>8407</v>
      </c>
      <c r="C2720" s="7" t="s">
        <v>8408</v>
      </c>
      <c r="D2720" s="7" t="s">
        <v>20</v>
      </c>
      <c r="E2720" s="7" t="s">
        <v>57</v>
      </c>
      <c r="F2720" s="9" t="s">
        <v>5460</v>
      </c>
      <c r="G2720" s="11">
        <v>361.73161499999998</v>
      </c>
      <c r="H2720" s="11">
        <v>-38.621547</v>
      </c>
      <c r="I2720" s="11">
        <v>0</v>
      </c>
      <c r="J2720" s="12">
        <v>323.11006799999996</v>
      </c>
      <c r="K2720" s="11">
        <v>-6.6035009999999996</v>
      </c>
      <c r="L2720" s="11">
        <v>-6.550103</v>
      </c>
      <c r="M2720" s="11">
        <v>40.618456999999999</v>
      </c>
      <c r="N2720" s="13">
        <v>4.319174688146582E-2</v>
      </c>
      <c r="O2720" s="13" t="s">
        <v>9699</v>
      </c>
      <c r="P2720" s="13">
        <v>-0.11066275604186697</v>
      </c>
      <c r="Q2720" s="13" t="s">
        <v>9699</v>
      </c>
      <c r="R2720" s="13">
        <v>-0.27468898629334459</v>
      </c>
      <c r="S2720" s="14">
        <v>1.6073489999999999</v>
      </c>
      <c r="T2720" s="13">
        <v>-0.11953062075428737</v>
      </c>
      <c r="U2720" s="15" t="s">
        <v>9700</v>
      </c>
      <c r="V2720" s="16" t="s">
        <v>9700</v>
      </c>
      <c r="W2720" s="16">
        <v>8.9055971525457007</v>
      </c>
    </row>
    <row r="2721" spans="1:23" ht="15" customHeight="1" x14ac:dyDescent="0.3">
      <c r="A2721" s="7" t="s">
        <v>8409</v>
      </c>
      <c r="B2721" s="7" t="s">
        <v>8410</v>
      </c>
      <c r="C2721" s="7" t="s">
        <v>8411</v>
      </c>
      <c r="D2721" s="7" t="s">
        <v>20</v>
      </c>
      <c r="E2721" s="7" t="s">
        <v>71</v>
      </c>
      <c r="F2721" s="9" t="s">
        <v>1941</v>
      </c>
      <c r="G2721" s="11">
        <v>248.31052</v>
      </c>
      <c r="H2721" s="11">
        <v>-22.352</v>
      </c>
      <c r="I2721" s="11">
        <v>0</v>
      </c>
      <c r="J2721" s="12">
        <v>225.95851999999999</v>
      </c>
      <c r="K2721" s="11">
        <v>-95.602999999999994</v>
      </c>
      <c r="L2721" s="11">
        <v>-102.36499999999999</v>
      </c>
      <c r="M2721" s="11">
        <v>14.336</v>
      </c>
      <c r="N2721" s="13">
        <v>-0.27680098715980928</v>
      </c>
      <c r="O2721" s="13" t="s">
        <v>9699</v>
      </c>
      <c r="P2721" s="13">
        <v>-0.5532170299408824</v>
      </c>
      <c r="Q2721" s="13" t="s">
        <v>9699</v>
      </c>
      <c r="R2721" s="13">
        <v>-3.5303145261415367</v>
      </c>
      <c r="S2721" s="14">
        <v>1.9643930000000001</v>
      </c>
      <c r="T2721" s="13">
        <v>-9.8920810775358248E-2</v>
      </c>
      <c r="U2721" s="15" t="s">
        <v>9700</v>
      </c>
      <c r="V2721" s="16" t="s">
        <v>9700</v>
      </c>
      <c r="W2721" s="16">
        <v>17.320767299107143</v>
      </c>
    </row>
    <row r="2722" spans="1:23" ht="15" customHeight="1" x14ac:dyDescent="0.3">
      <c r="A2722" s="7" t="s">
        <v>8412</v>
      </c>
      <c r="B2722" s="7" t="s">
        <v>8413</v>
      </c>
      <c r="C2722" s="7" t="s">
        <v>8414</v>
      </c>
      <c r="D2722" s="7" t="s">
        <v>167</v>
      </c>
      <c r="E2722" s="7" t="s">
        <v>286</v>
      </c>
      <c r="F2722" s="9" t="s">
        <v>1941</v>
      </c>
      <c r="G2722" s="11">
        <v>330.991604</v>
      </c>
      <c r="H2722" s="11">
        <v>78</v>
      </c>
      <c r="I2722" s="11">
        <v>2364</v>
      </c>
      <c r="J2722" s="12">
        <v>2772.9916039999998</v>
      </c>
      <c r="K2722" s="11">
        <v>-57</v>
      </c>
      <c r="L2722" s="11">
        <v>-239</v>
      </c>
      <c r="M2722" s="11">
        <v>2821</v>
      </c>
      <c r="N2722" s="13">
        <v>0.27850356294536821</v>
      </c>
      <c r="O2722" s="13">
        <v>6.6767633114447111E-2</v>
      </c>
      <c r="P2722" s="13">
        <v>-1.8408551068883609E-2</v>
      </c>
      <c r="Q2722" s="13" t="s">
        <v>9699</v>
      </c>
      <c r="R2722" s="13">
        <v>-1.3333333333333333</v>
      </c>
      <c r="S2722" s="14">
        <v>2.4860890000000002</v>
      </c>
      <c r="T2722" s="13">
        <v>2.8128465981464259E-2</v>
      </c>
      <c r="U2722" s="15" t="s">
        <v>9700</v>
      </c>
      <c r="V2722" s="16" t="s">
        <v>9700</v>
      </c>
      <c r="W2722" s="16">
        <v>0.11733130237504431</v>
      </c>
    </row>
    <row r="2723" spans="1:23" ht="15" customHeight="1" x14ac:dyDescent="0.3">
      <c r="A2723" s="7" t="s">
        <v>8415</v>
      </c>
      <c r="B2723" s="7" t="s">
        <v>8416</v>
      </c>
      <c r="C2723" s="7" t="s">
        <v>8417</v>
      </c>
      <c r="D2723" s="7" t="s">
        <v>8</v>
      </c>
      <c r="E2723" s="7" t="s">
        <v>9</v>
      </c>
      <c r="F2723" s="9" t="s">
        <v>1941</v>
      </c>
      <c r="G2723" s="11">
        <v>260.76237600000002</v>
      </c>
      <c r="H2723" s="11">
        <v>621.93399999999997</v>
      </c>
      <c r="I2723" s="11">
        <v>34.771999999999998</v>
      </c>
      <c r="J2723" s="12">
        <v>917.46837600000003</v>
      </c>
      <c r="K2723" s="11">
        <v>260.08699999999999</v>
      </c>
      <c r="L2723" s="11">
        <v>107.21</v>
      </c>
      <c r="M2723" s="11">
        <v>1285.2629999999999</v>
      </c>
      <c r="N2723" s="13">
        <v>0.42141911755077721</v>
      </c>
      <c r="O2723" s="13">
        <v>6.2751626954489437E-2</v>
      </c>
      <c r="P2723" s="13">
        <v>0.18319653696133109</v>
      </c>
      <c r="Q2723" s="13" t="s">
        <v>9699</v>
      </c>
      <c r="R2723" s="13">
        <v>8.9601660819143544E-2</v>
      </c>
      <c r="S2723" s="14">
        <v>0</v>
      </c>
      <c r="T2723" s="13">
        <v>0.67788058560832609</v>
      </c>
      <c r="U2723" s="15">
        <v>3.5275441525335758</v>
      </c>
      <c r="V2723" s="16">
        <v>2.4322579610110999</v>
      </c>
      <c r="W2723" s="16">
        <v>0.20288639445778806</v>
      </c>
    </row>
    <row r="2724" spans="1:23" ht="15" customHeight="1" x14ac:dyDescent="0.3">
      <c r="A2724" s="7" t="s">
        <v>8418</v>
      </c>
      <c r="B2724" s="7" t="s">
        <v>8419</v>
      </c>
      <c r="C2724" s="7" t="s">
        <v>8420</v>
      </c>
      <c r="D2724" s="7" t="s">
        <v>31</v>
      </c>
      <c r="E2724" s="7" t="s">
        <v>69</v>
      </c>
      <c r="F2724" s="9" t="s">
        <v>1941</v>
      </c>
      <c r="G2724" s="11">
        <v>205.86838299999999</v>
      </c>
      <c r="H2724" s="11">
        <v>3607.4</v>
      </c>
      <c r="I2724" s="11">
        <v>0</v>
      </c>
      <c r="J2724" s="12">
        <v>3813.2683830000001</v>
      </c>
      <c r="K2724" s="11">
        <v>375.6</v>
      </c>
      <c r="L2724" s="11">
        <v>-161.9</v>
      </c>
      <c r="M2724" s="11">
        <v>196.8</v>
      </c>
      <c r="N2724" s="13">
        <v>0.22772952475141911</v>
      </c>
      <c r="O2724" s="13">
        <v>1.0655561769194133E-2</v>
      </c>
      <c r="P2724" s="13">
        <v>-6.141687240169362E-2</v>
      </c>
      <c r="Q2724" s="13" t="s">
        <v>9699</v>
      </c>
      <c r="R2724" s="13">
        <v>-0.58143293230382465</v>
      </c>
      <c r="S2724" s="14">
        <v>1.734383</v>
      </c>
      <c r="T2724" s="13">
        <v>0.94601261639023748</v>
      </c>
      <c r="U2724" s="15">
        <v>10.152471733226836</v>
      </c>
      <c r="V2724" s="16" t="s">
        <v>9700</v>
      </c>
      <c r="W2724" s="16">
        <v>1.046079181910569</v>
      </c>
    </row>
    <row r="2725" spans="1:23" ht="15" customHeight="1" x14ac:dyDescent="0.3">
      <c r="A2725" s="7" t="s">
        <v>8421</v>
      </c>
      <c r="B2725" s="7" t="s">
        <v>8422</v>
      </c>
      <c r="C2725" s="7" t="s">
        <v>8423</v>
      </c>
      <c r="D2725" s="7" t="s">
        <v>26</v>
      </c>
      <c r="E2725" s="7" t="s">
        <v>115</v>
      </c>
      <c r="F2725" s="9" t="s">
        <v>1941</v>
      </c>
      <c r="G2725" s="11">
        <v>260.22611999999998</v>
      </c>
      <c r="H2725" s="11">
        <v>855.35</v>
      </c>
      <c r="I2725" s="11">
        <v>0</v>
      </c>
      <c r="J2725" s="12">
        <v>1115.5761199999999</v>
      </c>
      <c r="K2725" s="11">
        <v>94.718000000000004</v>
      </c>
      <c r="L2725" s="11">
        <v>-262.05399999999997</v>
      </c>
      <c r="M2725" s="11">
        <v>189.72900000000001</v>
      </c>
      <c r="N2725" s="13">
        <v>0.14270131099783473</v>
      </c>
      <c r="O2725" s="13">
        <v>-2.7207631048074665E-2</v>
      </c>
      <c r="P2725" s="13">
        <v>2.7870346415382267E-2</v>
      </c>
      <c r="Q2725" s="13" t="s">
        <v>9699</v>
      </c>
      <c r="R2725" s="13">
        <v>-0.71597062831731451</v>
      </c>
      <c r="S2725" s="14">
        <v>3.35853</v>
      </c>
      <c r="T2725" s="13">
        <v>0.7667338737942867</v>
      </c>
      <c r="U2725" s="15">
        <v>11.777868198230536</v>
      </c>
      <c r="V2725" s="16" t="s">
        <v>9700</v>
      </c>
      <c r="W2725" s="16">
        <v>1.3715674461995793</v>
      </c>
    </row>
    <row r="2726" spans="1:23" ht="15" customHeight="1" x14ac:dyDescent="0.3">
      <c r="A2726" s="7" t="s">
        <v>8424</v>
      </c>
      <c r="B2726" s="7" t="s">
        <v>8425</v>
      </c>
      <c r="C2726" s="7" t="s">
        <v>8426</v>
      </c>
      <c r="D2726" s="7" t="s">
        <v>10</v>
      </c>
      <c r="E2726" s="7" t="s">
        <v>254</v>
      </c>
      <c r="F2726" s="9" t="s">
        <v>1941</v>
      </c>
      <c r="G2726" s="11">
        <v>321.48274900000001</v>
      </c>
      <c r="H2726" s="11">
        <v>717.01400000000001</v>
      </c>
      <c r="I2726" s="11">
        <v>0</v>
      </c>
      <c r="J2726" s="12">
        <v>1038.4967489999999</v>
      </c>
      <c r="K2726" s="11">
        <v>93.602000000000004</v>
      </c>
      <c r="L2726" s="11">
        <v>28.065999999999999</v>
      </c>
      <c r="M2726" s="11">
        <v>272.464</v>
      </c>
      <c r="N2726" s="13">
        <v>0.21406448164157538</v>
      </c>
      <c r="O2726" s="13">
        <v>-4.2470856996639217E-3</v>
      </c>
      <c r="P2726" s="13">
        <v>9.3708652071031046E-2</v>
      </c>
      <c r="Q2726" s="13">
        <v>5.8286336676194317E-3</v>
      </c>
      <c r="R2726" s="13">
        <v>9.8624090970585998E-2</v>
      </c>
      <c r="S2726" s="14">
        <v>1.4661409999999999</v>
      </c>
      <c r="T2726" s="13">
        <v>0.69043451574637527</v>
      </c>
      <c r="U2726" s="15">
        <v>11.094813668511355</v>
      </c>
      <c r="V2726" s="16">
        <v>11.454526793985606</v>
      </c>
      <c r="W2726" s="16">
        <v>1.1799090852369487</v>
      </c>
    </row>
    <row r="2727" spans="1:23" ht="15" customHeight="1" x14ac:dyDescent="0.3">
      <c r="A2727" s="7" t="s">
        <v>8427</v>
      </c>
      <c r="B2727" s="7" t="s">
        <v>8428</v>
      </c>
      <c r="C2727" s="7" t="s">
        <v>8429</v>
      </c>
      <c r="D2727" s="7" t="s">
        <v>20</v>
      </c>
      <c r="E2727" s="7" t="s">
        <v>366</v>
      </c>
      <c r="F2727" s="9" t="s">
        <v>5460</v>
      </c>
      <c r="G2727" s="11">
        <v>323.74287600000002</v>
      </c>
      <c r="H2727" s="11">
        <v>-12.801</v>
      </c>
      <c r="I2727" s="11">
        <v>0</v>
      </c>
      <c r="J2727" s="12">
        <v>310.94187600000004</v>
      </c>
      <c r="K2727" s="11">
        <v>-9.2270000000000003</v>
      </c>
      <c r="L2727" s="11">
        <v>-19.355</v>
      </c>
      <c r="M2727" s="11">
        <v>25.344999999999999</v>
      </c>
      <c r="N2727" s="13">
        <v>0.12986799302799229</v>
      </c>
      <c r="O2727" s="13" t="s">
        <v>9699</v>
      </c>
      <c r="P2727" s="13">
        <v>5.1195446449197449E-2</v>
      </c>
      <c r="Q2727" s="13" t="s">
        <v>9699</v>
      </c>
      <c r="R2727" s="13">
        <v>-1.1542475474848675</v>
      </c>
      <c r="S2727" s="14">
        <v>1.1800520000000001</v>
      </c>
      <c r="T2727" s="13">
        <v>-4.1168465838933826E-2</v>
      </c>
      <c r="U2727" s="15" t="s">
        <v>9700</v>
      </c>
      <c r="V2727" s="16" t="s">
        <v>9700</v>
      </c>
      <c r="W2727" s="16">
        <v>12.773441546656146</v>
      </c>
    </row>
    <row r="2728" spans="1:23" ht="15" customHeight="1" x14ac:dyDescent="0.3">
      <c r="A2728" s="7" t="s">
        <v>8430</v>
      </c>
      <c r="B2728" s="7" t="s">
        <v>8431</v>
      </c>
      <c r="C2728" s="7" t="s">
        <v>8432</v>
      </c>
      <c r="D2728" s="7" t="s">
        <v>10</v>
      </c>
      <c r="E2728" s="7" t="s">
        <v>11</v>
      </c>
      <c r="F2728" s="9" t="s">
        <v>1941</v>
      </c>
      <c r="G2728" s="11">
        <v>288.867637</v>
      </c>
      <c r="H2728" s="11">
        <v>-691.601</v>
      </c>
      <c r="I2728" s="11">
        <v>0</v>
      </c>
      <c r="J2728" s="12">
        <v>-402.733363</v>
      </c>
      <c r="K2728" s="11">
        <v>0</v>
      </c>
      <c r="L2728" s="11">
        <v>35.552999999999997</v>
      </c>
      <c r="M2728" s="11">
        <v>328.584</v>
      </c>
      <c r="N2728" s="13">
        <v>0.14081604201182846</v>
      </c>
      <c r="O2728" s="13">
        <v>0.35020697468527295</v>
      </c>
      <c r="P2728" s="13">
        <v>0.28917609845519887</v>
      </c>
      <c r="Q2728" s="13">
        <v>8.2143522680053538E-2</v>
      </c>
      <c r="R2728" s="13">
        <v>0.11354788727847896</v>
      </c>
      <c r="S2728" s="14">
        <v>1.2587109999999999</v>
      </c>
      <c r="T2728" s="13">
        <v>1.7172677099513109</v>
      </c>
      <c r="U2728" s="15" t="s">
        <v>9700</v>
      </c>
      <c r="V2728" s="16">
        <v>8.1249862740134446</v>
      </c>
      <c r="W2728" s="16">
        <v>0.87912873724831397</v>
      </c>
    </row>
    <row r="2729" spans="1:23" ht="15" customHeight="1" x14ac:dyDescent="0.3">
      <c r="A2729" s="7" t="s">
        <v>8433</v>
      </c>
      <c r="B2729" s="7" t="s">
        <v>8434</v>
      </c>
      <c r="C2729" s="7" t="s">
        <v>8435</v>
      </c>
      <c r="D2729" s="7" t="s">
        <v>31</v>
      </c>
      <c r="E2729" s="7" t="s">
        <v>64</v>
      </c>
      <c r="F2729" s="9" t="s">
        <v>1941</v>
      </c>
      <c r="G2729" s="11">
        <v>408.89895000000001</v>
      </c>
      <c r="H2729" s="11">
        <v>-20.672999999999998</v>
      </c>
      <c r="I2729" s="11">
        <v>6.4980000000000002</v>
      </c>
      <c r="J2729" s="12">
        <v>394.72395</v>
      </c>
      <c r="K2729" s="11">
        <v>3.5419999999999998</v>
      </c>
      <c r="L2729" s="11">
        <v>-0.875</v>
      </c>
      <c r="M2729" s="11">
        <v>201.892</v>
      </c>
      <c r="N2729" s="13">
        <v>0.16774356258525375</v>
      </c>
      <c r="O2729" s="13">
        <v>0.16246714350414848</v>
      </c>
      <c r="P2729" s="13">
        <v>8.1337911810431304E-2</v>
      </c>
      <c r="Q2729" s="13" t="s">
        <v>9699</v>
      </c>
      <c r="R2729" s="13">
        <v>-5.6069585980471582E-3</v>
      </c>
      <c r="S2729" s="14">
        <v>2.3097110000000001</v>
      </c>
      <c r="T2729" s="13">
        <v>-5.2373310512321331E-2</v>
      </c>
      <c r="U2729" s="15">
        <v>111.44097967250141</v>
      </c>
      <c r="V2729" s="16" t="s">
        <v>9700</v>
      </c>
      <c r="W2729" s="16">
        <v>2.0253350801418581</v>
      </c>
    </row>
    <row r="2730" spans="1:23" ht="15" customHeight="1" x14ac:dyDescent="0.3">
      <c r="A2730" s="7" t="s">
        <v>8436</v>
      </c>
      <c r="B2730" s="7" t="s">
        <v>8437</v>
      </c>
      <c r="C2730" s="7" t="s">
        <v>8438</v>
      </c>
      <c r="D2730" s="7" t="s">
        <v>26</v>
      </c>
      <c r="E2730" s="7" t="s">
        <v>126</v>
      </c>
      <c r="F2730" s="9" t="s">
        <v>5460</v>
      </c>
      <c r="G2730" s="11">
        <v>273.16836799999999</v>
      </c>
      <c r="H2730" s="11">
        <v>442.5</v>
      </c>
      <c r="I2730" s="11">
        <v>0</v>
      </c>
      <c r="J2730" s="12">
        <v>715.66836799999999</v>
      </c>
      <c r="K2730" s="11">
        <v>65.599999999999994</v>
      </c>
      <c r="L2730" s="11">
        <v>-26.6</v>
      </c>
      <c r="M2730" s="11">
        <v>114.7</v>
      </c>
      <c r="N2730" s="13">
        <v>0.13080881583517384</v>
      </c>
      <c r="O2730" s="13">
        <v>0.13835098160748882</v>
      </c>
      <c r="P2730" s="13">
        <v>3.7596079104611359E-2</v>
      </c>
      <c r="Q2730" s="13" t="s">
        <v>9699</v>
      </c>
      <c r="R2730" s="13">
        <v>-0.46381865736704447</v>
      </c>
      <c r="S2730" s="14">
        <v>0</v>
      </c>
      <c r="T2730" s="13">
        <v>0.61830314121134944</v>
      </c>
      <c r="U2730" s="15">
        <v>10.909578780487806</v>
      </c>
      <c r="V2730" s="16" t="s">
        <v>9700</v>
      </c>
      <c r="W2730" s="16">
        <v>2.3815899564080207</v>
      </c>
    </row>
    <row r="2731" spans="1:23" ht="15" customHeight="1" x14ac:dyDescent="0.3">
      <c r="A2731" s="7" t="s">
        <v>8439</v>
      </c>
      <c r="B2731" s="7" t="s">
        <v>8440</v>
      </c>
      <c r="C2731" s="7" t="s">
        <v>8441</v>
      </c>
      <c r="D2731" s="7" t="s">
        <v>10</v>
      </c>
      <c r="E2731" s="7" t="s">
        <v>11</v>
      </c>
      <c r="F2731" s="9" t="s">
        <v>1941</v>
      </c>
      <c r="G2731" s="11">
        <v>276.21466500000002</v>
      </c>
      <c r="H2731" s="11">
        <v>-170.99299999999999</v>
      </c>
      <c r="I2731" s="11">
        <v>0</v>
      </c>
      <c r="J2731" s="12">
        <v>105.22166500000003</v>
      </c>
      <c r="K2731" s="11">
        <v>0</v>
      </c>
      <c r="L2731" s="11">
        <v>22.035</v>
      </c>
      <c r="M2731" s="11">
        <v>349.78899999999999</v>
      </c>
      <c r="N2731" s="13">
        <v>9.4886206054204073E-2</v>
      </c>
      <c r="O2731" s="13">
        <v>9.8458565643318785E-2</v>
      </c>
      <c r="P2731" s="13">
        <v>0.2009694000163878</v>
      </c>
      <c r="Q2731" s="13">
        <v>-1.3604730954100086E-2</v>
      </c>
      <c r="R2731" s="13">
        <v>6.7197394442758712E-2</v>
      </c>
      <c r="S2731" s="14">
        <v>0.78792600000000002</v>
      </c>
      <c r="T2731" s="13">
        <v>-1.6250740757618685</v>
      </c>
      <c r="U2731" s="15" t="s">
        <v>9700</v>
      </c>
      <c r="V2731" s="16">
        <v>12.535269571136828</v>
      </c>
      <c r="W2731" s="16">
        <v>0.78966080980248099</v>
      </c>
    </row>
    <row r="2732" spans="1:23" ht="15" customHeight="1" x14ac:dyDescent="0.3">
      <c r="A2732" s="7" t="s">
        <v>8442</v>
      </c>
      <c r="B2732" s="7" t="s">
        <v>8443</v>
      </c>
      <c r="C2732" s="7" t="s">
        <v>8444</v>
      </c>
      <c r="D2732" s="7" t="s">
        <v>29</v>
      </c>
      <c r="E2732" s="7" t="s">
        <v>291</v>
      </c>
      <c r="F2732" s="9" t="s">
        <v>3009</v>
      </c>
      <c r="G2732" s="11">
        <v>296.95877999999999</v>
      </c>
      <c r="H2732" s="11">
        <v>313.13900000000001</v>
      </c>
      <c r="I2732" s="11">
        <v>0</v>
      </c>
      <c r="J2732" s="12">
        <v>610.09778000000006</v>
      </c>
      <c r="K2732" s="11">
        <v>30.262</v>
      </c>
      <c r="L2732" s="11">
        <v>-32.119999999999997</v>
      </c>
      <c r="M2732" s="11">
        <v>145.92500000000001</v>
      </c>
      <c r="N2732" s="13">
        <v>0.10164908993946427</v>
      </c>
      <c r="O2732" s="13">
        <v>3.5634523502744431E-2</v>
      </c>
      <c r="P2732" s="13">
        <v>9.3238000466951024E-4</v>
      </c>
      <c r="Q2732" s="13" t="s">
        <v>9699</v>
      </c>
      <c r="R2732" s="13">
        <v>-0.19619280891052521</v>
      </c>
      <c r="S2732" s="14">
        <v>2.1942249999999999</v>
      </c>
      <c r="T2732" s="13">
        <v>0.51326034984097135</v>
      </c>
      <c r="U2732" s="15">
        <v>20.160524089617343</v>
      </c>
      <c r="V2732" s="16" t="s">
        <v>9700</v>
      </c>
      <c r="W2732" s="16">
        <v>2.0350096282336816</v>
      </c>
    </row>
    <row r="2733" spans="1:23" ht="15" customHeight="1" x14ac:dyDescent="0.3">
      <c r="A2733" s="7" t="s">
        <v>8445</v>
      </c>
      <c r="B2733" s="7" t="s">
        <v>8446</v>
      </c>
      <c r="C2733" s="7" t="s">
        <v>8447</v>
      </c>
      <c r="D2733" s="7" t="s">
        <v>10</v>
      </c>
      <c r="E2733" s="7" t="s">
        <v>11</v>
      </c>
      <c r="F2733" s="9" t="s">
        <v>1941</v>
      </c>
      <c r="G2733" s="11">
        <v>267.03982200000002</v>
      </c>
      <c r="H2733" s="11">
        <v>169.16200000000001</v>
      </c>
      <c r="I2733" s="11">
        <v>0</v>
      </c>
      <c r="J2733" s="12">
        <v>436.20182199999999</v>
      </c>
      <c r="K2733" s="11">
        <v>0</v>
      </c>
      <c r="L2733" s="11">
        <v>29.859000000000002</v>
      </c>
      <c r="M2733" s="11">
        <v>342.05500000000001</v>
      </c>
      <c r="N2733" s="13">
        <v>3.885380670233303E-2</v>
      </c>
      <c r="O2733" s="13">
        <v>2.4116093356880475E-2</v>
      </c>
      <c r="P2733" s="13">
        <v>0.22405783346085145</v>
      </c>
      <c r="Q2733" s="13">
        <v>-2.8839909212725612E-2</v>
      </c>
      <c r="R2733" s="13">
        <v>8.9712456203938626E-2</v>
      </c>
      <c r="S2733" s="14">
        <v>0.92335900000000004</v>
      </c>
      <c r="T2733" s="13">
        <v>0.38780672493385415</v>
      </c>
      <c r="U2733" s="15" t="s">
        <v>9700</v>
      </c>
      <c r="V2733" s="16">
        <v>8.943361197628855</v>
      </c>
      <c r="W2733" s="16">
        <v>0.78069264299600949</v>
      </c>
    </row>
    <row r="2734" spans="1:23" ht="15" customHeight="1" x14ac:dyDescent="0.3">
      <c r="A2734" s="7" t="s">
        <v>8448</v>
      </c>
      <c r="B2734" s="7" t="s">
        <v>8449</v>
      </c>
      <c r="C2734" s="7" t="s">
        <v>8450</v>
      </c>
      <c r="D2734" s="7" t="s">
        <v>26</v>
      </c>
      <c r="E2734" s="7" t="s">
        <v>216</v>
      </c>
      <c r="F2734" s="9" t="s">
        <v>5460</v>
      </c>
      <c r="G2734" s="11">
        <v>252.20383699999999</v>
      </c>
      <c r="H2734" s="11">
        <v>247.43700000000001</v>
      </c>
      <c r="I2734" s="11">
        <v>0</v>
      </c>
      <c r="J2734" s="12">
        <v>499.64083700000003</v>
      </c>
      <c r="K2734" s="11">
        <v>55.887999999999998</v>
      </c>
      <c r="L2734" s="11">
        <v>-9.7620000000000005</v>
      </c>
      <c r="M2734" s="11">
        <v>136.48500000000001</v>
      </c>
      <c r="N2734" s="13">
        <v>0.19462594587395857</v>
      </c>
      <c r="O2734" s="13">
        <v>6.7316930477191228E-2</v>
      </c>
      <c r="P2734" s="13">
        <v>4.8599769401190013E-2</v>
      </c>
      <c r="Q2734" s="13">
        <v>0.15740060745977025</v>
      </c>
      <c r="R2734" s="13">
        <v>-6.8604197632375102E-2</v>
      </c>
      <c r="S2734" s="14">
        <v>1.674015</v>
      </c>
      <c r="T2734" s="13">
        <v>0.49522973639562612</v>
      </c>
      <c r="U2734" s="15">
        <v>8.9400378793300899</v>
      </c>
      <c r="V2734" s="16" t="s">
        <v>9700</v>
      </c>
      <c r="W2734" s="16">
        <v>1.8478502179726708</v>
      </c>
    </row>
    <row r="2735" spans="1:23" ht="15" customHeight="1" x14ac:dyDescent="0.3">
      <c r="A2735" s="7" t="s">
        <v>8451</v>
      </c>
      <c r="B2735" s="7" t="s">
        <v>8452</v>
      </c>
      <c r="C2735" s="7" t="s">
        <v>8453</v>
      </c>
      <c r="D2735" s="7" t="s">
        <v>26</v>
      </c>
      <c r="E2735" s="7" t="s">
        <v>126</v>
      </c>
      <c r="F2735" s="9" t="s">
        <v>1941</v>
      </c>
      <c r="G2735" s="11">
        <v>250.77060900000001</v>
      </c>
      <c r="H2735" s="11">
        <v>31.667999999999999</v>
      </c>
      <c r="I2735" s="11">
        <v>0</v>
      </c>
      <c r="J2735" s="12">
        <v>282.43860899999999</v>
      </c>
      <c r="K2735" s="11">
        <v>17.327000000000002</v>
      </c>
      <c r="L2735" s="11">
        <v>6.7919999999999998</v>
      </c>
      <c r="M2735" s="11">
        <v>70.102000000000004</v>
      </c>
      <c r="N2735" s="13">
        <v>0.11740920698018109</v>
      </c>
      <c r="O2735" s="13">
        <v>3.9321367025191512E-2</v>
      </c>
      <c r="P2735" s="13">
        <v>4.5159992166466559E-2</v>
      </c>
      <c r="Q2735" s="13">
        <v>2.1807298645953876E-2</v>
      </c>
      <c r="R2735" s="13">
        <v>0.10232151734735383</v>
      </c>
      <c r="S2735" s="14">
        <v>0.68503899999999995</v>
      </c>
      <c r="T2735" s="13">
        <v>0.11212348096502628</v>
      </c>
      <c r="U2735" s="15">
        <v>16.300491083280427</v>
      </c>
      <c r="V2735" s="16">
        <v>36.921467756183745</v>
      </c>
      <c r="W2735" s="16">
        <v>3.5772247439445377</v>
      </c>
    </row>
    <row r="2736" spans="1:23" ht="15" customHeight="1" x14ac:dyDescent="0.3">
      <c r="A2736" s="7" t="s">
        <v>8454</v>
      </c>
      <c r="B2736" s="7" t="s">
        <v>8455</v>
      </c>
      <c r="C2736" s="7" t="s">
        <v>8456</v>
      </c>
      <c r="D2736" s="7" t="s">
        <v>10</v>
      </c>
      <c r="E2736" s="7" t="s">
        <v>11</v>
      </c>
      <c r="F2736" s="9" t="s">
        <v>1941</v>
      </c>
      <c r="G2736" s="11">
        <v>282.52077300000002</v>
      </c>
      <c r="H2736" s="11">
        <v>126.66200000000001</v>
      </c>
      <c r="I2736" s="11">
        <v>0</v>
      </c>
      <c r="J2736" s="12">
        <v>409.182773</v>
      </c>
      <c r="K2736" s="11">
        <v>0</v>
      </c>
      <c r="L2736" s="11">
        <v>25.024999999999999</v>
      </c>
      <c r="M2736" s="11">
        <v>351.52100000000002</v>
      </c>
      <c r="N2736" s="13">
        <v>0.11571207483665899</v>
      </c>
      <c r="O2736" s="13">
        <v>9.235440144540763E-2</v>
      </c>
      <c r="P2736" s="13">
        <v>0.20269638876048224</v>
      </c>
      <c r="Q2736" s="13">
        <v>3.1599584290534111E-2</v>
      </c>
      <c r="R2736" s="13">
        <v>7.7206795432072664E-2</v>
      </c>
      <c r="S2736" s="14">
        <v>1.1020589999999999</v>
      </c>
      <c r="T2736" s="13">
        <v>0.30954871113305643</v>
      </c>
      <c r="U2736" s="15" t="s">
        <v>9700</v>
      </c>
      <c r="V2736" s="16">
        <v>11.289541378621379</v>
      </c>
      <c r="W2736" s="16">
        <v>0.80370951664338686</v>
      </c>
    </row>
    <row r="2737" spans="1:23" ht="15" customHeight="1" x14ac:dyDescent="0.3">
      <c r="A2737" s="7" t="s">
        <v>8457</v>
      </c>
      <c r="B2737" s="7" t="s">
        <v>8458</v>
      </c>
      <c r="C2737" s="7" t="s">
        <v>8459</v>
      </c>
      <c r="D2737" s="7" t="s">
        <v>20</v>
      </c>
      <c r="E2737" s="7" t="s">
        <v>47</v>
      </c>
      <c r="F2737" s="9" t="s">
        <v>1764</v>
      </c>
      <c r="G2737" s="11">
        <v>286.58659699999998</v>
      </c>
      <c r="H2737" s="11">
        <v>-108.12</v>
      </c>
      <c r="I2737" s="11">
        <v>0</v>
      </c>
      <c r="J2737" s="12">
        <v>178.46659699999998</v>
      </c>
      <c r="K2737" s="11">
        <v>-27.45</v>
      </c>
      <c r="L2737" s="11">
        <v>-34.298000000000002</v>
      </c>
      <c r="M2737" s="11">
        <v>116.93</v>
      </c>
      <c r="N2737" s="13">
        <v>0.16399999999999998</v>
      </c>
      <c r="O2737" s="13" t="s">
        <v>9699</v>
      </c>
      <c r="P2737" s="13">
        <v>-2.267929139528003</v>
      </c>
      <c r="Q2737" s="13" t="s">
        <v>9699</v>
      </c>
      <c r="R2737" s="13">
        <v>-0.29332079021636875</v>
      </c>
      <c r="S2737" s="14">
        <v>0</v>
      </c>
      <c r="T2737" s="13">
        <v>-0.60582765524463955</v>
      </c>
      <c r="U2737" s="15" t="s">
        <v>9700</v>
      </c>
      <c r="V2737" s="16" t="s">
        <v>9700</v>
      </c>
      <c r="W2737" s="16">
        <v>2.4509244590780805</v>
      </c>
    </row>
    <row r="2738" spans="1:23" ht="15" customHeight="1" x14ac:dyDescent="0.3">
      <c r="A2738" s="7" t="s">
        <v>8460</v>
      </c>
      <c r="B2738" s="7" t="s">
        <v>8461</v>
      </c>
      <c r="C2738" s="7" t="s">
        <v>8462</v>
      </c>
      <c r="D2738" s="7" t="s">
        <v>100</v>
      </c>
      <c r="E2738" s="7" t="s">
        <v>106</v>
      </c>
      <c r="F2738" s="9" t="s">
        <v>5460</v>
      </c>
      <c r="G2738" s="11">
        <v>203.202675</v>
      </c>
      <c r="H2738" s="11">
        <v>-16.09</v>
      </c>
      <c r="I2738" s="11">
        <v>-14.991</v>
      </c>
      <c r="J2738" s="12">
        <v>172.12167499999998</v>
      </c>
      <c r="K2738" s="11">
        <v>27.693000000000001</v>
      </c>
      <c r="L2738" s="11">
        <v>14.848000000000001</v>
      </c>
      <c r="M2738" s="11">
        <v>86.498000000000005</v>
      </c>
      <c r="N2738" s="13">
        <v>0.10014807560786146</v>
      </c>
      <c r="O2738" s="13">
        <v>0.13607284819373744</v>
      </c>
      <c r="P2738" s="13">
        <v>2.3852699366005332E-2</v>
      </c>
      <c r="Q2738" s="13">
        <v>0.15976229255778707</v>
      </c>
      <c r="R2738" s="13">
        <v>0.16515620463208361</v>
      </c>
      <c r="S2738" s="14">
        <v>0.70708599999999999</v>
      </c>
      <c r="T2738" s="13">
        <v>-9.3480382409711044E-2</v>
      </c>
      <c r="U2738" s="15">
        <v>6.215349546816884</v>
      </c>
      <c r="V2738" s="16">
        <v>13.685524986530172</v>
      </c>
      <c r="W2738" s="16">
        <v>2.3492181900159541</v>
      </c>
    </row>
    <row r="2739" spans="1:23" ht="15" customHeight="1" x14ac:dyDescent="0.3">
      <c r="A2739" s="7" t="s">
        <v>8463</v>
      </c>
      <c r="B2739" s="7" t="s">
        <v>8464</v>
      </c>
      <c r="C2739" s="7" t="s">
        <v>8465</v>
      </c>
      <c r="D2739" s="7" t="s">
        <v>29</v>
      </c>
      <c r="E2739" s="7" t="s">
        <v>211</v>
      </c>
      <c r="F2739" s="9" t="s">
        <v>1941</v>
      </c>
      <c r="G2739" s="11">
        <v>264.99052</v>
      </c>
      <c r="H2739" s="11">
        <v>-3.4724849999999998</v>
      </c>
      <c r="I2739" s="11">
        <v>0</v>
      </c>
      <c r="J2739" s="12">
        <v>261.518035</v>
      </c>
      <c r="K2739" s="11">
        <v>-3.2376870000000002</v>
      </c>
      <c r="L2739" s="11">
        <v>-8.2593359999999993</v>
      </c>
      <c r="M2739" s="11">
        <v>52.094217</v>
      </c>
      <c r="N2739" s="13">
        <v>0.15124708625838734</v>
      </c>
      <c r="O2739" s="13" t="s">
        <v>9699</v>
      </c>
      <c r="P2739" s="13">
        <v>7.2716900725146527E-2</v>
      </c>
      <c r="Q2739" s="13" t="s">
        <v>9699</v>
      </c>
      <c r="R2739" s="13">
        <v>-0.21435753743444813</v>
      </c>
      <c r="S2739" s="14">
        <v>0.846719</v>
      </c>
      <c r="T2739" s="13">
        <v>-1.3278185575231933E-2</v>
      </c>
      <c r="U2739" s="15" t="s">
        <v>9700</v>
      </c>
      <c r="V2739" s="16" t="s">
        <v>9700</v>
      </c>
      <c r="W2739" s="16">
        <v>5.0867550231151375</v>
      </c>
    </row>
    <row r="2740" spans="1:23" ht="15" customHeight="1" x14ac:dyDescent="0.3">
      <c r="A2740" s="7" t="s">
        <v>8466</v>
      </c>
      <c r="B2740" s="7" t="s">
        <v>8467</v>
      </c>
      <c r="C2740" s="7" t="s">
        <v>8468</v>
      </c>
      <c r="D2740" s="7" t="s">
        <v>10</v>
      </c>
      <c r="E2740" s="7" t="s">
        <v>11</v>
      </c>
      <c r="F2740" s="9" t="s">
        <v>5460</v>
      </c>
      <c r="G2740" s="11">
        <v>231.51444000000001</v>
      </c>
      <c r="H2740" s="11">
        <v>-104.649</v>
      </c>
      <c r="I2740" s="11">
        <v>0</v>
      </c>
      <c r="J2740" s="12">
        <v>126.86544000000001</v>
      </c>
      <c r="K2740" s="11">
        <v>0</v>
      </c>
      <c r="L2740" s="11">
        <v>14.54</v>
      </c>
      <c r="M2740" s="11">
        <v>222.92599999999999</v>
      </c>
      <c r="N2740" s="13">
        <v>0.16304695276023001</v>
      </c>
      <c r="O2740" s="13">
        <v>0.12756134561336263</v>
      </c>
      <c r="P2740" s="13">
        <v>0.26249124673742041</v>
      </c>
      <c r="Q2740" s="13">
        <v>9.1327575035606623E-2</v>
      </c>
      <c r="R2740" s="13">
        <v>9.4553116220996769E-2</v>
      </c>
      <c r="S2740" s="14">
        <v>0.49868699999999999</v>
      </c>
      <c r="T2740" s="13">
        <v>-0.82488185907840617</v>
      </c>
      <c r="U2740" s="15" t="s">
        <v>9700</v>
      </c>
      <c r="V2740" s="16">
        <v>15.922588720770291</v>
      </c>
      <c r="W2740" s="16">
        <v>1.0385259682585253</v>
      </c>
    </row>
    <row r="2741" spans="1:23" ht="15" customHeight="1" x14ac:dyDescent="0.3">
      <c r="A2741" s="7" t="s">
        <v>8469</v>
      </c>
      <c r="B2741" s="7" t="s">
        <v>8470</v>
      </c>
      <c r="C2741" s="7" t="s">
        <v>8471</v>
      </c>
      <c r="D2741" s="7" t="s">
        <v>10</v>
      </c>
      <c r="E2741" s="7" t="s">
        <v>11</v>
      </c>
      <c r="F2741" s="9" t="s">
        <v>2104</v>
      </c>
      <c r="G2741" s="11">
        <v>254.7791</v>
      </c>
      <c r="H2741" s="11">
        <v>-44.826999999999998</v>
      </c>
      <c r="I2741" s="11">
        <v>0</v>
      </c>
      <c r="J2741" s="12">
        <v>209.9521</v>
      </c>
      <c r="K2741" s="11">
        <v>0</v>
      </c>
      <c r="L2741" s="11">
        <v>18.042000000000002</v>
      </c>
      <c r="M2741" s="11">
        <v>243.42099999999999</v>
      </c>
      <c r="N2741" s="13">
        <v>5.0051995181361567E-2</v>
      </c>
      <c r="O2741" s="13">
        <v>2.1969817108298262E-3</v>
      </c>
      <c r="P2741" s="13">
        <v>0.31098816055937145</v>
      </c>
      <c r="Q2741" s="13" t="s">
        <v>9699</v>
      </c>
      <c r="R2741" s="13">
        <v>7.6053089338167373E-2</v>
      </c>
      <c r="S2741" s="14">
        <v>0.30971100000000001</v>
      </c>
      <c r="T2741" s="13">
        <v>-0.2135106055143054</v>
      </c>
      <c r="U2741" s="15" t="s">
        <v>9700</v>
      </c>
      <c r="V2741" s="16">
        <v>14.121444407493625</v>
      </c>
      <c r="W2741" s="16">
        <v>1.0466603127914189</v>
      </c>
    </row>
    <row r="2742" spans="1:23" ht="15" customHeight="1" x14ac:dyDescent="0.3">
      <c r="A2742" s="7" t="s">
        <v>8472</v>
      </c>
      <c r="B2742" s="7" t="s">
        <v>8473</v>
      </c>
      <c r="C2742" s="7" t="s">
        <v>8474</v>
      </c>
      <c r="D2742" s="7" t="s">
        <v>83</v>
      </c>
      <c r="E2742" s="7" t="s">
        <v>84</v>
      </c>
      <c r="F2742" s="9" t="s">
        <v>1941</v>
      </c>
      <c r="G2742" s="11">
        <v>234.94280800000001</v>
      </c>
      <c r="H2742" s="11">
        <v>147.74700000000001</v>
      </c>
      <c r="I2742" s="11">
        <v>5.4409999999999998</v>
      </c>
      <c r="J2742" s="12">
        <v>388.130808</v>
      </c>
      <c r="K2742" s="11">
        <v>21.440999999999999</v>
      </c>
      <c r="L2742" s="11">
        <v>23.661999999999999</v>
      </c>
      <c r="M2742" s="11">
        <v>221.78200000000001</v>
      </c>
      <c r="N2742" s="13">
        <v>0.2889440774419243</v>
      </c>
      <c r="O2742" s="13">
        <v>2.229052530222364E-2</v>
      </c>
      <c r="P2742" s="13">
        <v>0.47754543223329915</v>
      </c>
      <c r="Q2742" s="13">
        <v>6.4421857969672924E-2</v>
      </c>
      <c r="R2742" s="13">
        <v>0.11524337382258111</v>
      </c>
      <c r="S2742" s="14">
        <v>0.70708599999999999</v>
      </c>
      <c r="T2742" s="13">
        <v>0.38066290269851499</v>
      </c>
      <c r="U2742" s="15">
        <v>18.10227172240101</v>
      </c>
      <c r="V2742" s="16">
        <v>9.9291187558110057</v>
      </c>
      <c r="W2742" s="16">
        <v>1.0593411908991712</v>
      </c>
    </row>
    <row r="2743" spans="1:23" ht="15" customHeight="1" x14ac:dyDescent="0.3">
      <c r="A2743" s="7" t="s">
        <v>8475</v>
      </c>
      <c r="B2743" s="7" t="s">
        <v>8476</v>
      </c>
      <c r="C2743" s="7" t="s">
        <v>8477</v>
      </c>
      <c r="D2743" s="7" t="s">
        <v>10</v>
      </c>
      <c r="E2743" s="7" t="s">
        <v>315</v>
      </c>
      <c r="F2743" s="9" t="s">
        <v>5460</v>
      </c>
      <c r="G2743" s="11">
        <v>202.70498599999999</v>
      </c>
      <c r="H2743" s="11">
        <v>542.46400000000006</v>
      </c>
      <c r="I2743" s="11">
        <v>4.5129999999999999</v>
      </c>
      <c r="J2743" s="12">
        <v>749.68198600000005</v>
      </c>
      <c r="K2743" s="11">
        <v>59.018999999999998</v>
      </c>
      <c r="L2743" s="11">
        <v>53.463999999999999</v>
      </c>
      <c r="M2743" s="11">
        <v>118.64100000000001</v>
      </c>
      <c r="N2743" s="13">
        <v>7.5113895086257789E-3</v>
      </c>
      <c r="O2743" s="13">
        <v>8.6619110822407919E-3</v>
      </c>
      <c r="P2743" s="13">
        <v>7.0806198271732759E-3</v>
      </c>
      <c r="Q2743" s="13">
        <v>1.0690634372944485E-2</v>
      </c>
      <c r="R2743" s="13">
        <v>0.58087787918296396</v>
      </c>
      <c r="S2743" s="14">
        <v>-0.46141700000000002</v>
      </c>
      <c r="T2743" s="13">
        <v>0.72359214991194953</v>
      </c>
      <c r="U2743" s="15">
        <v>12.702383740829225</v>
      </c>
      <c r="V2743" s="16">
        <v>3.7914294852611103</v>
      </c>
      <c r="W2743" s="16">
        <v>1.7085576318473377</v>
      </c>
    </row>
    <row r="2744" spans="1:23" ht="15" customHeight="1" x14ac:dyDescent="0.3">
      <c r="A2744" s="7" t="s">
        <v>8478</v>
      </c>
      <c r="B2744" s="7" t="s">
        <v>8479</v>
      </c>
      <c r="C2744" s="7" t="s">
        <v>8480</v>
      </c>
      <c r="D2744" s="7" t="s">
        <v>10</v>
      </c>
      <c r="E2744" s="7" t="s">
        <v>1814</v>
      </c>
      <c r="F2744" s="9" t="s">
        <v>1941</v>
      </c>
      <c r="G2744" s="11">
        <v>245.32210499999999</v>
      </c>
      <c r="H2744" s="11">
        <v>-149.114</v>
      </c>
      <c r="I2744" s="11">
        <v>0</v>
      </c>
      <c r="J2744" s="12">
        <v>96.208104999999989</v>
      </c>
      <c r="K2744" s="11">
        <v>0</v>
      </c>
      <c r="L2744" s="11">
        <v>19.786000000000001</v>
      </c>
      <c r="M2744" s="11">
        <v>313.32400000000001</v>
      </c>
      <c r="N2744" s="13">
        <v>4.4507059452913729E-2</v>
      </c>
      <c r="O2744" s="13">
        <v>-1.4212232134022118E-2</v>
      </c>
      <c r="P2744" s="13">
        <v>0.25651630955763732</v>
      </c>
      <c r="Q2744" s="13" t="s">
        <v>9699</v>
      </c>
      <c r="R2744" s="13">
        <v>6.3012638514906835E-2</v>
      </c>
      <c r="S2744" s="14">
        <v>0.75380499999999995</v>
      </c>
      <c r="T2744" s="13">
        <v>-1.5499109976233294</v>
      </c>
      <c r="U2744" s="15" t="s">
        <v>9700</v>
      </c>
      <c r="V2744" s="16">
        <v>12.398772111594056</v>
      </c>
      <c r="W2744" s="16">
        <v>0.78296621069563765</v>
      </c>
    </row>
    <row r="2745" spans="1:23" ht="15" customHeight="1" x14ac:dyDescent="0.3">
      <c r="A2745" s="7" t="s">
        <v>8481</v>
      </c>
      <c r="B2745" s="7" t="s">
        <v>8482</v>
      </c>
      <c r="C2745" s="7" t="s">
        <v>8483</v>
      </c>
      <c r="D2745" s="7" t="s">
        <v>29</v>
      </c>
      <c r="E2745" s="7" t="s">
        <v>428</v>
      </c>
      <c r="F2745" s="9" t="s">
        <v>3009</v>
      </c>
      <c r="G2745" s="11">
        <v>262.63789100000002</v>
      </c>
      <c r="H2745" s="11">
        <v>75.558999999999997</v>
      </c>
      <c r="I2745" s="11">
        <v>29.146000000000001</v>
      </c>
      <c r="J2745" s="12">
        <v>367.34289100000007</v>
      </c>
      <c r="K2745" s="11">
        <v>51.994999999999997</v>
      </c>
      <c r="L2745" s="11">
        <v>13.212</v>
      </c>
      <c r="M2745" s="11">
        <v>333.97399999999999</v>
      </c>
      <c r="N2745" s="13">
        <v>0.12082513162737848</v>
      </c>
      <c r="O2745" s="13">
        <v>3.1674591646243089E-2</v>
      </c>
      <c r="P2745" s="13">
        <v>5.9478128450717739E-2</v>
      </c>
      <c r="Q2745" s="13">
        <v>8.8534870291644419E-2</v>
      </c>
      <c r="R2745" s="13">
        <v>4.4270501745756238E-2</v>
      </c>
      <c r="S2745" s="14">
        <v>1.7910759999999999</v>
      </c>
      <c r="T2745" s="13">
        <v>0.20569065538279324</v>
      </c>
      <c r="U2745" s="15">
        <v>7.0649656890085604</v>
      </c>
      <c r="V2745" s="16">
        <v>19.878738343929761</v>
      </c>
      <c r="W2745" s="16">
        <v>0.78640220795630811</v>
      </c>
    </row>
    <row r="2746" spans="1:23" ht="15" customHeight="1" x14ac:dyDescent="0.3">
      <c r="A2746" s="7" t="s">
        <v>8484</v>
      </c>
      <c r="B2746" s="7" t="s">
        <v>8485</v>
      </c>
      <c r="C2746" s="7" t="s">
        <v>8486</v>
      </c>
      <c r="D2746" s="7" t="s">
        <v>26</v>
      </c>
      <c r="E2746" s="7" t="s">
        <v>125</v>
      </c>
      <c r="F2746" s="9" t="s">
        <v>3009</v>
      </c>
      <c r="G2746" s="11">
        <v>266.38523700000002</v>
      </c>
      <c r="H2746" s="11">
        <v>-118.271</v>
      </c>
      <c r="I2746" s="11">
        <v>0</v>
      </c>
      <c r="J2746" s="12">
        <v>148.114237</v>
      </c>
      <c r="K2746" s="11">
        <v>10.457000000000001</v>
      </c>
      <c r="L2746" s="11">
        <v>7.7409999999999997</v>
      </c>
      <c r="M2746" s="11">
        <v>138.96</v>
      </c>
      <c r="N2746" s="13">
        <v>0.20062094610971343</v>
      </c>
      <c r="O2746" s="13">
        <v>3.5408104491228665E-2</v>
      </c>
      <c r="P2746" s="13">
        <v>0.15927559964133328</v>
      </c>
      <c r="Q2746" s="13">
        <v>3.0830897678165714E-2</v>
      </c>
      <c r="R2746" s="13">
        <v>5.7125128851792904E-2</v>
      </c>
      <c r="S2746" s="14">
        <v>0.91233500000000001</v>
      </c>
      <c r="T2746" s="13">
        <v>-0.79851202960320422</v>
      </c>
      <c r="U2746" s="15">
        <v>14.164123266711293</v>
      </c>
      <c r="V2746" s="16">
        <v>34.412251259527196</v>
      </c>
      <c r="W2746" s="16">
        <v>1.9169922063903282</v>
      </c>
    </row>
    <row r="2747" spans="1:23" ht="15" customHeight="1" x14ac:dyDescent="0.3">
      <c r="A2747" s="7" t="s">
        <v>8487</v>
      </c>
      <c r="B2747" s="7" t="s">
        <v>8488</v>
      </c>
      <c r="C2747" s="7" t="s">
        <v>8489</v>
      </c>
      <c r="D2747" s="7" t="s">
        <v>31</v>
      </c>
      <c r="E2747" s="7" t="s">
        <v>32</v>
      </c>
      <c r="F2747" s="9" t="s">
        <v>3009</v>
      </c>
      <c r="G2747" s="11">
        <v>204.258826</v>
      </c>
      <c r="H2747" s="11">
        <v>112.18899999999999</v>
      </c>
      <c r="I2747" s="11">
        <v>0</v>
      </c>
      <c r="J2747" s="12">
        <v>316.44782599999996</v>
      </c>
      <c r="K2747" s="11">
        <v>-23.353000000000002</v>
      </c>
      <c r="L2747" s="11">
        <v>-80.441999999999993</v>
      </c>
      <c r="M2747" s="11">
        <v>265.166</v>
      </c>
      <c r="N2747" s="13">
        <v>0.15236239079536901</v>
      </c>
      <c r="O2747" s="13" t="s">
        <v>9699</v>
      </c>
      <c r="P2747" s="13">
        <v>-1.7837754287153347E-2</v>
      </c>
      <c r="Q2747" s="13" t="s">
        <v>9699</v>
      </c>
      <c r="R2747" s="13">
        <v>-0.2835205154277638</v>
      </c>
      <c r="S2747" s="14">
        <v>1.8325450000000001</v>
      </c>
      <c r="T2747" s="13">
        <v>0.35452605700631362</v>
      </c>
      <c r="U2747" s="15" t="s">
        <v>9700</v>
      </c>
      <c r="V2747" s="16" t="s">
        <v>9700</v>
      </c>
      <c r="W2747" s="16">
        <v>0.77030549165428452</v>
      </c>
    </row>
    <row r="2748" spans="1:23" ht="15" customHeight="1" x14ac:dyDescent="0.3">
      <c r="A2748" s="7" t="s">
        <v>8490</v>
      </c>
      <c r="B2748" s="7" t="s">
        <v>8491</v>
      </c>
      <c r="C2748" s="7" t="s">
        <v>8492</v>
      </c>
      <c r="D2748" s="7" t="s">
        <v>20</v>
      </c>
      <c r="E2748" s="7" t="s">
        <v>71</v>
      </c>
      <c r="F2748" s="9" t="s">
        <v>1941</v>
      </c>
      <c r="G2748" s="11">
        <v>293.01654200000002</v>
      </c>
      <c r="H2748" s="11">
        <v>103.477</v>
      </c>
      <c r="I2748" s="11">
        <v>0</v>
      </c>
      <c r="J2748" s="12">
        <v>396.49354200000005</v>
      </c>
      <c r="K2748" s="11">
        <v>0</v>
      </c>
      <c r="L2748" s="11">
        <v>-98.896000000000001</v>
      </c>
      <c r="M2748" s="11">
        <v>-79.884</v>
      </c>
      <c r="N2748" s="13">
        <v>2.1298235479991257E-2</v>
      </c>
      <c r="O2748" s="13" t="s">
        <v>9699</v>
      </c>
      <c r="P2748" s="13">
        <v>-0.15327005450518749</v>
      </c>
      <c r="Q2748" s="13" t="s">
        <v>9699</v>
      </c>
      <c r="R2748" s="13" t="s">
        <v>9699</v>
      </c>
      <c r="S2748" s="14">
        <v>1.6215219999999999</v>
      </c>
      <c r="T2748" s="13">
        <v>0.26098029107369419</v>
      </c>
      <c r="U2748" s="15" t="s">
        <v>9700</v>
      </c>
      <c r="V2748" s="16" t="s">
        <v>9700</v>
      </c>
      <c r="W2748" s="16" t="s">
        <v>9700</v>
      </c>
    </row>
    <row r="2749" spans="1:23" ht="15" customHeight="1" x14ac:dyDescent="0.3">
      <c r="A2749" s="7" t="s">
        <v>8493</v>
      </c>
      <c r="B2749" s="7" t="s">
        <v>8494</v>
      </c>
      <c r="C2749" s="7" t="s">
        <v>8495</v>
      </c>
      <c r="D2749" s="7" t="s">
        <v>20</v>
      </c>
      <c r="E2749" s="7" t="s">
        <v>71</v>
      </c>
      <c r="F2749" s="9" t="s">
        <v>5460</v>
      </c>
      <c r="G2749" s="11">
        <v>147.25996900000001</v>
      </c>
      <c r="H2749" s="11">
        <v>-94.120999999999995</v>
      </c>
      <c r="I2749" s="11">
        <v>0</v>
      </c>
      <c r="J2749" s="12">
        <v>53.138969000000017</v>
      </c>
      <c r="K2749" s="11">
        <v>-36.262999999999998</v>
      </c>
      <c r="L2749" s="11">
        <v>-35.238999999999997</v>
      </c>
      <c r="M2749" s="11">
        <v>89.814999999999998</v>
      </c>
      <c r="N2749" s="13">
        <v>1.3802899614608188</v>
      </c>
      <c r="O2749" s="13" t="s">
        <v>9699</v>
      </c>
      <c r="P2749" s="13">
        <v>-0.60958231260647111</v>
      </c>
      <c r="Q2749" s="13" t="s">
        <v>9699</v>
      </c>
      <c r="R2749" s="13">
        <v>-0.47716670841768166</v>
      </c>
      <c r="S2749" s="14">
        <v>0.54839800000000005</v>
      </c>
      <c r="T2749" s="13">
        <v>-1.7712236757924296</v>
      </c>
      <c r="U2749" s="15" t="s">
        <v>9700</v>
      </c>
      <c r="V2749" s="16" t="s">
        <v>9700</v>
      </c>
      <c r="W2749" s="16">
        <v>1.6395921505316486</v>
      </c>
    </row>
    <row r="2750" spans="1:23" ht="15" customHeight="1" x14ac:dyDescent="0.3">
      <c r="A2750" s="7" t="s">
        <v>8496</v>
      </c>
      <c r="B2750" s="7" t="s">
        <v>8497</v>
      </c>
      <c r="C2750" s="7" t="s">
        <v>8498</v>
      </c>
      <c r="D2750" s="7" t="s">
        <v>20</v>
      </c>
      <c r="E2750" s="7" t="s">
        <v>71</v>
      </c>
      <c r="F2750" s="9" t="s">
        <v>5460</v>
      </c>
      <c r="G2750" s="11">
        <v>264.59930400000002</v>
      </c>
      <c r="H2750" s="11">
        <v>-23.757999999999999</v>
      </c>
      <c r="I2750" s="11">
        <v>0</v>
      </c>
      <c r="J2750" s="12">
        <v>240.84130400000001</v>
      </c>
      <c r="K2750" s="11">
        <v>-5.7089999999999996</v>
      </c>
      <c r="L2750" s="11">
        <v>-5.2320000000000002</v>
      </c>
      <c r="M2750" s="11">
        <v>23.972999999999999</v>
      </c>
      <c r="N2750" s="13" t="s">
        <v>9699</v>
      </c>
      <c r="O2750" s="13" t="s">
        <v>9699</v>
      </c>
      <c r="P2750" s="13" t="s">
        <v>9699</v>
      </c>
      <c r="Q2750" s="13" t="s">
        <v>9699</v>
      </c>
      <c r="R2750" s="13">
        <v>-0.25264377806750687</v>
      </c>
      <c r="S2750" s="14">
        <v>1.6010489999999999</v>
      </c>
      <c r="T2750" s="13">
        <v>-9.8645870145263784E-2</v>
      </c>
      <c r="U2750" s="15" t="s">
        <v>9700</v>
      </c>
      <c r="V2750" s="16" t="s">
        <v>9700</v>
      </c>
      <c r="W2750" s="16">
        <v>11.037388061569267</v>
      </c>
    </row>
    <row r="2751" spans="1:23" ht="15" customHeight="1" x14ac:dyDescent="0.3">
      <c r="A2751" s="7" t="s">
        <v>8499</v>
      </c>
      <c r="B2751" s="7" t="s">
        <v>8500</v>
      </c>
      <c r="C2751" s="7" t="s">
        <v>8501</v>
      </c>
      <c r="D2751" s="7" t="s">
        <v>8</v>
      </c>
      <c r="E2751" s="7" t="s">
        <v>9</v>
      </c>
      <c r="F2751" s="9" t="s">
        <v>1941</v>
      </c>
      <c r="G2751" s="11">
        <v>290.54313200000001</v>
      </c>
      <c r="H2751" s="11">
        <v>345.59899999999999</v>
      </c>
      <c r="I2751" s="11">
        <v>0</v>
      </c>
      <c r="J2751" s="12">
        <v>636.14213199999995</v>
      </c>
      <c r="K2751" s="11">
        <v>256.18099999999998</v>
      </c>
      <c r="L2751" s="11">
        <v>-206.04900000000001</v>
      </c>
      <c r="M2751" s="11">
        <v>774.625</v>
      </c>
      <c r="N2751" s="13">
        <v>0.34217629547643191</v>
      </c>
      <c r="O2751" s="13">
        <v>-1.1313329004788319E-2</v>
      </c>
      <c r="P2751" s="13">
        <v>-4.4594913165241667E-2</v>
      </c>
      <c r="Q2751" s="13" t="s">
        <v>9699</v>
      </c>
      <c r="R2751" s="13">
        <v>-0.23256501665661194</v>
      </c>
      <c r="S2751" s="14">
        <v>778.07114999999999</v>
      </c>
      <c r="T2751" s="13">
        <v>0.54327324447675485</v>
      </c>
      <c r="U2751" s="15">
        <v>2.4831745211393508</v>
      </c>
      <c r="V2751" s="16" t="s">
        <v>9700</v>
      </c>
      <c r="W2751" s="16">
        <v>0.37507585218654188</v>
      </c>
    </row>
    <row r="2752" spans="1:23" ht="15" customHeight="1" x14ac:dyDescent="0.3">
      <c r="A2752" s="7" t="s">
        <v>8502</v>
      </c>
      <c r="B2752" s="7" t="s">
        <v>8503</v>
      </c>
      <c r="C2752" s="7" t="s">
        <v>8504</v>
      </c>
      <c r="D2752" s="7" t="s">
        <v>20</v>
      </c>
      <c r="E2752" s="7" t="s">
        <v>71</v>
      </c>
      <c r="F2752" s="9" t="s">
        <v>1941</v>
      </c>
      <c r="G2752" s="11">
        <v>265.89883700000001</v>
      </c>
      <c r="H2752" s="11">
        <v>-155.49</v>
      </c>
      <c r="I2752" s="11">
        <v>0</v>
      </c>
      <c r="J2752" s="12">
        <v>110.40883700000001</v>
      </c>
      <c r="K2752" s="11">
        <v>-65.606999999999999</v>
      </c>
      <c r="L2752" s="11">
        <v>-67.018000000000001</v>
      </c>
      <c r="M2752" s="11">
        <v>110.33799999999999</v>
      </c>
      <c r="N2752" s="13">
        <v>-3.7735656272661351</v>
      </c>
      <c r="O2752" s="13" t="s">
        <v>9699</v>
      </c>
      <c r="P2752" s="13">
        <v>-5.6518673211770132</v>
      </c>
      <c r="Q2752" s="13" t="s">
        <v>9699</v>
      </c>
      <c r="R2752" s="13">
        <v>-0.64727300823844169</v>
      </c>
      <c r="S2752" s="14">
        <v>1.605774</v>
      </c>
      <c r="T2752" s="13">
        <v>-1.4083111843665195</v>
      </c>
      <c r="U2752" s="15" t="s">
        <v>9700</v>
      </c>
      <c r="V2752" s="16" t="s">
        <v>9700</v>
      </c>
      <c r="W2752" s="16">
        <v>2.40985732023419</v>
      </c>
    </row>
    <row r="2753" spans="1:23" ht="15" customHeight="1" x14ac:dyDescent="0.3">
      <c r="A2753" s="7" t="s">
        <v>8505</v>
      </c>
      <c r="B2753" s="7" t="s">
        <v>8506</v>
      </c>
      <c r="C2753" s="7" t="s">
        <v>8507</v>
      </c>
      <c r="D2753" s="7" t="s">
        <v>10</v>
      </c>
      <c r="E2753" s="7" t="s">
        <v>11</v>
      </c>
      <c r="F2753" s="9" t="s">
        <v>2104</v>
      </c>
      <c r="G2753" s="11">
        <v>283.33444900000001</v>
      </c>
      <c r="H2753" s="11">
        <v>127.11199999999999</v>
      </c>
      <c r="I2753" s="11">
        <v>0</v>
      </c>
      <c r="J2753" s="12">
        <v>410.44644900000003</v>
      </c>
      <c r="K2753" s="11">
        <v>0</v>
      </c>
      <c r="L2753" s="11">
        <v>25.457999999999998</v>
      </c>
      <c r="M2753" s="11">
        <v>318.10199999999998</v>
      </c>
      <c r="N2753" s="13">
        <v>0.19874182500762377</v>
      </c>
      <c r="O2753" s="13">
        <v>0.15325953400573411</v>
      </c>
      <c r="P2753" s="13">
        <v>0.54029161735060927</v>
      </c>
      <c r="Q2753" s="13">
        <v>0.11668560426729435</v>
      </c>
      <c r="R2753" s="13">
        <v>8.3027581281125556E-2</v>
      </c>
      <c r="S2753" s="14">
        <v>0.79474999999999996</v>
      </c>
      <c r="T2753" s="13">
        <v>0.30969204462529043</v>
      </c>
      <c r="U2753" s="15" t="s">
        <v>9700</v>
      </c>
      <c r="V2753" s="16">
        <v>11.129485780501218</v>
      </c>
      <c r="W2753" s="16">
        <v>0.89070313610099916</v>
      </c>
    </row>
    <row r="2754" spans="1:23" ht="15" customHeight="1" x14ac:dyDescent="0.3">
      <c r="A2754" s="7" t="s">
        <v>8508</v>
      </c>
      <c r="B2754" s="7" t="s">
        <v>8509</v>
      </c>
      <c r="C2754" s="7" t="s">
        <v>8510</v>
      </c>
      <c r="D2754" s="7" t="s">
        <v>29</v>
      </c>
      <c r="E2754" s="7" t="s">
        <v>291</v>
      </c>
      <c r="F2754" s="9" t="s">
        <v>1941</v>
      </c>
      <c r="G2754" s="11">
        <v>311.21688699999999</v>
      </c>
      <c r="H2754" s="11">
        <v>152.89699999999999</v>
      </c>
      <c r="I2754" s="11">
        <v>-0.41399999999999998</v>
      </c>
      <c r="J2754" s="12">
        <v>463.69988699999999</v>
      </c>
      <c r="K2754" s="11">
        <v>22.13</v>
      </c>
      <c r="L2754" s="11">
        <v>-6.085</v>
      </c>
      <c r="M2754" s="11">
        <v>152.30699999999999</v>
      </c>
      <c r="N2754" s="13">
        <v>0.3041733774677492</v>
      </c>
      <c r="O2754" s="13">
        <v>0.17998779000771625</v>
      </c>
      <c r="P2754" s="13">
        <v>0.15993695879736763</v>
      </c>
      <c r="Q2754" s="13" t="s">
        <v>9699</v>
      </c>
      <c r="R2754" s="13">
        <v>-3.7760202546098784E-2</v>
      </c>
      <c r="S2754" s="14">
        <v>1.9695530000000001</v>
      </c>
      <c r="T2754" s="13">
        <v>0.32973266607675494</v>
      </c>
      <c r="U2754" s="15">
        <v>20.953451739719839</v>
      </c>
      <c r="V2754" s="16" t="s">
        <v>9700</v>
      </c>
      <c r="W2754" s="16">
        <v>2.0433524854405904</v>
      </c>
    </row>
    <row r="2755" spans="1:23" ht="15" customHeight="1" x14ac:dyDescent="0.3">
      <c r="A2755" s="7" t="s">
        <v>8511</v>
      </c>
      <c r="B2755" s="7" t="s">
        <v>8512</v>
      </c>
      <c r="C2755" s="7" t="s">
        <v>8513</v>
      </c>
      <c r="D2755" s="7" t="s">
        <v>26</v>
      </c>
      <c r="E2755" s="7" t="s">
        <v>53</v>
      </c>
      <c r="F2755" s="9" t="s">
        <v>1941</v>
      </c>
      <c r="G2755" s="11">
        <v>229.308224</v>
      </c>
      <c r="H2755" s="11">
        <v>-128.292</v>
      </c>
      <c r="I2755" s="11">
        <v>23.344999999999999</v>
      </c>
      <c r="J2755" s="12">
        <v>124.36122399999999</v>
      </c>
      <c r="K2755" s="11">
        <v>7.3959999999999999</v>
      </c>
      <c r="L2755" s="11">
        <v>16.670999999999999</v>
      </c>
      <c r="M2755" s="11">
        <v>331.964</v>
      </c>
      <c r="N2755" s="13">
        <v>8.4102844258805251E-2</v>
      </c>
      <c r="O2755" s="13">
        <v>1.2588339356231382E-2</v>
      </c>
      <c r="P2755" s="13">
        <v>0.17940131054369371</v>
      </c>
      <c r="Q2755" s="13">
        <v>6.4865378340872581E-3</v>
      </c>
      <c r="R2755" s="13">
        <v>5.4685642025707602E-2</v>
      </c>
      <c r="S2755" s="14">
        <v>1.331758</v>
      </c>
      <c r="T2755" s="13">
        <v>-1.0316077300750917</v>
      </c>
      <c r="U2755" s="15">
        <v>16.814659816116819</v>
      </c>
      <c r="V2755" s="16">
        <v>13.754917161538</v>
      </c>
      <c r="W2755" s="16">
        <v>0.69076232362545331</v>
      </c>
    </row>
    <row r="2756" spans="1:23" ht="15" customHeight="1" x14ac:dyDescent="0.3">
      <c r="A2756" s="7" t="s">
        <v>8514</v>
      </c>
      <c r="B2756" s="7" t="s">
        <v>8515</v>
      </c>
      <c r="C2756" s="7" t="s">
        <v>8516</v>
      </c>
      <c r="D2756" s="7" t="s">
        <v>29</v>
      </c>
      <c r="E2756" s="7" t="s">
        <v>272</v>
      </c>
      <c r="F2756" s="9" t="s">
        <v>1941</v>
      </c>
      <c r="G2756" s="11">
        <v>254.255145</v>
      </c>
      <c r="H2756" s="11">
        <v>-6.5140000000000002</v>
      </c>
      <c r="I2756" s="11">
        <v>0</v>
      </c>
      <c r="J2756" s="12">
        <v>247.74114499999999</v>
      </c>
      <c r="K2756" s="11">
        <v>27.856000000000002</v>
      </c>
      <c r="L2756" s="11">
        <v>-81.694000000000003</v>
      </c>
      <c r="M2756" s="11">
        <v>268.78500000000003</v>
      </c>
      <c r="N2756" s="13">
        <v>0.15282326609152361</v>
      </c>
      <c r="O2756" s="13">
        <v>0.15648061351810272</v>
      </c>
      <c r="P2756" s="13">
        <v>0.10066798251063698</v>
      </c>
      <c r="Q2756" s="13" t="s">
        <v>9699</v>
      </c>
      <c r="R2756" s="13">
        <v>-0.30393809178339565</v>
      </c>
      <c r="S2756" s="14">
        <v>0</v>
      </c>
      <c r="T2756" s="13">
        <v>-2.6293573479689861E-2</v>
      </c>
      <c r="U2756" s="15">
        <v>8.893636738943135</v>
      </c>
      <c r="V2756" s="16" t="s">
        <v>9700</v>
      </c>
      <c r="W2756" s="16">
        <v>0.94594246330710408</v>
      </c>
    </row>
    <row r="2757" spans="1:23" ht="15" customHeight="1" x14ac:dyDescent="0.3">
      <c r="A2757" s="7" t="s">
        <v>8517</v>
      </c>
      <c r="B2757" s="7" t="s">
        <v>8518</v>
      </c>
      <c r="C2757" s="7" t="s">
        <v>8519</v>
      </c>
      <c r="D2757" s="7" t="s">
        <v>29</v>
      </c>
      <c r="E2757" s="7" t="s">
        <v>295</v>
      </c>
      <c r="F2757" s="9" t="s">
        <v>1941</v>
      </c>
      <c r="G2757" s="11">
        <v>337.40431000000001</v>
      </c>
      <c r="H2757" s="11">
        <v>359.9</v>
      </c>
      <c r="I2757" s="11">
        <v>0</v>
      </c>
      <c r="J2757" s="12">
        <v>697.30430999999999</v>
      </c>
      <c r="K2757" s="11">
        <v>64.103999999999999</v>
      </c>
      <c r="L2757" s="11">
        <v>-32.744</v>
      </c>
      <c r="M2757" s="11">
        <v>211.79300000000001</v>
      </c>
      <c r="N2757" s="13">
        <v>0.10507523100038518</v>
      </c>
      <c r="O2757" s="13">
        <v>5.9223380466291387E-2</v>
      </c>
      <c r="P2757" s="13">
        <v>3.1236930981114346E-2</v>
      </c>
      <c r="Q2757" s="13" t="s">
        <v>9699</v>
      </c>
      <c r="R2757" s="13">
        <v>-0.14245254699620202</v>
      </c>
      <c r="S2757" s="14">
        <v>1.3826769999999999</v>
      </c>
      <c r="T2757" s="13">
        <v>0.51613046820261299</v>
      </c>
      <c r="U2757" s="15">
        <v>10.877703575439909</v>
      </c>
      <c r="V2757" s="16" t="s">
        <v>9700</v>
      </c>
      <c r="W2757" s="16">
        <v>1.5930852766616461</v>
      </c>
    </row>
    <row r="2758" spans="1:23" ht="15" customHeight="1" x14ac:dyDescent="0.3">
      <c r="A2758" s="7" t="s">
        <v>8520</v>
      </c>
      <c r="B2758" s="7" t="s">
        <v>8521</v>
      </c>
      <c r="C2758" s="7" t="s">
        <v>8522</v>
      </c>
      <c r="D2758" s="7" t="s">
        <v>8</v>
      </c>
      <c r="E2758" s="7" t="s">
        <v>9</v>
      </c>
      <c r="F2758" s="9" t="s">
        <v>6676</v>
      </c>
      <c r="G2758" s="11">
        <v>525.61983199999997</v>
      </c>
      <c r="H2758" s="11">
        <v>1638.9</v>
      </c>
      <c r="I2758" s="11">
        <v>0</v>
      </c>
      <c r="J2758" s="12">
        <v>2164.519832</v>
      </c>
      <c r="K2758" s="11">
        <v>659.3</v>
      </c>
      <c r="L2758" s="11">
        <v>23.4</v>
      </c>
      <c r="M2758" s="11">
        <v>2798.6</v>
      </c>
      <c r="N2758" s="13">
        <v>0.64395571268125473</v>
      </c>
      <c r="O2758" s="13">
        <v>2.4945034712053449E-2</v>
      </c>
      <c r="P2758" s="13">
        <v>-2.6165097045014001E-2</v>
      </c>
      <c r="Q2758" s="13" t="s">
        <v>9699</v>
      </c>
      <c r="R2758" s="13">
        <v>8.4042667815968104E-3</v>
      </c>
      <c r="S2758" s="14">
        <v>5.1963249999999999</v>
      </c>
      <c r="T2758" s="13">
        <v>0.7571656197234603</v>
      </c>
      <c r="U2758" s="15">
        <v>3.2830575337479146</v>
      </c>
      <c r="V2758" s="16">
        <v>22.462385982905982</v>
      </c>
      <c r="W2758" s="16">
        <v>0.18781527620953334</v>
      </c>
    </row>
    <row r="2759" spans="1:23" ht="15" customHeight="1" x14ac:dyDescent="0.3">
      <c r="A2759" s="7" t="s">
        <v>8523</v>
      </c>
      <c r="B2759" s="7" t="s">
        <v>8524</v>
      </c>
      <c r="C2759" s="7" t="s">
        <v>8525</v>
      </c>
      <c r="D2759" s="7" t="s">
        <v>20</v>
      </c>
      <c r="E2759" s="7" t="s">
        <v>47</v>
      </c>
      <c r="F2759" s="9" t="s">
        <v>5460</v>
      </c>
      <c r="G2759" s="11">
        <v>229.45105100000001</v>
      </c>
      <c r="H2759" s="11">
        <v>-115.878</v>
      </c>
      <c r="I2759" s="11">
        <v>0</v>
      </c>
      <c r="J2759" s="12">
        <v>113.57305100000001</v>
      </c>
      <c r="K2759" s="11">
        <v>-56.908999999999999</v>
      </c>
      <c r="L2759" s="11">
        <v>-55.795000000000002</v>
      </c>
      <c r="M2759" s="11">
        <v>117.30800000000001</v>
      </c>
      <c r="N2759" s="13">
        <v>-8.5777883096366558</v>
      </c>
      <c r="O2759" s="13" t="s">
        <v>9699</v>
      </c>
      <c r="P2759" s="13">
        <v>-49.128562401263828</v>
      </c>
      <c r="Q2759" s="13" t="s">
        <v>9699</v>
      </c>
      <c r="R2759" s="13">
        <v>-0.46044216311676306</v>
      </c>
      <c r="S2759" s="14">
        <v>1.505431</v>
      </c>
      <c r="T2759" s="13">
        <v>-1.0202948585047698</v>
      </c>
      <c r="U2759" s="15" t="s">
        <v>9700</v>
      </c>
      <c r="V2759" s="16" t="s">
        <v>9700</v>
      </c>
      <c r="W2759" s="16">
        <v>1.9559710420431684</v>
      </c>
    </row>
    <row r="2760" spans="1:23" ht="15" customHeight="1" x14ac:dyDescent="0.3">
      <c r="A2760" s="7" t="s">
        <v>8526</v>
      </c>
      <c r="B2760" s="7" t="s">
        <v>8527</v>
      </c>
      <c r="C2760" s="7" t="s">
        <v>8528</v>
      </c>
      <c r="D2760" s="7" t="s">
        <v>20</v>
      </c>
      <c r="E2760" s="7" t="s">
        <v>57</v>
      </c>
      <c r="F2760" s="9" t="s">
        <v>5460</v>
      </c>
      <c r="G2760" s="11">
        <v>232.79275699999999</v>
      </c>
      <c r="H2760" s="11">
        <v>-50.793999999999997</v>
      </c>
      <c r="I2760" s="11">
        <v>0</v>
      </c>
      <c r="J2760" s="12">
        <v>181.99875700000001</v>
      </c>
      <c r="K2760" s="11">
        <v>-23.82</v>
      </c>
      <c r="L2760" s="11">
        <v>-27.536000000000001</v>
      </c>
      <c r="M2760" s="11">
        <v>56.332999999999998</v>
      </c>
      <c r="N2760" s="13">
        <v>-8.5905036106602675E-2</v>
      </c>
      <c r="O2760" s="13" t="s">
        <v>9699</v>
      </c>
      <c r="P2760" s="13">
        <v>-0.24151188853053177</v>
      </c>
      <c r="Q2760" s="13" t="s">
        <v>9699</v>
      </c>
      <c r="R2760" s="13">
        <v>-1.0109882306995899</v>
      </c>
      <c r="S2760" s="14">
        <v>0</v>
      </c>
      <c r="T2760" s="13">
        <v>-0.27908981817936257</v>
      </c>
      <c r="U2760" s="15" t="s">
        <v>9700</v>
      </c>
      <c r="V2760" s="16" t="s">
        <v>9700</v>
      </c>
      <c r="W2760" s="16">
        <v>4.1324402570429415</v>
      </c>
    </row>
    <row r="2761" spans="1:23" ht="15" customHeight="1" x14ac:dyDescent="0.3">
      <c r="A2761" s="7" t="s">
        <v>8529</v>
      </c>
      <c r="B2761" s="7" t="s">
        <v>8530</v>
      </c>
      <c r="C2761" s="7" t="s">
        <v>8531</v>
      </c>
      <c r="D2761" s="7" t="s">
        <v>20</v>
      </c>
      <c r="E2761" s="7" t="s">
        <v>47</v>
      </c>
      <c r="F2761" s="9" t="s">
        <v>1941</v>
      </c>
      <c r="G2761" s="11">
        <v>517.31944299999998</v>
      </c>
      <c r="H2761" s="11">
        <v>-39.545999999999999</v>
      </c>
      <c r="I2761" s="11">
        <v>0</v>
      </c>
      <c r="J2761" s="12">
        <v>477.77344299999999</v>
      </c>
      <c r="K2761" s="11">
        <v>-84.364999999999995</v>
      </c>
      <c r="L2761" s="11">
        <v>-87.215000000000003</v>
      </c>
      <c r="M2761" s="11">
        <v>50.43</v>
      </c>
      <c r="N2761" s="13" t="s">
        <v>9699</v>
      </c>
      <c r="O2761" s="13" t="s">
        <v>9699</v>
      </c>
      <c r="P2761" s="13" t="s">
        <v>9699</v>
      </c>
      <c r="Q2761" s="13" t="s">
        <v>9699</v>
      </c>
      <c r="R2761" s="13">
        <v>-1.3317707060835573</v>
      </c>
      <c r="S2761" s="14">
        <v>1.1226590000000001</v>
      </c>
      <c r="T2761" s="13">
        <v>-8.2771448642447884E-2</v>
      </c>
      <c r="U2761" s="15" t="s">
        <v>9700</v>
      </c>
      <c r="V2761" s="16" t="s">
        <v>9700</v>
      </c>
      <c r="W2761" s="16">
        <v>10.258168609954392</v>
      </c>
    </row>
    <row r="2762" spans="1:23" ht="15" customHeight="1" x14ac:dyDescent="0.3">
      <c r="A2762" s="7" t="s">
        <v>8532</v>
      </c>
      <c r="B2762" s="7" t="s">
        <v>8533</v>
      </c>
      <c r="C2762" s="7" t="s">
        <v>8534</v>
      </c>
      <c r="D2762" s="7" t="s">
        <v>29</v>
      </c>
      <c r="E2762" s="7" t="s">
        <v>291</v>
      </c>
      <c r="F2762" s="9" t="s">
        <v>1941</v>
      </c>
      <c r="G2762" s="11">
        <v>218.54414399999999</v>
      </c>
      <c r="H2762" s="11">
        <v>74.674999999999997</v>
      </c>
      <c r="I2762" s="11">
        <v>0</v>
      </c>
      <c r="J2762" s="12">
        <v>293.21914399999997</v>
      </c>
      <c r="K2762" s="11">
        <v>28.164999999999999</v>
      </c>
      <c r="L2762" s="11">
        <v>12.063000000000001</v>
      </c>
      <c r="M2762" s="11">
        <v>-63.075000000000003</v>
      </c>
      <c r="N2762" s="13">
        <v>0.2819593579099765</v>
      </c>
      <c r="O2762" s="13">
        <v>-7.5729994708129134E-4</v>
      </c>
      <c r="P2762" s="13">
        <v>0.12888180137915611</v>
      </c>
      <c r="Q2762" s="13">
        <v>-8.8395355259518471E-4</v>
      </c>
      <c r="R2762" s="13" t="s">
        <v>9699</v>
      </c>
      <c r="S2762" s="14">
        <v>0.269816</v>
      </c>
      <c r="T2762" s="13">
        <v>0.25467300320609354</v>
      </c>
      <c r="U2762" s="15">
        <v>10.410763145748268</v>
      </c>
      <c r="V2762" s="16">
        <v>18.116898284008951</v>
      </c>
      <c r="W2762" s="16" t="s">
        <v>9700</v>
      </c>
    </row>
    <row r="2763" spans="1:23" ht="15" customHeight="1" x14ac:dyDescent="0.3">
      <c r="A2763" s="7" t="s">
        <v>8535</v>
      </c>
      <c r="B2763" s="7" t="s">
        <v>8536</v>
      </c>
      <c r="C2763" s="7" t="s">
        <v>8537</v>
      </c>
      <c r="D2763" s="7" t="s">
        <v>6</v>
      </c>
      <c r="E2763" s="7" t="s">
        <v>7</v>
      </c>
      <c r="F2763" s="9" t="s">
        <v>1941</v>
      </c>
      <c r="G2763" s="11">
        <v>256.10013800000002</v>
      </c>
      <c r="H2763" s="11">
        <v>152.60400000000001</v>
      </c>
      <c r="I2763" s="11">
        <v>-8.7999999999999995E-2</v>
      </c>
      <c r="J2763" s="12">
        <v>408.61613800000003</v>
      </c>
      <c r="K2763" s="11">
        <v>-3.0369999999999999</v>
      </c>
      <c r="L2763" s="11">
        <v>-10.413</v>
      </c>
      <c r="M2763" s="11">
        <v>184.34299999999999</v>
      </c>
      <c r="N2763" s="13">
        <v>0.12580078775538681</v>
      </c>
      <c r="O2763" s="13" t="s">
        <v>9699</v>
      </c>
      <c r="P2763" s="13">
        <v>-0.638177909248411</v>
      </c>
      <c r="Q2763" s="13" t="s">
        <v>9699</v>
      </c>
      <c r="R2763" s="13">
        <v>-5.6593314021424257E-2</v>
      </c>
      <c r="S2763" s="14">
        <v>1.2230970000000001</v>
      </c>
      <c r="T2763" s="13">
        <v>0.37346542588095238</v>
      </c>
      <c r="U2763" s="15" t="s">
        <v>9700</v>
      </c>
      <c r="V2763" s="16" t="s">
        <v>9700</v>
      </c>
      <c r="W2763" s="16">
        <v>1.3892588164454307</v>
      </c>
    </row>
    <row r="2764" spans="1:23" ht="15" customHeight="1" x14ac:dyDescent="0.3">
      <c r="A2764" s="7" t="s">
        <v>8538</v>
      </c>
      <c r="B2764" s="7" t="s">
        <v>8539</v>
      </c>
      <c r="C2764" s="7" t="s">
        <v>8540</v>
      </c>
      <c r="D2764" s="7" t="s">
        <v>31</v>
      </c>
      <c r="E2764" s="7" t="s">
        <v>69</v>
      </c>
      <c r="F2764" s="9" t="s">
        <v>5460</v>
      </c>
      <c r="G2764" s="11">
        <v>319.92447399999998</v>
      </c>
      <c r="H2764" s="11">
        <v>159.358</v>
      </c>
      <c r="I2764" s="11">
        <v>47.518000000000001</v>
      </c>
      <c r="J2764" s="12">
        <v>526.80047400000001</v>
      </c>
      <c r="K2764" s="11">
        <v>49.133000000000003</v>
      </c>
      <c r="L2764" s="11">
        <v>-36.698</v>
      </c>
      <c r="M2764" s="11">
        <v>247.20400000000001</v>
      </c>
      <c r="N2764" s="13">
        <v>0.1056099105062424</v>
      </c>
      <c r="O2764" s="13">
        <v>6.1655628214090763E-2</v>
      </c>
      <c r="P2764" s="13">
        <v>3.8993015209224234E-2</v>
      </c>
      <c r="Q2764" s="13" t="s">
        <v>9699</v>
      </c>
      <c r="R2764" s="13">
        <v>-0.17142750370200818</v>
      </c>
      <c r="S2764" s="14">
        <v>1.427565</v>
      </c>
      <c r="T2764" s="13">
        <v>0.30250162607105019</v>
      </c>
      <c r="U2764" s="15">
        <v>10.721927706429486</v>
      </c>
      <c r="V2764" s="16" t="s">
        <v>9700</v>
      </c>
      <c r="W2764" s="16">
        <v>1.2941719146939368</v>
      </c>
    </row>
    <row r="2765" spans="1:23" ht="15" customHeight="1" x14ac:dyDescent="0.3">
      <c r="A2765" s="7" t="s">
        <v>8541</v>
      </c>
      <c r="B2765" s="7" t="s">
        <v>8542</v>
      </c>
      <c r="C2765" s="7" t="s">
        <v>8543</v>
      </c>
      <c r="D2765" s="7" t="s">
        <v>8</v>
      </c>
      <c r="E2765" s="7" t="s">
        <v>9</v>
      </c>
      <c r="F2765" s="9" t="s">
        <v>1941</v>
      </c>
      <c r="G2765" s="11">
        <v>317.23818499999999</v>
      </c>
      <c r="H2765" s="11">
        <v>580.08500000000004</v>
      </c>
      <c r="I2765" s="11">
        <v>0</v>
      </c>
      <c r="J2765" s="12">
        <v>897.32318499999997</v>
      </c>
      <c r="K2765" s="11">
        <v>172.661</v>
      </c>
      <c r="L2765" s="11">
        <v>56.295999999999999</v>
      </c>
      <c r="M2765" s="11">
        <v>-199.48599999999999</v>
      </c>
      <c r="N2765" s="13">
        <v>0.51496385969921776</v>
      </c>
      <c r="O2765" s="13">
        <v>2.40475502040014E-2</v>
      </c>
      <c r="P2765" s="13">
        <v>-4.3329144224473898E-2</v>
      </c>
      <c r="Q2765" s="13" t="s">
        <v>9699</v>
      </c>
      <c r="R2765" s="13" t="s">
        <v>9699</v>
      </c>
      <c r="S2765" s="14">
        <v>3.3905509999999999</v>
      </c>
      <c r="T2765" s="13">
        <v>0.6464616201798018</v>
      </c>
      <c r="U2765" s="15">
        <v>5.1970229814491979</v>
      </c>
      <c r="V2765" s="16">
        <v>5.6351816292454169</v>
      </c>
      <c r="W2765" s="16" t="s">
        <v>9700</v>
      </c>
    </row>
    <row r="2766" spans="1:23" ht="15" customHeight="1" x14ac:dyDescent="0.3">
      <c r="A2766" s="7" t="s">
        <v>8544</v>
      </c>
      <c r="B2766" s="7" t="s">
        <v>8545</v>
      </c>
      <c r="C2766" s="7" t="s">
        <v>8546</v>
      </c>
      <c r="D2766" s="7" t="s">
        <v>10</v>
      </c>
      <c r="E2766" s="7" t="s">
        <v>11</v>
      </c>
      <c r="F2766" s="9" t="s">
        <v>1941</v>
      </c>
      <c r="G2766" s="11">
        <v>222.42882599999999</v>
      </c>
      <c r="H2766" s="11">
        <v>-141.054</v>
      </c>
      <c r="I2766" s="11">
        <v>0.108</v>
      </c>
      <c r="J2766" s="12">
        <v>81.482825999999989</v>
      </c>
      <c r="K2766" s="11">
        <v>0</v>
      </c>
      <c r="L2766" s="11">
        <v>9.6809999999999992</v>
      </c>
      <c r="M2766" s="11">
        <v>108.09</v>
      </c>
      <c r="N2766" s="13">
        <v>4.4388610183545431E-2</v>
      </c>
      <c r="O2766" s="13">
        <v>6.7683903996829997E-2</v>
      </c>
      <c r="P2766" s="13">
        <v>0.26983146966682681</v>
      </c>
      <c r="Q2766" s="13">
        <v>1.9469347639899492E-2</v>
      </c>
      <c r="R2766" s="13">
        <v>9.4506867635717556E-2</v>
      </c>
      <c r="S2766" s="14">
        <v>3.1496000000000003E-2</v>
      </c>
      <c r="T2766" s="13">
        <v>-1.7310887081898709</v>
      </c>
      <c r="U2766" s="15" t="s">
        <v>9700</v>
      </c>
      <c r="V2766" s="16">
        <v>22.975810969941122</v>
      </c>
      <c r="W2766" s="16">
        <v>2.0578113238967526</v>
      </c>
    </row>
    <row r="2767" spans="1:23" ht="15" customHeight="1" x14ac:dyDescent="0.3">
      <c r="A2767" s="7" t="s">
        <v>8547</v>
      </c>
      <c r="B2767" s="7" t="s">
        <v>8548</v>
      </c>
      <c r="C2767" s="7" t="s">
        <v>8549</v>
      </c>
      <c r="D2767" s="7" t="s">
        <v>31</v>
      </c>
      <c r="E2767" s="7" t="s">
        <v>32</v>
      </c>
      <c r="F2767" s="9" t="s">
        <v>1941</v>
      </c>
      <c r="G2767" s="11">
        <v>334.12583000000001</v>
      </c>
      <c r="H2767" s="11">
        <v>40.869999999999997</v>
      </c>
      <c r="I2767" s="11">
        <v>0</v>
      </c>
      <c r="J2767" s="12">
        <v>374.99583000000001</v>
      </c>
      <c r="K2767" s="11">
        <v>1.4450000000000001</v>
      </c>
      <c r="L2767" s="11">
        <v>-19.236000000000001</v>
      </c>
      <c r="M2767" s="11">
        <v>100.845</v>
      </c>
      <c r="N2767" s="13">
        <v>7.2003109184184594E-2</v>
      </c>
      <c r="O2767" s="13">
        <v>0.25597153288349861</v>
      </c>
      <c r="P2767" s="13">
        <v>3.2130536490008202E-2</v>
      </c>
      <c r="Q2767" s="13" t="s">
        <v>9699</v>
      </c>
      <c r="R2767" s="13">
        <v>-0.17873918073229544</v>
      </c>
      <c r="S2767" s="14">
        <v>1.3244089999999999</v>
      </c>
      <c r="T2767" s="13">
        <v>0.10898787861187682</v>
      </c>
      <c r="U2767" s="15">
        <v>259.51268512110727</v>
      </c>
      <c r="V2767" s="16" t="s">
        <v>9700</v>
      </c>
      <c r="W2767" s="16">
        <v>3.3132612425008676</v>
      </c>
    </row>
    <row r="2768" spans="1:23" ht="15" customHeight="1" x14ac:dyDescent="0.3">
      <c r="A2768" s="7" t="s">
        <v>8550</v>
      </c>
      <c r="B2768" s="7" t="s">
        <v>8551</v>
      </c>
      <c r="C2768" s="7" t="s">
        <v>8552</v>
      </c>
      <c r="D2768" s="7" t="s">
        <v>10</v>
      </c>
      <c r="E2768" s="7" t="s">
        <v>1814</v>
      </c>
      <c r="F2768" s="9" t="s">
        <v>1941</v>
      </c>
      <c r="G2768" s="11">
        <v>241.41012499999999</v>
      </c>
      <c r="H2768" s="11">
        <v>-45.892000000000003</v>
      </c>
      <c r="I2768" s="11">
        <v>0</v>
      </c>
      <c r="J2768" s="12">
        <v>195.518125</v>
      </c>
      <c r="K2768" s="11">
        <v>0</v>
      </c>
      <c r="L2768" s="11">
        <v>9.2579999999999991</v>
      </c>
      <c r="M2768" s="11">
        <v>273.67899999999997</v>
      </c>
      <c r="N2768" s="13">
        <v>2.8277628146005963E-2</v>
      </c>
      <c r="O2768" s="13">
        <v>6.5288229821574006E-3</v>
      </c>
      <c r="P2768" s="13">
        <v>0.18113933147301267</v>
      </c>
      <c r="Q2768" s="13" t="s">
        <v>9699</v>
      </c>
      <c r="R2768" s="13">
        <v>3.3350084023623869E-2</v>
      </c>
      <c r="S2768" s="14">
        <v>0.62212900000000004</v>
      </c>
      <c r="T2768" s="13">
        <v>-0.23471992686100077</v>
      </c>
      <c r="U2768" s="15" t="s">
        <v>9700</v>
      </c>
      <c r="V2768" s="16">
        <v>26.075839814214735</v>
      </c>
      <c r="W2768" s="16">
        <v>0.88209225041015216</v>
      </c>
    </row>
    <row r="2769" spans="1:23" ht="15" customHeight="1" x14ac:dyDescent="0.3">
      <c r="A2769" s="7" t="s">
        <v>8553</v>
      </c>
      <c r="B2769" s="7" t="s">
        <v>8554</v>
      </c>
      <c r="C2769" s="7" t="s">
        <v>8555</v>
      </c>
      <c r="D2769" s="7" t="s">
        <v>31</v>
      </c>
      <c r="E2769" s="7" t="s">
        <v>32</v>
      </c>
      <c r="F2769" s="9" t="s">
        <v>5460</v>
      </c>
      <c r="G2769" s="11">
        <v>214.49596</v>
      </c>
      <c r="H2769" s="11">
        <v>-23.905000000000001</v>
      </c>
      <c r="I2769" s="11">
        <v>0</v>
      </c>
      <c r="J2769" s="12">
        <v>190.59096</v>
      </c>
      <c r="K2769" s="11">
        <v>6.8410000000000002</v>
      </c>
      <c r="L2769" s="11">
        <v>11.874000000000001</v>
      </c>
      <c r="M2769" s="11">
        <v>49.14</v>
      </c>
      <c r="N2769" s="13">
        <v>0.19345284941610774</v>
      </c>
      <c r="O2769" s="13">
        <v>6.717043665062894E-2</v>
      </c>
      <c r="P2769" s="13">
        <v>0.1455153849747631</v>
      </c>
      <c r="Q2769" s="13">
        <v>-1.7658823667874968E-2</v>
      </c>
      <c r="R2769" s="13">
        <v>0.28097159285857953</v>
      </c>
      <c r="S2769" s="14">
        <v>0.63832</v>
      </c>
      <c r="T2769" s="13">
        <v>-0.12542567601317503</v>
      </c>
      <c r="U2769" s="15">
        <v>27.860102324221604</v>
      </c>
      <c r="V2769" s="16">
        <v>18.064338891696142</v>
      </c>
      <c r="W2769" s="16">
        <v>4.3649971509971506</v>
      </c>
    </row>
    <row r="2770" spans="1:23" ht="15" customHeight="1" x14ac:dyDescent="0.3">
      <c r="A2770" s="7" t="s">
        <v>8556</v>
      </c>
      <c r="B2770" s="7" t="s">
        <v>8557</v>
      </c>
      <c r="C2770" s="7" t="s">
        <v>8558</v>
      </c>
      <c r="D2770" s="7" t="s">
        <v>26</v>
      </c>
      <c r="E2770" s="7" t="s">
        <v>172</v>
      </c>
      <c r="F2770" s="9" t="s">
        <v>5460</v>
      </c>
      <c r="G2770" s="11">
        <v>318.830107</v>
      </c>
      <c r="H2770" s="11">
        <v>-0.56200000000000006</v>
      </c>
      <c r="I2770" s="11">
        <v>0</v>
      </c>
      <c r="J2770" s="12">
        <v>318.26810699999999</v>
      </c>
      <c r="K2770" s="11">
        <v>3.6890000000000001</v>
      </c>
      <c r="L2770" s="11">
        <v>1.468</v>
      </c>
      <c r="M2770" s="11">
        <v>31.24</v>
      </c>
      <c r="N2770" s="13">
        <v>0.19483284476100929</v>
      </c>
      <c r="O2770" s="13">
        <v>0.14392593573813617</v>
      </c>
      <c r="P2770" s="13">
        <v>0.16770279228166979</v>
      </c>
      <c r="Q2770" s="13">
        <v>0.14934133778569292</v>
      </c>
      <c r="R2770" s="13">
        <v>4.8793458751578811E-2</v>
      </c>
      <c r="S2770" s="14">
        <v>2.6614170000000001</v>
      </c>
      <c r="T2770" s="13">
        <v>-1.7658068390748309E-3</v>
      </c>
      <c r="U2770" s="15">
        <v>86.274900243968546</v>
      </c>
      <c r="V2770" s="16">
        <v>217.18672138964578</v>
      </c>
      <c r="W2770" s="16">
        <v>10.2058292893726</v>
      </c>
    </row>
    <row r="2771" spans="1:23" ht="15" customHeight="1" x14ac:dyDescent="0.3">
      <c r="A2771" s="7" t="s">
        <v>8559</v>
      </c>
      <c r="B2771" s="7" t="s">
        <v>8560</v>
      </c>
      <c r="C2771" s="7" t="s">
        <v>8561</v>
      </c>
      <c r="D2771" s="7" t="s">
        <v>26</v>
      </c>
      <c r="E2771" s="7" t="s">
        <v>126</v>
      </c>
      <c r="F2771" s="9" t="s">
        <v>5460</v>
      </c>
      <c r="G2771" s="11">
        <v>343.08167800000001</v>
      </c>
      <c r="H2771" s="11">
        <v>760.59100000000001</v>
      </c>
      <c r="I2771" s="11">
        <v>0</v>
      </c>
      <c r="J2771" s="12">
        <v>1103.6726779999999</v>
      </c>
      <c r="K2771" s="11">
        <v>31.832000000000001</v>
      </c>
      <c r="L2771" s="11">
        <v>-10.840999999999999</v>
      </c>
      <c r="M2771" s="11">
        <v>-24.407</v>
      </c>
      <c r="N2771" s="13">
        <v>0.44804298648295793</v>
      </c>
      <c r="O2771" s="13">
        <v>0.14601007749996286</v>
      </c>
      <c r="P2771" s="13">
        <v>-2.3938191286916242E-2</v>
      </c>
      <c r="Q2771" s="13" t="s">
        <v>9699</v>
      </c>
      <c r="R2771" s="13" t="s">
        <v>9699</v>
      </c>
      <c r="S2771" s="14">
        <v>0</v>
      </c>
      <c r="T2771" s="13">
        <v>0.68914544607400352</v>
      </c>
      <c r="U2771" s="15">
        <v>34.671798127670264</v>
      </c>
      <c r="V2771" s="16" t="s">
        <v>9700</v>
      </c>
      <c r="W2771" s="16" t="s">
        <v>9700</v>
      </c>
    </row>
    <row r="2772" spans="1:23" ht="15" customHeight="1" x14ac:dyDescent="0.3">
      <c r="A2772" s="7" t="s">
        <v>8562</v>
      </c>
      <c r="B2772" s="7" t="s">
        <v>8563</v>
      </c>
      <c r="C2772" s="7" t="s">
        <v>8564</v>
      </c>
      <c r="D2772" s="7" t="s">
        <v>20</v>
      </c>
      <c r="E2772" s="7" t="s">
        <v>47</v>
      </c>
      <c r="F2772" s="9" t="s">
        <v>1941</v>
      </c>
      <c r="G2772" s="11">
        <v>297.37207100000001</v>
      </c>
      <c r="H2772" s="11">
        <v>-67.853999999999999</v>
      </c>
      <c r="I2772" s="11">
        <v>0</v>
      </c>
      <c r="J2772" s="12">
        <v>229.51807100000002</v>
      </c>
      <c r="K2772" s="11">
        <v>-93.153999999999996</v>
      </c>
      <c r="L2772" s="11">
        <v>-92.284000000000006</v>
      </c>
      <c r="M2772" s="11">
        <v>98.100999999999999</v>
      </c>
      <c r="N2772" s="13" t="s">
        <v>9699</v>
      </c>
      <c r="O2772" s="13" t="s">
        <v>9699</v>
      </c>
      <c r="P2772" s="13" t="s">
        <v>9699</v>
      </c>
      <c r="Q2772" s="13" t="s">
        <v>9699</v>
      </c>
      <c r="R2772" s="13">
        <v>-0.86725746882312593</v>
      </c>
      <c r="S2772" s="14">
        <v>0.38639200000000001</v>
      </c>
      <c r="T2772" s="13">
        <v>-0.29563685205423323</v>
      </c>
      <c r="U2772" s="15" t="s">
        <v>9700</v>
      </c>
      <c r="V2772" s="16" t="s">
        <v>9700</v>
      </c>
      <c r="W2772" s="16">
        <v>3.0312848085136745</v>
      </c>
    </row>
    <row r="2773" spans="1:23" ht="15" customHeight="1" x14ac:dyDescent="0.3">
      <c r="A2773" s="7" t="s">
        <v>8565</v>
      </c>
      <c r="B2773" s="7" t="s">
        <v>8566</v>
      </c>
      <c r="C2773" s="7" t="s">
        <v>8567</v>
      </c>
      <c r="D2773" s="7" t="s">
        <v>100</v>
      </c>
      <c r="E2773" s="7" t="s">
        <v>250</v>
      </c>
      <c r="F2773" s="9" t="s">
        <v>1941</v>
      </c>
      <c r="G2773" s="11">
        <v>254.91254599999999</v>
      </c>
      <c r="H2773" s="11">
        <v>-21.603082000000001</v>
      </c>
      <c r="I2773" s="11">
        <v>0</v>
      </c>
      <c r="J2773" s="12">
        <v>233.30946399999999</v>
      </c>
      <c r="K2773" s="11">
        <v>4.6619029999999997</v>
      </c>
      <c r="L2773" s="11">
        <v>6.7503539999999997</v>
      </c>
      <c r="M2773" s="11">
        <v>82.043826999999993</v>
      </c>
      <c r="N2773" s="13">
        <v>0.24453473102623433</v>
      </c>
      <c r="O2773" s="13">
        <v>8.8561186841527917E-2</v>
      </c>
      <c r="P2773" s="13">
        <v>0.37453988001586003</v>
      </c>
      <c r="Q2773" s="13">
        <v>9.5677194223926509E-2</v>
      </c>
      <c r="R2773" s="13">
        <v>8.6115677447796815E-2</v>
      </c>
      <c r="S2773" s="14">
        <v>0.56902799999999998</v>
      </c>
      <c r="T2773" s="13">
        <v>-9.2594109255679402E-2</v>
      </c>
      <c r="U2773" s="15">
        <v>50.045971355474364</v>
      </c>
      <c r="V2773" s="16">
        <v>37.762841178403384</v>
      </c>
      <c r="W2773" s="16">
        <v>3.1070289541710432</v>
      </c>
    </row>
    <row r="2774" spans="1:23" ht="15" customHeight="1" x14ac:dyDescent="0.3">
      <c r="A2774" s="7" t="s">
        <v>8568</v>
      </c>
      <c r="B2774" s="7" t="s">
        <v>8569</v>
      </c>
      <c r="C2774" s="7" t="s">
        <v>8570</v>
      </c>
      <c r="D2774" s="7" t="s">
        <v>20</v>
      </c>
      <c r="E2774" s="7" t="s">
        <v>57</v>
      </c>
      <c r="F2774" s="9" t="s">
        <v>1941</v>
      </c>
      <c r="G2774" s="11">
        <v>201.31194600000001</v>
      </c>
      <c r="H2774" s="11">
        <v>8.7859999999999996</v>
      </c>
      <c r="I2774" s="11">
        <v>0</v>
      </c>
      <c r="J2774" s="12">
        <v>210.09794600000001</v>
      </c>
      <c r="K2774" s="11">
        <v>-55.478000000000002</v>
      </c>
      <c r="L2774" s="11">
        <v>-88.956999999999994</v>
      </c>
      <c r="M2774" s="11">
        <v>18.084</v>
      </c>
      <c r="N2774" s="13">
        <v>-7.3231636371322961E-2</v>
      </c>
      <c r="O2774" s="13" t="s">
        <v>9699</v>
      </c>
      <c r="P2774" s="13">
        <v>-0.17546257366507284</v>
      </c>
      <c r="Q2774" s="13" t="s">
        <v>9699</v>
      </c>
      <c r="R2774" s="13">
        <v>-1.5558587157086514</v>
      </c>
      <c r="S2774" s="14">
        <v>1.825196</v>
      </c>
      <c r="T2774" s="13">
        <v>4.1818590649144179E-2</v>
      </c>
      <c r="U2774" s="15" t="s">
        <v>9700</v>
      </c>
      <c r="V2774" s="16" t="s">
        <v>9700</v>
      </c>
      <c r="W2774" s="16">
        <v>11.132047445255475</v>
      </c>
    </row>
    <row r="2775" spans="1:23" ht="15" customHeight="1" x14ac:dyDescent="0.3">
      <c r="A2775" s="7" t="s">
        <v>8571</v>
      </c>
      <c r="B2775" s="7" t="s">
        <v>8572</v>
      </c>
      <c r="C2775" s="7" t="s">
        <v>8573</v>
      </c>
      <c r="D2775" s="7" t="s">
        <v>10</v>
      </c>
      <c r="E2775" s="7" t="s">
        <v>11</v>
      </c>
      <c r="F2775" s="9" t="s">
        <v>1941</v>
      </c>
      <c r="G2775" s="11">
        <v>271.35742099999999</v>
      </c>
      <c r="H2775" s="11">
        <v>-108.544</v>
      </c>
      <c r="I2775" s="11">
        <v>0</v>
      </c>
      <c r="J2775" s="12">
        <v>162.81342100000001</v>
      </c>
      <c r="K2775" s="11">
        <v>0</v>
      </c>
      <c r="L2775" s="11">
        <v>16.923999999999999</v>
      </c>
      <c r="M2775" s="11">
        <v>218.749</v>
      </c>
      <c r="N2775" s="13">
        <v>7.4269801454704285E-2</v>
      </c>
      <c r="O2775" s="13">
        <v>0.15205608305086038</v>
      </c>
      <c r="P2775" s="13">
        <v>0.24052821167464664</v>
      </c>
      <c r="Q2775" s="13">
        <v>-3.5562676176938979E-3</v>
      </c>
      <c r="R2775" s="13">
        <v>8.1122990679292406E-2</v>
      </c>
      <c r="S2775" s="14">
        <v>1.0383199999999999</v>
      </c>
      <c r="T2775" s="13">
        <v>-0.6666772268116643</v>
      </c>
      <c r="U2775" s="15" t="s">
        <v>9700</v>
      </c>
      <c r="V2775" s="16">
        <v>16.033882120066178</v>
      </c>
      <c r="W2775" s="16">
        <v>1.2404967382708034</v>
      </c>
    </row>
    <row r="2776" spans="1:23" ht="15" customHeight="1" x14ac:dyDescent="0.3">
      <c r="A2776" s="7" t="s">
        <v>8574</v>
      </c>
      <c r="B2776" s="7" t="s">
        <v>8575</v>
      </c>
      <c r="C2776" s="7" t="s">
        <v>8576</v>
      </c>
      <c r="D2776" s="7" t="s">
        <v>20</v>
      </c>
      <c r="E2776" s="7" t="s">
        <v>47</v>
      </c>
      <c r="F2776" s="9" t="s">
        <v>5460</v>
      </c>
      <c r="G2776" s="11">
        <v>156.64829399999999</v>
      </c>
      <c r="H2776" s="11">
        <v>-30.407395999999999</v>
      </c>
      <c r="I2776" s="11">
        <v>0</v>
      </c>
      <c r="J2776" s="12">
        <v>126.24089799999999</v>
      </c>
      <c r="K2776" s="11">
        <v>0</v>
      </c>
      <c r="L2776" s="11">
        <v>-9.1035909999999998</v>
      </c>
      <c r="M2776" s="11">
        <v>29.994454000000001</v>
      </c>
      <c r="N2776" s="13">
        <v>9.1000000000000025E-2</v>
      </c>
      <c r="O2776" s="13" t="s">
        <v>9699</v>
      </c>
      <c r="P2776" s="13">
        <v>0.78191385694796378</v>
      </c>
      <c r="Q2776" s="13" t="s">
        <v>9699</v>
      </c>
      <c r="R2776" s="13">
        <v>-0.27078255405613916</v>
      </c>
      <c r="S2776" s="14">
        <v>0.15432999999999999</v>
      </c>
      <c r="T2776" s="13">
        <v>-0.24086802677845337</v>
      </c>
      <c r="U2776" s="15" t="s">
        <v>9700</v>
      </c>
      <c r="V2776" s="16" t="s">
        <v>9700</v>
      </c>
      <c r="W2776" s="16">
        <v>5.2225752800834444</v>
      </c>
    </row>
    <row r="2777" spans="1:23" ht="15" customHeight="1" x14ac:dyDescent="0.3">
      <c r="A2777" s="7" t="s">
        <v>8577</v>
      </c>
      <c r="B2777" s="7" t="s">
        <v>8578</v>
      </c>
      <c r="C2777" s="7" t="s">
        <v>8579</v>
      </c>
      <c r="D2777" s="7" t="s">
        <v>83</v>
      </c>
      <c r="E2777" s="7" t="s">
        <v>243</v>
      </c>
      <c r="F2777" s="9" t="s">
        <v>1941</v>
      </c>
      <c r="G2777" s="11">
        <v>294.08447200000001</v>
      </c>
      <c r="H2777" s="11">
        <v>-53.645000000000003</v>
      </c>
      <c r="I2777" s="11">
        <v>1.0640000000000001</v>
      </c>
      <c r="J2777" s="12">
        <v>241.50347199999999</v>
      </c>
      <c r="K2777" s="11">
        <v>34.040999999999997</v>
      </c>
      <c r="L2777" s="11">
        <v>16.472999999999999</v>
      </c>
      <c r="M2777" s="11">
        <v>148.23699999999999</v>
      </c>
      <c r="N2777" s="13">
        <v>0.12395952680038098</v>
      </c>
      <c r="O2777" s="13">
        <v>5.5809673743409727E-2</v>
      </c>
      <c r="P2777" s="13">
        <v>4.0400331982476306E-2</v>
      </c>
      <c r="Q2777" s="13">
        <v>8.3569579180960529E-2</v>
      </c>
      <c r="R2777" s="13">
        <v>0.1202716022341474</v>
      </c>
      <c r="S2777" s="14">
        <v>0.92388400000000004</v>
      </c>
      <c r="T2777" s="13">
        <v>-0.22212931166472011</v>
      </c>
      <c r="U2777" s="15">
        <v>7.0944881760230309</v>
      </c>
      <c r="V2777" s="16">
        <v>17.852514538942515</v>
      </c>
      <c r="W2777" s="16">
        <v>1.9838803537578338</v>
      </c>
    </row>
    <row r="2778" spans="1:23" ht="15" customHeight="1" x14ac:dyDescent="0.3">
      <c r="A2778" s="7" t="s">
        <v>8580</v>
      </c>
      <c r="B2778" s="7" t="s">
        <v>8581</v>
      </c>
      <c r="C2778" s="7" t="s">
        <v>8582</v>
      </c>
      <c r="D2778" s="7" t="s">
        <v>26</v>
      </c>
      <c r="E2778" s="7" t="s">
        <v>33</v>
      </c>
      <c r="F2778" s="9" t="s">
        <v>5460</v>
      </c>
      <c r="G2778" s="11">
        <v>171.08084700000001</v>
      </c>
      <c r="H2778" s="11">
        <v>-22.206</v>
      </c>
      <c r="I2778" s="11">
        <v>0</v>
      </c>
      <c r="J2778" s="12">
        <v>148.87484700000002</v>
      </c>
      <c r="K2778" s="11">
        <v>23.675000000000001</v>
      </c>
      <c r="L2778" s="11">
        <v>20.003</v>
      </c>
      <c r="M2778" s="11">
        <v>54.732999999999997</v>
      </c>
      <c r="N2778" s="13">
        <v>0.39026576115647083</v>
      </c>
      <c r="O2778" s="13">
        <v>0.38725085453762387</v>
      </c>
      <c r="P2778" s="13">
        <v>0.29304576590964099</v>
      </c>
      <c r="Q2778" s="13">
        <v>0.37408429546185129</v>
      </c>
      <c r="R2778" s="13">
        <v>0.45473765572428843</v>
      </c>
      <c r="S2778" s="14">
        <v>-1.2167969999999999</v>
      </c>
      <c r="T2778" s="13">
        <v>-0.14915884346803054</v>
      </c>
      <c r="U2778" s="15">
        <v>6.2882723125659981</v>
      </c>
      <c r="V2778" s="16">
        <v>8.5527594360845871</v>
      </c>
      <c r="W2778" s="16">
        <v>3.1257348765826833</v>
      </c>
    </row>
    <row r="2779" spans="1:23" ht="15" customHeight="1" x14ac:dyDescent="0.3">
      <c r="A2779" s="7" t="s">
        <v>8583</v>
      </c>
      <c r="B2779" s="7" t="s">
        <v>8584</v>
      </c>
      <c r="C2779" s="7" t="s">
        <v>8585</v>
      </c>
      <c r="D2779" s="7" t="s">
        <v>20</v>
      </c>
      <c r="E2779" s="7" t="s">
        <v>47</v>
      </c>
      <c r="F2779" s="9" t="s">
        <v>1941</v>
      </c>
      <c r="G2779" s="11">
        <v>325.14892700000001</v>
      </c>
      <c r="H2779" s="11">
        <v>-136.23500000000001</v>
      </c>
      <c r="I2779" s="11">
        <v>79.034000000000006</v>
      </c>
      <c r="J2779" s="12">
        <v>267.94792699999999</v>
      </c>
      <c r="K2779" s="11">
        <v>-96.745000000000005</v>
      </c>
      <c r="L2779" s="11">
        <v>-56.722999999999999</v>
      </c>
      <c r="M2779" s="11">
        <v>176.14500000000001</v>
      </c>
      <c r="N2779" s="13">
        <v>-0.2933207276383959</v>
      </c>
      <c r="O2779" s="13" t="s">
        <v>9699</v>
      </c>
      <c r="P2779" s="13">
        <v>-0.18366539925409395</v>
      </c>
      <c r="Q2779" s="13" t="s">
        <v>9699</v>
      </c>
      <c r="R2779" s="13">
        <v>-0.9230606499487396</v>
      </c>
      <c r="S2779" s="14">
        <v>2.408398</v>
      </c>
      <c r="T2779" s="13">
        <v>-0.50843834294713541</v>
      </c>
      <c r="U2779" s="15" t="s">
        <v>9700</v>
      </c>
      <c r="V2779" s="16" t="s">
        <v>9700</v>
      </c>
      <c r="W2779" s="16">
        <v>1.8459163019103579</v>
      </c>
    </row>
    <row r="2780" spans="1:23" ht="15" customHeight="1" x14ac:dyDescent="0.3">
      <c r="A2780" s="7" t="s">
        <v>8586</v>
      </c>
      <c r="B2780" s="7" t="s">
        <v>8587</v>
      </c>
      <c r="C2780" s="7" t="s">
        <v>8588</v>
      </c>
      <c r="D2780" s="7" t="s">
        <v>6</v>
      </c>
      <c r="E2780" s="7" t="s">
        <v>679</v>
      </c>
      <c r="F2780" s="9" t="s">
        <v>1941</v>
      </c>
      <c r="G2780" s="11">
        <v>218.04036199999999</v>
      </c>
      <c r="H2780" s="11">
        <v>-0.32400000000000001</v>
      </c>
      <c r="I2780" s="11">
        <v>0</v>
      </c>
      <c r="J2780" s="12">
        <v>217.71636199999998</v>
      </c>
      <c r="K2780" s="11">
        <v>-1.67</v>
      </c>
      <c r="L2780" s="11">
        <v>-10.946</v>
      </c>
      <c r="M2780" s="11">
        <v>22.209</v>
      </c>
      <c r="N2780" s="13">
        <v>4.3883472723754376E-2</v>
      </c>
      <c r="O2780" s="13" t="s">
        <v>9699</v>
      </c>
      <c r="P2780" s="13">
        <v>-0.49951842418377962</v>
      </c>
      <c r="Q2780" s="13" t="s">
        <v>9699</v>
      </c>
      <c r="R2780" s="13">
        <v>-0.27331976320752954</v>
      </c>
      <c r="S2780" s="14">
        <v>0.80052400000000001</v>
      </c>
      <c r="T2780" s="13">
        <v>-1.4881747840339169E-3</v>
      </c>
      <c r="U2780" s="15" t="s">
        <v>9700</v>
      </c>
      <c r="V2780" s="16" t="s">
        <v>9700</v>
      </c>
      <c r="W2780" s="16">
        <v>9.8176577963888505</v>
      </c>
    </row>
    <row r="2781" spans="1:23" ht="15" customHeight="1" x14ac:dyDescent="0.3">
      <c r="A2781" s="7" t="s">
        <v>8589</v>
      </c>
      <c r="B2781" s="7" t="s">
        <v>8590</v>
      </c>
      <c r="C2781" s="7" t="s">
        <v>8591</v>
      </c>
      <c r="D2781" s="7" t="s">
        <v>26</v>
      </c>
      <c r="E2781" s="7" t="s">
        <v>125</v>
      </c>
      <c r="F2781" s="9" t="s">
        <v>1941</v>
      </c>
      <c r="G2781" s="11">
        <v>366.55581100000001</v>
      </c>
      <c r="H2781" s="11">
        <v>164.19900000000001</v>
      </c>
      <c r="I2781" s="11">
        <v>0</v>
      </c>
      <c r="J2781" s="12">
        <v>530.75481100000002</v>
      </c>
      <c r="K2781" s="11">
        <v>41.712000000000003</v>
      </c>
      <c r="L2781" s="11">
        <v>-129.86099999999999</v>
      </c>
      <c r="M2781" s="11">
        <v>289.846</v>
      </c>
      <c r="N2781" s="13">
        <v>0.12257785244901057</v>
      </c>
      <c r="O2781" s="13">
        <v>3.1424153335303462E-2</v>
      </c>
      <c r="P2781" s="13">
        <v>1.0777860343553236E-2</v>
      </c>
      <c r="Q2781" s="13">
        <v>-4.2688730721863855E-2</v>
      </c>
      <c r="R2781" s="13">
        <v>-0.36292371282687619</v>
      </c>
      <c r="S2781" s="14">
        <v>2.1595800000000001</v>
      </c>
      <c r="T2781" s="13">
        <v>0.30936883961660405</v>
      </c>
      <c r="U2781" s="15">
        <v>12.724271456655158</v>
      </c>
      <c r="V2781" s="16" t="s">
        <v>9700</v>
      </c>
      <c r="W2781" s="16">
        <v>1.2646571317182227</v>
      </c>
    </row>
    <row r="2782" spans="1:23" ht="15" customHeight="1" x14ac:dyDescent="0.3">
      <c r="A2782" s="7" t="s">
        <v>8592</v>
      </c>
      <c r="B2782" s="7" t="s">
        <v>8593</v>
      </c>
      <c r="C2782" s="7" t="s">
        <v>8594</v>
      </c>
      <c r="D2782" s="7" t="s">
        <v>26</v>
      </c>
      <c r="E2782" s="7" t="s">
        <v>115</v>
      </c>
      <c r="F2782" s="9" t="s">
        <v>5460</v>
      </c>
      <c r="G2782" s="11">
        <v>227.47742600000001</v>
      </c>
      <c r="H2782" s="11">
        <v>-31.706</v>
      </c>
      <c r="I2782" s="11">
        <v>0</v>
      </c>
      <c r="J2782" s="12">
        <v>195.77142600000002</v>
      </c>
      <c r="K2782" s="11">
        <v>-9.0960000000000001</v>
      </c>
      <c r="L2782" s="11">
        <v>-12.91</v>
      </c>
      <c r="M2782" s="11">
        <v>67.183000000000007</v>
      </c>
      <c r="N2782" s="13">
        <v>4.2977973916073567E-2</v>
      </c>
      <c r="O2782" s="13" t="s">
        <v>9699</v>
      </c>
      <c r="P2782" s="13">
        <v>-4.4617494695337476E-2</v>
      </c>
      <c r="Q2782" s="13" t="s">
        <v>9699</v>
      </c>
      <c r="R2782" s="13">
        <v>-0.22154342491376794</v>
      </c>
      <c r="S2782" s="14">
        <v>2.0960619999999999</v>
      </c>
      <c r="T2782" s="13">
        <v>-0.16195417609105017</v>
      </c>
      <c r="U2782" s="15" t="s">
        <v>9700</v>
      </c>
      <c r="V2782" s="16" t="s">
        <v>9700</v>
      </c>
      <c r="W2782" s="16">
        <v>3.3859373055683726</v>
      </c>
    </row>
    <row r="2783" spans="1:23" ht="15" customHeight="1" x14ac:dyDescent="0.3">
      <c r="A2783" s="7" t="s">
        <v>8595</v>
      </c>
      <c r="B2783" s="7" t="s">
        <v>8596</v>
      </c>
      <c r="C2783" s="7" t="s">
        <v>8597</v>
      </c>
      <c r="D2783" s="7" t="s">
        <v>26</v>
      </c>
      <c r="E2783" s="7" t="s">
        <v>221</v>
      </c>
      <c r="F2783" s="9" t="s">
        <v>5460</v>
      </c>
      <c r="G2783" s="11">
        <v>181.73459099999999</v>
      </c>
      <c r="H2783" s="11">
        <v>8.1720000000000006</v>
      </c>
      <c r="I2783" s="11">
        <v>0</v>
      </c>
      <c r="J2783" s="12">
        <v>189.90659099999999</v>
      </c>
      <c r="K2783" s="11">
        <v>17.231000000000002</v>
      </c>
      <c r="L2783" s="11">
        <v>10.11</v>
      </c>
      <c r="M2783" s="11">
        <v>56.862000000000002</v>
      </c>
      <c r="N2783" s="13">
        <v>0.11421933036730665</v>
      </c>
      <c r="O2783" s="13">
        <v>9.1938610481753447E-2</v>
      </c>
      <c r="P2783" s="13">
        <v>7.9386353049126737E-2</v>
      </c>
      <c r="Q2783" s="13">
        <v>7.8564596476501825E-2</v>
      </c>
      <c r="R2783" s="13">
        <v>0.20083831621605513</v>
      </c>
      <c r="S2783" s="14">
        <v>0.68871300000000002</v>
      </c>
      <c r="T2783" s="13">
        <v>4.3031681822986341E-2</v>
      </c>
      <c r="U2783" s="15">
        <v>11.021217050664498</v>
      </c>
      <c r="V2783" s="16">
        <v>17.975726112759645</v>
      </c>
      <c r="W2783" s="16">
        <v>3.1960639970454783</v>
      </c>
    </row>
    <row r="2784" spans="1:23" ht="15" customHeight="1" x14ac:dyDescent="0.3">
      <c r="A2784" s="7" t="s">
        <v>8598</v>
      </c>
      <c r="B2784" s="7" t="s">
        <v>8599</v>
      </c>
      <c r="C2784" s="7" t="s">
        <v>8600</v>
      </c>
      <c r="D2784" s="7" t="s">
        <v>167</v>
      </c>
      <c r="E2784" s="7" t="s">
        <v>168</v>
      </c>
      <c r="F2784" s="9" t="s">
        <v>1941</v>
      </c>
      <c r="G2784" s="11">
        <v>298.04797100000002</v>
      </c>
      <c r="H2784" s="11">
        <v>1897.021</v>
      </c>
      <c r="I2784" s="11">
        <v>0</v>
      </c>
      <c r="J2784" s="12">
        <v>2195.0689710000001</v>
      </c>
      <c r="K2784" s="11">
        <v>127.032</v>
      </c>
      <c r="L2784" s="11">
        <v>-567.36199999999997</v>
      </c>
      <c r="M2784" s="11">
        <v>803.68700000000001</v>
      </c>
      <c r="N2784" s="13">
        <v>0.23023411148559586</v>
      </c>
      <c r="O2784" s="13">
        <v>2.9577373611638924E-2</v>
      </c>
      <c r="P2784" s="13">
        <v>0.3478437877507502</v>
      </c>
      <c r="Q2784" s="13" t="s">
        <v>9699</v>
      </c>
      <c r="R2784" s="13">
        <v>-0.52253935770509363</v>
      </c>
      <c r="S2784" s="14">
        <v>1.924409</v>
      </c>
      <c r="T2784" s="13">
        <v>0.86421931386319062</v>
      </c>
      <c r="U2784" s="15">
        <v>17.279653717173627</v>
      </c>
      <c r="V2784" s="16" t="s">
        <v>9700</v>
      </c>
      <c r="W2784" s="16">
        <v>0.37085080510198626</v>
      </c>
    </row>
    <row r="2785" spans="1:23" ht="15" customHeight="1" x14ac:dyDescent="0.3">
      <c r="A2785" s="7" t="s">
        <v>8601</v>
      </c>
      <c r="B2785" s="7" t="s">
        <v>8602</v>
      </c>
      <c r="C2785" s="7" t="s">
        <v>8603</v>
      </c>
      <c r="D2785" s="7" t="s">
        <v>6</v>
      </c>
      <c r="E2785" s="7" t="s">
        <v>679</v>
      </c>
      <c r="F2785" s="9" t="s">
        <v>5460</v>
      </c>
      <c r="G2785" s="11">
        <v>229.538805</v>
      </c>
      <c r="H2785" s="11">
        <v>412.52499999999998</v>
      </c>
      <c r="I2785" s="11">
        <v>21.864000000000001</v>
      </c>
      <c r="J2785" s="12">
        <v>663.92780500000003</v>
      </c>
      <c r="K2785" s="11">
        <v>-0.61699999999999999</v>
      </c>
      <c r="L2785" s="11">
        <v>0.96899999999999997</v>
      </c>
      <c r="M2785" s="11">
        <v>362.61500000000001</v>
      </c>
      <c r="N2785" s="13">
        <v>0.20502764364850262</v>
      </c>
      <c r="O2785" s="13">
        <v>0.12380777442358593</v>
      </c>
      <c r="P2785" s="13">
        <v>-0.10949802789928856</v>
      </c>
      <c r="Q2785" s="13" t="s">
        <v>9699</v>
      </c>
      <c r="R2785" s="13">
        <v>2.8477678525508686E-3</v>
      </c>
      <c r="S2785" s="14">
        <v>0.78897600000000001</v>
      </c>
      <c r="T2785" s="13">
        <v>0.6213401470661406</v>
      </c>
      <c r="U2785" s="15" t="s">
        <v>9700</v>
      </c>
      <c r="V2785" s="16">
        <v>236.88215170278639</v>
      </c>
      <c r="W2785" s="16">
        <v>0.63300967968782318</v>
      </c>
    </row>
    <row r="2786" spans="1:23" ht="15" customHeight="1" x14ac:dyDescent="0.3">
      <c r="A2786" s="7" t="s">
        <v>8604</v>
      </c>
      <c r="B2786" s="7" t="s">
        <v>8605</v>
      </c>
      <c r="C2786" s="7" t="s">
        <v>8606</v>
      </c>
      <c r="D2786" s="7" t="s">
        <v>116</v>
      </c>
      <c r="E2786" s="7" t="s">
        <v>141</v>
      </c>
      <c r="F2786" s="9" t="s">
        <v>5460</v>
      </c>
      <c r="G2786" s="11">
        <v>187.11462700000001</v>
      </c>
      <c r="H2786" s="11">
        <v>-21.047000000000001</v>
      </c>
      <c r="I2786" s="11">
        <v>15.913</v>
      </c>
      <c r="J2786" s="12">
        <v>181.98062700000003</v>
      </c>
      <c r="K2786" s="11">
        <v>42.124000000000002</v>
      </c>
      <c r="L2786" s="11">
        <v>20.196999999999999</v>
      </c>
      <c r="M2786" s="11">
        <v>154.70599999999999</v>
      </c>
      <c r="N2786" s="13">
        <v>0.51360594273448723</v>
      </c>
      <c r="O2786" s="13">
        <v>7.4625204941323631E-2</v>
      </c>
      <c r="P2786" s="13">
        <v>0.34185160955126981</v>
      </c>
      <c r="Q2786" s="13">
        <v>3.7328953636548423E-3</v>
      </c>
      <c r="R2786" s="13">
        <v>0.16090322475384025</v>
      </c>
      <c r="S2786" s="14">
        <v>0.89711200000000002</v>
      </c>
      <c r="T2786" s="13">
        <v>-0.11565516806357634</v>
      </c>
      <c r="U2786" s="15">
        <v>4.3201174389896497</v>
      </c>
      <c r="V2786" s="16">
        <v>9.2644762588503244</v>
      </c>
      <c r="W2786" s="16">
        <v>1.2094852623686219</v>
      </c>
    </row>
    <row r="2787" spans="1:23" ht="15" customHeight="1" x14ac:dyDescent="0.3">
      <c r="A2787" s="7" t="s">
        <v>8607</v>
      </c>
      <c r="B2787" s="7" t="s">
        <v>8608</v>
      </c>
      <c r="C2787" s="7" t="s">
        <v>8609</v>
      </c>
      <c r="D2787" s="7" t="s">
        <v>26</v>
      </c>
      <c r="E2787" s="7" t="s">
        <v>65</v>
      </c>
      <c r="F2787" s="9" t="s">
        <v>5460</v>
      </c>
      <c r="G2787" s="11">
        <v>199.882531</v>
      </c>
      <c r="H2787" s="11">
        <v>378.43</v>
      </c>
      <c r="I2787" s="11">
        <v>0</v>
      </c>
      <c r="J2787" s="12">
        <v>578.31253100000004</v>
      </c>
      <c r="K2787" s="11">
        <v>95.808999999999997</v>
      </c>
      <c r="L2787" s="11">
        <v>-58.131999999999998</v>
      </c>
      <c r="M2787" s="11">
        <v>295.76499999999999</v>
      </c>
      <c r="N2787" s="13">
        <v>0.33471639634388273</v>
      </c>
      <c r="O2787" s="13">
        <v>2.1659778720279244E-2</v>
      </c>
      <c r="P2787" s="13">
        <v>1.7573062828199374E-2</v>
      </c>
      <c r="Q2787" s="13" t="s">
        <v>9699</v>
      </c>
      <c r="R2787" s="13">
        <v>-0.20469766617107474</v>
      </c>
      <c r="S2787" s="14">
        <v>1.2425040000000001</v>
      </c>
      <c r="T2787" s="13">
        <v>0.65436935863317824</v>
      </c>
      <c r="U2787" s="15">
        <v>6.0360981849304354</v>
      </c>
      <c r="V2787" s="16" t="s">
        <v>9700</v>
      </c>
      <c r="W2787" s="16">
        <v>0.67581536354876337</v>
      </c>
    </row>
    <row r="2788" spans="1:23" ht="15" customHeight="1" x14ac:dyDescent="0.3">
      <c r="A2788" s="7" t="s">
        <v>8610</v>
      </c>
      <c r="B2788" s="7" t="s">
        <v>8611</v>
      </c>
      <c r="C2788" s="7" t="s">
        <v>8612</v>
      </c>
      <c r="D2788" s="7" t="s">
        <v>20</v>
      </c>
      <c r="E2788" s="7" t="s">
        <v>57</v>
      </c>
      <c r="F2788" s="9" t="s">
        <v>1941</v>
      </c>
      <c r="G2788" s="11">
        <v>225.56316899999999</v>
      </c>
      <c r="H2788" s="11">
        <v>10.920394999999999</v>
      </c>
      <c r="I2788" s="11">
        <v>0</v>
      </c>
      <c r="J2788" s="12">
        <v>236.483564</v>
      </c>
      <c r="K2788" s="11">
        <v>-12.581049</v>
      </c>
      <c r="L2788" s="11">
        <v>-24.193518000000001</v>
      </c>
      <c r="M2788" s="11">
        <v>142.46299300000001</v>
      </c>
      <c r="N2788" s="13">
        <v>8.6014596260918452E-2</v>
      </c>
      <c r="O2788" s="13" t="s">
        <v>9699</v>
      </c>
      <c r="P2788" s="13">
        <v>1.9841856500111426E-2</v>
      </c>
      <c r="Q2788" s="13" t="s">
        <v>9699</v>
      </c>
      <c r="R2788" s="13">
        <v>-0.1765206984734333</v>
      </c>
      <c r="S2788" s="14">
        <v>1.507611</v>
      </c>
      <c r="T2788" s="13">
        <v>4.6178240953777233E-2</v>
      </c>
      <c r="U2788" s="15" t="s">
        <v>9700</v>
      </c>
      <c r="V2788" s="16" t="s">
        <v>9700</v>
      </c>
      <c r="W2788" s="16">
        <v>1.5833106145678124</v>
      </c>
    </row>
    <row r="2789" spans="1:23" ht="15" customHeight="1" x14ac:dyDescent="0.3">
      <c r="A2789" s="7" t="s">
        <v>8613</v>
      </c>
      <c r="B2789" s="7" t="s">
        <v>8614</v>
      </c>
      <c r="C2789" s="7" t="s">
        <v>8615</v>
      </c>
      <c r="D2789" s="7" t="s">
        <v>20</v>
      </c>
      <c r="E2789" s="7" t="s">
        <v>57</v>
      </c>
      <c r="F2789" s="9" t="s">
        <v>1941</v>
      </c>
      <c r="G2789" s="11">
        <v>238.20965799999999</v>
      </c>
      <c r="H2789" s="11">
        <v>-42.512</v>
      </c>
      <c r="I2789" s="11">
        <v>0.14199999999999999</v>
      </c>
      <c r="J2789" s="12">
        <v>195.83965799999999</v>
      </c>
      <c r="K2789" s="11">
        <v>-23.085000000000001</v>
      </c>
      <c r="L2789" s="11">
        <v>-15.802</v>
      </c>
      <c r="M2789" s="11">
        <v>64.337999999999994</v>
      </c>
      <c r="N2789" s="13">
        <v>-5.8991384128698312E-3</v>
      </c>
      <c r="O2789" s="13" t="s">
        <v>9699</v>
      </c>
      <c r="P2789" s="13">
        <v>-5.2588396457287398E-2</v>
      </c>
      <c r="Q2789" s="13" t="s">
        <v>9699</v>
      </c>
      <c r="R2789" s="13">
        <v>-0.22425476658459223</v>
      </c>
      <c r="S2789" s="14">
        <v>0.73438300000000001</v>
      </c>
      <c r="T2789" s="13">
        <v>-0.21707554248282032</v>
      </c>
      <c r="U2789" s="15" t="s">
        <v>9700</v>
      </c>
      <c r="V2789" s="16" t="s">
        <v>9700</v>
      </c>
      <c r="W2789" s="16">
        <v>3.7024722248127082</v>
      </c>
    </row>
    <row r="2790" spans="1:23" ht="15" customHeight="1" x14ac:dyDescent="0.3">
      <c r="A2790" s="7" t="s">
        <v>8616</v>
      </c>
      <c r="B2790" s="7" t="s">
        <v>8617</v>
      </c>
      <c r="C2790" s="7" t="s">
        <v>8618</v>
      </c>
      <c r="D2790" s="7" t="s">
        <v>6</v>
      </c>
      <c r="E2790" s="7" t="s">
        <v>7</v>
      </c>
      <c r="F2790" s="9" t="s">
        <v>1941</v>
      </c>
      <c r="G2790" s="11">
        <v>269.47881699999999</v>
      </c>
      <c r="H2790" s="11">
        <v>1387.623</v>
      </c>
      <c r="I2790" s="11">
        <v>39.987000000000002</v>
      </c>
      <c r="J2790" s="12">
        <v>1697.0888170000001</v>
      </c>
      <c r="K2790" s="11">
        <v>119.97499999999999</v>
      </c>
      <c r="L2790" s="11">
        <v>38.76</v>
      </c>
      <c r="M2790" s="11">
        <v>926.01800000000003</v>
      </c>
      <c r="N2790" s="13">
        <v>0.56797327392414609</v>
      </c>
      <c r="O2790" s="13">
        <v>2.7543349975277298E-2</v>
      </c>
      <c r="P2790" s="13">
        <v>-0.27354002745047828</v>
      </c>
      <c r="Q2790" s="13" t="s">
        <v>9699</v>
      </c>
      <c r="R2790" s="13">
        <v>-0.64432033375308817</v>
      </c>
      <c r="S2790" s="14">
        <v>1.002624</v>
      </c>
      <c r="T2790" s="13">
        <v>0.8176490152430248</v>
      </c>
      <c r="U2790" s="15">
        <v>14.145353757032716</v>
      </c>
      <c r="V2790" s="16">
        <v>6.9524978586171313</v>
      </c>
      <c r="W2790" s="16">
        <v>0.29100818450613269</v>
      </c>
    </row>
    <row r="2791" spans="1:23" ht="15" customHeight="1" x14ac:dyDescent="0.3">
      <c r="A2791" s="7" t="s">
        <v>8619</v>
      </c>
      <c r="B2791" s="7" t="s">
        <v>8620</v>
      </c>
      <c r="C2791" s="7" t="s">
        <v>8621</v>
      </c>
      <c r="D2791" s="7" t="s">
        <v>116</v>
      </c>
      <c r="E2791" s="7" t="s">
        <v>141</v>
      </c>
      <c r="F2791" s="9" t="s">
        <v>3009</v>
      </c>
      <c r="G2791" s="11">
        <v>302.15752900000001</v>
      </c>
      <c r="H2791" s="11">
        <v>-37.71</v>
      </c>
      <c r="I2791" s="11">
        <v>0</v>
      </c>
      <c r="J2791" s="12">
        <v>264.44752900000003</v>
      </c>
      <c r="K2791" s="11">
        <v>14.34</v>
      </c>
      <c r="L2791" s="11">
        <v>-6.4779999999999998</v>
      </c>
      <c r="M2791" s="11">
        <v>301.50099999999998</v>
      </c>
      <c r="N2791" s="13">
        <v>0.15178156636428106</v>
      </c>
      <c r="O2791" s="13">
        <v>0.24501238388947755</v>
      </c>
      <c r="P2791" s="13">
        <v>6.8250792254045872E-2</v>
      </c>
      <c r="Q2791" s="13" t="s">
        <v>9699</v>
      </c>
      <c r="R2791" s="13">
        <v>-2.1964749337544501E-2</v>
      </c>
      <c r="S2791" s="14">
        <v>1.5338579999999999</v>
      </c>
      <c r="T2791" s="13">
        <v>-0.14259917701859107</v>
      </c>
      <c r="U2791" s="15">
        <v>18.441250278940029</v>
      </c>
      <c r="V2791" s="16" t="s">
        <v>9700</v>
      </c>
      <c r="W2791" s="16">
        <v>1.0021775350662188</v>
      </c>
    </row>
    <row r="2792" spans="1:23" ht="15" customHeight="1" x14ac:dyDescent="0.3">
      <c r="A2792" s="7" t="s">
        <v>8622</v>
      </c>
      <c r="B2792" s="7" t="s">
        <v>8623</v>
      </c>
      <c r="C2792" s="7" t="s">
        <v>8624</v>
      </c>
      <c r="D2792" s="7" t="s">
        <v>20</v>
      </c>
      <c r="E2792" s="7" t="s">
        <v>47</v>
      </c>
      <c r="F2792" s="9" t="s">
        <v>1764</v>
      </c>
      <c r="G2792" s="11">
        <v>212.61990399999999</v>
      </c>
      <c r="H2792" s="11">
        <v>-55.307000000000002</v>
      </c>
      <c r="I2792" s="11">
        <v>-0.53400000000000003</v>
      </c>
      <c r="J2792" s="12">
        <v>156.77890400000001</v>
      </c>
      <c r="K2792" s="11">
        <v>-55.5</v>
      </c>
      <c r="L2792" s="11">
        <v>-51.883000000000003</v>
      </c>
      <c r="M2792" s="11">
        <v>68.091999999999999</v>
      </c>
      <c r="N2792" s="13">
        <v>-0.11685714285714277</v>
      </c>
      <c r="O2792" s="13" t="s">
        <v>9699</v>
      </c>
      <c r="P2792" s="13">
        <v>-14.621404724082703</v>
      </c>
      <c r="Q2792" s="13" t="s">
        <v>9699</v>
      </c>
      <c r="R2792" s="13">
        <v>-0.8075363627166392</v>
      </c>
      <c r="S2792" s="14">
        <v>0.75327999999999995</v>
      </c>
      <c r="T2792" s="13">
        <v>-0.3527706763404852</v>
      </c>
      <c r="U2792" s="15" t="s">
        <v>9700</v>
      </c>
      <c r="V2792" s="16" t="s">
        <v>9700</v>
      </c>
      <c r="W2792" s="16">
        <v>3.1225386829583504</v>
      </c>
    </row>
    <row r="2793" spans="1:23" ht="15" customHeight="1" x14ac:dyDescent="0.3">
      <c r="A2793" s="7" t="s">
        <v>8625</v>
      </c>
      <c r="B2793" s="7" t="s">
        <v>8626</v>
      </c>
      <c r="C2793" s="7" t="s">
        <v>8627</v>
      </c>
      <c r="D2793" s="7" t="s">
        <v>6</v>
      </c>
      <c r="E2793" s="7" t="s">
        <v>679</v>
      </c>
      <c r="F2793" s="9" t="s">
        <v>1941</v>
      </c>
      <c r="G2793" s="11">
        <v>188.247208</v>
      </c>
      <c r="H2793" s="11">
        <v>273.13301899999999</v>
      </c>
      <c r="I2793" s="11">
        <v>0</v>
      </c>
      <c r="J2793" s="12">
        <v>461.38022699999999</v>
      </c>
      <c r="K2793" s="11">
        <v>25.415572999999998</v>
      </c>
      <c r="L2793" s="11">
        <v>95.249099999999999</v>
      </c>
      <c r="M2793" s="11">
        <v>280.98231199999998</v>
      </c>
      <c r="N2793" s="13">
        <v>0.63949935403049929</v>
      </c>
      <c r="O2793" s="13">
        <v>4.4862507495456061E-2</v>
      </c>
      <c r="P2793" s="13">
        <v>7.8965391857612185E-2</v>
      </c>
      <c r="Q2793" s="13">
        <v>-9.8517357943444295E-2</v>
      </c>
      <c r="R2793" s="13">
        <v>-1.1039695941346273E-3</v>
      </c>
      <c r="S2793" s="14">
        <v>0.57847700000000002</v>
      </c>
      <c r="T2793" s="13">
        <v>0.59199116697300513</v>
      </c>
      <c r="U2793" s="15">
        <v>18.153445802697426</v>
      </c>
      <c r="V2793" s="16">
        <v>1.97636731475678</v>
      </c>
      <c r="W2793" s="16">
        <v>0.66996106146354162</v>
      </c>
    </row>
    <row r="2794" spans="1:23" ht="15" customHeight="1" x14ac:dyDescent="0.3">
      <c r="A2794" s="7" t="s">
        <v>8628</v>
      </c>
      <c r="B2794" s="7" t="s">
        <v>8629</v>
      </c>
      <c r="C2794" s="7" t="s">
        <v>8630</v>
      </c>
      <c r="D2794" s="7" t="s">
        <v>10</v>
      </c>
      <c r="E2794" s="7" t="s">
        <v>62</v>
      </c>
      <c r="F2794" s="9" t="s">
        <v>3002</v>
      </c>
      <c r="G2794" s="11">
        <v>222.725719</v>
      </c>
      <c r="H2794" s="11">
        <v>-162.99299999999999</v>
      </c>
      <c r="I2794" s="11">
        <v>21.457999999999998</v>
      </c>
      <c r="J2794" s="12">
        <v>81.190719000000001</v>
      </c>
      <c r="K2794" s="11">
        <v>-72.123000000000005</v>
      </c>
      <c r="L2794" s="11">
        <v>-70.679000000000002</v>
      </c>
      <c r="M2794" s="11">
        <v>475.39800000000002</v>
      </c>
      <c r="N2794" s="13">
        <v>2.7670968361926812E-2</v>
      </c>
      <c r="O2794" s="13" t="s">
        <v>9699</v>
      </c>
      <c r="P2794" s="13">
        <v>2.9377493689303914E-2</v>
      </c>
      <c r="Q2794" s="13" t="s">
        <v>9699</v>
      </c>
      <c r="R2794" s="13">
        <v>-0.14576265593710752</v>
      </c>
      <c r="S2794" s="14">
        <v>0.67821500000000001</v>
      </c>
      <c r="T2794" s="13">
        <v>-2.0075324126640632</v>
      </c>
      <c r="U2794" s="15" t="s">
        <v>9700</v>
      </c>
      <c r="V2794" s="16" t="s">
        <v>9700</v>
      </c>
      <c r="W2794" s="16">
        <v>0.46850369374713396</v>
      </c>
    </row>
    <row r="2795" spans="1:23" ht="15" customHeight="1" x14ac:dyDescent="0.3">
      <c r="A2795" s="7" t="s">
        <v>8631</v>
      </c>
      <c r="B2795" s="7" t="s">
        <v>8632</v>
      </c>
      <c r="C2795" s="7" t="s">
        <v>8633</v>
      </c>
      <c r="D2795" s="7" t="s">
        <v>167</v>
      </c>
      <c r="E2795" s="7" t="s">
        <v>235</v>
      </c>
      <c r="F2795" s="9" t="s">
        <v>1941</v>
      </c>
      <c r="G2795" s="11">
        <v>175.33217200000001</v>
      </c>
      <c r="H2795" s="11">
        <v>4.0910000000000002</v>
      </c>
      <c r="I2795" s="11">
        <v>0</v>
      </c>
      <c r="J2795" s="12">
        <v>179.42317200000002</v>
      </c>
      <c r="K2795" s="11">
        <v>4.0860000000000003</v>
      </c>
      <c r="L2795" s="11">
        <v>-2.6030000000000002</v>
      </c>
      <c r="M2795" s="11">
        <v>73.450999999999993</v>
      </c>
      <c r="N2795" s="13">
        <v>0.29660010585132446</v>
      </c>
      <c r="O2795" s="13" t="s">
        <v>9699</v>
      </c>
      <c r="P2795" s="13">
        <v>4.8016468300133078E-2</v>
      </c>
      <c r="Q2795" s="13" t="s">
        <v>9699</v>
      </c>
      <c r="R2795" s="13">
        <v>-3.598410229825471E-2</v>
      </c>
      <c r="S2795" s="14">
        <v>0.78215199999999996</v>
      </c>
      <c r="T2795" s="13">
        <v>2.2800845366840353E-2</v>
      </c>
      <c r="U2795" s="15">
        <v>43.911691629955946</v>
      </c>
      <c r="V2795" s="16" t="s">
        <v>9700</v>
      </c>
      <c r="W2795" s="16">
        <v>2.3870631032933525</v>
      </c>
    </row>
    <row r="2796" spans="1:23" ht="15" customHeight="1" x14ac:dyDescent="0.3">
      <c r="A2796" s="7" t="s">
        <v>8634</v>
      </c>
      <c r="B2796" s="7" t="s">
        <v>8635</v>
      </c>
      <c r="C2796" s="7" t="s">
        <v>8636</v>
      </c>
      <c r="D2796" s="7" t="s">
        <v>20</v>
      </c>
      <c r="E2796" s="7" t="s">
        <v>47</v>
      </c>
      <c r="F2796" s="9" t="s">
        <v>1941</v>
      </c>
      <c r="G2796" s="11">
        <v>398.96991500000001</v>
      </c>
      <c r="H2796" s="11">
        <v>-110.318</v>
      </c>
      <c r="I2796" s="11">
        <v>0</v>
      </c>
      <c r="J2796" s="12">
        <v>288.65191500000003</v>
      </c>
      <c r="K2796" s="11">
        <v>-129.38800000000001</v>
      </c>
      <c r="L2796" s="11">
        <v>-86.635999999999996</v>
      </c>
      <c r="M2796" s="11">
        <v>129.773</v>
      </c>
      <c r="N2796" s="13">
        <v>0.16232725341537563</v>
      </c>
      <c r="O2796" s="13" t="s">
        <v>9699</v>
      </c>
      <c r="P2796" s="13">
        <v>-13.671039571531713</v>
      </c>
      <c r="Q2796" s="13" t="s">
        <v>9699</v>
      </c>
      <c r="R2796" s="13">
        <v>-1.1452971115077004</v>
      </c>
      <c r="S2796" s="14">
        <v>1.2677160000000001</v>
      </c>
      <c r="T2796" s="13">
        <v>-0.3821835029225425</v>
      </c>
      <c r="U2796" s="15" t="s">
        <v>9700</v>
      </c>
      <c r="V2796" s="16" t="s">
        <v>9700</v>
      </c>
      <c r="W2796" s="16">
        <v>3.0743676650767111</v>
      </c>
    </row>
    <row r="2797" spans="1:23" ht="15" customHeight="1" x14ac:dyDescent="0.3">
      <c r="A2797" s="7" t="s">
        <v>8637</v>
      </c>
      <c r="B2797" s="7" t="s">
        <v>8638</v>
      </c>
      <c r="C2797" s="7" t="s">
        <v>8639</v>
      </c>
      <c r="D2797" s="7" t="s">
        <v>26</v>
      </c>
      <c r="E2797" s="7" t="s">
        <v>172</v>
      </c>
      <c r="F2797" s="9" t="s">
        <v>5460</v>
      </c>
      <c r="G2797" s="11">
        <v>219.27748500000001</v>
      </c>
      <c r="H2797" s="11">
        <v>1.405</v>
      </c>
      <c r="I2797" s="11">
        <v>0</v>
      </c>
      <c r="J2797" s="12">
        <v>220.68248500000001</v>
      </c>
      <c r="K2797" s="11">
        <v>14.073</v>
      </c>
      <c r="L2797" s="11">
        <v>7.1070000000000002</v>
      </c>
      <c r="M2797" s="11">
        <v>127.44</v>
      </c>
      <c r="N2797" s="13">
        <v>0.10693009718045121</v>
      </c>
      <c r="O2797" s="13">
        <v>0.14957551398266622</v>
      </c>
      <c r="P2797" s="13">
        <v>6.8660933353219003E-2</v>
      </c>
      <c r="Q2797" s="13">
        <v>0.14996301209306617</v>
      </c>
      <c r="R2797" s="13">
        <v>5.6720324982641519E-2</v>
      </c>
      <c r="S2797" s="14">
        <v>1.9585300000000001</v>
      </c>
      <c r="T2797" s="13">
        <v>6.3666131002648443E-3</v>
      </c>
      <c r="U2797" s="15">
        <v>15.681268030981313</v>
      </c>
      <c r="V2797" s="16">
        <v>30.853733642887295</v>
      </c>
      <c r="W2797" s="16">
        <v>1.7206331214689268</v>
      </c>
    </row>
    <row r="2798" spans="1:23" ht="15" customHeight="1" x14ac:dyDescent="0.3">
      <c r="A2798" s="7" t="s">
        <v>8640</v>
      </c>
      <c r="B2798" s="7" t="s">
        <v>8641</v>
      </c>
      <c r="C2798" s="7" t="s">
        <v>8642</v>
      </c>
      <c r="D2798" s="7" t="s">
        <v>8</v>
      </c>
      <c r="E2798" s="7" t="s">
        <v>9</v>
      </c>
      <c r="F2798" s="9" t="s">
        <v>1941</v>
      </c>
      <c r="G2798" s="11">
        <v>429.84408322169998</v>
      </c>
      <c r="H2798" s="11">
        <v>-19.399000000000001</v>
      </c>
      <c r="I2798" s="11">
        <v>3.7360000000000002</v>
      </c>
      <c r="J2798" s="12">
        <v>414.18108322169996</v>
      </c>
      <c r="K2798" s="11">
        <v>-29.657</v>
      </c>
      <c r="L2798" s="11">
        <v>-32.398000000000003</v>
      </c>
      <c r="M2798" s="11">
        <v>154.28200000000001</v>
      </c>
      <c r="N2798" s="13">
        <v>-1.0626479593331388</v>
      </c>
      <c r="O2798" s="13" t="s">
        <v>9699</v>
      </c>
      <c r="P2798" s="13">
        <v>-1.5467518828939777</v>
      </c>
      <c r="Q2798" s="13" t="s">
        <v>9699</v>
      </c>
      <c r="R2798" s="13">
        <v>-0.23054644303229987</v>
      </c>
      <c r="S2798" s="14">
        <v>0.899285</v>
      </c>
      <c r="T2798" s="13">
        <v>-4.6837001461064412E-2</v>
      </c>
      <c r="U2798" s="15" t="s">
        <v>9700</v>
      </c>
      <c r="V2798" s="16" t="s">
        <v>9700</v>
      </c>
      <c r="W2798" s="16">
        <v>2.7860935379480427</v>
      </c>
    </row>
    <row r="2799" spans="1:23" ht="15" customHeight="1" x14ac:dyDescent="0.3">
      <c r="A2799" s="7" t="s">
        <v>8643</v>
      </c>
      <c r="B2799" s="7" t="s">
        <v>8644</v>
      </c>
      <c r="C2799" s="7" t="s">
        <v>8645</v>
      </c>
      <c r="D2799" s="7" t="s">
        <v>10</v>
      </c>
      <c r="E2799" s="7" t="s">
        <v>11</v>
      </c>
      <c r="F2799" s="9" t="s">
        <v>1941</v>
      </c>
      <c r="G2799" s="11">
        <v>212.28825800000001</v>
      </c>
      <c r="H2799" s="11">
        <v>-3.6240000000000001</v>
      </c>
      <c r="I2799" s="11">
        <v>0</v>
      </c>
      <c r="J2799" s="12">
        <v>208.66425800000002</v>
      </c>
      <c r="K2799" s="11">
        <v>0</v>
      </c>
      <c r="L2799" s="11">
        <v>13.163</v>
      </c>
      <c r="M2799" s="11">
        <v>190.547</v>
      </c>
      <c r="N2799" s="13">
        <v>2.534604306597079E-2</v>
      </c>
      <c r="O2799" s="13">
        <v>2.1158143224953685E-2</v>
      </c>
      <c r="P2799" s="13">
        <v>0.31577184279249382</v>
      </c>
      <c r="Q2799" s="13" t="s">
        <v>9699</v>
      </c>
      <c r="R2799" s="13">
        <v>8.0893310922717163E-2</v>
      </c>
      <c r="S2799" s="14">
        <v>0.55852999999999997</v>
      </c>
      <c r="T2799" s="13">
        <v>-1.7367612617202509E-2</v>
      </c>
      <c r="U2799" s="15" t="s">
        <v>9700</v>
      </c>
      <c r="V2799" s="16">
        <v>16.127650079769051</v>
      </c>
      <c r="W2799" s="16">
        <v>1.1140991881268139</v>
      </c>
    </row>
    <row r="2800" spans="1:23" ht="15" customHeight="1" x14ac:dyDescent="0.3">
      <c r="A2800" s="7" t="s">
        <v>8646</v>
      </c>
      <c r="B2800" s="7" t="s">
        <v>8647</v>
      </c>
      <c r="C2800" s="7" t="s">
        <v>8648</v>
      </c>
      <c r="D2800" s="7" t="s">
        <v>26</v>
      </c>
      <c r="E2800" s="7" t="s">
        <v>115</v>
      </c>
      <c r="F2800" s="9" t="s">
        <v>1941</v>
      </c>
      <c r="G2800" s="11">
        <v>201.61615499999999</v>
      </c>
      <c r="H2800" s="11">
        <v>-34.284999999999997</v>
      </c>
      <c r="I2800" s="11">
        <v>0</v>
      </c>
      <c r="J2800" s="12">
        <v>167.331155</v>
      </c>
      <c r="K2800" s="11">
        <v>-0.24399999999999999</v>
      </c>
      <c r="L2800" s="11">
        <v>-0.56000000000000005</v>
      </c>
      <c r="M2800" s="11">
        <v>234.04599999999999</v>
      </c>
      <c r="N2800" s="13">
        <v>0.10063821094116979</v>
      </c>
      <c r="O2800" s="13">
        <v>1.0889672815918905E-2</v>
      </c>
      <c r="P2800" s="13">
        <v>7.4677548378661654E-2</v>
      </c>
      <c r="Q2800" s="13">
        <v>1.2632469045524841E-2</v>
      </c>
      <c r="R2800" s="13">
        <v>-2.3361553011363762E-3</v>
      </c>
      <c r="S2800" s="14">
        <v>0.64146899999999996</v>
      </c>
      <c r="T2800" s="13">
        <v>-0.2048931055307662</v>
      </c>
      <c r="U2800" s="15" t="s">
        <v>9700</v>
      </c>
      <c r="V2800" s="16" t="s">
        <v>9700</v>
      </c>
      <c r="W2800" s="16">
        <v>0.86143815745622654</v>
      </c>
    </row>
    <row r="2801" spans="1:23" ht="15" customHeight="1" x14ac:dyDescent="0.3">
      <c r="A2801" s="7" t="s">
        <v>8649</v>
      </c>
      <c r="B2801" s="7" t="s">
        <v>8650</v>
      </c>
      <c r="C2801" s="7" t="s">
        <v>8651</v>
      </c>
      <c r="D2801" s="7" t="s">
        <v>29</v>
      </c>
      <c r="E2801" s="7" t="s">
        <v>211</v>
      </c>
      <c r="F2801" s="9" t="s">
        <v>3009</v>
      </c>
      <c r="G2801" s="11">
        <v>327.04661900000002</v>
      </c>
      <c r="H2801" s="11">
        <v>880.16</v>
      </c>
      <c r="I2801" s="11">
        <v>0</v>
      </c>
      <c r="J2801" s="12">
        <v>1207.206619</v>
      </c>
      <c r="K2801" s="11">
        <v>-63.982999999999997</v>
      </c>
      <c r="L2801" s="11">
        <v>-192.82300000000001</v>
      </c>
      <c r="M2801" s="11">
        <v>89.540999999999997</v>
      </c>
      <c r="N2801" s="13">
        <v>0.11274800720058258</v>
      </c>
      <c r="O2801" s="13" t="s">
        <v>9699</v>
      </c>
      <c r="P2801" s="13">
        <v>2.3699904525454323E-2</v>
      </c>
      <c r="Q2801" s="13" t="s">
        <v>9699</v>
      </c>
      <c r="R2801" s="13">
        <v>-1.0355872267466781</v>
      </c>
      <c r="S2801" s="14">
        <v>2.735433</v>
      </c>
      <c r="T2801" s="13">
        <v>0.72908811643949401</v>
      </c>
      <c r="U2801" s="15" t="s">
        <v>9700</v>
      </c>
      <c r="V2801" s="16" t="s">
        <v>9700</v>
      </c>
      <c r="W2801" s="16">
        <v>3.6524789649434339</v>
      </c>
    </row>
    <row r="2802" spans="1:23" ht="15" customHeight="1" x14ac:dyDescent="0.3">
      <c r="A2802" s="7" t="s">
        <v>8652</v>
      </c>
      <c r="B2802" s="7" t="s">
        <v>8653</v>
      </c>
      <c r="C2802" s="7" t="s">
        <v>8654</v>
      </c>
      <c r="D2802" s="7" t="s">
        <v>100</v>
      </c>
      <c r="E2802" s="7" t="s">
        <v>230</v>
      </c>
      <c r="F2802" s="9" t="s">
        <v>1941</v>
      </c>
      <c r="G2802" s="11">
        <v>196.66877299999999</v>
      </c>
      <c r="H2802" s="11">
        <v>125.752121</v>
      </c>
      <c r="I2802" s="11">
        <v>0</v>
      </c>
      <c r="J2802" s="12">
        <v>322.42089399999998</v>
      </c>
      <c r="K2802" s="11">
        <v>20.744803999999998</v>
      </c>
      <c r="L2802" s="11">
        <v>10.564534</v>
      </c>
      <c r="M2802" s="11">
        <v>88.887977000000006</v>
      </c>
      <c r="N2802" s="13">
        <v>0.33787878787878789</v>
      </c>
      <c r="O2802" s="13">
        <v>2.7898436910511526E-2</v>
      </c>
      <c r="P2802" s="13">
        <v>0.14090909090909087</v>
      </c>
      <c r="Q2802" s="13">
        <v>7.5669496443049322E-3</v>
      </c>
      <c r="R2802" s="13">
        <v>0.1228545833720505</v>
      </c>
      <c r="S2802" s="14">
        <v>-0.45459300000000002</v>
      </c>
      <c r="T2802" s="13">
        <v>0.39002472649926967</v>
      </c>
      <c r="U2802" s="15">
        <v>15.542248266120037</v>
      </c>
      <c r="V2802" s="16">
        <v>18.615943968754323</v>
      </c>
      <c r="W2802" s="16">
        <v>2.2125463942103214</v>
      </c>
    </row>
    <row r="2803" spans="1:23" ht="15" customHeight="1" x14ac:dyDescent="0.3">
      <c r="A2803" s="7" t="s">
        <v>8655</v>
      </c>
      <c r="B2803" s="7" t="s">
        <v>8656</v>
      </c>
      <c r="C2803" s="7" t="s">
        <v>8657</v>
      </c>
      <c r="D2803" s="7" t="s">
        <v>20</v>
      </c>
      <c r="E2803" s="7" t="s">
        <v>47</v>
      </c>
      <c r="F2803" s="9" t="s">
        <v>5460</v>
      </c>
      <c r="G2803" s="11">
        <v>180.354353</v>
      </c>
      <c r="H2803" s="11">
        <v>-35.604331999999999</v>
      </c>
      <c r="I2803" s="11">
        <v>0</v>
      </c>
      <c r="J2803" s="12">
        <v>144.750021</v>
      </c>
      <c r="K2803" s="11">
        <v>-32.565961999999999</v>
      </c>
      <c r="L2803" s="11">
        <v>-34.089080000000003</v>
      </c>
      <c r="M2803" s="11">
        <v>34.683996999999998</v>
      </c>
      <c r="N2803" s="13" t="s">
        <v>9699</v>
      </c>
      <c r="O2803" s="13" t="s">
        <v>9699</v>
      </c>
      <c r="P2803" s="13" t="s">
        <v>9699</v>
      </c>
      <c r="Q2803" s="13" t="s">
        <v>9699</v>
      </c>
      <c r="R2803" s="13">
        <v>-0.98284750745423044</v>
      </c>
      <c r="S2803" s="14">
        <v>0</v>
      </c>
      <c r="T2803" s="13">
        <v>-0.24597116984183373</v>
      </c>
      <c r="U2803" s="15" t="s">
        <v>9700</v>
      </c>
      <c r="V2803" s="16" t="s">
        <v>9700</v>
      </c>
      <c r="W2803" s="16">
        <v>5.1999298985062197</v>
      </c>
    </row>
    <row r="2804" spans="1:23" ht="15" customHeight="1" x14ac:dyDescent="0.3">
      <c r="A2804" s="7" t="s">
        <v>8658</v>
      </c>
      <c r="B2804" s="7" t="s">
        <v>8659</v>
      </c>
      <c r="C2804" s="7" t="s">
        <v>8660</v>
      </c>
      <c r="D2804" s="7" t="s">
        <v>20</v>
      </c>
      <c r="E2804" s="7" t="s">
        <v>71</v>
      </c>
      <c r="F2804" s="9" t="s">
        <v>1941</v>
      </c>
      <c r="G2804" s="11">
        <v>196.69829200000001</v>
      </c>
      <c r="H2804" s="11">
        <v>-30.541</v>
      </c>
      <c r="I2804" s="11">
        <v>0</v>
      </c>
      <c r="J2804" s="12">
        <v>166.15729200000001</v>
      </c>
      <c r="K2804" s="11">
        <v>-80.299000000000007</v>
      </c>
      <c r="L2804" s="11">
        <v>-114.428</v>
      </c>
      <c r="M2804" s="11">
        <v>40.21</v>
      </c>
      <c r="N2804" s="13">
        <v>-7.0717425076086258</v>
      </c>
      <c r="O2804" s="13" t="s">
        <v>9699</v>
      </c>
      <c r="P2804" s="13">
        <v>-6.8420788497998544</v>
      </c>
      <c r="Q2804" s="13" t="s">
        <v>9699</v>
      </c>
      <c r="R2804" s="13">
        <v>-3.5600217780197561</v>
      </c>
      <c r="S2804" s="14">
        <v>-0.38892599999999999</v>
      </c>
      <c r="T2804" s="13">
        <v>-0.18380776210531885</v>
      </c>
      <c r="U2804" s="15" t="s">
        <v>9700</v>
      </c>
      <c r="V2804" s="16" t="s">
        <v>9700</v>
      </c>
      <c r="W2804" s="16">
        <v>4.8917754787366325</v>
      </c>
    </row>
    <row r="2805" spans="1:23" ht="15" customHeight="1" x14ac:dyDescent="0.3">
      <c r="A2805" s="7" t="s">
        <v>8661</v>
      </c>
      <c r="B2805" s="7" t="s">
        <v>8662</v>
      </c>
      <c r="C2805" s="7" t="s">
        <v>8663</v>
      </c>
      <c r="D2805" s="7" t="s">
        <v>31</v>
      </c>
      <c r="E2805" s="7" t="s">
        <v>215</v>
      </c>
      <c r="F2805" s="9" t="s">
        <v>5460</v>
      </c>
      <c r="G2805" s="11">
        <v>297.89565900000002</v>
      </c>
      <c r="H2805" s="11">
        <v>-17.434000000000001</v>
      </c>
      <c r="I2805" s="11">
        <v>0</v>
      </c>
      <c r="J2805" s="12">
        <v>280.461659</v>
      </c>
      <c r="K2805" s="11">
        <v>10.538311999999999</v>
      </c>
      <c r="L2805" s="11">
        <v>5.5015450000000001</v>
      </c>
      <c r="M2805" s="11">
        <v>73.507999999999996</v>
      </c>
      <c r="N2805" s="13">
        <v>0.17868478785999736</v>
      </c>
      <c r="O2805" s="13">
        <v>0.11664355624751854</v>
      </c>
      <c r="P2805" s="13">
        <v>0.1158431479027415</v>
      </c>
      <c r="Q2805" s="13">
        <v>0.10152917640963977</v>
      </c>
      <c r="R2805" s="13">
        <v>0.10023478705619181</v>
      </c>
      <c r="S2805" s="14">
        <v>1.248818</v>
      </c>
      <c r="T2805" s="13">
        <v>-6.2161794457616049E-2</v>
      </c>
      <c r="U2805" s="15">
        <v>26.613527764218787</v>
      </c>
      <c r="V2805" s="16">
        <v>54.14763652755726</v>
      </c>
      <c r="W2805" s="16">
        <v>4.0525610681830555</v>
      </c>
    </row>
    <row r="2806" spans="1:23" ht="15" customHeight="1" x14ac:dyDescent="0.3">
      <c r="A2806" s="7" t="s">
        <v>8664</v>
      </c>
      <c r="B2806" s="7" t="s">
        <v>8665</v>
      </c>
      <c r="C2806" s="7" t="s">
        <v>8666</v>
      </c>
      <c r="D2806" s="7" t="s">
        <v>8</v>
      </c>
      <c r="E2806" s="7" t="s">
        <v>220</v>
      </c>
      <c r="F2806" s="9" t="s">
        <v>3009</v>
      </c>
      <c r="G2806" s="11">
        <v>271.48160999999999</v>
      </c>
      <c r="H2806" s="11">
        <v>-47.387</v>
      </c>
      <c r="I2806" s="11">
        <v>0</v>
      </c>
      <c r="J2806" s="12">
        <v>224.09460999999999</v>
      </c>
      <c r="K2806" s="11">
        <v>23.431999999999999</v>
      </c>
      <c r="L2806" s="11">
        <v>-42.262</v>
      </c>
      <c r="M2806" s="11">
        <v>306.02</v>
      </c>
      <c r="N2806" s="13">
        <v>4.4095245198425087E-2</v>
      </c>
      <c r="O2806" s="13">
        <v>3.501556500424563E-2</v>
      </c>
      <c r="P2806" s="13">
        <v>1.6956152175126585E-2</v>
      </c>
      <c r="Q2806" s="13" t="s">
        <v>9699</v>
      </c>
      <c r="R2806" s="13">
        <v>-0.12740128450350971</v>
      </c>
      <c r="S2806" s="14">
        <v>1.6635169999999999</v>
      </c>
      <c r="T2806" s="13">
        <v>-0.21145979370052675</v>
      </c>
      <c r="U2806" s="15">
        <v>9.5636142881529533</v>
      </c>
      <c r="V2806" s="16" t="s">
        <v>9700</v>
      </c>
      <c r="W2806" s="16">
        <v>0.88713682112280245</v>
      </c>
    </row>
    <row r="2807" spans="1:23" ht="15" customHeight="1" x14ac:dyDescent="0.3">
      <c r="A2807" s="7" t="s">
        <v>8667</v>
      </c>
      <c r="B2807" s="7" t="s">
        <v>8668</v>
      </c>
      <c r="C2807" s="7" t="s">
        <v>8669</v>
      </c>
      <c r="D2807" s="7" t="s">
        <v>10</v>
      </c>
      <c r="E2807" s="7" t="s">
        <v>11</v>
      </c>
      <c r="F2807" s="9" t="s">
        <v>1941</v>
      </c>
      <c r="G2807" s="11">
        <v>248.234208</v>
      </c>
      <c r="H2807" s="11">
        <v>-249.57300000000001</v>
      </c>
      <c r="I2807" s="11">
        <v>0</v>
      </c>
      <c r="J2807" s="12">
        <v>-1.3387920000000122</v>
      </c>
      <c r="K2807" s="11">
        <v>0</v>
      </c>
      <c r="L2807" s="11">
        <v>29.667999999999999</v>
      </c>
      <c r="M2807" s="11">
        <v>234.11600000000001</v>
      </c>
      <c r="N2807" s="13">
        <v>5.4815650180566042E-2</v>
      </c>
      <c r="O2807" s="13">
        <v>6.8043194823986131E-2</v>
      </c>
      <c r="P2807" s="13">
        <v>0.13444854656284896</v>
      </c>
      <c r="Q2807" s="13">
        <v>-5.2807110346529851E-2</v>
      </c>
      <c r="R2807" s="13">
        <v>0.13722726503918362</v>
      </c>
      <c r="S2807" s="14">
        <v>0.98687599999999998</v>
      </c>
      <c r="T2807" s="13">
        <v>186.41656060089824</v>
      </c>
      <c r="U2807" s="15" t="s">
        <v>9700</v>
      </c>
      <c r="V2807" s="16">
        <v>8.3670691654307667</v>
      </c>
      <c r="W2807" s="16">
        <v>1.06030432776914</v>
      </c>
    </row>
    <row r="2808" spans="1:23" ht="15" customHeight="1" x14ac:dyDescent="0.3">
      <c r="A2808" s="7" t="s">
        <v>8670</v>
      </c>
      <c r="B2808" s="7" t="s">
        <v>8671</v>
      </c>
      <c r="C2808" s="7" t="s">
        <v>8672</v>
      </c>
      <c r="D2808" s="7" t="s">
        <v>10</v>
      </c>
      <c r="E2808" s="7" t="s">
        <v>1814</v>
      </c>
      <c r="F2808" s="9" t="s">
        <v>1941</v>
      </c>
      <c r="G2808" s="11">
        <v>217.36863199999999</v>
      </c>
      <c r="H2808" s="11">
        <v>-72.367999999999995</v>
      </c>
      <c r="I2808" s="11">
        <v>0</v>
      </c>
      <c r="J2808" s="12">
        <v>145.000632</v>
      </c>
      <c r="K2808" s="11">
        <v>0</v>
      </c>
      <c r="L2808" s="11">
        <v>18.126999999999999</v>
      </c>
      <c r="M2808" s="11">
        <v>246.65799999999999</v>
      </c>
      <c r="N2808" s="13">
        <v>1.9057080465525039E-2</v>
      </c>
      <c r="O2808" s="13">
        <v>1.2360835201902232E-2</v>
      </c>
      <c r="P2808" s="13">
        <v>0.26893291663845648</v>
      </c>
      <c r="Q2808" s="13" t="s">
        <v>9699</v>
      </c>
      <c r="R2808" s="13">
        <v>7.33067890951936E-2</v>
      </c>
      <c r="S2808" s="14">
        <v>0.55327999999999999</v>
      </c>
      <c r="T2808" s="13">
        <v>-0.49908747983939822</v>
      </c>
      <c r="U2808" s="15" t="s">
        <v>9700</v>
      </c>
      <c r="V2808" s="16">
        <v>11.991428918188339</v>
      </c>
      <c r="W2808" s="16">
        <v>0.8812551468024552</v>
      </c>
    </row>
    <row r="2809" spans="1:23" ht="15" customHeight="1" x14ac:dyDescent="0.3">
      <c r="A2809" s="7" t="s">
        <v>8673</v>
      </c>
      <c r="B2809" s="7" t="s">
        <v>8674</v>
      </c>
      <c r="C2809" s="7" t="s">
        <v>8675</v>
      </c>
      <c r="D2809" s="7" t="s">
        <v>10</v>
      </c>
      <c r="E2809" s="7" t="s">
        <v>62</v>
      </c>
      <c r="F2809" s="9" t="s">
        <v>1941</v>
      </c>
      <c r="G2809" s="11">
        <v>203.892753</v>
      </c>
      <c r="H2809" s="11">
        <v>-70.28</v>
      </c>
      <c r="I2809" s="11">
        <v>0</v>
      </c>
      <c r="J2809" s="12">
        <v>133.612753</v>
      </c>
      <c r="K2809" s="11">
        <v>4.1384999999999996</v>
      </c>
      <c r="L2809" s="11">
        <v>-3.7370000000000001</v>
      </c>
      <c r="M2809" s="11">
        <v>344.66399999999999</v>
      </c>
      <c r="N2809" s="13">
        <v>1.5839306694833775E-2</v>
      </c>
      <c r="O2809" s="13">
        <v>-3.5735957552448516E-2</v>
      </c>
      <c r="P2809" s="13">
        <v>2.0215185020911195E-3</v>
      </c>
      <c r="Q2809" s="13">
        <v>-0.15863458937068953</v>
      </c>
      <c r="R2809" s="13">
        <v>-1.055509579236655E-2</v>
      </c>
      <c r="S2809" s="14">
        <v>0.55327999999999999</v>
      </c>
      <c r="T2809" s="13">
        <v>-0.52599769424704546</v>
      </c>
      <c r="U2809" s="15">
        <v>32.285309411622571</v>
      </c>
      <c r="V2809" s="16" t="s">
        <v>9700</v>
      </c>
      <c r="W2809" s="16">
        <v>0.59156962432978211</v>
      </c>
    </row>
    <row r="2810" spans="1:23" ht="15" customHeight="1" x14ac:dyDescent="0.3">
      <c r="A2810" s="7" t="s">
        <v>8676</v>
      </c>
      <c r="B2810" s="7" t="s">
        <v>8677</v>
      </c>
      <c r="C2810" s="7" t="s">
        <v>8678</v>
      </c>
      <c r="D2810" s="7" t="s">
        <v>10</v>
      </c>
      <c r="E2810" s="7" t="s">
        <v>1814</v>
      </c>
      <c r="F2810" s="9" t="s">
        <v>1941</v>
      </c>
      <c r="G2810" s="11">
        <v>225.09466599999999</v>
      </c>
      <c r="H2810" s="11">
        <v>-52.39</v>
      </c>
      <c r="I2810" s="11">
        <v>0</v>
      </c>
      <c r="J2810" s="12">
        <v>172.70466599999997</v>
      </c>
      <c r="K2810" s="11">
        <v>0</v>
      </c>
      <c r="L2810" s="11">
        <v>18.739000000000001</v>
      </c>
      <c r="M2810" s="11">
        <v>133.02199999999999</v>
      </c>
      <c r="N2810" s="13">
        <v>1.4490703157919785E-2</v>
      </c>
      <c r="O2810" s="13">
        <v>2.2264037486320998E-2</v>
      </c>
      <c r="P2810" s="13">
        <v>0.36495461306957294</v>
      </c>
      <c r="Q2810" s="13" t="s">
        <v>9699</v>
      </c>
      <c r="R2810" s="13">
        <v>0.15018172638057953</v>
      </c>
      <c r="S2810" s="14">
        <v>0.45459300000000002</v>
      </c>
      <c r="T2810" s="13">
        <v>-0.3033502291130919</v>
      </c>
      <c r="U2810" s="15" t="s">
        <v>9700</v>
      </c>
      <c r="V2810" s="16">
        <v>12.012095949623777</v>
      </c>
      <c r="W2810" s="16">
        <v>1.6921611913818768</v>
      </c>
    </row>
    <row r="2811" spans="1:23" ht="15" customHeight="1" x14ac:dyDescent="0.3">
      <c r="A2811" s="7" t="s">
        <v>8679</v>
      </c>
      <c r="B2811" s="7" t="s">
        <v>8680</v>
      </c>
      <c r="C2811" s="7" t="s">
        <v>8681</v>
      </c>
      <c r="D2811" s="7" t="s">
        <v>20</v>
      </c>
      <c r="E2811" s="7" t="s">
        <v>71</v>
      </c>
      <c r="F2811" s="9" t="s">
        <v>1941</v>
      </c>
      <c r="G2811" s="11">
        <v>291.50465800000001</v>
      </c>
      <c r="H2811" s="11">
        <v>-34.905000000000001</v>
      </c>
      <c r="I2811" s="11">
        <v>0</v>
      </c>
      <c r="J2811" s="12">
        <v>256.59965799999998</v>
      </c>
      <c r="K2811" s="11">
        <v>-36.081000000000003</v>
      </c>
      <c r="L2811" s="11">
        <v>-37.353999999999999</v>
      </c>
      <c r="M2811" s="11">
        <v>39.182000000000002</v>
      </c>
      <c r="N2811" s="13">
        <v>-0.31668053863851675</v>
      </c>
      <c r="O2811" s="13" t="s">
        <v>9699</v>
      </c>
      <c r="P2811" s="13">
        <v>-8.0785227723188981</v>
      </c>
      <c r="Q2811" s="13" t="s">
        <v>9699</v>
      </c>
      <c r="R2811" s="13">
        <v>-0.67404700681192753</v>
      </c>
      <c r="S2811" s="14">
        <v>2.2981289999999999</v>
      </c>
      <c r="T2811" s="13">
        <v>-0.13602901996073591</v>
      </c>
      <c r="U2811" s="15" t="s">
        <v>9700</v>
      </c>
      <c r="V2811" s="16" t="s">
        <v>9700</v>
      </c>
      <c r="W2811" s="16">
        <v>7.4397595324383641</v>
      </c>
    </row>
    <row r="2812" spans="1:23" ht="15" customHeight="1" x14ac:dyDescent="0.3">
      <c r="A2812" s="7" t="s">
        <v>8682</v>
      </c>
      <c r="B2812" s="7" t="s">
        <v>8683</v>
      </c>
      <c r="C2812" s="7" t="s">
        <v>8684</v>
      </c>
      <c r="D2812" s="7" t="s">
        <v>29</v>
      </c>
      <c r="E2812" s="7" t="s">
        <v>30</v>
      </c>
      <c r="F2812" s="9" t="s">
        <v>5460</v>
      </c>
      <c r="G2812" s="11">
        <v>327.03847000000002</v>
      </c>
      <c r="H2812" s="11">
        <v>147.34399999999999</v>
      </c>
      <c r="I2812" s="11">
        <v>50.433</v>
      </c>
      <c r="J2812" s="12">
        <v>524.81547</v>
      </c>
      <c r="K2812" s="11">
        <v>92.128</v>
      </c>
      <c r="L2812" s="11">
        <v>17.425000000000001</v>
      </c>
      <c r="M2812" s="11">
        <v>173.28700000000001</v>
      </c>
      <c r="N2812" s="13">
        <v>8.1579634606132823E-2</v>
      </c>
      <c r="O2812" s="13">
        <v>1.8230410082615833E-2</v>
      </c>
      <c r="P2812" s="13">
        <v>5.2741727400486861E-2</v>
      </c>
      <c r="Q2812" s="13">
        <v>0.15139565967266133</v>
      </c>
      <c r="R2812" s="13">
        <v>0.2253854511589404</v>
      </c>
      <c r="S2812" s="14">
        <v>0</v>
      </c>
      <c r="T2812" s="13">
        <v>0.2807539190870269</v>
      </c>
      <c r="U2812" s="15">
        <v>5.69659028742619</v>
      </c>
      <c r="V2812" s="16">
        <v>18.768348350071737</v>
      </c>
      <c r="W2812" s="16">
        <v>1.8872648842671407</v>
      </c>
    </row>
    <row r="2813" spans="1:23" ht="15" customHeight="1" x14ac:dyDescent="0.3">
      <c r="A2813" s="7" t="s">
        <v>8685</v>
      </c>
      <c r="B2813" s="7" t="s">
        <v>8686</v>
      </c>
      <c r="C2813" s="7" t="s">
        <v>8687</v>
      </c>
      <c r="D2813" s="7" t="s">
        <v>8</v>
      </c>
      <c r="E2813" s="7" t="s">
        <v>220</v>
      </c>
      <c r="F2813" s="9" t="s">
        <v>3009</v>
      </c>
      <c r="G2813" s="11">
        <v>416.19649500000003</v>
      </c>
      <c r="H2813" s="11">
        <v>2785.9479999999999</v>
      </c>
      <c r="I2813" s="11">
        <v>542.60199999999998</v>
      </c>
      <c r="J2813" s="12">
        <v>3744.7464949999999</v>
      </c>
      <c r="K2813" s="11">
        <v>658.30200000000002</v>
      </c>
      <c r="L2813" s="11">
        <v>-960.08799999999997</v>
      </c>
      <c r="M2813" s="11">
        <v>1798.25</v>
      </c>
      <c r="N2813" s="13">
        <v>0.25889449422570165</v>
      </c>
      <c r="O2813" s="13">
        <v>-1.0987050663279208E-2</v>
      </c>
      <c r="P2813" s="13">
        <v>-0.1706609528369529</v>
      </c>
      <c r="Q2813" s="13" t="s">
        <v>9699</v>
      </c>
      <c r="R2813" s="13">
        <v>-0.56671633390755727</v>
      </c>
      <c r="S2813" s="14">
        <v>3.8073489999999999</v>
      </c>
      <c r="T2813" s="13">
        <v>0.74396170841465736</v>
      </c>
      <c r="U2813" s="15">
        <v>5.6884932675276696</v>
      </c>
      <c r="V2813" s="16" t="s">
        <v>9700</v>
      </c>
      <c r="W2813" s="16">
        <v>0.23144529125538721</v>
      </c>
    </row>
    <row r="2814" spans="1:23" ht="15" customHeight="1" x14ac:dyDescent="0.3">
      <c r="A2814" s="7" t="s">
        <v>8688</v>
      </c>
      <c r="B2814" s="7" t="s">
        <v>8689</v>
      </c>
      <c r="C2814" s="7" t="s">
        <v>8690</v>
      </c>
      <c r="D2814" s="7" t="s">
        <v>8</v>
      </c>
      <c r="E2814" s="7" t="s">
        <v>9</v>
      </c>
      <c r="F2814" s="9" t="s">
        <v>1941</v>
      </c>
      <c r="G2814" s="11">
        <v>0</v>
      </c>
      <c r="H2814" s="11">
        <v>0</v>
      </c>
      <c r="I2814" s="11">
        <v>0</v>
      </c>
      <c r="J2814" s="12">
        <v>0</v>
      </c>
      <c r="K2814" s="11">
        <v>0</v>
      </c>
      <c r="L2814" s="11">
        <v>0</v>
      </c>
      <c r="M2814" s="11">
        <v>0</v>
      </c>
      <c r="N2814" s="13">
        <v>0</v>
      </c>
      <c r="O2814" s="13">
        <v>0</v>
      </c>
      <c r="P2814" s="13">
        <v>0</v>
      </c>
      <c r="Q2814" s="13">
        <v>0</v>
      </c>
      <c r="R2814" s="13">
        <v>0</v>
      </c>
      <c r="S2814" s="14">
        <v>0</v>
      </c>
      <c r="T2814" s="13" t="s">
        <v>9700</v>
      </c>
      <c r="U2814" s="15" t="s">
        <v>9700</v>
      </c>
      <c r="V2814" s="16" t="s">
        <v>9700</v>
      </c>
      <c r="W2814" s="16" t="s">
        <v>9700</v>
      </c>
    </row>
    <row r="2815" spans="1:23" ht="15" customHeight="1" x14ac:dyDescent="0.3">
      <c r="A2815" s="7" t="s">
        <v>8691</v>
      </c>
      <c r="B2815" s="7" t="s">
        <v>8692</v>
      </c>
      <c r="C2815" s="7" t="s">
        <v>8693</v>
      </c>
      <c r="D2815" s="7" t="s">
        <v>8</v>
      </c>
      <c r="E2815" s="7" t="s">
        <v>220</v>
      </c>
      <c r="F2815" s="9" t="s">
        <v>3009</v>
      </c>
      <c r="G2815" s="11">
        <v>533.91884100000004</v>
      </c>
      <c r="H2815" s="11">
        <v>1226.008</v>
      </c>
      <c r="I2815" s="11">
        <v>11.819000000000001</v>
      </c>
      <c r="J2815" s="12">
        <v>1771.7458409999999</v>
      </c>
      <c r="K2815" s="11">
        <v>138.82499999999999</v>
      </c>
      <c r="L2815" s="11">
        <v>-411.53199999999998</v>
      </c>
      <c r="M2815" s="11">
        <v>603.66600000000005</v>
      </c>
      <c r="N2815" s="13">
        <v>0.19956532719850359</v>
      </c>
      <c r="O2815" s="13">
        <v>1.9349816299680134E-2</v>
      </c>
      <c r="P2815" s="13">
        <v>-5.1794025714786675E-2</v>
      </c>
      <c r="Q2815" s="13" t="s">
        <v>9699</v>
      </c>
      <c r="R2815" s="13">
        <v>-0.51971019727245982</v>
      </c>
      <c r="S2815" s="14">
        <v>3.1091859999999998</v>
      </c>
      <c r="T2815" s="13">
        <v>0.69197735455556242</v>
      </c>
      <c r="U2815" s="15">
        <v>12.762440777957861</v>
      </c>
      <c r="V2815" s="16" t="s">
        <v>9700</v>
      </c>
      <c r="W2815" s="16">
        <v>0.88446068024371094</v>
      </c>
    </row>
    <row r="2816" spans="1:23" ht="15" customHeight="1" x14ac:dyDescent="0.3">
      <c r="A2816" s="7" t="s">
        <v>8694</v>
      </c>
      <c r="B2816" s="7" t="s">
        <v>8695</v>
      </c>
      <c r="C2816" s="7" t="s">
        <v>8696</v>
      </c>
      <c r="D2816" s="7" t="s">
        <v>20</v>
      </c>
      <c r="E2816" s="7" t="s">
        <v>47</v>
      </c>
      <c r="F2816" s="9" t="s">
        <v>5460</v>
      </c>
      <c r="G2816" s="11">
        <v>257.760201</v>
      </c>
      <c r="H2816" s="11">
        <v>-165.10520399999999</v>
      </c>
      <c r="I2816" s="11">
        <v>0</v>
      </c>
      <c r="J2816" s="12">
        <v>92.654997000000009</v>
      </c>
      <c r="K2816" s="11">
        <v>0</v>
      </c>
      <c r="L2816" s="11">
        <v>0</v>
      </c>
      <c r="M2816" s="11">
        <v>194.62576300000001</v>
      </c>
      <c r="N2816" s="13">
        <v>-3.5374999999999988</v>
      </c>
      <c r="O2816" s="13" t="s">
        <v>9699</v>
      </c>
      <c r="P2816" s="13">
        <v>-6.457093147751606</v>
      </c>
      <c r="Q2816" s="13" t="s">
        <v>9699</v>
      </c>
      <c r="R2816" s="13">
        <v>0</v>
      </c>
      <c r="S2816" s="14">
        <v>0</v>
      </c>
      <c r="T2816" s="13">
        <v>-1.781935236585243</v>
      </c>
      <c r="U2816" s="15" t="s">
        <v>9700</v>
      </c>
      <c r="V2816" s="16" t="s">
        <v>9700</v>
      </c>
      <c r="W2816" s="16">
        <v>1.3243889042582713</v>
      </c>
    </row>
    <row r="2817" spans="1:23" ht="15" customHeight="1" x14ac:dyDescent="0.3">
      <c r="A2817" s="7" t="s">
        <v>8697</v>
      </c>
      <c r="B2817" s="7" t="s">
        <v>8698</v>
      </c>
      <c r="C2817" s="7" t="s">
        <v>8699</v>
      </c>
      <c r="D2817" s="7" t="s">
        <v>6</v>
      </c>
      <c r="E2817" s="7" t="s">
        <v>7</v>
      </c>
      <c r="F2817" s="9" t="s">
        <v>1941</v>
      </c>
      <c r="G2817" s="11">
        <v>242.98036999999999</v>
      </c>
      <c r="H2817" s="11">
        <v>504.63400000000001</v>
      </c>
      <c r="I2817" s="11">
        <v>138.041</v>
      </c>
      <c r="J2817" s="12">
        <v>885.65536999999995</v>
      </c>
      <c r="K2817" s="11">
        <v>35.287999999999997</v>
      </c>
      <c r="L2817" s="11">
        <v>10.273999999999999</v>
      </c>
      <c r="M2817" s="11">
        <v>553.11500000000001</v>
      </c>
      <c r="N2817" s="13">
        <v>0.73324743070904663</v>
      </c>
      <c r="O2817" s="13">
        <v>3.1078570321562138E-2</v>
      </c>
      <c r="P2817" s="13">
        <v>4.0412279585583018E-3</v>
      </c>
      <c r="Q2817" s="13">
        <v>-0.12652003478883755</v>
      </c>
      <c r="R2817" s="13">
        <v>-7.6995580800265969E-3</v>
      </c>
      <c r="S2817" s="14">
        <v>0.845669</v>
      </c>
      <c r="T2817" s="13">
        <v>0.56978596539193349</v>
      </c>
      <c r="U2817" s="15">
        <v>25.097919122647927</v>
      </c>
      <c r="V2817" s="16">
        <v>23.650026279929921</v>
      </c>
      <c r="W2817" s="16">
        <v>0.43929448667998516</v>
      </c>
    </row>
    <row r="2818" spans="1:23" ht="15" customHeight="1" x14ac:dyDescent="0.3">
      <c r="A2818" s="7" t="s">
        <v>8700</v>
      </c>
      <c r="B2818" s="7" t="s">
        <v>8701</v>
      </c>
      <c r="C2818" s="7" t="s">
        <v>8702</v>
      </c>
      <c r="D2818" s="7" t="s">
        <v>31</v>
      </c>
      <c r="E2818" s="7" t="s">
        <v>215</v>
      </c>
      <c r="F2818" s="9" t="s">
        <v>5460</v>
      </c>
      <c r="G2818" s="11">
        <v>0</v>
      </c>
      <c r="H2818" s="11">
        <v>0</v>
      </c>
      <c r="I2818" s="11">
        <v>0</v>
      </c>
      <c r="J2818" s="12">
        <v>0</v>
      </c>
      <c r="K2818" s="11">
        <v>0</v>
      </c>
      <c r="L2818" s="11">
        <v>0</v>
      </c>
      <c r="M2818" s="11">
        <v>0</v>
      </c>
      <c r="N2818" s="13">
        <v>0</v>
      </c>
      <c r="O2818" s="13">
        <v>0</v>
      </c>
      <c r="P2818" s="13">
        <v>0</v>
      </c>
      <c r="Q2818" s="13">
        <v>0</v>
      </c>
      <c r="R2818" s="13">
        <v>0</v>
      </c>
      <c r="S2818" s="14">
        <v>0</v>
      </c>
      <c r="T2818" s="13" t="s">
        <v>9700</v>
      </c>
      <c r="U2818" s="15" t="s">
        <v>9700</v>
      </c>
      <c r="V2818" s="16" t="s">
        <v>9700</v>
      </c>
      <c r="W2818" s="16" t="s">
        <v>9700</v>
      </c>
    </row>
    <row r="2819" spans="1:23" ht="15" customHeight="1" x14ac:dyDescent="0.3">
      <c r="A2819" s="7" t="s">
        <v>8703</v>
      </c>
      <c r="B2819" s="7" t="s">
        <v>8704</v>
      </c>
      <c r="C2819" s="7" t="s">
        <v>8705</v>
      </c>
      <c r="D2819" s="7" t="s">
        <v>8</v>
      </c>
      <c r="E2819" s="7" t="s">
        <v>9</v>
      </c>
      <c r="F2819" s="9" t="s">
        <v>6676</v>
      </c>
      <c r="G2819" s="11">
        <v>528.31300999999996</v>
      </c>
      <c r="H2819" s="11">
        <v>3229.0010000000002</v>
      </c>
      <c r="I2819" s="11">
        <v>0</v>
      </c>
      <c r="J2819" s="12">
        <v>3757.3140100000001</v>
      </c>
      <c r="K2819" s="11">
        <v>646.17700000000002</v>
      </c>
      <c r="L2819" s="11">
        <v>-2052.0929999999998</v>
      </c>
      <c r="M2819" s="11">
        <v>1204.104</v>
      </c>
      <c r="N2819" s="13">
        <v>0.64379976677486428</v>
      </c>
      <c r="O2819" s="13">
        <v>7.9581740498640974E-2</v>
      </c>
      <c r="P2819" s="13">
        <v>0.15454402706068984</v>
      </c>
      <c r="Q2819" s="13">
        <v>0.15853335780339517</v>
      </c>
      <c r="R2819" s="13">
        <v>-1.1174676455500989</v>
      </c>
      <c r="S2819" s="14">
        <v>3.349081</v>
      </c>
      <c r="T2819" s="13">
        <v>0.85939077527353114</v>
      </c>
      <c r="U2819" s="15">
        <v>5.8146823703103019</v>
      </c>
      <c r="V2819" s="16" t="s">
        <v>9700</v>
      </c>
      <c r="W2819" s="16">
        <v>0.43876028150392321</v>
      </c>
    </row>
    <row r="2820" spans="1:23" ht="15" customHeight="1" x14ac:dyDescent="0.3">
      <c r="A2820" s="7" t="s">
        <v>8706</v>
      </c>
      <c r="B2820" s="7" t="s">
        <v>8707</v>
      </c>
      <c r="C2820" s="7" t="s">
        <v>8708</v>
      </c>
      <c r="D2820" s="7" t="s">
        <v>6</v>
      </c>
      <c r="E2820" s="7" t="s">
        <v>7</v>
      </c>
      <c r="F2820" s="9" t="s">
        <v>3009</v>
      </c>
      <c r="G2820" s="11">
        <v>301.42541999999997</v>
      </c>
      <c r="H2820" s="11">
        <v>1263.682</v>
      </c>
      <c r="I2820" s="11">
        <v>52.279000000000003</v>
      </c>
      <c r="J2820" s="12">
        <v>1617.38642</v>
      </c>
      <c r="K2820" s="11">
        <v>16.155999999999999</v>
      </c>
      <c r="L2820" s="11">
        <v>-130.85499999999999</v>
      </c>
      <c r="M2820" s="11">
        <v>709.59100000000001</v>
      </c>
      <c r="N2820" s="13">
        <v>0.2758992778724686</v>
      </c>
      <c r="O2820" s="13">
        <v>4.8996372926995546E-2</v>
      </c>
      <c r="P2820" s="13">
        <v>-0.30026978552491024</v>
      </c>
      <c r="Q2820" s="13" t="s">
        <v>9699</v>
      </c>
      <c r="R2820" s="13">
        <v>-0.20993121566786549</v>
      </c>
      <c r="S2820" s="14">
        <v>2.7837269999999998</v>
      </c>
      <c r="T2820" s="13">
        <v>0.78131112291643945</v>
      </c>
      <c r="U2820" s="15">
        <v>100.11057316167368</v>
      </c>
      <c r="V2820" s="16" t="s">
        <v>9700</v>
      </c>
      <c r="W2820" s="16">
        <v>0.42478754662897356</v>
      </c>
    </row>
    <row r="2821" spans="1:23" ht="15" customHeight="1" x14ac:dyDescent="0.3">
      <c r="A2821" s="7" t="s">
        <v>8709</v>
      </c>
      <c r="B2821" s="7" t="s">
        <v>8710</v>
      </c>
      <c r="C2821" s="7" t="s">
        <v>8711</v>
      </c>
      <c r="D2821" s="7" t="s">
        <v>20</v>
      </c>
      <c r="E2821" s="7" t="s">
        <v>47</v>
      </c>
      <c r="F2821" s="9" t="s">
        <v>5460</v>
      </c>
      <c r="G2821" s="11">
        <v>189.44308000000001</v>
      </c>
      <c r="H2821" s="11">
        <v>-33.165999999999997</v>
      </c>
      <c r="I2821" s="11">
        <v>0</v>
      </c>
      <c r="J2821" s="12">
        <v>156.27708000000001</v>
      </c>
      <c r="K2821" s="11">
        <v>0</v>
      </c>
      <c r="L2821" s="11">
        <v>-18.481000000000002</v>
      </c>
      <c r="M2821" s="11">
        <v>31.184999999999999</v>
      </c>
      <c r="N2821" s="13">
        <v>4.9999999999999996E-2</v>
      </c>
      <c r="O2821" s="13" t="s">
        <v>9699</v>
      </c>
      <c r="P2821" s="13">
        <v>0.23258065302386363</v>
      </c>
      <c r="Q2821" s="13" t="s">
        <v>9699</v>
      </c>
      <c r="R2821" s="13">
        <v>-0.80026847381297783</v>
      </c>
      <c r="S2821" s="14">
        <v>4.7239999999999999E-3</v>
      </c>
      <c r="T2821" s="13">
        <v>-0.21222561875356255</v>
      </c>
      <c r="U2821" s="15" t="s">
        <v>9700</v>
      </c>
      <c r="V2821" s="16" t="s">
        <v>9700</v>
      </c>
      <c r="W2821" s="16">
        <v>6.0748141734808403</v>
      </c>
    </row>
    <row r="2822" spans="1:23" ht="15" customHeight="1" x14ac:dyDescent="0.3">
      <c r="A2822" s="7" t="s">
        <v>8712</v>
      </c>
      <c r="B2822" s="7" t="s">
        <v>8713</v>
      </c>
      <c r="C2822" s="7" t="s">
        <v>8714</v>
      </c>
      <c r="D2822" s="7" t="s">
        <v>29</v>
      </c>
      <c r="E2822" s="7" t="s">
        <v>428</v>
      </c>
      <c r="F2822" s="9" t="s">
        <v>5460</v>
      </c>
      <c r="G2822" s="11">
        <v>206.354085</v>
      </c>
      <c r="H2822" s="11">
        <v>-37.935000000000002</v>
      </c>
      <c r="I2822" s="11">
        <v>0</v>
      </c>
      <c r="J2822" s="12">
        <v>168.419085</v>
      </c>
      <c r="K2822" s="11">
        <v>38.119</v>
      </c>
      <c r="L2822" s="11">
        <v>28.442</v>
      </c>
      <c r="M2822" s="11">
        <v>113.621</v>
      </c>
      <c r="N2822" s="13">
        <v>0.18107023413319503</v>
      </c>
      <c r="O2822" s="13">
        <v>0.11711349654300984</v>
      </c>
      <c r="P2822" s="13">
        <v>0.11490207661335528</v>
      </c>
      <c r="Q2822" s="13">
        <v>0.15635920113937996</v>
      </c>
      <c r="R2822" s="13">
        <v>0.28749330341349022</v>
      </c>
      <c r="S2822" s="14">
        <v>-5.2490000000000002E-3</v>
      </c>
      <c r="T2822" s="13">
        <v>-0.2252416939564777</v>
      </c>
      <c r="U2822" s="15">
        <v>4.418245100868333</v>
      </c>
      <c r="V2822" s="16">
        <v>7.255259299627312</v>
      </c>
      <c r="W2822" s="16">
        <v>1.8161614930338583</v>
      </c>
    </row>
    <row r="2823" spans="1:23" ht="15" customHeight="1" x14ac:dyDescent="0.3">
      <c r="A2823" s="7" t="s">
        <v>8715</v>
      </c>
      <c r="B2823" s="7" t="s">
        <v>8716</v>
      </c>
      <c r="C2823" s="7" t="s">
        <v>8717</v>
      </c>
      <c r="D2823" s="7" t="s">
        <v>31</v>
      </c>
      <c r="E2823" s="7" t="s">
        <v>63</v>
      </c>
      <c r="F2823" s="9" t="s">
        <v>1941</v>
      </c>
      <c r="G2823" s="11">
        <v>224.548992</v>
      </c>
      <c r="H2823" s="11">
        <v>-91.787000000000006</v>
      </c>
      <c r="I2823" s="11">
        <v>0</v>
      </c>
      <c r="J2823" s="12">
        <v>132.76199199999999</v>
      </c>
      <c r="K2823" s="11">
        <v>6.4669999999999996</v>
      </c>
      <c r="L2823" s="11">
        <v>6.359</v>
      </c>
      <c r="M2823" s="11">
        <v>102.489</v>
      </c>
      <c r="N2823" s="13">
        <v>3.4260477844493945E-2</v>
      </c>
      <c r="O2823" s="13">
        <v>9.6959831422359422E-2</v>
      </c>
      <c r="P2823" s="13">
        <v>2.0460747076686967E-2</v>
      </c>
      <c r="Q2823" s="13">
        <v>6.893285636353963E-2</v>
      </c>
      <c r="R2823" s="13">
        <v>6.5306911945107585E-2</v>
      </c>
      <c r="S2823" s="14">
        <v>0.43779499999999999</v>
      </c>
      <c r="T2823" s="13">
        <v>-0.69136504068122151</v>
      </c>
      <c r="U2823" s="15">
        <v>20.529146745013144</v>
      </c>
      <c r="V2823" s="16">
        <v>35.311997483881115</v>
      </c>
      <c r="W2823" s="16">
        <v>2.1909570002634426</v>
      </c>
    </row>
    <row r="2824" spans="1:23" ht="15" customHeight="1" x14ac:dyDescent="0.3">
      <c r="A2824" s="7" t="s">
        <v>8718</v>
      </c>
      <c r="B2824" s="7" t="s">
        <v>8719</v>
      </c>
      <c r="C2824" s="7" t="s">
        <v>8720</v>
      </c>
      <c r="D2824" s="7" t="s">
        <v>10</v>
      </c>
      <c r="E2824" s="7" t="s">
        <v>1814</v>
      </c>
      <c r="F2824" s="9" t="s">
        <v>1941</v>
      </c>
      <c r="G2824" s="11">
        <v>221.88394199999999</v>
      </c>
      <c r="H2824" s="11">
        <v>-522.16999999999996</v>
      </c>
      <c r="I2824" s="11">
        <v>0</v>
      </c>
      <c r="J2824" s="12">
        <v>-300.28605799999997</v>
      </c>
      <c r="K2824" s="11">
        <v>0</v>
      </c>
      <c r="L2824" s="11">
        <v>-15.026999999999999</v>
      </c>
      <c r="M2824" s="11">
        <v>331.14400000000001</v>
      </c>
      <c r="N2824" s="13">
        <v>3.2460034232800639E-2</v>
      </c>
      <c r="O2824" s="13">
        <v>-4.5822038789017028E-2</v>
      </c>
      <c r="P2824" s="13">
        <v>2.7736235180519441E-2</v>
      </c>
      <c r="Q2824" s="13" t="s">
        <v>9699</v>
      </c>
      <c r="R2824" s="13">
        <v>-4.4033809948704879E-2</v>
      </c>
      <c r="S2824" s="14">
        <v>0.77472700000000005</v>
      </c>
      <c r="T2824" s="13">
        <v>1.7389085709733485</v>
      </c>
      <c r="U2824" s="15" t="s">
        <v>9700</v>
      </c>
      <c r="V2824" s="16" t="s">
        <v>9700</v>
      </c>
      <c r="W2824" s="16">
        <v>0.67005273234604878</v>
      </c>
    </row>
    <row r="2825" spans="1:23" ht="15" customHeight="1" x14ac:dyDescent="0.3">
      <c r="A2825" s="7" t="s">
        <v>8721</v>
      </c>
      <c r="B2825" s="7" t="s">
        <v>8722</v>
      </c>
      <c r="C2825" s="7" t="s">
        <v>8723</v>
      </c>
      <c r="D2825" s="7" t="s">
        <v>10</v>
      </c>
      <c r="E2825" s="7" t="s">
        <v>11</v>
      </c>
      <c r="F2825" s="9" t="s">
        <v>5460</v>
      </c>
      <c r="G2825" s="11">
        <v>218.06486799999999</v>
      </c>
      <c r="H2825" s="11">
        <v>-23.227</v>
      </c>
      <c r="I2825" s="11">
        <v>0</v>
      </c>
      <c r="J2825" s="12">
        <v>194.83786799999999</v>
      </c>
      <c r="K2825" s="11">
        <v>0</v>
      </c>
      <c r="L2825" s="11">
        <v>3.7519999999999998</v>
      </c>
      <c r="M2825" s="11">
        <v>204.11500000000001</v>
      </c>
      <c r="N2825" s="13">
        <v>0.15718009422714541</v>
      </c>
      <c r="O2825" s="13">
        <v>0.2340093332183506</v>
      </c>
      <c r="P2825" s="13">
        <v>0.19641515373503618</v>
      </c>
      <c r="Q2825" s="13">
        <v>0.19863324745329503</v>
      </c>
      <c r="R2825" s="13">
        <v>2.6601722163729628E-2</v>
      </c>
      <c r="S2825" s="14">
        <v>0.24230699999999999</v>
      </c>
      <c r="T2825" s="13">
        <v>-0.11921193882084566</v>
      </c>
      <c r="U2825" s="15" t="s">
        <v>9700</v>
      </c>
      <c r="V2825" s="16">
        <v>58.11963432835821</v>
      </c>
      <c r="W2825" s="16">
        <v>1.0683431790902187</v>
      </c>
    </row>
    <row r="2826" spans="1:23" ht="15" customHeight="1" x14ac:dyDescent="0.3">
      <c r="A2826" s="7" t="s">
        <v>8724</v>
      </c>
      <c r="B2826" s="7" t="s">
        <v>8725</v>
      </c>
      <c r="C2826" s="7" t="s">
        <v>8726</v>
      </c>
      <c r="D2826" s="7" t="s">
        <v>29</v>
      </c>
      <c r="E2826" s="7" t="s">
        <v>428</v>
      </c>
      <c r="F2826" s="9" t="s">
        <v>1941</v>
      </c>
      <c r="G2826" s="11">
        <v>208.292315</v>
      </c>
      <c r="H2826" s="11">
        <v>-19.114000000000001</v>
      </c>
      <c r="I2826" s="11">
        <v>0</v>
      </c>
      <c r="J2826" s="12">
        <v>189.178315</v>
      </c>
      <c r="K2826" s="11">
        <v>25.856000000000002</v>
      </c>
      <c r="L2826" s="11">
        <v>16.324999999999999</v>
      </c>
      <c r="M2826" s="11">
        <v>171.43199999999999</v>
      </c>
      <c r="N2826" s="13">
        <v>0.11701774459234122</v>
      </c>
      <c r="O2826" s="13">
        <v>3.7957222981596095E-2</v>
      </c>
      <c r="P2826" s="13">
        <v>6.82022362332457E-2</v>
      </c>
      <c r="Q2826" s="13">
        <v>2.5118510803892491E-2</v>
      </c>
      <c r="R2826" s="13">
        <v>9.7955975314494181E-2</v>
      </c>
      <c r="S2826" s="14">
        <v>0.63674500000000001</v>
      </c>
      <c r="T2826" s="13">
        <v>-0.10103695024453517</v>
      </c>
      <c r="U2826" s="15">
        <v>7.3166118115717813</v>
      </c>
      <c r="V2826" s="16">
        <v>12.759100459418072</v>
      </c>
      <c r="W2826" s="16">
        <v>1.2150142038825891</v>
      </c>
    </row>
    <row r="2827" spans="1:23" ht="15" customHeight="1" x14ac:dyDescent="0.3">
      <c r="A2827" s="7" t="s">
        <v>8727</v>
      </c>
      <c r="B2827" s="7" t="s">
        <v>8728</v>
      </c>
      <c r="C2827" s="7" t="s">
        <v>8729</v>
      </c>
      <c r="D2827" s="7" t="s">
        <v>31</v>
      </c>
      <c r="E2827" s="7" t="s">
        <v>215</v>
      </c>
      <c r="F2827" s="9" t="s">
        <v>5460</v>
      </c>
      <c r="G2827" s="11">
        <v>222.61728600000001</v>
      </c>
      <c r="H2827" s="11">
        <v>19.678999999999998</v>
      </c>
      <c r="I2827" s="11">
        <v>-3.5000000000000003E-2</v>
      </c>
      <c r="J2827" s="12">
        <v>242.26128600000001</v>
      </c>
      <c r="K2827" s="11">
        <v>1.224</v>
      </c>
      <c r="L2827" s="11">
        <v>-10.727</v>
      </c>
      <c r="M2827" s="11">
        <v>130.33500000000001</v>
      </c>
      <c r="N2827" s="13">
        <v>0.19763836712082561</v>
      </c>
      <c r="O2827" s="13" t="s">
        <v>9699</v>
      </c>
      <c r="P2827" s="13">
        <v>0.1102446073900559</v>
      </c>
      <c r="Q2827" s="13" t="s">
        <v>9699</v>
      </c>
      <c r="R2827" s="13">
        <v>-0.28429057994681101</v>
      </c>
      <c r="S2827" s="14">
        <v>1.7422569999999999</v>
      </c>
      <c r="T2827" s="13">
        <v>8.1230477741292911E-2</v>
      </c>
      <c r="U2827" s="15">
        <v>197.92588725490197</v>
      </c>
      <c r="V2827" s="16" t="s">
        <v>9700</v>
      </c>
      <c r="W2827" s="16">
        <v>1.7080391759696167</v>
      </c>
    </row>
    <row r="2828" spans="1:23" ht="15" customHeight="1" x14ac:dyDescent="0.3">
      <c r="A2828" s="7" t="s">
        <v>8730</v>
      </c>
      <c r="B2828" s="7" t="s">
        <v>8731</v>
      </c>
      <c r="C2828" s="7" t="s">
        <v>8732</v>
      </c>
      <c r="D2828" s="7" t="s">
        <v>20</v>
      </c>
      <c r="E2828" s="7" t="s">
        <v>71</v>
      </c>
      <c r="F2828" s="9" t="s">
        <v>1941</v>
      </c>
      <c r="G2828" s="11">
        <v>214.57187400000001</v>
      </c>
      <c r="H2828" s="11">
        <v>-31.239000000000001</v>
      </c>
      <c r="I2828" s="11">
        <v>0</v>
      </c>
      <c r="J2828" s="12">
        <v>183.332874</v>
      </c>
      <c r="K2828" s="11">
        <v>-88.423000000000002</v>
      </c>
      <c r="L2828" s="11">
        <v>-100.917</v>
      </c>
      <c r="M2828" s="11">
        <v>27.683</v>
      </c>
      <c r="N2828" s="13">
        <v>3.5825626168412783E-2</v>
      </c>
      <c r="O2828" s="13" t="s">
        <v>9699</v>
      </c>
      <c r="P2828" s="13">
        <v>-0.22224825819903274</v>
      </c>
      <c r="Q2828" s="13" t="s">
        <v>9699</v>
      </c>
      <c r="R2828" s="13">
        <v>-2.7954460464536504</v>
      </c>
      <c r="S2828" s="14">
        <v>1.0245310000000001</v>
      </c>
      <c r="T2828" s="13">
        <v>-0.1703949723714035</v>
      </c>
      <c r="U2828" s="15" t="s">
        <v>9700</v>
      </c>
      <c r="V2828" s="16" t="s">
        <v>9700</v>
      </c>
      <c r="W2828" s="16">
        <v>7.7510339919806386</v>
      </c>
    </row>
    <row r="2829" spans="1:23" ht="15" customHeight="1" x14ac:dyDescent="0.3">
      <c r="A2829" s="7" t="s">
        <v>8733</v>
      </c>
      <c r="B2829" s="7" t="s">
        <v>8734</v>
      </c>
      <c r="C2829" s="7" t="s">
        <v>8735</v>
      </c>
      <c r="D2829" s="7" t="s">
        <v>10</v>
      </c>
      <c r="E2829" s="7" t="s">
        <v>11</v>
      </c>
      <c r="F2829" s="9" t="s">
        <v>1941</v>
      </c>
      <c r="G2829" s="11">
        <v>207.646379</v>
      </c>
      <c r="H2829" s="11">
        <v>-66.853999999999999</v>
      </c>
      <c r="I2829" s="11">
        <v>0</v>
      </c>
      <c r="J2829" s="12">
        <v>140.79237899999998</v>
      </c>
      <c r="K2829" s="11">
        <v>0</v>
      </c>
      <c r="L2829" s="11">
        <v>27.367999999999999</v>
      </c>
      <c r="M2829" s="11">
        <v>214.61600000000001</v>
      </c>
      <c r="N2829" s="13">
        <v>2.9344130771003379E-2</v>
      </c>
      <c r="O2829" s="13">
        <v>-4.0713810372731696E-2</v>
      </c>
      <c r="P2829" s="13">
        <v>0.37274939172749394</v>
      </c>
      <c r="Q2829" s="13" t="s">
        <v>9699</v>
      </c>
      <c r="R2829" s="13">
        <v>0.13074249680524538</v>
      </c>
      <c r="S2829" s="14">
        <v>0.79790000000000005</v>
      </c>
      <c r="T2829" s="13">
        <v>-0.47484104235499852</v>
      </c>
      <c r="U2829" s="15" t="s">
        <v>9700</v>
      </c>
      <c r="V2829" s="16">
        <v>7.5871959587839815</v>
      </c>
      <c r="W2829" s="16">
        <v>0.96752515655869076</v>
      </c>
    </row>
    <row r="2830" spans="1:23" ht="15" customHeight="1" x14ac:dyDescent="0.3">
      <c r="A2830" s="7" t="s">
        <v>8736</v>
      </c>
      <c r="B2830" s="7" t="s">
        <v>8737</v>
      </c>
      <c r="C2830" s="7" t="s">
        <v>8738</v>
      </c>
      <c r="D2830" s="7" t="s">
        <v>29</v>
      </c>
      <c r="E2830" s="7" t="s">
        <v>291</v>
      </c>
      <c r="F2830" s="9" t="s">
        <v>3009</v>
      </c>
      <c r="G2830" s="11">
        <v>304.30944199999999</v>
      </c>
      <c r="H2830" s="11">
        <v>701.48299999999995</v>
      </c>
      <c r="I2830" s="11">
        <v>0</v>
      </c>
      <c r="J2830" s="12">
        <v>1005.7924419999999</v>
      </c>
      <c r="K2830" s="11">
        <v>-13.028</v>
      </c>
      <c r="L2830" s="11">
        <v>-244.44</v>
      </c>
      <c r="M2830" s="11">
        <v>153.19399999999999</v>
      </c>
      <c r="N2830" s="13">
        <v>6.4902953312663131E-2</v>
      </c>
      <c r="O2830" s="13">
        <v>3.0611905558139973E-3</v>
      </c>
      <c r="P2830" s="13">
        <v>-2.0963583014296537E-2</v>
      </c>
      <c r="Q2830" s="13" t="s">
        <v>9699</v>
      </c>
      <c r="R2830" s="13">
        <v>-0.93837634480839172</v>
      </c>
      <c r="S2830" s="14">
        <v>2.890288</v>
      </c>
      <c r="T2830" s="13">
        <v>0.6974431012874921</v>
      </c>
      <c r="U2830" s="15" t="s">
        <v>9700</v>
      </c>
      <c r="V2830" s="16" t="s">
        <v>9700</v>
      </c>
      <c r="W2830" s="16">
        <v>1.9864318576445554</v>
      </c>
    </row>
    <row r="2831" spans="1:23" ht="15" customHeight="1" x14ac:dyDescent="0.3">
      <c r="A2831" s="7" t="s">
        <v>8739</v>
      </c>
      <c r="B2831" s="7" t="s">
        <v>8740</v>
      </c>
      <c r="C2831" s="7" t="s">
        <v>8741</v>
      </c>
      <c r="D2831" s="7" t="s">
        <v>29</v>
      </c>
      <c r="E2831" s="7" t="s">
        <v>30</v>
      </c>
      <c r="F2831" s="9" t="s">
        <v>1941</v>
      </c>
      <c r="G2831" s="11">
        <v>240.03443200000001</v>
      </c>
      <c r="H2831" s="11">
        <v>151.50299999999999</v>
      </c>
      <c r="I2831" s="11">
        <v>0</v>
      </c>
      <c r="J2831" s="12">
        <v>391.53743199999997</v>
      </c>
      <c r="K2831" s="11">
        <v>12.741</v>
      </c>
      <c r="L2831" s="11">
        <v>-3.7429999999999999</v>
      </c>
      <c r="M2831" s="11">
        <v>151.20599999999999</v>
      </c>
      <c r="N2831" s="13">
        <v>6.8120213933234058E-2</v>
      </c>
      <c r="O2831" s="13">
        <v>1.7483240983401593E-2</v>
      </c>
      <c r="P2831" s="13">
        <v>3.2594277205082005E-2</v>
      </c>
      <c r="Q2831" s="13">
        <v>2.9059229706598799E-2</v>
      </c>
      <c r="R2831" s="13">
        <v>-2.2497438008829477E-2</v>
      </c>
      <c r="S2831" s="14">
        <v>2.0456690000000002</v>
      </c>
      <c r="T2831" s="13">
        <v>0.38694384653368213</v>
      </c>
      <c r="U2831" s="15">
        <v>30.730510321010907</v>
      </c>
      <c r="V2831" s="16" t="s">
        <v>9700</v>
      </c>
      <c r="W2831" s="16">
        <v>1.5874663174741745</v>
      </c>
    </row>
    <row r="2832" spans="1:23" ht="15" customHeight="1" x14ac:dyDescent="0.3">
      <c r="A2832" s="7" t="s">
        <v>8742</v>
      </c>
      <c r="B2832" s="7" t="s">
        <v>8743</v>
      </c>
      <c r="C2832" s="7" t="s">
        <v>8744</v>
      </c>
      <c r="D2832" s="7" t="s">
        <v>20</v>
      </c>
      <c r="E2832" s="7" t="s">
        <v>71</v>
      </c>
      <c r="F2832" s="9" t="s">
        <v>5460</v>
      </c>
      <c r="G2832" s="11">
        <v>212.83695499999999</v>
      </c>
      <c r="H2832" s="11">
        <v>-0.27200000000000002</v>
      </c>
      <c r="I2832" s="11">
        <v>0</v>
      </c>
      <c r="J2832" s="12">
        <v>212.564955</v>
      </c>
      <c r="K2832" s="11">
        <v>-21.837</v>
      </c>
      <c r="L2832" s="11">
        <v>-22.978999999999999</v>
      </c>
      <c r="M2832" s="11">
        <v>1.3879999999999999</v>
      </c>
      <c r="N2832" s="13">
        <v>-0.34894375059164295</v>
      </c>
      <c r="O2832" s="13" t="s">
        <v>9699</v>
      </c>
      <c r="P2832" s="13">
        <v>-0.52713503358507441</v>
      </c>
      <c r="Q2832" s="13" t="s">
        <v>9699</v>
      </c>
      <c r="R2832" s="13">
        <v>-3.3458066394874777</v>
      </c>
      <c r="S2832" s="14">
        <v>1.2887379999999999</v>
      </c>
      <c r="T2832" s="13">
        <v>-1.2796088612066839E-3</v>
      </c>
      <c r="U2832" s="15" t="s">
        <v>9700</v>
      </c>
      <c r="V2832" s="16" t="s">
        <v>9700</v>
      </c>
      <c r="W2832" s="16">
        <v>153.34074567723343</v>
      </c>
    </row>
    <row r="2833" spans="1:23" ht="15" customHeight="1" x14ac:dyDescent="0.3">
      <c r="A2833" s="7" t="s">
        <v>8745</v>
      </c>
      <c r="B2833" s="7" t="s">
        <v>8746</v>
      </c>
      <c r="C2833" s="7" t="s">
        <v>8747</v>
      </c>
      <c r="D2833" s="7" t="s">
        <v>10</v>
      </c>
      <c r="E2833" s="7" t="s">
        <v>1814</v>
      </c>
      <c r="F2833" s="9" t="s">
        <v>1941</v>
      </c>
      <c r="G2833" s="11">
        <v>245.930511</v>
      </c>
      <c r="H2833" s="11">
        <v>138.74700000000001</v>
      </c>
      <c r="I2833" s="11">
        <v>0</v>
      </c>
      <c r="J2833" s="12">
        <v>384.67751099999998</v>
      </c>
      <c r="K2833" s="11">
        <v>0</v>
      </c>
      <c r="L2833" s="11">
        <v>33.817999999999998</v>
      </c>
      <c r="M2833" s="11">
        <v>220.55</v>
      </c>
      <c r="N2833" s="13">
        <v>0.15860346524798843</v>
      </c>
      <c r="O2833" s="13">
        <v>5.8299261166365968E-2</v>
      </c>
      <c r="P2833" s="13">
        <v>0.21044282067086847</v>
      </c>
      <c r="Q2833" s="13">
        <v>1.7219343313216839E-2</v>
      </c>
      <c r="R2833" s="13">
        <v>0.16249484700113545</v>
      </c>
      <c r="S2833" s="14">
        <v>1.2629919999999999</v>
      </c>
      <c r="T2833" s="13">
        <v>0.36068393922825404</v>
      </c>
      <c r="U2833" s="15" t="s">
        <v>9700</v>
      </c>
      <c r="V2833" s="16">
        <v>7.2721778638594836</v>
      </c>
      <c r="W2833" s="16">
        <v>1.1150782634323282</v>
      </c>
    </row>
    <row r="2834" spans="1:23" ht="15" customHeight="1" x14ac:dyDescent="0.3">
      <c r="A2834" s="7" t="s">
        <v>8748</v>
      </c>
      <c r="B2834" s="7" t="s">
        <v>8749</v>
      </c>
      <c r="C2834" s="7" t="s">
        <v>8750</v>
      </c>
      <c r="D2834" s="7" t="s">
        <v>10</v>
      </c>
      <c r="E2834" s="7" t="s">
        <v>11</v>
      </c>
      <c r="F2834" s="9" t="s">
        <v>1941</v>
      </c>
      <c r="G2834" s="11">
        <v>221.93448100000001</v>
      </c>
      <c r="H2834" s="11">
        <v>-186.52699999999999</v>
      </c>
      <c r="I2834" s="11">
        <v>0</v>
      </c>
      <c r="J2834" s="12">
        <v>35.407481000000018</v>
      </c>
      <c r="K2834" s="11">
        <v>0</v>
      </c>
      <c r="L2834" s="11">
        <v>16.425999999999998</v>
      </c>
      <c r="M2834" s="11">
        <v>256.72300000000001</v>
      </c>
      <c r="N2834" s="13">
        <v>3.6973922288584864E-2</v>
      </c>
      <c r="O2834" s="13">
        <v>2.7054507259298477E-2</v>
      </c>
      <c r="P2834" s="13">
        <v>0.29769754087976086</v>
      </c>
      <c r="Q2834" s="13" t="s">
        <v>9699</v>
      </c>
      <c r="R2834" s="13">
        <v>7.4192011237655162E-2</v>
      </c>
      <c r="S2834" s="14">
        <v>0.115485</v>
      </c>
      <c r="T2834" s="13">
        <v>-5.2680110172197763</v>
      </c>
      <c r="U2834" s="15" t="s">
        <v>9700</v>
      </c>
      <c r="V2834" s="16">
        <v>13.511170157068065</v>
      </c>
      <c r="W2834" s="16">
        <v>0.86449005737701723</v>
      </c>
    </row>
    <row r="2835" spans="1:23" ht="15" customHeight="1" x14ac:dyDescent="0.3">
      <c r="A2835" s="7" t="s">
        <v>8751</v>
      </c>
      <c r="B2835" s="7" t="s">
        <v>8752</v>
      </c>
      <c r="C2835" s="7" t="s">
        <v>8753</v>
      </c>
      <c r="D2835" s="7" t="s">
        <v>116</v>
      </c>
      <c r="E2835" s="7" t="s">
        <v>141</v>
      </c>
      <c r="F2835" s="9" t="s">
        <v>1941</v>
      </c>
      <c r="G2835" s="11">
        <v>260.87247600000001</v>
      </c>
      <c r="H2835" s="11">
        <v>-28.337</v>
      </c>
      <c r="I2835" s="11">
        <v>0</v>
      </c>
      <c r="J2835" s="12">
        <v>232.53547600000002</v>
      </c>
      <c r="K2835" s="11">
        <v>32.234000000000002</v>
      </c>
      <c r="L2835" s="11">
        <v>0.24199999999999999</v>
      </c>
      <c r="M2835" s="11">
        <v>175.994</v>
      </c>
      <c r="N2835" s="13">
        <v>0.37956396594064973</v>
      </c>
      <c r="O2835" s="13">
        <v>1.9335712887403433E-2</v>
      </c>
      <c r="P2835" s="13">
        <v>0.14105564593118722</v>
      </c>
      <c r="Q2835" s="13">
        <v>0.11983205764534022</v>
      </c>
      <c r="R2835" s="13">
        <v>1.4482995945359605E-3</v>
      </c>
      <c r="S2835" s="14">
        <v>2.002624</v>
      </c>
      <c r="T2835" s="13">
        <v>-0.12186097574204117</v>
      </c>
      <c r="U2835" s="15">
        <v>7.2139813861140416</v>
      </c>
      <c r="V2835" s="16">
        <v>1077.9854380165291</v>
      </c>
      <c r="W2835" s="16">
        <v>1.482280509562826</v>
      </c>
    </row>
    <row r="2836" spans="1:23" ht="15" customHeight="1" x14ac:dyDescent="0.3">
      <c r="A2836" s="7" t="s">
        <v>8754</v>
      </c>
      <c r="B2836" s="7" t="s">
        <v>8755</v>
      </c>
      <c r="C2836" s="7" t="s">
        <v>8756</v>
      </c>
      <c r="D2836" s="7" t="s">
        <v>10</v>
      </c>
      <c r="E2836" s="7" t="s">
        <v>11</v>
      </c>
      <c r="F2836" s="9" t="s">
        <v>1941</v>
      </c>
      <c r="G2836" s="11">
        <v>274.68763899999999</v>
      </c>
      <c r="H2836" s="11">
        <v>-115.84</v>
      </c>
      <c r="I2836" s="11">
        <v>0</v>
      </c>
      <c r="J2836" s="12">
        <v>158.84763899999999</v>
      </c>
      <c r="K2836" s="11">
        <v>0</v>
      </c>
      <c r="L2836" s="11">
        <v>-45.194000000000003</v>
      </c>
      <c r="M2836" s="11">
        <v>434.80700000000002</v>
      </c>
      <c r="N2836" s="13">
        <v>4.8887009932829004E-2</v>
      </c>
      <c r="O2836" s="13">
        <v>4.5024867268754321E-2</v>
      </c>
      <c r="P2836" s="13">
        <v>0.15524631578243137</v>
      </c>
      <c r="Q2836" s="13">
        <v>3.879637827140181E-3</v>
      </c>
      <c r="R2836" s="13">
        <v>-9.9452607951763486E-2</v>
      </c>
      <c r="S2836" s="14">
        <v>1.2876639999999999</v>
      </c>
      <c r="T2836" s="13">
        <v>-0.72925226165936285</v>
      </c>
      <c r="U2836" s="15" t="s">
        <v>9700</v>
      </c>
      <c r="V2836" s="16" t="s">
        <v>9700</v>
      </c>
      <c r="W2836" s="16">
        <v>0.6317461287421775</v>
      </c>
    </row>
    <row r="2837" spans="1:23" ht="15" customHeight="1" x14ac:dyDescent="0.3">
      <c r="A2837" s="7" t="s">
        <v>8757</v>
      </c>
      <c r="B2837" s="7" t="s">
        <v>8758</v>
      </c>
      <c r="C2837" s="7" t="s">
        <v>8759</v>
      </c>
      <c r="D2837" s="7" t="s">
        <v>20</v>
      </c>
      <c r="E2837" s="7" t="s">
        <v>52</v>
      </c>
      <c r="F2837" s="9" t="s">
        <v>5460</v>
      </c>
      <c r="G2837" s="11">
        <v>152.837827</v>
      </c>
      <c r="H2837" s="11">
        <v>-34.064</v>
      </c>
      <c r="I2837" s="11">
        <v>0</v>
      </c>
      <c r="J2837" s="12">
        <v>118.77382700000001</v>
      </c>
      <c r="K2837" s="11">
        <v>-14.579000000000001</v>
      </c>
      <c r="L2837" s="11">
        <v>-16.641999999999999</v>
      </c>
      <c r="M2837" s="11">
        <v>44.473999999999997</v>
      </c>
      <c r="N2837" s="13">
        <v>4.4450027614398643E-3</v>
      </c>
      <c r="O2837" s="13" t="s">
        <v>9699</v>
      </c>
      <c r="P2837" s="13">
        <v>-4.369210146977681E-3</v>
      </c>
      <c r="Q2837" s="13" t="s">
        <v>9699</v>
      </c>
      <c r="R2837" s="13">
        <v>-0.32275706915945851</v>
      </c>
      <c r="S2837" s="14">
        <v>0</v>
      </c>
      <c r="T2837" s="13">
        <v>-0.28679719143848076</v>
      </c>
      <c r="U2837" s="15" t="s">
        <v>9700</v>
      </c>
      <c r="V2837" s="16" t="s">
        <v>9700</v>
      </c>
      <c r="W2837" s="16">
        <v>3.4365657912488201</v>
      </c>
    </row>
    <row r="2838" spans="1:23" ht="15" customHeight="1" x14ac:dyDescent="0.3">
      <c r="A2838" s="7" t="s">
        <v>8760</v>
      </c>
      <c r="B2838" s="7" t="s">
        <v>8761</v>
      </c>
      <c r="C2838" s="7" t="s">
        <v>8762</v>
      </c>
      <c r="D2838" s="7" t="s">
        <v>31</v>
      </c>
      <c r="E2838" s="7" t="s">
        <v>69</v>
      </c>
      <c r="F2838" s="9" t="s">
        <v>5460</v>
      </c>
      <c r="G2838" s="11">
        <v>442.976696</v>
      </c>
      <c r="H2838" s="11">
        <v>365.09399999999999</v>
      </c>
      <c r="I2838" s="11">
        <v>0</v>
      </c>
      <c r="J2838" s="12">
        <v>808.070696</v>
      </c>
      <c r="K2838" s="11">
        <v>51.786999999999999</v>
      </c>
      <c r="L2838" s="11">
        <v>19.495999999999999</v>
      </c>
      <c r="M2838" s="11">
        <v>-98.260999999999996</v>
      </c>
      <c r="N2838" s="13">
        <v>0.2469137589859875</v>
      </c>
      <c r="O2838" s="13">
        <v>0.18026674905303208</v>
      </c>
      <c r="P2838" s="13">
        <v>4.4408711896703881E-2</v>
      </c>
      <c r="Q2838" s="13" t="s">
        <v>9699</v>
      </c>
      <c r="R2838" s="13" t="s">
        <v>9699</v>
      </c>
      <c r="S2838" s="14">
        <v>0.50146599999999997</v>
      </c>
      <c r="T2838" s="13">
        <v>0.45180947880827493</v>
      </c>
      <c r="U2838" s="15">
        <v>15.60373638171742</v>
      </c>
      <c r="V2838" s="16">
        <v>22.721414443988511</v>
      </c>
      <c r="W2838" s="16" t="s">
        <v>9700</v>
      </c>
    </row>
    <row r="2839" spans="1:23" ht="15" customHeight="1" x14ac:dyDescent="0.3">
      <c r="A2839" s="7" t="s">
        <v>8763</v>
      </c>
      <c r="B2839" s="7" t="s">
        <v>8764</v>
      </c>
      <c r="C2839" s="7" t="s">
        <v>8765</v>
      </c>
      <c r="D2839" s="7" t="s">
        <v>26</v>
      </c>
      <c r="E2839" s="7" t="s">
        <v>115</v>
      </c>
      <c r="F2839" s="9" t="s">
        <v>5460</v>
      </c>
      <c r="G2839" s="11">
        <v>265.38572900000003</v>
      </c>
      <c r="H2839" s="11">
        <v>62.715000000000003</v>
      </c>
      <c r="I2839" s="11">
        <v>0</v>
      </c>
      <c r="J2839" s="12">
        <v>328.100729</v>
      </c>
      <c r="K2839" s="11">
        <v>24.850999999999999</v>
      </c>
      <c r="L2839" s="11">
        <v>-9.7379999999999995</v>
      </c>
      <c r="M2839" s="11">
        <v>198.87200000000001</v>
      </c>
      <c r="N2839" s="13">
        <v>0.12869430016083633</v>
      </c>
      <c r="O2839" s="13">
        <v>4.8121735512340003E-2</v>
      </c>
      <c r="P2839" s="13">
        <v>4.7149626332475603E-2</v>
      </c>
      <c r="Q2839" s="13" t="s">
        <v>9699</v>
      </c>
      <c r="R2839" s="13">
        <v>-4.855780138572735E-2</v>
      </c>
      <c r="S2839" s="14">
        <v>0</v>
      </c>
      <c r="T2839" s="13">
        <v>0.19114556737239069</v>
      </c>
      <c r="U2839" s="15">
        <v>13.202717355438413</v>
      </c>
      <c r="V2839" s="16" t="s">
        <v>9700</v>
      </c>
      <c r="W2839" s="16">
        <v>1.3344549710366467</v>
      </c>
    </row>
    <row r="2840" spans="1:23" ht="15" customHeight="1" x14ac:dyDescent="0.3">
      <c r="A2840" s="7" t="s">
        <v>8766</v>
      </c>
      <c r="B2840" s="7" t="s">
        <v>8767</v>
      </c>
      <c r="C2840" s="7" t="s">
        <v>8768</v>
      </c>
      <c r="D2840" s="7" t="s">
        <v>10</v>
      </c>
      <c r="E2840" s="7" t="s">
        <v>11</v>
      </c>
      <c r="F2840" s="9" t="s">
        <v>1941</v>
      </c>
      <c r="G2840" s="11">
        <v>202.19748100000001</v>
      </c>
      <c r="H2840" s="11">
        <v>-41.337000000000003</v>
      </c>
      <c r="I2840" s="11">
        <v>0</v>
      </c>
      <c r="J2840" s="12">
        <v>160.86048099999999</v>
      </c>
      <c r="K2840" s="11">
        <v>0</v>
      </c>
      <c r="L2840" s="11">
        <v>22.391999999999999</v>
      </c>
      <c r="M2840" s="11">
        <v>256.24099999999999</v>
      </c>
      <c r="N2840" s="13">
        <v>4.9519480244116384E-2</v>
      </c>
      <c r="O2840" s="13">
        <v>5.1449658573899493E-2</v>
      </c>
      <c r="P2840" s="13">
        <v>0.30016545944847872</v>
      </c>
      <c r="Q2840" s="13">
        <v>1.946934763989927E-2</v>
      </c>
      <c r="R2840" s="13">
        <v>9.083072879166168E-2</v>
      </c>
      <c r="S2840" s="14">
        <v>0.82624600000000004</v>
      </c>
      <c r="T2840" s="13">
        <v>-0.25697424092620985</v>
      </c>
      <c r="U2840" s="15" t="s">
        <v>9700</v>
      </c>
      <c r="V2840" s="16">
        <v>9.0298982225794937</v>
      </c>
      <c r="W2840" s="16">
        <v>0.78909105490534315</v>
      </c>
    </row>
    <row r="2841" spans="1:23" ht="15" customHeight="1" x14ac:dyDescent="0.3">
      <c r="A2841" s="7" t="s">
        <v>8769</v>
      </c>
      <c r="B2841" s="7" t="s">
        <v>8770</v>
      </c>
      <c r="C2841" s="7" t="s">
        <v>8771</v>
      </c>
      <c r="D2841" s="7" t="s">
        <v>10</v>
      </c>
      <c r="E2841" s="7" t="s">
        <v>11</v>
      </c>
      <c r="F2841" s="9" t="s">
        <v>2104</v>
      </c>
      <c r="G2841" s="11">
        <v>220.78429399999999</v>
      </c>
      <c r="H2841" s="11">
        <v>214.79499999999999</v>
      </c>
      <c r="I2841" s="11">
        <v>0</v>
      </c>
      <c r="J2841" s="12">
        <v>435.579294</v>
      </c>
      <c r="K2841" s="11">
        <v>0</v>
      </c>
      <c r="L2841" s="11">
        <v>-15.561999999999999</v>
      </c>
      <c r="M2841" s="11">
        <v>289.5</v>
      </c>
      <c r="N2841" s="13">
        <v>5.4660377698195553E-2</v>
      </c>
      <c r="O2841" s="13">
        <v>-1.8804380455193948E-2</v>
      </c>
      <c r="P2841" s="13">
        <v>0.17583195506379792</v>
      </c>
      <c r="Q2841" s="13" t="s">
        <v>9699</v>
      </c>
      <c r="R2841" s="13">
        <v>-5.2024899206354516E-2</v>
      </c>
      <c r="S2841" s="14">
        <v>0.80997300000000005</v>
      </c>
      <c r="T2841" s="13">
        <v>0.49312490965192662</v>
      </c>
      <c r="U2841" s="15" t="s">
        <v>9700</v>
      </c>
      <c r="V2841" s="16" t="s">
        <v>9700</v>
      </c>
      <c r="W2841" s="16">
        <v>0.76264004835924004</v>
      </c>
    </row>
    <row r="2842" spans="1:23" ht="15" customHeight="1" x14ac:dyDescent="0.3">
      <c r="A2842" s="7" t="s">
        <v>8772</v>
      </c>
      <c r="B2842" s="7" t="s">
        <v>8773</v>
      </c>
      <c r="C2842" s="7" t="s">
        <v>8774</v>
      </c>
      <c r="D2842" s="7" t="s">
        <v>10</v>
      </c>
      <c r="E2842" s="7" t="s">
        <v>2233</v>
      </c>
      <c r="F2842" s="9" t="s">
        <v>1941</v>
      </c>
      <c r="G2842" s="11">
        <v>237.485107</v>
      </c>
      <c r="H2842" s="11">
        <v>1013.653</v>
      </c>
      <c r="I2842" s="11">
        <v>27.468</v>
      </c>
      <c r="J2842" s="12">
        <v>1278.6061070000001</v>
      </c>
      <c r="K2842" s="11">
        <v>0</v>
      </c>
      <c r="L2842" s="11">
        <v>22.37</v>
      </c>
      <c r="M2842" s="11">
        <v>506.346</v>
      </c>
      <c r="N2842" s="13">
        <v>5.4481951663936601E-2</v>
      </c>
      <c r="O2842" s="13">
        <v>0.28086414642397317</v>
      </c>
      <c r="P2842" s="13">
        <v>0.39700601361034915</v>
      </c>
      <c r="Q2842" s="13">
        <v>1.1347611237955579E-2</v>
      </c>
      <c r="R2842" s="13">
        <v>5.2954773768527794E-2</v>
      </c>
      <c r="S2842" s="14">
        <v>1.7254590000000001</v>
      </c>
      <c r="T2842" s="13">
        <v>0.79277972664962404</v>
      </c>
      <c r="U2842" s="15" t="s">
        <v>9700</v>
      </c>
      <c r="V2842" s="16">
        <v>10.616231873044255</v>
      </c>
      <c r="W2842" s="16">
        <v>0.46901744459322281</v>
      </c>
    </row>
    <row r="2843" spans="1:23" ht="15" customHeight="1" x14ac:dyDescent="0.3">
      <c r="A2843" s="7" t="s">
        <v>8775</v>
      </c>
      <c r="B2843" s="7" t="s">
        <v>8776</v>
      </c>
      <c r="C2843" s="7" t="s">
        <v>8777</v>
      </c>
      <c r="D2843" s="7" t="s">
        <v>10</v>
      </c>
      <c r="E2843" s="7" t="s">
        <v>315</v>
      </c>
      <c r="F2843" s="9" t="s">
        <v>5460</v>
      </c>
      <c r="G2843" s="11">
        <v>190.94712999999999</v>
      </c>
      <c r="H2843" s="11">
        <v>-11.721</v>
      </c>
      <c r="I2843" s="11">
        <v>0</v>
      </c>
      <c r="J2843" s="12">
        <v>179.22612999999998</v>
      </c>
      <c r="K2843" s="11">
        <v>0</v>
      </c>
      <c r="L2843" s="11">
        <v>9.343</v>
      </c>
      <c r="M2843" s="11">
        <v>235.70099999999999</v>
      </c>
      <c r="N2843" s="13">
        <v>0.13843130878045021</v>
      </c>
      <c r="O2843" s="13">
        <v>-3.0300892258441348E-3</v>
      </c>
      <c r="P2843" s="13">
        <v>0.72926258638151753</v>
      </c>
      <c r="Q2843" s="13">
        <v>9.1586597325079566E-3</v>
      </c>
      <c r="R2843" s="13">
        <v>4.0329873588745797E-2</v>
      </c>
      <c r="S2843" s="14">
        <v>0.16377900000000001</v>
      </c>
      <c r="T2843" s="13">
        <v>-6.5397830104349186E-2</v>
      </c>
      <c r="U2843" s="15" t="s">
        <v>9700</v>
      </c>
      <c r="V2843" s="16">
        <v>20.437453708658889</v>
      </c>
      <c r="W2843" s="16">
        <v>0.81012439489013621</v>
      </c>
    </row>
    <row r="2844" spans="1:23" ht="15" customHeight="1" x14ac:dyDescent="0.3">
      <c r="A2844" s="7" t="s">
        <v>8778</v>
      </c>
      <c r="B2844" s="7" t="s">
        <v>8779</v>
      </c>
      <c r="C2844" s="7" t="s">
        <v>8780</v>
      </c>
      <c r="D2844" s="7" t="s">
        <v>10</v>
      </c>
      <c r="E2844" s="7" t="s">
        <v>11</v>
      </c>
      <c r="F2844" s="9" t="s">
        <v>1941</v>
      </c>
      <c r="G2844" s="11">
        <v>202.27428599999999</v>
      </c>
      <c r="H2844" s="11">
        <v>-77.281999999999996</v>
      </c>
      <c r="I2844" s="11">
        <v>0</v>
      </c>
      <c r="J2844" s="12">
        <v>124.99228599999999</v>
      </c>
      <c r="K2844" s="11">
        <v>0</v>
      </c>
      <c r="L2844" s="11">
        <v>15.906000000000001</v>
      </c>
      <c r="M2844" s="11">
        <v>202.19399999999999</v>
      </c>
      <c r="N2844" s="13">
        <v>1.7286043706941236E-2</v>
      </c>
      <c r="O2844" s="13">
        <v>5.1395647433489788E-3</v>
      </c>
      <c r="P2844" s="13">
        <v>0.30619087033586917</v>
      </c>
      <c r="Q2844" s="13" t="s">
        <v>9699</v>
      </c>
      <c r="R2844" s="13">
        <v>8.1531182883884959E-2</v>
      </c>
      <c r="S2844" s="14">
        <v>0.50183699999999998</v>
      </c>
      <c r="T2844" s="13">
        <v>-0.61829415616896555</v>
      </c>
      <c r="U2844" s="15" t="s">
        <v>9700</v>
      </c>
      <c r="V2844" s="16">
        <v>12.716854394568086</v>
      </c>
      <c r="W2844" s="16">
        <v>1.0003970740971542</v>
      </c>
    </row>
    <row r="2845" spans="1:23" ht="15" customHeight="1" x14ac:dyDescent="0.3">
      <c r="A2845" s="7" t="s">
        <v>8781</v>
      </c>
      <c r="B2845" s="7" t="s">
        <v>8782</v>
      </c>
      <c r="C2845" s="7" t="s">
        <v>8783</v>
      </c>
      <c r="D2845" s="7" t="s">
        <v>31</v>
      </c>
      <c r="E2845" s="7" t="s">
        <v>41</v>
      </c>
      <c r="F2845" s="9" t="s">
        <v>1941</v>
      </c>
      <c r="G2845" s="11">
        <v>242.16457299999999</v>
      </c>
      <c r="H2845" s="11">
        <v>-52.558</v>
      </c>
      <c r="I2845" s="11">
        <v>0</v>
      </c>
      <c r="J2845" s="12">
        <v>189.606573</v>
      </c>
      <c r="K2845" s="11">
        <v>6.9000000000000006E-2</v>
      </c>
      <c r="L2845" s="11">
        <v>-1.706</v>
      </c>
      <c r="M2845" s="11">
        <v>54.014000000000003</v>
      </c>
      <c r="N2845" s="13">
        <v>0.26922592326876432</v>
      </c>
      <c r="O2845" s="13" t="s">
        <v>9699</v>
      </c>
      <c r="P2845" s="13">
        <v>0.5275644136378258</v>
      </c>
      <c r="Q2845" s="13" t="s">
        <v>9699</v>
      </c>
      <c r="R2845" s="13">
        <v>-2.4645521983776713E-2</v>
      </c>
      <c r="S2845" s="14">
        <v>1.9212590000000001</v>
      </c>
      <c r="T2845" s="13">
        <v>-0.27719503163004799</v>
      </c>
      <c r="U2845" s="15">
        <v>2747.9213478260867</v>
      </c>
      <c r="V2845" s="16" t="s">
        <v>9700</v>
      </c>
      <c r="W2845" s="16">
        <v>4.4833667752804827</v>
      </c>
    </row>
    <row r="2846" spans="1:23" ht="15" customHeight="1" x14ac:dyDescent="0.3">
      <c r="A2846" s="7" t="s">
        <v>8784</v>
      </c>
      <c r="B2846" s="7" t="s">
        <v>8785</v>
      </c>
      <c r="C2846" s="7" t="s">
        <v>8786</v>
      </c>
      <c r="D2846" s="7" t="s">
        <v>31</v>
      </c>
      <c r="E2846" s="7" t="s">
        <v>215</v>
      </c>
      <c r="F2846" s="9" t="s">
        <v>3009</v>
      </c>
      <c r="G2846" s="11">
        <v>291.28738099999998</v>
      </c>
      <c r="H2846" s="11">
        <v>-63.966000000000001</v>
      </c>
      <c r="I2846" s="11">
        <v>0</v>
      </c>
      <c r="J2846" s="12">
        <v>227.32138099999997</v>
      </c>
      <c r="K2846" s="11">
        <v>23.96</v>
      </c>
      <c r="L2846" s="11">
        <v>-2.93</v>
      </c>
      <c r="M2846" s="11">
        <v>190.405</v>
      </c>
      <c r="N2846" s="13">
        <v>5.2931277530788558E-2</v>
      </c>
      <c r="O2846" s="13">
        <v>7.4678024994386583E-2</v>
      </c>
      <c r="P2846" s="13">
        <v>1.7660099238580175E-2</v>
      </c>
      <c r="Q2846" s="13">
        <v>0.38132811205459749</v>
      </c>
      <c r="R2846" s="13">
        <v>-1.5086917119789094E-2</v>
      </c>
      <c r="S2846" s="14">
        <v>0.67349000000000003</v>
      </c>
      <c r="T2846" s="13">
        <v>-0.28139016100733616</v>
      </c>
      <c r="U2846" s="15">
        <v>9.4875367696160247</v>
      </c>
      <c r="V2846" s="16" t="s">
        <v>9700</v>
      </c>
      <c r="W2846" s="16">
        <v>1.5298305244084975</v>
      </c>
    </row>
    <row r="2847" spans="1:23" ht="15" customHeight="1" x14ac:dyDescent="0.3">
      <c r="A2847" s="7" t="s">
        <v>8787</v>
      </c>
      <c r="B2847" s="7" t="s">
        <v>8788</v>
      </c>
      <c r="C2847" s="7" t="s">
        <v>8789</v>
      </c>
      <c r="D2847" s="7" t="s">
        <v>20</v>
      </c>
      <c r="E2847" s="7" t="s">
        <v>47</v>
      </c>
      <c r="F2847" s="9" t="s">
        <v>1941</v>
      </c>
      <c r="G2847" s="11">
        <v>209.89667499999999</v>
      </c>
      <c r="H2847" s="11">
        <v>40.505234000000002</v>
      </c>
      <c r="I2847" s="11">
        <v>0</v>
      </c>
      <c r="J2847" s="12">
        <v>250.40190899999999</v>
      </c>
      <c r="K2847" s="11">
        <v>-51.983015999999999</v>
      </c>
      <c r="L2847" s="11">
        <v>-66.901804999999996</v>
      </c>
      <c r="M2847" s="11">
        <v>71.375953999999993</v>
      </c>
      <c r="N2847" s="13">
        <v>0.16150000000000003</v>
      </c>
      <c r="O2847" s="13" t="s">
        <v>9699</v>
      </c>
      <c r="P2847" s="13">
        <v>0.42561663950850992</v>
      </c>
      <c r="Q2847" s="13" t="s">
        <v>9699</v>
      </c>
      <c r="R2847" s="13">
        <v>-1.2447539177665556</v>
      </c>
      <c r="S2847" s="14">
        <v>1.876115</v>
      </c>
      <c r="T2847" s="13">
        <v>0.16176088338048575</v>
      </c>
      <c r="U2847" s="15" t="s">
        <v>9700</v>
      </c>
      <c r="V2847" s="16" t="s">
        <v>9700</v>
      </c>
      <c r="W2847" s="16">
        <v>2.9407197135326557</v>
      </c>
    </row>
    <row r="2848" spans="1:23" ht="15" customHeight="1" x14ac:dyDescent="0.3">
      <c r="A2848" s="7" t="s">
        <v>8790</v>
      </c>
      <c r="B2848" s="7" t="s">
        <v>8791</v>
      </c>
      <c r="C2848" s="7" t="s">
        <v>8792</v>
      </c>
      <c r="D2848" s="7" t="s">
        <v>20</v>
      </c>
      <c r="E2848" s="7" t="s">
        <v>71</v>
      </c>
      <c r="F2848" s="9" t="s">
        <v>1941</v>
      </c>
      <c r="G2848" s="11">
        <v>127.71</v>
      </c>
      <c r="H2848" s="11">
        <v>-60.614446999999998</v>
      </c>
      <c r="I2848" s="11">
        <v>0</v>
      </c>
      <c r="J2848" s="12">
        <v>67.095552999999995</v>
      </c>
      <c r="K2848" s="11">
        <v>-54.236598000000001</v>
      </c>
      <c r="L2848" s="11">
        <v>-58.168700999999999</v>
      </c>
      <c r="M2848" s="11">
        <v>65.281107000000006</v>
      </c>
      <c r="N2848" s="13">
        <v>0.16400000000000001</v>
      </c>
      <c r="O2848" s="13" t="s">
        <v>9699</v>
      </c>
      <c r="P2848" s="13">
        <v>-2.0030231526160578</v>
      </c>
      <c r="Q2848" s="13" t="s">
        <v>9699</v>
      </c>
      <c r="R2848" s="13">
        <v>-1.3714212417948504</v>
      </c>
      <c r="S2848" s="14">
        <v>2.3753E-2</v>
      </c>
      <c r="T2848" s="13">
        <v>-0.90340483519079129</v>
      </c>
      <c r="U2848" s="15" t="s">
        <v>9700</v>
      </c>
      <c r="V2848" s="16" t="s">
        <v>9700</v>
      </c>
      <c r="W2848" s="16">
        <v>1.9563087372277554</v>
      </c>
    </row>
    <row r="2849" spans="1:23" ht="15" customHeight="1" x14ac:dyDescent="0.3">
      <c r="A2849" s="7" t="s">
        <v>8793</v>
      </c>
      <c r="B2849" s="7" t="s">
        <v>8794</v>
      </c>
      <c r="C2849" s="7" t="s">
        <v>8795</v>
      </c>
      <c r="D2849" s="7" t="s">
        <v>26</v>
      </c>
      <c r="E2849" s="7" t="s">
        <v>115</v>
      </c>
      <c r="F2849" s="9" t="s">
        <v>6676</v>
      </c>
      <c r="G2849" s="11">
        <v>287.24427100000003</v>
      </c>
      <c r="H2849" s="11">
        <v>387.58199999999999</v>
      </c>
      <c r="I2849" s="11">
        <v>24.372</v>
      </c>
      <c r="J2849" s="12">
        <v>699.19827099999998</v>
      </c>
      <c r="K2849" s="11">
        <v>23.623000000000001</v>
      </c>
      <c r="L2849" s="11">
        <v>-68.009</v>
      </c>
      <c r="M2849" s="11">
        <v>194.21</v>
      </c>
      <c r="N2849" s="13">
        <v>6.853485750080765E-2</v>
      </c>
      <c r="O2849" s="13">
        <v>0.20049743939275322</v>
      </c>
      <c r="P2849" s="13">
        <v>1.2617397648805989E-2</v>
      </c>
      <c r="Q2849" s="13" t="s">
        <v>9699</v>
      </c>
      <c r="R2849" s="13">
        <v>-0.32849114519560751</v>
      </c>
      <c r="S2849" s="14">
        <v>2.5055109999999998</v>
      </c>
      <c r="T2849" s="13">
        <v>0.55432345312535825</v>
      </c>
      <c r="U2849" s="15">
        <v>29.598199678279641</v>
      </c>
      <c r="V2849" s="16" t="s">
        <v>9700</v>
      </c>
      <c r="W2849" s="16">
        <v>1.4790395499716802</v>
      </c>
    </row>
    <row r="2850" spans="1:23" ht="15" customHeight="1" x14ac:dyDescent="0.3">
      <c r="A2850" s="7" t="s">
        <v>8796</v>
      </c>
      <c r="B2850" s="7" t="s">
        <v>8797</v>
      </c>
      <c r="C2850" s="7" t="s">
        <v>8798</v>
      </c>
      <c r="D2850" s="7" t="s">
        <v>10</v>
      </c>
      <c r="E2850" s="7" t="s">
        <v>11</v>
      </c>
      <c r="F2850" s="9" t="s">
        <v>1941</v>
      </c>
      <c r="G2850" s="11">
        <v>253.000722</v>
      </c>
      <c r="H2850" s="11">
        <v>66.575999999999993</v>
      </c>
      <c r="I2850" s="11">
        <v>0</v>
      </c>
      <c r="J2850" s="12">
        <v>319.57672200000002</v>
      </c>
      <c r="K2850" s="11">
        <v>0</v>
      </c>
      <c r="L2850" s="11">
        <v>14.093</v>
      </c>
      <c r="M2850" s="11">
        <v>135.232</v>
      </c>
      <c r="N2850" s="13">
        <v>9.4679985084218266E-2</v>
      </c>
      <c r="O2850" s="13">
        <v>0.20845748211293391</v>
      </c>
      <c r="P2850" s="13">
        <v>0.2633380917167718</v>
      </c>
      <c r="Q2850" s="13">
        <v>5.5837094885127447E-2</v>
      </c>
      <c r="R2850" s="13">
        <v>0.11025057304012455</v>
      </c>
      <c r="S2850" s="14">
        <v>1.250146</v>
      </c>
      <c r="T2850" s="13">
        <v>0.20832556133422006</v>
      </c>
      <c r="U2850" s="15" t="s">
        <v>9700</v>
      </c>
      <c r="V2850" s="16">
        <v>17.952226069679984</v>
      </c>
      <c r="W2850" s="16">
        <v>1.8708643072645528</v>
      </c>
    </row>
    <row r="2851" spans="1:23" ht="15" customHeight="1" x14ac:dyDescent="0.3">
      <c r="A2851" s="7" t="s">
        <v>8799</v>
      </c>
      <c r="B2851" s="7" t="s">
        <v>8800</v>
      </c>
      <c r="C2851" s="7" t="s">
        <v>8801</v>
      </c>
      <c r="D2851" s="7" t="s">
        <v>6</v>
      </c>
      <c r="E2851" s="7" t="s">
        <v>679</v>
      </c>
      <c r="F2851" s="9" t="s">
        <v>1941</v>
      </c>
      <c r="G2851" s="11">
        <v>183.410822</v>
      </c>
      <c r="H2851" s="11">
        <v>368.21499999999997</v>
      </c>
      <c r="I2851" s="11">
        <v>11.382</v>
      </c>
      <c r="J2851" s="12">
        <v>563.00782199999992</v>
      </c>
      <c r="K2851" s="11">
        <v>-5.6260000000000003</v>
      </c>
      <c r="L2851" s="11">
        <v>-9.9909999999999997</v>
      </c>
      <c r="M2851" s="11">
        <v>120.914</v>
      </c>
      <c r="N2851" s="13">
        <v>0.18172595079277826</v>
      </c>
      <c r="O2851" s="13">
        <v>1.8862578314864598E-2</v>
      </c>
      <c r="P2851" s="13">
        <v>-9.5511968116154061E-2</v>
      </c>
      <c r="Q2851" s="13" t="s">
        <v>9699</v>
      </c>
      <c r="R2851" s="13">
        <v>-9.0035888614315274E-2</v>
      </c>
      <c r="S2851" s="14">
        <v>0.66036700000000004</v>
      </c>
      <c r="T2851" s="13">
        <v>0.65401400408962707</v>
      </c>
      <c r="U2851" s="15" t="s">
        <v>9700</v>
      </c>
      <c r="V2851" s="16" t="s">
        <v>9700</v>
      </c>
      <c r="W2851" s="16">
        <v>1.5168700233223613</v>
      </c>
    </row>
    <row r="2852" spans="1:23" ht="15" customHeight="1" x14ac:dyDescent="0.3">
      <c r="A2852" s="7" t="s">
        <v>8802</v>
      </c>
      <c r="B2852" s="7" t="s">
        <v>8803</v>
      </c>
      <c r="C2852" s="7" t="s">
        <v>8804</v>
      </c>
      <c r="D2852" s="7" t="s">
        <v>26</v>
      </c>
      <c r="E2852" s="7" t="s">
        <v>126</v>
      </c>
      <c r="F2852" s="9" t="s">
        <v>1941</v>
      </c>
      <c r="G2852" s="11">
        <v>257.092917</v>
      </c>
      <c r="H2852" s="11">
        <v>439.19600000000003</v>
      </c>
      <c r="I2852" s="11">
        <v>0.504</v>
      </c>
      <c r="J2852" s="12">
        <v>696.7929170000001</v>
      </c>
      <c r="K2852" s="11">
        <v>91.430999999999997</v>
      </c>
      <c r="L2852" s="11">
        <v>6.0860000000000003</v>
      </c>
      <c r="M2852" s="11">
        <v>180.411</v>
      </c>
      <c r="N2852" s="13">
        <v>0.25447985002200646</v>
      </c>
      <c r="O2852" s="13">
        <v>7.5825671720926024E-3</v>
      </c>
      <c r="P2852" s="13">
        <v>4.322708938624175E-2</v>
      </c>
      <c r="Q2852" s="13">
        <v>0.15358116824924029</v>
      </c>
      <c r="R2852" s="13">
        <v>1.7284453641851539E-2</v>
      </c>
      <c r="S2852" s="14">
        <v>1.2141729999999999</v>
      </c>
      <c r="T2852" s="13">
        <v>0.63031065512395268</v>
      </c>
      <c r="U2852" s="15">
        <v>7.6209700976692822</v>
      </c>
      <c r="V2852" s="16">
        <v>42.243331744988495</v>
      </c>
      <c r="W2852" s="16">
        <v>1.4250401416765053</v>
      </c>
    </row>
    <row r="2853" spans="1:23" ht="15" customHeight="1" x14ac:dyDescent="0.3">
      <c r="A2853" s="7" t="s">
        <v>8805</v>
      </c>
      <c r="B2853" s="7" t="s">
        <v>8806</v>
      </c>
      <c r="C2853" s="7" t="s">
        <v>8807</v>
      </c>
      <c r="D2853" s="7" t="s">
        <v>20</v>
      </c>
      <c r="E2853" s="7" t="s">
        <v>47</v>
      </c>
      <c r="F2853" s="9" t="s">
        <v>1941</v>
      </c>
      <c r="G2853" s="11">
        <v>219.37888799999999</v>
      </c>
      <c r="H2853" s="11">
        <v>-72.957999999999998</v>
      </c>
      <c r="I2853" s="11">
        <v>0</v>
      </c>
      <c r="J2853" s="12">
        <v>146.42088799999999</v>
      </c>
      <c r="K2853" s="11">
        <v>-50.417000000000002</v>
      </c>
      <c r="L2853" s="11">
        <v>-55.616</v>
      </c>
      <c r="M2853" s="11">
        <v>76.415999999999997</v>
      </c>
      <c r="N2853" s="13" t="s">
        <v>9699</v>
      </c>
      <c r="O2853" s="13" t="s">
        <v>9699</v>
      </c>
      <c r="P2853" s="13" t="s">
        <v>9699</v>
      </c>
      <c r="Q2853" s="13" t="s">
        <v>9699</v>
      </c>
      <c r="R2853" s="13">
        <v>-0.80101394169835227</v>
      </c>
      <c r="S2853" s="14">
        <v>1.8406070000000001</v>
      </c>
      <c r="T2853" s="13">
        <v>-0.49827590172790104</v>
      </c>
      <c r="U2853" s="15" t="s">
        <v>9700</v>
      </c>
      <c r="V2853" s="16" t="s">
        <v>9700</v>
      </c>
      <c r="W2853" s="16">
        <v>2.8708501884422111</v>
      </c>
    </row>
    <row r="2854" spans="1:23" ht="15" customHeight="1" x14ac:dyDescent="0.3">
      <c r="A2854" s="7" t="s">
        <v>8808</v>
      </c>
      <c r="B2854" s="7" t="s">
        <v>8809</v>
      </c>
      <c r="C2854" s="7" t="s">
        <v>8810</v>
      </c>
      <c r="D2854" s="7" t="s">
        <v>100</v>
      </c>
      <c r="E2854" s="7" t="s">
        <v>111</v>
      </c>
      <c r="F2854" s="9" t="s">
        <v>1941</v>
      </c>
      <c r="G2854" s="11">
        <v>175.76301944350001</v>
      </c>
      <c r="H2854" s="11">
        <v>554.1</v>
      </c>
      <c r="I2854" s="11">
        <v>168.8</v>
      </c>
      <c r="J2854" s="12">
        <v>898.66301944349993</v>
      </c>
      <c r="K2854" s="11">
        <v>96.1</v>
      </c>
      <c r="L2854" s="11">
        <v>-25.3</v>
      </c>
      <c r="M2854" s="11">
        <v>119.3</v>
      </c>
      <c r="N2854" s="13">
        <v>0.67942479851072946</v>
      </c>
      <c r="O2854" s="13">
        <v>4.6710564703583923E-2</v>
      </c>
      <c r="P2854" s="13">
        <v>7.3737515179309571E-2</v>
      </c>
      <c r="Q2854" s="13" t="s">
        <v>9699</v>
      </c>
      <c r="R2854" s="13">
        <v>-2.6217616580310881</v>
      </c>
      <c r="S2854" s="14">
        <v>0.34632800000000002</v>
      </c>
      <c r="T2854" s="13">
        <v>0.61658262108429507</v>
      </c>
      <c r="U2854" s="15">
        <v>9.3513321482154002</v>
      </c>
      <c r="V2854" s="16" t="s">
        <v>9700</v>
      </c>
      <c r="W2854" s="16">
        <v>1.4732859970117353</v>
      </c>
    </row>
    <row r="2855" spans="1:23" ht="15" customHeight="1" x14ac:dyDescent="0.3">
      <c r="A2855" s="7" t="s">
        <v>8811</v>
      </c>
      <c r="B2855" s="7" t="s">
        <v>8812</v>
      </c>
      <c r="C2855" s="7" t="s">
        <v>8813</v>
      </c>
      <c r="D2855" s="7" t="s">
        <v>167</v>
      </c>
      <c r="E2855" s="7" t="s">
        <v>168</v>
      </c>
      <c r="F2855" s="9" t="s">
        <v>1941</v>
      </c>
      <c r="G2855" s="11">
        <v>324.423044</v>
      </c>
      <c r="H2855" s="11">
        <v>36.444000000000003</v>
      </c>
      <c r="I2855" s="11">
        <v>0</v>
      </c>
      <c r="J2855" s="12">
        <v>360.86704400000002</v>
      </c>
      <c r="K2855" s="11">
        <v>32.448999999999998</v>
      </c>
      <c r="L2855" s="11">
        <v>2.9849999999999999</v>
      </c>
      <c r="M2855" s="11">
        <v>216.14400000000001</v>
      </c>
      <c r="N2855" s="13">
        <v>0.13682149962830456</v>
      </c>
      <c r="O2855" s="13">
        <v>0.10457874006976642</v>
      </c>
      <c r="P2855" s="13">
        <v>7.0018947945401838E-2</v>
      </c>
      <c r="Q2855" s="13" t="s">
        <v>9699</v>
      </c>
      <c r="R2855" s="13">
        <v>1.4027354516126758E-2</v>
      </c>
      <c r="S2855" s="14">
        <v>3.0834640000000002</v>
      </c>
      <c r="T2855" s="13">
        <v>0.10099010315832553</v>
      </c>
      <c r="U2855" s="15">
        <v>11.121052852168019</v>
      </c>
      <c r="V2855" s="16">
        <v>108.68443685092127</v>
      </c>
      <c r="W2855" s="16">
        <v>1.5009578984380783</v>
      </c>
    </row>
    <row r="2856" spans="1:23" ht="15" customHeight="1" x14ac:dyDescent="0.3">
      <c r="A2856" s="7" t="s">
        <v>8814</v>
      </c>
      <c r="B2856" s="7" t="s">
        <v>8815</v>
      </c>
      <c r="C2856" s="7" t="s">
        <v>8816</v>
      </c>
      <c r="D2856" s="7" t="s">
        <v>116</v>
      </c>
      <c r="E2856" s="7" t="s">
        <v>117</v>
      </c>
      <c r="F2856" s="9" t="s">
        <v>5460</v>
      </c>
      <c r="G2856" s="11">
        <v>199.90111300000001</v>
      </c>
      <c r="H2856" s="11">
        <v>20.312999999999999</v>
      </c>
      <c r="I2856" s="11">
        <v>0</v>
      </c>
      <c r="J2856" s="12">
        <v>220.214113</v>
      </c>
      <c r="K2856" s="11">
        <v>-11.475</v>
      </c>
      <c r="L2856" s="11">
        <v>-26.097999999999999</v>
      </c>
      <c r="M2856" s="11">
        <v>23.105</v>
      </c>
      <c r="N2856" s="13">
        <v>1.227662253901499E-2</v>
      </c>
      <c r="O2856" s="13" t="s">
        <v>9699</v>
      </c>
      <c r="P2856" s="13">
        <v>-8.8558886825802471E-2</v>
      </c>
      <c r="Q2856" s="13" t="s">
        <v>9699</v>
      </c>
      <c r="R2856" s="13">
        <v>-1.0951281943686795</v>
      </c>
      <c r="S2856" s="14">
        <v>0.30078700000000003</v>
      </c>
      <c r="T2856" s="13">
        <v>9.2242044450620647E-2</v>
      </c>
      <c r="U2856" s="15" t="s">
        <v>9700</v>
      </c>
      <c r="V2856" s="16" t="s">
        <v>9700</v>
      </c>
      <c r="W2856" s="16">
        <v>8.6518551395801779</v>
      </c>
    </row>
    <row r="2857" spans="1:23" ht="15" customHeight="1" x14ac:dyDescent="0.3">
      <c r="A2857" s="7" t="s">
        <v>8817</v>
      </c>
      <c r="B2857" s="7" t="s">
        <v>8818</v>
      </c>
      <c r="C2857" s="7" t="s">
        <v>8819</v>
      </c>
      <c r="D2857" s="7" t="s">
        <v>167</v>
      </c>
      <c r="E2857" s="7" t="s">
        <v>168</v>
      </c>
      <c r="F2857" s="9" t="s">
        <v>1941</v>
      </c>
      <c r="G2857" s="11">
        <v>360.77543400000002</v>
      </c>
      <c r="H2857" s="11">
        <v>213.9</v>
      </c>
      <c r="I2857" s="11">
        <v>0</v>
      </c>
      <c r="J2857" s="12">
        <v>574.675434</v>
      </c>
      <c r="K2857" s="11">
        <v>-20.8</v>
      </c>
      <c r="L2857" s="11">
        <v>-643.70000000000005</v>
      </c>
      <c r="M2857" s="11">
        <v>447.1</v>
      </c>
      <c r="N2857" s="13">
        <v>0.33556654544236808</v>
      </c>
      <c r="O2857" s="13">
        <v>-3.028781936555669E-2</v>
      </c>
      <c r="P2857" s="13">
        <v>0.11942409354190502</v>
      </c>
      <c r="Q2857" s="13" t="s">
        <v>9699</v>
      </c>
      <c r="R2857" s="13">
        <v>-1.1208128821148713</v>
      </c>
      <c r="S2857" s="14">
        <v>1.883507</v>
      </c>
      <c r="T2857" s="13">
        <v>0.37221009868328564</v>
      </c>
      <c r="U2857" s="15" t="s">
        <v>9700</v>
      </c>
      <c r="V2857" s="16" t="s">
        <v>9700</v>
      </c>
      <c r="W2857" s="16">
        <v>0.80692335942742111</v>
      </c>
    </row>
    <row r="2858" spans="1:23" ht="15" customHeight="1" x14ac:dyDescent="0.3">
      <c r="A2858" s="7" t="s">
        <v>8820</v>
      </c>
      <c r="B2858" s="7" t="s">
        <v>8821</v>
      </c>
      <c r="C2858" s="7" t="s">
        <v>8822</v>
      </c>
      <c r="D2858" s="7" t="s">
        <v>10</v>
      </c>
      <c r="E2858" s="7" t="s">
        <v>11</v>
      </c>
      <c r="F2858" s="9" t="s">
        <v>1941</v>
      </c>
      <c r="G2858" s="11">
        <v>227.88622000000001</v>
      </c>
      <c r="H2858" s="11">
        <v>-108.900638</v>
      </c>
      <c r="I2858" s="11">
        <v>0</v>
      </c>
      <c r="J2858" s="12">
        <v>118.98558200000001</v>
      </c>
      <c r="K2858" s="11">
        <v>0</v>
      </c>
      <c r="L2858" s="11">
        <v>17.951637000000002</v>
      </c>
      <c r="M2858" s="11">
        <v>206.036642</v>
      </c>
      <c r="N2858" s="13">
        <v>3.3519421209886317E-2</v>
      </c>
      <c r="O2858" s="13">
        <v>1.6792965234529778E-2</v>
      </c>
      <c r="P2858" s="13">
        <v>0.316050933949518</v>
      </c>
      <c r="Q2858" s="13" t="s">
        <v>9699</v>
      </c>
      <c r="R2858" s="13">
        <v>9.1543269136110911E-2</v>
      </c>
      <c r="S2858" s="14">
        <v>0.68503899999999995</v>
      </c>
      <c r="T2858" s="13">
        <v>-0.91524230221439762</v>
      </c>
      <c r="U2858" s="15" t="s">
        <v>9700</v>
      </c>
      <c r="V2858" s="16">
        <v>12.694453436196374</v>
      </c>
      <c r="W2858" s="16">
        <v>1.1060470496311039</v>
      </c>
    </row>
    <row r="2859" spans="1:23" ht="15" customHeight="1" x14ac:dyDescent="0.3">
      <c r="A2859" s="7" t="s">
        <v>8823</v>
      </c>
      <c r="B2859" s="7" t="s">
        <v>8824</v>
      </c>
      <c r="C2859" s="7" t="s">
        <v>8825</v>
      </c>
      <c r="D2859" s="7" t="s">
        <v>6</v>
      </c>
      <c r="E2859" s="7" t="s">
        <v>679</v>
      </c>
      <c r="F2859" s="9" t="s">
        <v>1941</v>
      </c>
      <c r="G2859" s="11">
        <v>212.52304799999999</v>
      </c>
      <c r="H2859" s="11">
        <v>213.64500000000001</v>
      </c>
      <c r="I2859" s="11">
        <v>1.135</v>
      </c>
      <c r="J2859" s="12">
        <v>427.30304799999999</v>
      </c>
      <c r="K2859" s="11">
        <v>11.188000000000001</v>
      </c>
      <c r="L2859" s="11">
        <v>-366.05399999999997</v>
      </c>
      <c r="M2859" s="11">
        <v>-76.578000000000003</v>
      </c>
      <c r="N2859" s="13">
        <v>0.13482699721408692</v>
      </c>
      <c r="O2859" s="13">
        <v>-2.6149168487401009E-2</v>
      </c>
      <c r="P2859" s="13">
        <v>1.9731731609630421E-2</v>
      </c>
      <c r="Q2859" s="13" t="s">
        <v>9699</v>
      </c>
      <c r="R2859" s="13">
        <v>-2.5479603662674752</v>
      </c>
      <c r="S2859" s="14">
        <v>1.3616790000000001</v>
      </c>
      <c r="T2859" s="13">
        <v>0.49998473214728861</v>
      </c>
      <c r="U2859" s="15">
        <v>38.192978905970676</v>
      </c>
      <c r="V2859" s="16" t="s">
        <v>9700</v>
      </c>
      <c r="W2859" s="16" t="s">
        <v>9700</v>
      </c>
    </row>
    <row r="2860" spans="1:23" ht="15" customHeight="1" x14ac:dyDescent="0.3">
      <c r="A2860" s="7" t="s">
        <v>8826</v>
      </c>
      <c r="B2860" s="7" t="s">
        <v>8827</v>
      </c>
      <c r="C2860" s="7" t="s">
        <v>8828</v>
      </c>
      <c r="D2860" s="7" t="s">
        <v>20</v>
      </c>
      <c r="E2860" s="7" t="s">
        <v>47</v>
      </c>
      <c r="F2860" s="9" t="s">
        <v>5460</v>
      </c>
      <c r="G2860" s="11">
        <v>260.33132000000001</v>
      </c>
      <c r="H2860" s="11">
        <v>-15.989000000000001</v>
      </c>
      <c r="I2860" s="11">
        <v>0</v>
      </c>
      <c r="J2860" s="12">
        <v>244.34232</v>
      </c>
      <c r="K2860" s="11">
        <v>-36.052</v>
      </c>
      <c r="L2860" s="11">
        <v>-37.186</v>
      </c>
      <c r="M2860" s="11">
        <v>22.291</v>
      </c>
      <c r="N2860" s="13">
        <v>8.4999999999999992E-2</v>
      </c>
      <c r="O2860" s="13" t="s">
        <v>9699</v>
      </c>
      <c r="P2860" s="13">
        <v>-45.367376373626378</v>
      </c>
      <c r="Q2860" s="13" t="s">
        <v>9699</v>
      </c>
      <c r="R2860" s="13">
        <v>-0.98520314217965521</v>
      </c>
      <c r="S2860" s="14">
        <v>1.320994</v>
      </c>
      <c r="T2860" s="13">
        <v>-6.5436883794833409E-2</v>
      </c>
      <c r="U2860" s="15" t="s">
        <v>9700</v>
      </c>
      <c r="V2860" s="16" t="s">
        <v>9700</v>
      </c>
      <c r="W2860" s="16">
        <v>11.678763626575748</v>
      </c>
    </row>
    <row r="2861" spans="1:23" ht="15" customHeight="1" x14ac:dyDescent="0.3">
      <c r="A2861" s="7" t="s">
        <v>8829</v>
      </c>
      <c r="B2861" s="7" t="s">
        <v>8830</v>
      </c>
      <c r="C2861" s="7" t="s">
        <v>8831</v>
      </c>
      <c r="D2861" s="7" t="s">
        <v>10</v>
      </c>
      <c r="E2861" s="7" t="s">
        <v>254</v>
      </c>
      <c r="F2861" s="9" t="s">
        <v>5460</v>
      </c>
      <c r="G2861" s="11">
        <v>409.703619</v>
      </c>
      <c r="H2861" s="11">
        <v>640.75599999999997</v>
      </c>
      <c r="I2861" s="11">
        <v>98.545000000000002</v>
      </c>
      <c r="J2861" s="12">
        <v>1149.004619</v>
      </c>
      <c r="K2861" s="11">
        <v>0</v>
      </c>
      <c r="L2861" s="11">
        <v>69.853999999999999</v>
      </c>
      <c r="M2861" s="11">
        <v>194.94800000000001</v>
      </c>
      <c r="N2861" s="13">
        <v>0.12055756556824146</v>
      </c>
      <c r="O2861" s="13">
        <v>-5.7909723969917004E-2</v>
      </c>
      <c r="P2861" s="13">
        <v>0.71965169882192237</v>
      </c>
      <c r="Q2861" s="13" t="s">
        <v>9699</v>
      </c>
      <c r="R2861" s="13">
        <v>1.9060135135135137</v>
      </c>
      <c r="S2861" s="14">
        <v>0.87191600000000002</v>
      </c>
      <c r="T2861" s="13">
        <v>0.55766181389041047</v>
      </c>
      <c r="U2861" s="15" t="s">
        <v>9700</v>
      </c>
      <c r="V2861" s="16">
        <v>5.8651418530077022</v>
      </c>
      <c r="W2861" s="16">
        <v>2.1016046279007736</v>
      </c>
    </row>
    <row r="2862" spans="1:23" ht="15" customHeight="1" x14ac:dyDescent="0.3">
      <c r="A2862" s="7" t="s">
        <v>8832</v>
      </c>
      <c r="B2862" s="7" t="s">
        <v>8833</v>
      </c>
      <c r="C2862" s="7" t="s">
        <v>8834</v>
      </c>
      <c r="D2862" s="7" t="s">
        <v>26</v>
      </c>
      <c r="E2862" s="7" t="s">
        <v>53</v>
      </c>
      <c r="F2862" s="9" t="s">
        <v>3009</v>
      </c>
      <c r="G2862" s="11">
        <v>325.88066400000002</v>
      </c>
      <c r="H2862" s="11">
        <v>392.15899999999999</v>
      </c>
      <c r="I2862" s="11">
        <v>0</v>
      </c>
      <c r="J2862" s="12">
        <v>718.03966400000002</v>
      </c>
      <c r="K2862" s="11">
        <v>31.844000000000001</v>
      </c>
      <c r="L2862" s="11">
        <v>-229.56200000000001</v>
      </c>
      <c r="M2862" s="11">
        <v>213.5</v>
      </c>
      <c r="N2862" s="13">
        <v>7.861006414551111E-2</v>
      </c>
      <c r="O2862" s="13">
        <v>7.9946341887609851E-2</v>
      </c>
      <c r="P2862" s="13">
        <v>3.700329531150859E-3</v>
      </c>
      <c r="Q2862" s="13" t="s">
        <v>9699</v>
      </c>
      <c r="R2862" s="13">
        <v>-0.70292838344109176</v>
      </c>
      <c r="S2862" s="14">
        <v>2.1175850000000001</v>
      </c>
      <c r="T2862" s="13">
        <v>0.54615228052360065</v>
      </c>
      <c r="U2862" s="15">
        <v>22.548664238161034</v>
      </c>
      <c r="V2862" s="16" t="s">
        <v>9700</v>
      </c>
      <c r="W2862" s="16">
        <v>1.5263731334894615</v>
      </c>
    </row>
    <row r="2863" spans="1:23" ht="15" customHeight="1" x14ac:dyDescent="0.3">
      <c r="A2863" s="7" t="s">
        <v>8835</v>
      </c>
      <c r="B2863" s="7" t="s">
        <v>8836</v>
      </c>
      <c r="C2863" s="7" t="s">
        <v>8837</v>
      </c>
      <c r="D2863" s="7" t="s">
        <v>20</v>
      </c>
      <c r="E2863" s="7" t="s">
        <v>71</v>
      </c>
      <c r="F2863" s="9" t="s">
        <v>5460</v>
      </c>
      <c r="G2863" s="11">
        <v>218.192476</v>
      </c>
      <c r="H2863" s="11">
        <v>48.743000000000002</v>
      </c>
      <c r="I2863" s="11">
        <v>0</v>
      </c>
      <c r="J2863" s="12">
        <v>266.93547599999999</v>
      </c>
      <c r="K2863" s="11">
        <v>-34.052999999999997</v>
      </c>
      <c r="L2863" s="11">
        <v>-48.051000000000002</v>
      </c>
      <c r="M2863" s="11">
        <v>-36.518999999999998</v>
      </c>
      <c r="N2863" s="13">
        <v>-5.1926818840391478E-2</v>
      </c>
      <c r="O2863" s="13" t="s">
        <v>9699</v>
      </c>
      <c r="P2863" s="13">
        <v>-0.12208659704957033</v>
      </c>
      <c r="Q2863" s="13" t="s">
        <v>9699</v>
      </c>
      <c r="R2863" s="13" t="s">
        <v>9699</v>
      </c>
      <c r="S2863" s="14">
        <v>3.8642219999999998</v>
      </c>
      <c r="T2863" s="13">
        <v>0.18260218061086794</v>
      </c>
      <c r="U2863" s="15" t="s">
        <v>9700</v>
      </c>
      <c r="V2863" s="16" t="s">
        <v>9700</v>
      </c>
      <c r="W2863" s="16" t="s">
        <v>9700</v>
      </c>
    </row>
    <row r="2864" spans="1:23" ht="15" customHeight="1" x14ac:dyDescent="0.3">
      <c r="A2864" s="7" t="s">
        <v>8838</v>
      </c>
      <c r="B2864" s="7" t="s">
        <v>8839</v>
      </c>
      <c r="C2864" s="7" t="s">
        <v>8840</v>
      </c>
      <c r="D2864" s="7" t="s">
        <v>20</v>
      </c>
      <c r="E2864" s="7" t="s">
        <v>47</v>
      </c>
      <c r="F2864" s="9" t="s">
        <v>2104</v>
      </c>
      <c r="G2864" s="11">
        <v>865.69919900000002</v>
      </c>
      <c r="H2864" s="11">
        <v>-65.067999999999998</v>
      </c>
      <c r="I2864" s="11">
        <v>0</v>
      </c>
      <c r="J2864" s="12">
        <v>800.63119900000004</v>
      </c>
      <c r="K2864" s="11">
        <v>-83.551000000000002</v>
      </c>
      <c r="L2864" s="11">
        <v>-94.832999999999998</v>
      </c>
      <c r="M2864" s="11">
        <v>95.230999999999995</v>
      </c>
      <c r="N2864" s="13">
        <v>-2.4912555572408435</v>
      </c>
      <c r="O2864" s="13" t="s">
        <v>9699</v>
      </c>
      <c r="P2864" s="13">
        <v>-7.1551999595530615</v>
      </c>
      <c r="Q2864" s="13" t="s">
        <v>9699</v>
      </c>
      <c r="R2864" s="13">
        <v>-0.69305903202820973</v>
      </c>
      <c r="S2864" s="14">
        <v>4.408398</v>
      </c>
      <c r="T2864" s="13">
        <v>-8.127087737933629E-2</v>
      </c>
      <c r="U2864" s="15" t="s">
        <v>9700</v>
      </c>
      <c r="V2864" s="16" t="s">
        <v>9700</v>
      </c>
      <c r="W2864" s="16">
        <v>9.0905188331530713</v>
      </c>
    </row>
    <row r="2865" spans="1:23" ht="15" customHeight="1" x14ac:dyDescent="0.3">
      <c r="A2865" s="7" t="s">
        <v>8841</v>
      </c>
      <c r="B2865" s="7" t="s">
        <v>8842</v>
      </c>
      <c r="C2865" s="7" t="s">
        <v>8843</v>
      </c>
      <c r="D2865" s="7" t="s">
        <v>31</v>
      </c>
      <c r="E2865" s="7" t="s">
        <v>64</v>
      </c>
      <c r="F2865" s="9" t="s">
        <v>5460</v>
      </c>
      <c r="G2865" s="11">
        <v>312.17426499999999</v>
      </c>
      <c r="H2865" s="11">
        <v>-24.574000000000002</v>
      </c>
      <c r="I2865" s="11">
        <v>0</v>
      </c>
      <c r="J2865" s="12">
        <v>287.60026499999998</v>
      </c>
      <c r="K2865" s="11">
        <v>-14.106</v>
      </c>
      <c r="L2865" s="11">
        <v>-14.048</v>
      </c>
      <c r="M2865" s="11">
        <v>24.731999999999999</v>
      </c>
      <c r="N2865" s="13">
        <v>-9.0535989010989031</v>
      </c>
      <c r="O2865" s="13" t="s">
        <v>9699</v>
      </c>
      <c r="P2865" s="13">
        <v>-9.5903652693296646</v>
      </c>
      <c r="Q2865" s="13" t="s">
        <v>9699</v>
      </c>
      <c r="R2865" s="13">
        <v>-0.68692697000073355</v>
      </c>
      <c r="S2865" s="14">
        <v>1.753987</v>
      </c>
      <c r="T2865" s="13">
        <v>-8.5444983856325735E-2</v>
      </c>
      <c r="U2865" s="15" t="s">
        <v>9700</v>
      </c>
      <c r="V2865" s="16" t="s">
        <v>9700</v>
      </c>
      <c r="W2865" s="16">
        <v>12.622281457221414</v>
      </c>
    </row>
    <row r="2866" spans="1:23" ht="15" customHeight="1" x14ac:dyDescent="0.3">
      <c r="A2866" s="7" t="s">
        <v>8844</v>
      </c>
      <c r="B2866" s="7" t="s">
        <v>8845</v>
      </c>
      <c r="C2866" s="7" t="s">
        <v>8846</v>
      </c>
      <c r="D2866" s="7" t="s">
        <v>8</v>
      </c>
      <c r="E2866" s="7" t="s">
        <v>9</v>
      </c>
      <c r="F2866" s="9" t="s">
        <v>5460</v>
      </c>
      <c r="G2866" s="11">
        <v>408.16591599999998</v>
      </c>
      <c r="H2866" s="11">
        <v>72.256</v>
      </c>
      <c r="I2866" s="11">
        <v>0</v>
      </c>
      <c r="J2866" s="12">
        <v>480.42191600000001</v>
      </c>
      <c r="K2866" s="11">
        <v>38.496000000000002</v>
      </c>
      <c r="L2866" s="11">
        <v>-278.47300000000001</v>
      </c>
      <c r="M2866" s="11">
        <v>-21.454000000000001</v>
      </c>
      <c r="N2866" s="13">
        <v>0.1707825473398949</v>
      </c>
      <c r="O2866" s="13">
        <v>1.3239638737230885E-2</v>
      </c>
      <c r="P2866" s="13">
        <v>-0.30642216761623203</v>
      </c>
      <c r="Q2866" s="13" t="s">
        <v>9699</v>
      </c>
      <c r="R2866" s="13">
        <v>-3.1907716457842783</v>
      </c>
      <c r="S2866" s="14">
        <v>2.6671909999999999</v>
      </c>
      <c r="T2866" s="13">
        <v>0.15040113199165545</v>
      </c>
      <c r="U2866" s="15">
        <v>12.479787926018288</v>
      </c>
      <c r="V2866" s="16" t="s">
        <v>9700</v>
      </c>
      <c r="W2866" s="16" t="s">
        <v>9700</v>
      </c>
    </row>
    <row r="2867" spans="1:23" ht="15" customHeight="1" x14ac:dyDescent="0.3">
      <c r="A2867" s="7" t="s">
        <v>8847</v>
      </c>
      <c r="B2867" s="7" t="s">
        <v>8848</v>
      </c>
      <c r="C2867" s="7" t="s">
        <v>8849</v>
      </c>
      <c r="D2867" s="7" t="s">
        <v>116</v>
      </c>
      <c r="E2867" s="7" t="s">
        <v>141</v>
      </c>
      <c r="F2867" s="9" t="s">
        <v>3009</v>
      </c>
      <c r="G2867" s="11">
        <v>214.923329</v>
      </c>
      <c r="H2867" s="11">
        <v>45</v>
      </c>
      <c r="I2867" s="11">
        <v>0</v>
      </c>
      <c r="J2867" s="12">
        <v>259.92332899999997</v>
      </c>
      <c r="K2867" s="11">
        <v>-49.1</v>
      </c>
      <c r="L2867" s="11">
        <v>-133.69999999999999</v>
      </c>
      <c r="M2867" s="11">
        <v>514.4</v>
      </c>
      <c r="N2867" s="13">
        <v>6.9511827972346271E-2</v>
      </c>
      <c r="O2867" s="13" t="s">
        <v>9699</v>
      </c>
      <c r="P2867" s="13">
        <v>1.7460079107901278E-2</v>
      </c>
      <c r="Q2867" s="13" t="s">
        <v>9699</v>
      </c>
      <c r="R2867" s="13">
        <v>-0.24001436136792029</v>
      </c>
      <c r="S2867" s="14">
        <v>1.954855</v>
      </c>
      <c r="T2867" s="13">
        <v>0.17312797651956821</v>
      </c>
      <c r="U2867" s="15" t="s">
        <v>9700</v>
      </c>
      <c r="V2867" s="16" t="s">
        <v>9700</v>
      </c>
      <c r="W2867" s="16">
        <v>0.41781362558320373</v>
      </c>
    </row>
    <row r="2868" spans="1:23" ht="15" customHeight="1" x14ac:dyDescent="0.3">
      <c r="A2868" s="7" t="s">
        <v>8850</v>
      </c>
      <c r="B2868" s="7" t="s">
        <v>8851</v>
      </c>
      <c r="C2868" s="7" t="s">
        <v>8852</v>
      </c>
      <c r="D2868" s="7" t="s">
        <v>10</v>
      </c>
      <c r="E2868" s="7" t="s">
        <v>62</v>
      </c>
      <c r="F2868" s="9" t="s">
        <v>1941</v>
      </c>
      <c r="G2868" s="11">
        <v>168.51102900000001</v>
      </c>
      <c r="H2868" s="11">
        <v>384.17099999999999</v>
      </c>
      <c r="I2868" s="11">
        <v>13.952999999999999</v>
      </c>
      <c r="J2868" s="12">
        <v>566.63502900000003</v>
      </c>
      <c r="K2868" s="11">
        <v>-6.891</v>
      </c>
      <c r="L2868" s="11">
        <v>-39.280999999999999</v>
      </c>
      <c r="M2868" s="11">
        <v>361.69099999999997</v>
      </c>
      <c r="N2868" s="13">
        <v>0.1116732607559157</v>
      </c>
      <c r="O2868" s="13">
        <v>6.9325904863259735E-2</v>
      </c>
      <c r="P2868" s="13">
        <v>3.0635095880650574E-2</v>
      </c>
      <c r="Q2868" s="13">
        <v>6.6627944578421694E-2</v>
      </c>
      <c r="R2868" s="13">
        <v>-0.10610992669488616</v>
      </c>
      <c r="S2868" s="14">
        <v>0.62099700000000002</v>
      </c>
      <c r="T2868" s="13">
        <v>0.67798667632318221</v>
      </c>
      <c r="U2868" s="15" t="s">
        <v>9700</v>
      </c>
      <c r="V2868" s="16" t="s">
        <v>9700</v>
      </c>
      <c r="W2868" s="16">
        <v>0.46589776632539937</v>
      </c>
    </row>
    <row r="2869" spans="1:23" ht="15" customHeight="1" x14ac:dyDescent="0.3">
      <c r="A2869" s="7" t="s">
        <v>8853</v>
      </c>
      <c r="B2869" s="7" t="s">
        <v>8854</v>
      </c>
      <c r="C2869" s="7" t="s">
        <v>8855</v>
      </c>
      <c r="D2869" s="7" t="s">
        <v>31</v>
      </c>
      <c r="E2869" s="7" t="s">
        <v>63</v>
      </c>
      <c r="F2869" s="9" t="s">
        <v>5460</v>
      </c>
      <c r="G2869" s="11">
        <v>218.86536000000001</v>
      </c>
      <c r="H2869" s="11">
        <v>-19.344000000000001</v>
      </c>
      <c r="I2869" s="11">
        <v>0</v>
      </c>
      <c r="J2869" s="12">
        <v>199.52136000000002</v>
      </c>
      <c r="K2869" s="11">
        <v>10.243</v>
      </c>
      <c r="L2869" s="11">
        <v>7.2560000000000002</v>
      </c>
      <c r="M2869" s="11">
        <v>57.631999999999998</v>
      </c>
      <c r="N2869" s="13">
        <v>0.27382583211654715</v>
      </c>
      <c r="O2869" s="13">
        <v>0.11355287105255729</v>
      </c>
      <c r="P2869" s="13">
        <v>0.35438043057649371</v>
      </c>
      <c r="Q2869" s="13">
        <v>0.15722972497805765</v>
      </c>
      <c r="R2869" s="13">
        <v>0.141692459406946</v>
      </c>
      <c r="S2869" s="14">
        <v>0.90498599999999996</v>
      </c>
      <c r="T2869" s="13">
        <v>-9.6952025587636326E-2</v>
      </c>
      <c r="U2869" s="15">
        <v>19.478801132480719</v>
      </c>
      <c r="V2869" s="16">
        <v>30.163362734288864</v>
      </c>
      <c r="W2869" s="16">
        <v>3.7976360355358136</v>
      </c>
    </row>
    <row r="2870" spans="1:23" ht="15" customHeight="1" x14ac:dyDescent="0.3">
      <c r="A2870" s="7" t="s">
        <v>8856</v>
      </c>
      <c r="B2870" s="7" t="s">
        <v>8857</v>
      </c>
      <c r="C2870" s="7" t="s">
        <v>8858</v>
      </c>
      <c r="D2870" s="7" t="s">
        <v>26</v>
      </c>
      <c r="E2870" s="7" t="s">
        <v>221</v>
      </c>
      <c r="F2870" s="9" t="s">
        <v>1941</v>
      </c>
      <c r="G2870" s="11">
        <v>184.49014500000001</v>
      </c>
      <c r="H2870" s="11">
        <v>55.942</v>
      </c>
      <c r="I2870" s="11">
        <v>0</v>
      </c>
      <c r="J2870" s="12">
        <v>240.43214500000002</v>
      </c>
      <c r="K2870" s="11">
        <v>10.555</v>
      </c>
      <c r="L2870" s="11">
        <v>8.1159999999999997</v>
      </c>
      <c r="M2870" s="11">
        <v>208.99</v>
      </c>
      <c r="N2870" s="13">
        <v>7.7435418195582098E-2</v>
      </c>
      <c r="O2870" s="13">
        <v>6.3695265759223796E-2</v>
      </c>
      <c r="P2870" s="13">
        <v>3.2216527046584405E-2</v>
      </c>
      <c r="Q2870" s="13">
        <v>3.2263906281793098E-2</v>
      </c>
      <c r="R2870" s="13">
        <v>4.0174936205705968E-2</v>
      </c>
      <c r="S2870" s="14">
        <v>1.5979000000000001</v>
      </c>
      <c r="T2870" s="13">
        <v>0.23267271520619673</v>
      </c>
      <c r="U2870" s="15">
        <v>22.7789810516343</v>
      </c>
      <c r="V2870" s="16">
        <v>22.731659068506655</v>
      </c>
      <c r="W2870" s="16">
        <v>0.88277020431599595</v>
      </c>
    </row>
    <row r="2871" spans="1:23" ht="15" customHeight="1" x14ac:dyDescent="0.3">
      <c r="A2871" s="7" t="s">
        <v>8859</v>
      </c>
      <c r="B2871" s="7" t="s">
        <v>8860</v>
      </c>
      <c r="C2871" s="7" t="s">
        <v>8861</v>
      </c>
      <c r="D2871" s="7" t="s">
        <v>10</v>
      </c>
      <c r="E2871" s="7" t="s">
        <v>11</v>
      </c>
      <c r="F2871" s="9" t="s">
        <v>1941</v>
      </c>
      <c r="G2871" s="11">
        <v>196.78047900000001</v>
      </c>
      <c r="H2871" s="11">
        <v>-18.933</v>
      </c>
      <c r="I2871" s="11">
        <v>0</v>
      </c>
      <c r="J2871" s="12">
        <v>177.84747900000002</v>
      </c>
      <c r="K2871" s="11">
        <v>0</v>
      </c>
      <c r="L2871" s="11">
        <v>14.211</v>
      </c>
      <c r="M2871" s="11">
        <v>184.49</v>
      </c>
      <c r="N2871" s="13">
        <v>2.8502957475928924E-2</v>
      </c>
      <c r="O2871" s="13">
        <v>5.6812723693624667E-2</v>
      </c>
      <c r="P2871" s="13">
        <v>0.27751152080630193</v>
      </c>
      <c r="Q2871" s="13">
        <v>1.0524062042986504E-2</v>
      </c>
      <c r="R2871" s="13">
        <v>7.9046832369652834E-2</v>
      </c>
      <c r="S2871" s="14">
        <v>0.33963199999999999</v>
      </c>
      <c r="T2871" s="13">
        <v>-0.10645638671099744</v>
      </c>
      <c r="U2871" s="15" t="s">
        <v>9700</v>
      </c>
      <c r="V2871" s="16">
        <v>13.847053620434876</v>
      </c>
      <c r="W2871" s="16">
        <v>1.066618673098813</v>
      </c>
    </row>
    <row r="2872" spans="1:23" ht="15" customHeight="1" x14ac:dyDescent="0.3">
      <c r="A2872" s="7" t="s">
        <v>8862</v>
      </c>
      <c r="B2872" s="7" t="s">
        <v>8863</v>
      </c>
      <c r="C2872" s="7" t="s">
        <v>8864</v>
      </c>
      <c r="D2872" s="7" t="s">
        <v>8</v>
      </c>
      <c r="E2872" s="7" t="s">
        <v>220</v>
      </c>
      <c r="F2872" s="9" t="s">
        <v>1941</v>
      </c>
      <c r="G2872" s="11">
        <v>240.734655</v>
      </c>
      <c r="H2872" s="11">
        <v>-52.844999999999999</v>
      </c>
      <c r="I2872" s="11">
        <v>117.657</v>
      </c>
      <c r="J2872" s="12">
        <v>305.54665499999999</v>
      </c>
      <c r="K2872" s="11">
        <v>49.323999999999998</v>
      </c>
      <c r="L2872" s="11">
        <v>-12.888999999999999</v>
      </c>
      <c r="M2872" s="11">
        <v>322.85500000000002</v>
      </c>
      <c r="N2872" s="13">
        <v>0.39242259947007235</v>
      </c>
      <c r="O2872" s="13">
        <v>-3.4845326358834749E-2</v>
      </c>
      <c r="P2872" s="13">
        <v>5.1005727762558961E-2</v>
      </c>
      <c r="Q2872" s="13">
        <v>-7.8353007834526367E-2</v>
      </c>
      <c r="R2872" s="13">
        <v>-5.8343630889186697E-2</v>
      </c>
      <c r="S2872" s="14">
        <v>2.1113369999999998</v>
      </c>
      <c r="T2872" s="13">
        <v>-0.1729523106708532</v>
      </c>
      <c r="U2872" s="15">
        <v>6.1946852445057177</v>
      </c>
      <c r="V2872" s="16" t="s">
        <v>9700</v>
      </c>
      <c r="W2872" s="16">
        <v>0.74564326090659894</v>
      </c>
    </row>
    <row r="2873" spans="1:23" ht="15" customHeight="1" x14ac:dyDescent="0.3">
      <c r="A2873" s="7" t="s">
        <v>8865</v>
      </c>
      <c r="B2873" s="7" t="s">
        <v>8866</v>
      </c>
      <c r="C2873" s="7" t="s">
        <v>8867</v>
      </c>
      <c r="D2873" s="7" t="s">
        <v>10</v>
      </c>
      <c r="E2873" s="7" t="s">
        <v>11</v>
      </c>
      <c r="F2873" s="9" t="s">
        <v>1941</v>
      </c>
      <c r="G2873" s="11">
        <v>186.86950100000001</v>
      </c>
      <c r="H2873" s="11">
        <v>13.304</v>
      </c>
      <c r="I2873" s="11">
        <v>0</v>
      </c>
      <c r="J2873" s="12">
        <v>200.17350100000002</v>
      </c>
      <c r="K2873" s="11">
        <v>0</v>
      </c>
      <c r="L2873" s="11">
        <v>19.163</v>
      </c>
      <c r="M2873" s="11">
        <v>238.58500000000001</v>
      </c>
      <c r="N2873" s="13">
        <v>5.8231872113821116E-2</v>
      </c>
      <c r="O2873" s="13">
        <v>1.556974453103499E-2</v>
      </c>
      <c r="P2873" s="13">
        <v>0.25624802284498382</v>
      </c>
      <c r="Q2873" s="13" t="s">
        <v>9699</v>
      </c>
      <c r="R2873" s="13">
        <v>8.2413047834734326E-2</v>
      </c>
      <c r="S2873" s="14">
        <v>0.89133799999999996</v>
      </c>
      <c r="T2873" s="13">
        <v>6.6462343584628616E-2</v>
      </c>
      <c r="U2873" s="15" t="s">
        <v>9700</v>
      </c>
      <c r="V2873" s="16">
        <v>9.7515786150393993</v>
      </c>
      <c r="W2873" s="16">
        <v>0.78324077791981894</v>
      </c>
    </row>
    <row r="2874" spans="1:23" ht="15" customHeight="1" x14ac:dyDescent="0.3">
      <c r="A2874" s="7" t="s">
        <v>8868</v>
      </c>
      <c r="B2874" s="7" t="s">
        <v>8869</v>
      </c>
      <c r="C2874" s="7" t="s">
        <v>8870</v>
      </c>
      <c r="D2874" s="7" t="s">
        <v>26</v>
      </c>
      <c r="E2874" s="7" t="s">
        <v>115</v>
      </c>
      <c r="F2874" s="9" t="s">
        <v>1941</v>
      </c>
      <c r="G2874" s="11">
        <v>169.43185</v>
      </c>
      <c r="H2874" s="11">
        <v>-124.14</v>
      </c>
      <c r="I2874" s="11">
        <v>0</v>
      </c>
      <c r="J2874" s="12">
        <v>45.291849999999997</v>
      </c>
      <c r="K2874" s="11">
        <v>7.1790000000000003</v>
      </c>
      <c r="L2874" s="11">
        <v>5.5309999999999997</v>
      </c>
      <c r="M2874" s="11">
        <v>161.22</v>
      </c>
      <c r="N2874" s="13">
        <v>0.14201308737332727</v>
      </c>
      <c r="O2874" s="13">
        <v>4.2517982314678182E-3</v>
      </c>
      <c r="P2874" s="13">
        <v>0.13477625837966253</v>
      </c>
      <c r="Q2874" s="13">
        <v>7.2630438021823451E-3</v>
      </c>
      <c r="R2874" s="13">
        <v>3.4925095111054981E-2</v>
      </c>
      <c r="S2874" s="14">
        <v>0.66614099999999998</v>
      </c>
      <c r="T2874" s="13">
        <v>-2.7408904692566103</v>
      </c>
      <c r="U2874" s="15">
        <v>6.3089357849282619</v>
      </c>
      <c r="V2874" s="16">
        <v>30.633131440969084</v>
      </c>
      <c r="W2874" s="16">
        <v>1.0509356779555887</v>
      </c>
    </row>
    <row r="2875" spans="1:23" ht="15" customHeight="1" x14ac:dyDescent="0.3">
      <c r="A2875" s="7" t="s">
        <v>8871</v>
      </c>
      <c r="B2875" s="7" t="s">
        <v>8872</v>
      </c>
      <c r="C2875" s="7" t="s">
        <v>8873</v>
      </c>
      <c r="D2875" s="7" t="s">
        <v>20</v>
      </c>
      <c r="E2875" s="7" t="s">
        <v>71</v>
      </c>
      <c r="F2875" s="9" t="s">
        <v>5460</v>
      </c>
      <c r="G2875" s="11">
        <v>223.26084499999999</v>
      </c>
      <c r="H2875" s="11">
        <v>-31.849069</v>
      </c>
      <c r="I2875" s="11">
        <v>0</v>
      </c>
      <c r="J2875" s="12">
        <v>191.41177599999997</v>
      </c>
      <c r="K2875" s="11">
        <v>-35.689535999999997</v>
      </c>
      <c r="L2875" s="11">
        <v>-46.236001000000002</v>
      </c>
      <c r="M2875" s="11">
        <v>38.567036999999999</v>
      </c>
      <c r="N2875" s="13">
        <v>0.86807115334662088</v>
      </c>
      <c r="O2875" s="13" t="s">
        <v>9699</v>
      </c>
      <c r="P2875" s="13">
        <v>-16.600030362169242</v>
      </c>
      <c r="Q2875" s="13" t="s">
        <v>9699</v>
      </c>
      <c r="R2875" s="13">
        <v>-1.8974130081100669</v>
      </c>
      <c r="S2875" s="14">
        <v>1.7196849999999999</v>
      </c>
      <c r="T2875" s="13">
        <v>-0.16639033222282001</v>
      </c>
      <c r="U2875" s="15" t="s">
        <v>9700</v>
      </c>
      <c r="V2875" s="16" t="s">
        <v>9700</v>
      </c>
      <c r="W2875" s="16">
        <v>5.7889032284227593</v>
      </c>
    </row>
    <row r="2876" spans="1:23" ht="15" customHeight="1" x14ac:dyDescent="0.3">
      <c r="A2876" s="7" t="s">
        <v>8874</v>
      </c>
      <c r="B2876" s="7" t="s">
        <v>8875</v>
      </c>
      <c r="C2876" s="7" t="s">
        <v>8876</v>
      </c>
      <c r="D2876" s="7" t="s">
        <v>31</v>
      </c>
      <c r="E2876" s="7" t="s">
        <v>64</v>
      </c>
      <c r="F2876" s="9" t="s">
        <v>1941</v>
      </c>
      <c r="G2876" s="11">
        <v>189.27470500000001</v>
      </c>
      <c r="H2876" s="11">
        <v>-23.724</v>
      </c>
      <c r="I2876" s="11">
        <v>0</v>
      </c>
      <c r="J2876" s="12">
        <v>165.55070500000002</v>
      </c>
      <c r="K2876" s="11">
        <v>7.556</v>
      </c>
      <c r="L2876" s="11">
        <v>4.444</v>
      </c>
      <c r="M2876" s="11">
        <v>63.539000000000001</v>
      </c>
      <c r="N2876" s="13">
        <v>0.13470766570605183</v>
      </c>
      <c r="O2876" s="13">
        <v>0.12447381572677729</v>
      </c>
      <c r="P2876" s="13">
        <v>7.4866870317002884E-2</v>
      </c>
      <c r="Q2876" s="13">
        <v>0.24090106583863702</v>
      </c>
      <c r="R2876" s="13">
        <v>7.3422385236218843E-2</v>
      </c>
      <c r="S2876" s="14">
        <v>1.3128599999999999</v>
      </c>
      <c r="T2876" s="13">
        <v>-0.14330352746006123</v>
      </c>
      <c r="U2876" s="15">
        <v>21.909833906829014</v>
      </c>
      <c r="V2876" s="16">
        <v>42.59106773177318</v>
      </c>
      <c r="W2876" s="16">
        <v>2.978874470797463</v>
      </c>
    </row>
    <row r="2877" spans="1:23" ht="15" customHeight="1" x14ac:dyDescent="0.3">
      <c r="A2877" s="7" t="s">
        <v>8877</v>
      </c>
      <c r="B2877" s="7" t="s">
        <v>8878</v>
      </c>
      <c r="C2877" s="7" t="s">
        <v>8879</v>
      </c>
      <c r="D2877" s="7" t="s">
        <v>10</v>
      </c>
      <c r="E2877" s="7" t="s">
        <v>11</v>
      </c>
      <c r="F2877" s="9" t="s">
        <v>2104</v>
      </c>
      <c r="G2877" s="11">
        <v>203.657253</v>
      </c>
      <c r="H2877" s="11">
        <v>136.655</v>
      </c>
      <c r="I2877" s="11">
        <v>0</v>
      </c>
      <c r="J2877" s="12">
        <v>340.312253</v>
      </c>
      <c r="K2877" s="11">
        <v>0</v>
      </c>
      <c r="L2877" s="11">
        <v>21.606000000000002</v>
      </c>
      <c r="M2877" s="11">
        <v>248.18899999999999</v>
      </c>
      <c r="N2877" s="13">
        <v>0.12319844364063877</v>
      </c>
      <c r="O2877" s="13">
        <v>0.11251957391498135</v>
      </c>
      <c r="P2877" s="13">
        <v>0.20305980509044427</v>
      </c>
      <c r="Q2877" s="13">
        <v>1.3411554731248998E-2</v>
      </c>
      <c r="R2877" s="13">
        <v>8.9502714368860051E-2</v>
      </c>
      <c r="S2877" s="14">
        <v>0.66561599999999999</v>
      </c>
      <c r="T2877" s="13">
        <v>0.40155768355481458</v>
      </c>
      <c r="U2877" s="15" t="s">
        <v>9700</v>
      </c>
      <c r="V2877" s="16">
        <v>9.4259582060538722</v>
      </c>
      <c r="W2877" s="16">
        <v>0.82057324458376479</v>
      </c>
    </row>
    <row r="2878" spans="1:23" ht="15" customHeight="1" x14ac:dyDescent="0.3">
      <c r="A2878" s="7" t="s">
        <v>8880</v>
      </c>
      <c r="B2878" s="7" t="s">
        <v>8881</v>
      </c>
      <c r="C2878" s="7" t="s">
        <v>8882</v>
      </c>
      <c r="D2878" s="7" t="s">
        <v>20</v>
      </c>
      <c r="E2878" s="7" t="s">
        <v>47</v>
      </c>
      <c r="F2878" s="9" t="s">
        <v>1941</v>
      </c>
      <c r="G2878" s="11">
        <v>313.79578299999997</v>
      </c>
      <c r="H2878" s="11">
        <v>-84.751000000000005</v>
      </c>
      <c r="I2878" s="11">
        <v>0</v>
      </c>
      <c r="J2878" s="12">
        <v>229.04478299999997</v>
      </c>
      <c r="K2878" s="11">
        <v>-36.21</v>
      </c>
      <c r="L2878" s="11">
        <v>-35.35</v>
      </c>
      <c r="M2878" s="11">
        <v>83.168999999999997</v>
      </c>
      <c r="N2878" s="13">
        <v>-1.3449350114231724</v>
      </c>
      <c r="O2878" s="13" t="s">
        <v>9699</v>
      </c>
      <c r="P2878" s="13">
        <v>-0.75969466373271433</v>
      </c>
      <c r="Q2878" s="13" t="s">
        <v>9699</v>
      </c>
      <c r="R2878" s="13">
        <v>-0.36234669454737417</v>
      </c>
      <c r="S2878" s="14">
        <v>2.0131230000000002</v>
      </c>
      <c r="T2878" s="13">
        <v>-0.37001934246194995</v>
      </c>
      <c r="U2878" s="15" t="s">
        <v>9700</v>
      </c>
      <c r="V2878" s="16" t="s">
        <v>9700</v>
      </c>
      <c r="W2878" s="16">
        <v>3.7729897317510126</v>
      </c>
    </row>
    <row r="2879" spans="1:23" ht="15" customHeight="1" x14ac:dyDescent="0.3">
      <c r="A2879" s="7" t="s">
        <v>8883</v>
      </c>
      <c r="B2879" s="7" t="s">
        <v>8884</v>
      </c>
      <c r="C2879" s="7" t="s">
        <v>8885</v>
      </c>
      <c r="D2879" s="7" t="s">
        <v>167</v>
      </c>
      <c r="E2879" s="7" t="s">
        <v>168</v>
      </c>
      <c r="F2879" s="9" t="s">
        <v>3009</v>
      </c>
      <c r="G2879" s="11">
        <v>325.56717600000002</v>
      </c>
      <c r="H2879" s="11">
        <v>1769.559</v>
      </c>
      <c r="I2879" s="11">
        <v>4.1479999999999997</v>
      </c>
      <c r="J2879" s="12">
        <v>2099.2741759999999</v>
      </c>
      <c r="K2879" s="11">
        <v>351.93299999999999</v>
      </c>
      <c r="L2879" s="11">
        <v>-643.39300000000003</v>
      </c>
      <c r="M2879" s="11">
        <v>430.27699999999999</v>
      </c>
      <c r="N2879" s="13">
        <v>0.12668842765729868</v>
      </c>
      <c r="O2879" s="13">
        <v>7.8796335659287564E-2</v>
      </c>
      <c r="P2879" s="13">
        <v>-3.0990407090670545E-2</v>
      </c>
      <c r="Q2879" s="13" t="s">
        <v>9699</v>
      </c>
      <c r="R2879" s="13">
        <v>-1.2236609999933434</v>
      </c>
      <c r="S2879" s="14">
        <v>2.859842</v>
      </c>
      <c r="T2879" s="13">
        <v>0.84293848808818006</v>
      </c>
      <c r="U2879" s="15">
        <v>5.9649824710953503</v>
      </c>
      <c r="V2879" s="16" t="s">
        <v>9700</v>
      </c>
      <c r="W2879" s="16">
        <v>0.75664554693836772</v>
      </c>
    </row>
    <row r="2880" spans="1:23" ht="15" customHeight="1" x14ac:dyDescent="0.3">
      <c r="A2880" s="7" t="s">
        <v>8886</v>
      </c>
      <c r="B2880" s="7" t="s">
        <v>8887</v>
      </c>
      <c r="C2880" s="7" t="s">
        <v>8888</v>
      </c>
      <c r="D2880" s="7" t="s">
        <v>83</v>
      </c>
      <c r="E2880" s="7" t="s">
        <v>84</v>
      </c>
      <c r="F2880" s="9" t="s">
        <v>7535</v>
      </c>
      <c r="G2880" s="11">
        <v>169.73675800000001</v>
      </c>
      <c r="H2880" s="11">
        <v>18.023</v>
      </c>
      <c r="I2880" s="11">
        <v>0</v>
      </c>
      <c r="J2880" s="12">
        <v>187.75975800000001</v>
      </c>
      <c r="K2880" s="11">
        <v>9.5830000000000002</v>
      </c>
      <c r="L2880" s="11">
        <v>6.702</v>
      </c>
      <c r="M2880" s="11">
        <v>71.903000000000006</v>
      </c>
      <c r="N2880" s="13">
        <v>6.8408522898044208E-2</v>
      </c>
      <c r="O2880" s="13">
        <v>2.6365497708732866E-2</v>
      </c>
      <c r="P2880" s="13">
        <v>3.7123076848081027E-2</v>
      </c>
      <c r="Q2880" s="13">
        <v>2.946369118236114E-2</v>
      </c>
      <c r="R2880" s="13">
        <v>9.3876064545047072E-2</v>
      </c>
      <c r="S2880" s="14">
        <v>5.5118E-2</v>
      </c>
      <c r="T2880" s="13">
        <v>9.5989684861012656E-2</v>
      </c>
      <c r="U2880" s="15">
        <v>19.593004069706772</v>
      </c>
      <c r="V2880" s="16">
        <v>25.326284392718591</v>
      </c>
      <c r="W2880" s="16">
        <v>2.3606352725199224</v>
      </c>
    </row>
    <row r="2881" spans="1:23" ht="15" customHeight="1" x14ac:dyDescent="0.3">
      <c r="A2881" s="7" t="s">
        <v>8889</v>
      </c>
      <c r="B2881" s="7" t="s">
        <v>8890</v>
      </c>
      <c r="C2881" s="7" t="s">
        <v>8891</v>
      </c>
      <c r="D2881" s="7" t="s">
        <v>8</v>
      </c>
      <c r="E2881" s="7" t="s">
        <v>9</v>
      </c>
      <c r="F2881" s="9" t="s">
        <v>1941</v>
      </c>
      <c r="G2881" s="11">
        <v>175.26425599999999</v>
      </c>
      <c r="H2881" s="11">
        <v>633.50699999999995</v>
      </c>
      <c r="I2881" s="11">
        <v>0</v>
      </c>
      <c r="J2881" s="12">
        <v>808.77125599999999</v>
      </c>
      <c r="K2881" s="11">
        <v>97.119</v>
      </c>
      <c r="L2881" s="11">
        <v>41.826999999999998</v>
      </c>
      <c r="M2881" s="11">
        <v>374.05500000000001</v>
      </c>
      <c r="N2881" s="13">
        <v>0.19707267220539768</v>
      </c>
      <c r="O2881" s="13">
        <v>1.549616315460467E-3</v>
      </c>
      <c r="P2881" s="13">
        <v>2.5634304694002387E-2</v>
      </c>
      <c r="Q2881" s="13">
        <v>4.951048676999914E-3</v>
      </c>
      <c r="R2881" s="13">
        <v>0.11888749928940935</v>
      </c>
      <c r="S2881" s="14">
        <v>0.32692300000000002</v>
      </c>
      <c r="T2881" s="13">
        <v>0.78329564175312372</v>
      </c>
      <c r="U2881" s="15">
        <v>8.3276316271790272</v>
      </c>
      <c r="V2881" s="16">
        <v>4.1902181844263273</v>
      </c>
      <c r="W2881" s="16">
        <v>0.4685521006269131</v>
      </c>
    </row>
    <row r="2882" spans="1:23" ht="15" customHeight="1" x14ac:dyDescent="0.3">
      <c r="A2882" s="7" t="s">
        <v>8892</v>
      </c>
      <c r="B2882" s="7" t="s">
        <v>8893</v>
      </c>
      <c r="C2882" s="7" t="s">
        <v>8894</v>
      </c>
      <c r="D2882" s="7" t="s">
        <v>26</v>
      </c>
      <c r="E2882" s="7" t="s">
        <v>53</v>
      </c>
      <c r="F2882" s="9" t="s">
        <v>1941</v>
      </c>
      <c r="G2882" s="11">
        <v>164.69257999999999</v>
      </c>
      <c r="H2882" s="11">
        <v>-9.4939999999999998</v>
      </c>
      <c r="I2882" s="11">
        <v>0</v>
      </c>
      <c r="J2882" s="12">
        <v>155.19857999999999</v>
      </c>
      <c r="K2882" s="11">
        <v>5.5090000000000003</v>
      </c>
      <c r="L2882" s="11">
        <v>4.4859999999999998</v>
      </c>
      <c r="M2882" s="11">
        <v>169.97800000000001</v>
      </c>
      <c r="N2882" s="13">
        <v>0.4794626661512657</v>
      </c>
      <c r="O2882" s="13">
        <v>0.21885988867718198</v>
      </c>
      <c r="P2882" s="13">
        <v>0.43529947604333447</v>
      </c>
      <c r="Q2882" s="13">
        <v>0.21825324669995116</v>
      </c>
      <c r="R2882" s="13">
        <v>2.5965907446531416E-2</v>
      </c>
      <c r="S2882" s="14">
        <v>0.99580000000000002</v>
      </c>
      <c r="T2882" s="13">
        <v>-6.11732401159856E-2</v>
      </c>
      <c r="U2882" s="15">
        <v>28.171824287529493</v>
      </c>
      <c r="V2882" s="16">
        <v>36.712567989300048</v>
      </c>
      <c r="W2882" s="16">
        <v>0.96890527009377669</v>
      </c>
    </row>
    <row r="2883" spans="1:23" ht="15" customHeight="1" x14ac:dyDescent="0.3">
      <c r="A2883" s="7" t="s">
        <v>8895</v>
      </c>
      <c r="B2883" s="7" t="s">
        <v>8896</v>
      </c>
      <c r="C2883" s="7" t="s">
        <v>8897</v>
      </c>
      <c r="D2883" s="7" t="s">
        <v>10</v>
      </c>
      <c r="E2883" s="7" t="s">
        <v>2233</v>
      </c>
      <c r="F2883" s="9" t="s">
        <v>1941</v>
      </c>
      <c r="G2883" s="11">
        <v>269.92084199999999</v>
      </c>
      <c r="H2883" s="11">
        <v>1925.702</v>
      </c>
      <c r="I2883" s="11">
        <v>0</v>
      </c>
      <c r="J2883" s="12">
        <v>2195.6228419999998</v>
      </c>
      <c r="K2883" s="11">
        <v>0</v>
      </c>
      <c r="L2883" s="11">
        <v>-97.369</v>
      </c>
      <c r="M2883" s="11">
        <v>421.68599999999998</v>
      </c>
      <c r="N2883" s="13">
        <v>5.3000000000000005E-2</v>
      </c>
      <c r="O2883" s="13">
        <v>4.7708923669127712E-2</v>
      </c>
      <c r="P2883" s="13">
        <v>0.42203659365500829</v>
      </c>
      <c r="Q2883" s="13" t="s">
        <v>9699</v>
      </c>
      <c r="R2883" s="13">
        <v>-0.28635194055720903</v>
      </c>
      <c r="S2883" s="14">
        <v>1.9685029999999999</v>
      </c>
      <c r="T2883" s="13">
        <v>0.87706411281724139</v>
      </c>
      <c r="U2883" s="15" t="s">
        <v>9700</v>
      </c>
      <c r="V2883" s="16" t="s">
        <v>9700</v>
      </c>
      <c r="W2883" s="16">
        <v>0.64009913063274571</v>
      </c>
    </row>
    <row r="2884" spans="1:23" ht="15" customHeight="1" x14ac:dyDescent="0.3">
      <c r="A2884" s="7" t="s">
        <v>8898</v>
      </c>
      <c r="B2884" s="7" t="s">
        <v>8899</v>
      </c>
      <c r="C2884" s="7" t="s">
        <v>8900</v>
      </c>
      <c r="D2884" s="7" t="s">
        <v>26</v>
      </c>
      <c r="E2884" s="7" t="s">
        <v>4358</v>
      </c>
      <c r="F2884" s="9" t="s">
        <v>1941</v>
      </c>
      <c r="G2884" s="11">
        <v>196.23504399999999</v>
      </c>
      <c r="H2884" s="11">
        <v>426.62464299999999</v>
      </c>
      <c r="I2884" s="11">
        <v>0</v>
      </c>
      <c r="J2884" s="12">
        <v>622.85968700000001</v>
      </c>
      <c r="K2884" s="11">
        <v>28.531696</v>
      </c>
      <c r="L2884" s="11">
        <v>-46.349825000000003</v>
      </c>
      <c r="M2884" s="11">
        <v>446.32645000000002</v>
      </c>
      <c r="N2884" s="13">
        <v>0.42269068902453394</v>
      </c>
      <c r="O2884" s="13">
        <v>0.11711068725912166</v>
      </c>
      <c r="P2884" s="13">
        <v>5.473638462741779E-2</v>
      </c>
      <c r="Q2884" s="13" t="s">
        <v>9699</v>
      </c>
      <c r="R2884" s="13">
        <v>-9.8816032146701385E-2</v>
      </c>
      <c r="S2884" s="14">
        <v>1.407349</v>
      </c>
      <c r="T2884" s="13">
        <v>0.6849450235812099</v>
      </c>
      <c r="U2884" s="15">
        <v>21.830447338286515</v>
      </c>
      <c r="V2884" s="16" t="s">
        <v>9700</v>
      </c>
      <c r="W2884" s="16">
        <v>0.43966707328234744</v>
      </c>
    </row>
    <row r="2885" spans="1:23" ht="15" customHeight="1" x14ac:dyDescent="0.3">
      <c r="A2885" s="7" t="s">
        <v>8901</v>
      </c>
      <c r="B2885" s="7" t="s">
        <v>8902</v>
      </c>
      <c r="C2885" s="7" t="s">
        <v>8903</v>
      </c>
      <c r="D2885" s="7" t="s">
        <v>83</v>
      </c>
      <c r="E2885" s="7" t="s">
        <v>243</v>
      </c>
      <c r="F2885" s="9" t="s">
        <v>5460</v>
      </c>
      <c r="G2885" s="11">
        <v>651.00102300000003</v>
      </c>
      <c r="H2885" s="11">
        <v>0.57657199999999997</v>
      </c>
      <c r="I2885" s="11">
        <v>0</v>
      </c>
      <c r="J2885" s="12">
        <v>651.57759500000009</v>
      </c>
      <c r="K2885" s="11">
        <v>0.116047</v>
      </c>
      <c r="L2885" s="11">
        <v>-18.973534999999998</v>
      </c>
      <c r="M2885" s="11">
        <v>30.111315999999999</v>
      </c>
      <c r="N2885" s="13">
        <v>8.0550457894713573E-2</v>
      </c>
      <c r="O2885" s="13">
        <v>0.62141848531030952</v>
      </c>
      <c r="P2885" s="13">
        <v>-1.5864783280392352</v>
      </c>
      <c r="Q2885" s="13" t="s">
        <v>9699</v>
      </c>
      <c r="R2885" s="13">
        <v>-0.6076932182862298</v>
      </c>
      <c r="S2885" s="14">
        <v>0.31128600000000001</v>
      </c>
      <c r="T2885" s="13">
        <v>8.8488616616720823E-4</v>
      </c>
      <c r="U2885" s="15">
        <v>5614.7732815152494</v>
      </c>
      <c r="V2885" s="16" t="s">
        <v>9700</v>
      </c>
      <c r="W2885" s="16">
        <v>21.619813062969417</v>
      </c>
    </row>
    <row r="2886" spans="1:23" ht="15" customHeight="1" x14ac:dyDescent="0.3">
      <c r="A2886" s="7" t="s">
        <v>8904</v>
      </c>
      <c r="B2886" s="7" t="s">
        <v>8905</v>
      </c>
      <c r="C2886" s="7" t="s">
        <v>8906</v>
      </c>
      <c r="D2886" s="7" t="s">
        <v>10</v>
      </c>
      <c r="E2886" s="7" t="s">
        <v>11</v>
      </c>
      <c r="F2886" s="9" t="s">
        <v>1941</v>
      </c>
      <c r="G2886" s="11">
        <v>186.863708</v>
      </c>
      <c r="H2886" s="11">
        <v>-81.855000000000004</v>
      </c>
      <c r="I2886" s="11">
        <v>0</v>
      </c>
      <c r="J2886" s="12">
        <v>105.008708</v>
      </c>
      <c r="K2886" s="11">
        <v>0</v>
      </c>
      <c r="L2886" s="11">
        <v>17.716999999999999</v>
      </c>
      <c r="M2886" s="11">
        <v>235.78</v>
      </c>
      <c r="N2886" s="13">
        <v>0.10173686095012055</v>
      </c>
      <c r="O2886" s="13">
        <v>2.0123113563391248E-2</v>
      </c>
      <c r="P2886" s="13">
        <v>0.20525356764659816</v>
      </c>
      <c r="Q2886" s="13" t="s">
        <v>9699</v>
      </c>
      <c r="R2886" s="13">
        <v>7.5558360805353095E-2</v>
      </c>
      <c r="S2886" s="14">
        <v>0.77952699999999997</v>
      </c>
      <c r="T2886" s="13">
        <v>-0.77950678147568486</v>
      </c>
      <c r="U2886" s="15" t="s">
        <v>9700</v>
      </c>
      <c r="V2886" s="16">
        <v>10.547141615397642</v>
      </c>
      <c r="W2886" s="16">
        <v>0.79253417592671138</v>
      </c>
    </row>
    <row r="2887" spans="1:23" ht="15" customHeight="1" x14ac:dyDescent="0.3">
      <c r="A2887" s="7" t="s">
        <v>8907</v>
      </c>
      <c r="B2887" s="7" t="s">
        <v>8908</v>
      </c>
      <c r="C2887" s="7" t="s">
        <v>8909</v>
      </c>
      <c r="D2887" s="7" t="s">
        <v>167</v>
      </c>
      <c r="E2887" s="7" t="s">
        <v>1310</v>
      </c>
      <c r="F2887" s="9" t="s">
        <v>3009</v>
      </c>
      <c r="G2887" s="11">
        <v>204.89102800000001</v>
      </c>
      <c r="H2887" s="11">
        <v>-64.242999999999995</v>
      </c>
      <c r="I2887" s="11">
        <v>0</v>
      </c>
      <c r="J2887" s="12">
        <v>140.64802800000001</v>
      </c>
      <c r="K2887" s="11">
        <v>7.1959999999999997</v>
      </c>
      <c r="L2887" s="11">
        <v>-7.1260000000000003</v>
      </c>
      <c r="M2887" s="11">
        <v>248.02199999999999</v>
      </c>
      <c r="N2887" s="13">
        <v>5.0958309721202466E-2</v>
      </c>
      <c r="O2887" s="13">
        <v>0.13565729266781412</v>
      </c>
      <c r="P2887" s="13">
        <v>-2.2788117829740297E-2</v>
      </c>
      <c r="Q2887" s="13" t="s">
        <v>9699</v>
      </c>
      <c r="R2887" s="13">
        <v>-2.8009960319877993E-2</v>
      </c>
      <c r="S2887" s="14">
        <v>0.246194</v>
      </c>
      <c r="T2887" s="13">
        <v>-0.45676431382315569</v>
      </c>
      <c r="U2887" s="15">
        <v>19.545306837131744</v>
      </c>
      <c r="V2887" s="16" t="s">
        <v>9700</v>
      </c>
      <c r="W2887" s="16">
        <v>0.82610021691624136</v>
      </c>
    </row>
    <row r="2888" spans="1:23" ht="15" customHeight="1" x14ac:dyDescent="0.3">
      <c r="A2888" s="7" t="s">
        <v>8910</v>
      </c>
      <c r="B2888" s="7" t="s">
        <v>8911</v>
      </c>
      <c r="C2888" s="7" t="s">
        <v>8912</v>
      </c>
      <c r="D2888" s="7" t="s">
        <v>10</v>
      </c>
      <c r="E2888" s="7" t="s">
        <v>62</v>
      </c>
      <c r="F2888" s="9" t="s">
        <v>5460</v>
      </c>
      <c r="G2888" s="11">
        <v>158.12125</v>
      </c>
      <c r="H2888" s="11">
        <v>-12.086</v>
      </c>
      <c r="I2888" s="11">
        <v>0</v>
      </c>
      <c r="J2888" s="12">
        <v>146.03524999999999</v>
      </c>
      <c r="K2888" s="11">
        <v>-20.956</v>
      </c>
      <c r="L2888" s="11">
        <v>-20.558</v>
      </c>
      <c r="M2888" s="11">
        <v>199.167</v>
      </c>
      <c r="N2888" s="13">
        <v>3.2909348734312505E-2</v>
      </c>
      <c r="O2888" s="13" t="s">
        <v>9699</v>
      </c>
      <c r="P2888" s="13">
        <v>1.8985558894801999E-2</v>
      </c>
      <c r="Q2888" s="13" t="s">
        <v>9699</v>
      </c>
      <c r="R2888" s="13">
        <v>-8.0961232494762225E-2</v>
      </c>
      <c r="S2888" s="14">
        <v>0</v>
      </c>
      <c r="T2888" s="13">
        <v>-8.2760840276577069E-2</v>
      </c>
      <c r="U2888" s="15" t="s">
        <v>9700</v>
      </c>
      <c r="V2888" s="16" t="s">
        <v>9700</v>
      </c>
      <c r="W2888" s="16">
        <v>0.79391289721690839</v>
      </c>
    </row>
    <row r="2889" spans="1:23" ht="15" customHeight="1" x14ac:dyDescent="0.3">
      <c r="A2889" s="7" t="s">
        <v>8913</v>
      </c>
      <c r="B2889" s="7" t="s">
        <v>8914</v>
      </c>
      <c r="C2889" s="7" t="s">
        <v>8915</v>
      </c>
      <c r="D2889" s="7" t="s">
        <v>10</v>
      </c>
      <c r="E2889" s="7" t="s">
        <v>11</v>
      </c>
      <c r="F2889" s="9" t="s">
        <v>1941</v>
      </c>
      <c r="G2889" s="11">
        <v>197.833597</v>
      </c>
      <c r="H2889" s="11">
        <v>231.751</v>
      </c>
      <c r="I2889" s="11">
        <v>0</v>
      </c>
      <c r="J2889" s="12">
        <v>429.58459700000003</v>
      </c>
      <c r="K2889" s="11">
        <v>0</v>
      </c>
      <c r="L2889" s="11">
        <v>24.114999999999998</v>
      </c>
      <c r="M2889" s="11">
        <v>272.471</v>
      </c>
      <c r="N2889" s="13">
        <v>4.9592234857252157E-2</v>
      </c>
      <c r="O2889" s="13">
        <v>7.65813950391383E-2</v>
      </c>
      <c r="P2889" s="13">
        <v>0.30143118077655967</v>
      </c>
      <c r="Q2889" s="13">
        <v>2.3368601042928594E-2</v>
      </c>
      <c r="R2889" s="13">
        <v>8.9908329426649405E-2</v>
      </c>
      <c r="S2889" s="14">
        <v>0.71916000000000002</v>
      </c>
      <c r="T2889" s="13">
        <v>0.53947697756956581</v>
      </c>
      <c r="U2889" s="15" t="s">
        <v>9700</v>
      </c>
      <c r="V2889" s="16">
        <v>8.2037568733153652</v>
      </c>
      <c r="W2889" s="16">
        <v>0.72607212143677669</v>
      </c>
    </row>
    <row r="2890" spans="1:23" ht="15" customHeight="1" x14ac:dyDescent="0.3">
      <c r="A2890" s="7" t="s">
        <v>8916</v>
      </c>
      <c r="B2890" s="7" t="s">
        <v>8917</v>
      </c>
      <c r="C2890" s="7" t="s">
        <v>8918</v>
      </c>
      <c r="D2890" s="7" t="s">
        <v>20</v>
      </c>
      <c r="E2890" s="7" t="s">
        <v>71</v>
      </c>
      <c r="F2890" s="9" t="s">
        <v>1764</v>
      </c>
      <c r="G2890" s="11">
        <v>300.86422900000002</v>
      </c>
      <c r="H2890" s="11">
        <v>-39.220999999999997</v>
      </c>
      <c r="I2890" s="11">
        <v>0</v>
      </c>
      <c r="J2890" s="12">
        <v>261.64322900000002</v>
      </c>
      <c r="K2890" s="11">
        <v>-49.808</v>
      </c>
      <c r="L2890" s="11">
        <v>-56.436</v>
      </c>
      <c r="M2890" s="11">
        <v>40.756999999999998</v>
      </c>
      <c r="N2890" s="13">
        <v>-0.54315873015873051</v>
      </c>
      <c r="O2890" s="13" t="s">
        <v>9699</v>
      </c>
      <c r="P2890" s="13">
        <v>-7.9269291819291823</v>
      </c>
      <c r="Q2890" s="13" t="s">
        <v>9699</v>
      </c>
      <c r="R2890" s="13">
        <v>-0.90461152723117932</v>
      </c>
      <c r="S2890" s="14">
        <v>0.94960599999999995</v>
      </c>
      <c r="T2890" s="13">
        <v>-0.14990259885532903</v>
      </c>
      <c r="U2890" s="15" t="s">
        <v>9700</v>
      </c>
      <c r="V2890" s="16" t="s">
        <v>9700</v>
      </c>
      <c r="W2890" s="16">
        <v>7.381903206811101</v>
      </c>
    </row>
    <row r="2891" spans="1:23" ht="15" customHeight="1" x14ac:dyDescent="0.3">
      <c r="A2891" s="7" t="s">
        <v>8919</v>
      </c>
      <c r="B2891" s="7" t="s">
        <v>8920</v>
      </c>
      <c r="C2891" s="7" t="s">
        <v>8921</v>
      </c>
      <c r="D2891" s="7" t="s">
        <v>10</v>
      </c>
      <c r="E2891" s="7" t="s">
        <v>11</v>
      </c>
      <c r="F2891" s="9" t="s">
        <v>1941</v>
      </c>
      <c r="G2891" s="11">
        <v>181.40224799999999</v>
      </c>
      <c r="H2891" s="11">
        <v>151.30199999999999</v>
      </c>
      <c r="I2891" s="11">
        <v>0</v>
      </c>
      <c r="J2891" s="12">
        <v>332.70424800000001</v>
      </c>
      <c r="K2891" s="11">
        <v>0</v>
      </c>
      <c r="L2891" s="11">
        <v>18.683</v>
      </c>
      <c r="M2891" s="11">
        <v>242.68700000000001</v>
      </c>
      <c r="N2891" s="13">
        <v>3.0150914465268665E-2</v>
      </c>
      <c r="O2891" s="13">
        <v>7.6884258624558832E-3</v>
      </c>
      <c r="P2891" s="13">
        <v>0.15851847579527123</v>
      </c>
      <c r="Q2891" s="13" t="s">
        <v>9699</v>
      </c>
      <c r="R2891" s="13">
        <v>8.2912787233584348E-2</v>
      </c>
      <c r="S2891" s="14">
        <v>0.59265000000000001</v>
      </c>
      <c r="T2891" s="13">
        <v>0.45476425657180064</v>
      </c>
      <c r="U2891" s="15" t="s">
        <v>9700</v>
      </c>
      <c r="V2891" s="16">
        <v>9.7094817748755542</v>
      </c>
      <c r="W2891" s="16">
        <v>0.74747410450497953</v>
      </c>
    </row>
    <row r="2892" spans="1:23" ht="15" customHeight="1" x14ac:dyDescent="0.3">
      <c r="A2892" s="7" t="s">
        <v>8922</v>
      </c>
      <c r="B2892" s="7" t="s">
        <v>8923</v>
      </c>
      <c r="C2892" s="7" t="s">
        <v>8924</v>
      </c>
      <c r="D2892" s="7" t="s">
        <v>8</v>
      </c>
      <c r="E2892" s="7" t="s">
        <v>9</v>
      </c>
      <c r="F2892" s="9" t="s">
        <v>1941</v>
      </c>
      <c r="G2892" s="11">
        <v>326.45660700000002</v>
      </c>
      <c r="H2892" s="11">
        <v>4.4578939999999996</v>
      </c>
      <c r="I2892" s="11">
        <v>0</v>
      </c>
      <c r="J2892" s="12">
        <v>330.91450100000003</v>
      </c>
      <c r="K2892" s="11">
        <v>-13.473129999999999</v>
      </c>
      <c r="L2892" s="11">
        <v>-14.531476</v>
      </c>
      <c r="M2892" s="11">
        <v>74.958572000000004</v>
      </c>
      <c r="N2892" s="13">
        <v>0.56684331921897735</v>
      </c>
      <c r="O2892" s="13" t="s">
        <v>9699</v>
      </c>
      <c r="P2892" s="13">
        <v>0.7579069637927548</v>
      </c>
      <c r="Q2892" s="13" t="s">
        <v>9699</v>
      </c>
      <c r="R2892" s="13">
        <v>-0.20036401740894075</v>
      </c>
      <c r="S2892" s="14">
        <v>2.0913379999999999</v>
      </c>
      <c r="T2892" s="13">
        <v>1.3471437445408291E-2</v>
      </c>
      <c r="U2892" s="15" t="s">
        <v>9700</v>
      </c>
      <c r="V2892" s="16" t="s">
        <v>9700</v>
      </c>
      <c r="W2892" s="16">
        <v>4.3551604344863986</v>
      </c>
    </row>
    <row r="2893" spans="1:23" ht="15" customHeight="1" x14ac:dyDescent="0.3">
      <c r="A2893" s="7" t="s">
        <v>8925</v>
      </c>
      <c r="B2893" s="7" t="s">
        <v>8926</v>
      </c>
      <c r="C2893" s="7" t="s">
        <v>8927</v>
      </c>
      <c r="D2893" s="7" t="s">
        <v>83</v>
      </c>
      <c r="E2893" s="7" t="s">
        <v>243</v>
      </c>
      <c r="F2893" s="9" t="s">
        <v>1941</v>
      </c>
      <c r="G2893" s="11">
        <v>139.14215100000001</v>
      </c>
      <c r="H2893" s="11">
        <v>-2.5009999999999999</v>
      </c>
      <c r="I2893" s="11">
        <v>0</v>
      </c>
      <c r="J2893" s="12">
        <v>136.64115100000001</v>
      </c>
      <c r="K2893" s="11">
        <v>19.757999999999999</v>
      </c>
      <c r="L2893" s="11">
        <v>12.239000000000001</v>
      </c>
      <c r="M2893" s="11">
        <v>34.136000000000003</v>
      </c>
      <c r="N2893" s="13">
        <v>6.6447623097269815E-2</v>
      </c>
      <c r="O2893" s="13">
        <v>3.3633578416758514E-3</v>
      </c>
      <c r="P2893" s="13">
        <v>4.2384260285006248E-2</v>
      </c>
      <c r="Q2893" s="13">
        <v>4.120746484743032E-3</v>
      </c>
      <c r="R2893" s="13">
        <v>0.38390840652446673</v>
      </c>
      <c r="S2893" s="14">
        <v>1.417322</v>
      </c>
      <c r="T2893" s="13">
        <v>-1.8303417248000199E-2</v>
      </c>
      <c r="U2893" s="15">
        <v>6.9157379795525866</v>
      </c>
      <c r="V2893" s="16">
        <v>11.368751613693929</v>
      </c>
      <c r="W2893" s="16">
        <v>4.0761117588469649</v>
      </c>
    </row>
    <row r="2894" spans="1:23" ht="15" customHeight="1" x14ac:dyDescent="0.3">
      <c r="A2894" s="7" t="s">
        <v>8928</v>
      </c>
      <c r="B2894" s="7" t="s">
        <v>8929</v>
      </c>
      <c r="C2894" s="7" t="s">
        <v>8930</v>
      </c>
      <c r="D2894" s="7" t="s">
        <v>31</v>
      </c>
      <c r="E2894" s="7" t="s">
        <v>32</v>
      </c>
      <c r="F2894" s="9" t="s">
        <v>1941</v>
      </c>
      <c r="G2894" s="11">
        <v>195.10634400000001</v>
      </c>
      <c r="H2894" s="11">
        <v>-28.39</v>
      </c>
      <c r="I2894" s="11">
        <v>0</v>
      </c>
      <c r="J2894" s="12">
        <v>166.71634399999999</v>
      </c>
      <c r="K2894" s="11">
        <v>-4.0410000000000004</v>
      </c>
      <c r="L2894" s="11">
        <v>-13.786</v>
      </c>
      <c r="M2894" s="11">
        <v>140.452</v>
      </c>
      <c r="N2894" s="13">
        <v>0.1024906171414481</v>
      </c>
      <c r="O2894" s="13" t="s">
        <v>9699</v>
      </c>
      <c r="P2894" s="13">
        <v>4.2329792243338729E-2</v>
      </c>
      <c r="Q2894" s="13" t="s">
        <v>9699</v>
      </c>
      <c r="R2894" s="13">
        <v>-9.0463133175178595E-2</v>
      </c>
      <c r="S2894" s="14">
        <v>0.79369999999999996</v>
      </c>
      <c r="T2894" s="13">
        <v>-0.17028924290710215</v>
      </c>
      <c r="U2894" s="15" t="s">
        <v>9700</v>
      </c>
      <c r="V2894" s="16" t="s">
        <v>9700</v>
      </c>
      <c r="W2894" s="16">
        <v>1.3891318315153933</v>
      </c>
    </row>
    <row r="2895" spans="1:23" ht="15" customHeight="1" x14ac:dyDescent="0.3">
      <c r="A2895" s="7" t="s">
        <v>8931</v>
      </c>
      <c r="B2895" s="7" t="s">
        <v>8932</v>
      </c>
      <c r="C2895" s="7" t="s">
        <v>8933</v>
      </c>
      <c r="D2895" s="7" t="s">
        <v>20</v>
      </c>
      <c r="E2895" s="7" t="s">
        <v>71</v>
      </c>
      <c r="F2895" s="9" t="s">
        <v>2104</v>
      </c>
      <c r="G2895" s="11">
        <v>121.537463</v>
      </c>
      <c r="H2895" s="11">
        <v>-15.372999999999999</v>
      </c>
      <c r="I2895" s="11">
        <v>0</v>
      </c>
      <c r="J2895" s="12">
        <v>106.164463</v>
      </c>
      <c r="K2895" s="11">
        <v>-44.725000000000001</v>
      </c>
      <c r="L2895" s="11">
        <v>-45.884</v>
      </c>
      <c r="M2895" s="11">
        <v>-57.853000000000002</v>
      </c>
      <c r="N2895" s="13">
        <v>-0.5667408158305125</v>
      </c>
      <c r="O2895" s="13" t="s">
        <v>9699</v>
      </c>
      <c r="P2895" s="13">
        <v>-0.62561737352790314</v>
      </c>
      <c r="Q2895" s="13" t="s">
        <v>9699</v>
      </c>
      <c r="R2895" s="13" t="s">
        <v>9699</v>
      </c>
      <c r="S2895" s="14">
        <v>1.2829390000000001</v>
      </c>
      <c r="T2895" s="13">
        <v>-0.14480363358499726</v>
      </c>
      <c r="U2895" s="15" t="s">
        <v>9700</v>
      </c>
      <c r="V2895" s="16" t="s">
        <v>9700</v>
      </c>
      <c r="W2895" s="16" t="s">
        <v>9700</v>
      </c>
    </row>
    <row r="2896" spans="1:23" ht="15" customHeight="1" x14ac:dyDescent="0.3">
      <c r="A2896" s="7" t="s">
        <v>8934</v>
      </c>
      <c r="B2896" s="7" t="s">
        <v>8935</v>
      </c>
      <c r="C2896" s="7" t="s">
        <v>8936</v>
      </c>
      <c r="D2896" s="7" t="s">
        <v>10</v>
      </c>
      <c r="E2896" s="7" t="s">
        <v>11</v>
      </c>
      <c r="F2896" s="9" t="s">
        <v>1941</v>
      </c>
      <c r="G2896" s="11">
        <v>158.33330799999999</v>
      </c>
      <c r="H2896" s="11">
        <v>-140.80099999999999</v>
      </c>
      <c r="I2896" s="11">
        <v>0</v>
      </c>
      <c r="J2896" s="12">
        <v>17.532308</v>
      </c>
      <c r="K2896" s="11">
        <v>0</v>
      </c>
      <c r="L2896" s="11">
        <v>18.233000000000001</v>
      </c>
      <c r="M2896" s="11">
        <v>197.005</v>
      </c>
      <c r="N2896" s="13">
        <v>7.9591495954167688E-2</v>
      </c>
      <c r="O2896" s="13">
        <v>6.1485403078044065E-2</v>
      </c>
      <c r="P2896" s="13">
        <v>0.20481023949800442</v>
      </c>
      <c r="Q2896" s="13">
        <v>1.000558375094851E-2</v>
      </c>
      <c r="R2896" s="13">
        <v>9.6203920865112438E-2</v>
      </c>
      <c r="S2896" s="14">
        <v>7.2440000000000004E-2</v>
      </c>
      <c r="T2896" s="13">
        <v>-8.0309449275018423</v>
      </c>
      <c r="U2896" s="15" t="s">
        <v>9700</v>
      </c>
      <c r="V2896" s="16">
        <v>8.6838867986617654</v>
      </c>
      <c r="W2896" s="16">
        <v>0.80370197710717994</v>
      </c>
    </row>
    <row r="2897" spans="1:23" ht="15" customHeight="1" x14ac:dyDescent="0.3">
      <c r="A2897" s="7" t="s">
        <v>8937</v>
      </c>
      <c r="B2897" s="7" t="s">
        <v>8938</v>
      </c>
      <c r="C2897" s="7" t="s">
        <v>8939</v>
      </c>
      <c r="D2897" s="7" t="s">
        <v>31</v>
      </c>
      <c r="E2897" s="7" t="s">
        <v>63</v>
      </c>
      <c r="F2897" s="9" t="s">
        <v>2104</v>
      </c>
      <c r="G2897" s="11">
        <v>250.568444</v>
      </c>
      <c r="H2897" s="11">
        <v>14.574</v>
      </c>
      <c r="I2897" s="11">
        <v>0</v>
      </c>
      <c r="J2897" s="12">
        <v>265.14244400000001</v>
      </c>
      <c r="K2897" s="11">
        <v>-24.811</v>
      </c>
      <c r="L2897" s="11">
        <v>-68.093999999999994</v>
      </c>
      <c r="M2897" s="11">
        <v>314.08199999999999</v>
      </c>
      <c r="N2897" s="13">
        <v>1.0236069697154111E-2</v>
      </c>
      <c r="O2897" s="13" t="s">
        <v>9699</v>
      </c>
      <c r="P2897" s="13">
        <v>-0.1577079222848301</v>
      </c>
      <c r="Q2897" s="13" t="s">
        <v>9699</v>
      </c>
      <c r="R2897" s="13">
        <v>-0.20219404321276341</v>
      </c>
      <c r="S2897" s="14">
        <v>0.25773600000000002</v>
      </c>
      <c r="T2897" s="13">
        <v>5.4966680476099102E-2</v>
      </c>
      <c r="U2897" s="15" t="s">
        <v>9700</v>
      </c>
      <c r="V2897" s="16" t="s">
        <v>9700</v>
      </c>
      <c r="W2897" s="16">
        <v>0.79778033761883838</v>
      </c>
    </row>
    <row r="2898" spans="1:23" ht="15" customHeight="1" x14ac:dyDescent="0.3">
      <c r="A2898" s="7" t="s">
        <v>8940</v>
      </c>
      <c r="B2898" s="7" t="s">
        <v>8941</v>
      </c>
      <c r="C2898" s="7" t="s">
        <v>8942</v>
      </c>
      <c r="D2898" s="7" t="s">
        <v>26</v>
      </c>
      <c r="E2898" s="7" t="s">
        <v>53</v>
      </c>
      <c r="F2898" s="9" t="s">
        <v>1941</v>
      </c>
      <c r="G2898" s="11">
        <v>180.41726399999999</v>
      </c>
      <c r="H2898" s="11">
        <v>-65.075000000000003</v>
      </c>
      <c r="I2898" s="11">
        <v>0</v>
      </c>
      <c r="J2898" s="12">
        <v>115.34226399999999</v>
      </c>
      <c r="K2898" s="11">
        <v>16.776</v>
      </c>
      <c r="L2898" s="11">
        <v>11.398</v>
      </c>
      <c r="M2898" s="11">
        <v>166.74700000000001</v>
      </c>
      <c r="N2898" s="13">
        <v>0.17308277217272597</v>
      </c>
      <c r="O2898" s="13">
        <v>2.2226131600172172E-2</v>
      </c>
      <c r="P2898" s="13">
        <v>0.12927764448029067</v>
      </c>
      <c r="Q2898" s="13">
        <v>2.1897075560139534E-2</v>
      </c>
      <c r="R2898" s="13">
        <v>6.9801764947241426E-2</v>
      </c>
      <c r="S2898" s="14">
        <v>0.373228</v>
      </c>
      <c r="T2898" s="13">
        <v>-0.5641904167929287</v>
      </c>
      <c r="U2898" s="15">
        <v>6.8754329995231274</v>
      </c>
      <c r="V2898" s="16">
        <v>15.828852781189681</v>
      </c>
      <c r="W2898" s="16">
        <v>1.081982068642914</v>
      </c>
    </row>
    <row r="2899" spans="1:23" ht="15" customHeight="1" x14ac:dyDescent="0.3">
      <c r="A2899" s="7" t="s">
        <v>8943</v>
      </c>
      <c r="B2899" s="7" t="s">
        <v>8944</v>
      </c>
      <c r="C2899" s="7" t="s">
        <v>8945</v>
      </c>
      <c r="D2899" s="7" t="s">
        <v>20</v>
      </c>
      <c r="E2899" s="7" t="s">
        <v>47</v>
      </c>
      <c r="F2899" s="9" t="s">
        <v>5460</v>
      </c>
      <c r="G2899" s="11">
        <v>214.733867</v>
      </c>
      <c r="H2899" s="11">
        <v>-92.14</v>
      </c>
      <c r="I2899" s="11">
        <v>0</v>
      </c>
      <c r="J2899" s="12">
        <v>122.593867</v>
      </c>
      <c r="K2899" s="11">
        <v>-54.222000000000001</v>
      </c>
      <c r="L2899" s="11">
        <v>-57.051000000000002</v>
      </c>
      <c r="M2899" s="11">
        <v>88.762</v>
      </c>
      <c r="N2899" s="13" t="s">
        <v>9699</v>
      </c>
      <c r="O2899" s="13" t="s">
        <v>9699</v>
      </c>
      <c r="P2899" s="13" t="s">
        <v>9699</v>
      </c>
      <c r="Q2899" s="13" t="s">
        <v>9699</v>
      </c>
      <c r="R2899" s="13">
        <v>-0.69955734307750794</v>
      </c>
      <c r="S2899" s="14">
        <v>0</v>
      </c>
      <c r="T2899" s="13">
        <v>-0.75158735306065516</v>
      </c>
      <c r="U2899" s="15" t="s">
        <v>9700</v>
      </c>
      <c r="V2899" s="16" t="s">
        <v>9700</v>
      </c>
      <c r="W2899" s="16">
        <v>2.4192094252044796</v>
      </c>
    </row>
    <row r="2900" spans="1:23" ht="15" customHeight="1" x14ac:dyDescent="0.3">
      <c r="A2900" s="7" t="s">
        <v>8946</v>
      </c>
      <c r="B2900" s="7" t="s">
        <v>8947</v>
      </c>
      <c r="C2900" s="7" t="s">
        <v>8948</v>
      </c>
      <c r="D2900" s="7" t="s">
        <v>8</v>
      </c>
      <c r="E2900" s="7" t="s">
        <v>9</v>
      </c>
      <c r="F2900" s="9" t="s">
        <v>3009</v>
      </c>
      <c r="G2900" s="11">
        <v>618.69312000000002</v>
      </c>
      <c r="H2900" s="11">
        <v>2379.81</v>
      </c>
      <c r="I2900" s="11">
        <v>0</v>
      </c>
      <c r="J2900" s="12">
        <v>2998.5031199999999</v>
      </c>
      <c r="K2900" s="11">
        <v>870.005</v>
      </c>
      <c r="L2900" s="11">
        <v>-701.49400000000003</v>
      </c>
      <c r="M2900" s="11">
        <v>2185.1080000000002</v>
      </c>
      <c r="N2900" s="13">
        <v>0.69403759113480012</v>
      </c>
      <c r="O2900" s="13">
        <v>3.9879634612223436E-2</v>
      </c>
      <c r="P2900" s="13">
        <v>-5.5730288985378924E-3</v>
      </c>
      <c r="Q2900" s="13" t="s">
        <v>9699</v>
      </c>
      <c r="R2900" s="13">
        <v>-0.27898739634326519</v>
      </c>
      <c r="S2900" s="14">
        <v>6.6062989999999999</v>
      </c>
      <c r="T2900" s="13">
        <v>0.79366600759114769</v>
      </c>
      <c r="U2900" s="15">
        <v>3.4465355026695246</v>
      </c>
      <c r="V2900" s="16" t="s">
        <v>9700</v>
      </c>
      <c r="W2900" s="16">
        <v>0.28314075093771107</v>
      </c>
    </row>
    <row r="2901" spans="1:23" ht="15" customHeight="1" x14ac:dyDescent="0.3">
      <c r="A2901" s="7" t="s">
        <v>8949</v>
      </c>
      <c r="B2901" s="7" t="s">
        <v>8950</v>
      </c>
      <c r="C2901" s="7" t="s">
        <v>8951</v>
      </c>
      <c r="D2901" s="7" t="s">
        <v>20</v>
      </c>
      <c r="E2901" s="7" t="s">
        <v>71</v>
      </c>
      <c r="F2901" s="9" t="s">
        <v>1941</v>
      </c>
      <c r="G2901" s="11">
        <v>270.05065000000002</v>
      </c>
      <c r="H2901" s="11">
        <v>-35.988939999999999</v>
      </c>
      <c r="I2901" s="11">
        <v>0</v>
      </c>
      <c r="J2901" s="12">
        <v>234.06171000000001</v>
      </c>
      <c r="K2901" s="11">
        <v>-26.447935000000001</v>
      </c>
      <c r="L2901" s="11">
        <v>-21.244923</v>
      </c>
      <c r="M2901" s="11">
        <v>34.469219000000002</v>
      </c>
      <c r="N2901" s="13">
        <v>-12.509461493540904</v>
      </c>
      <c r="O2901" s="13" t="s">
        <v>9699</v>
      </c>
      <c r="P2901" s="13">
        <v>-10.839325382704416</v>
      </c>
      <c r="Q2901" s="13" t="s">
        <v>9699</v>
      </c>
      <c r="R2901" s="13">
        <v>-0.67255768552449913</v>
      </c>
      <c r="S2901" s="14">
        <v>2.8230970000000002</v>
      </c>
      <c r="T2901" s="13">
        <v>-0.15375834005485134</v>
      </c>
      <c r="U2901" s="15" t="s">
        <v>9700</v>
      </c>
      <c r="V2901" s="16" t="s">
        <v>9700</v>
      </c>
      <c r="W2901" s="16">
        <v>7.8345450762896602</v>
      </c>
    </row>
    <row r="2902" spans="1:23" ht="15" customHeight="1" x14ac:dyDescent="0.3">
      <c r="A2902" s="7" t="s">
        <v>8952</v>
      </c>
      <c r="B2902" s="7" t="s">
        <v>8953</v>
      </c>
      <c r="C2902" s="7" t="s">
        <v>8954</v>
      </c>
      <c r="D2902" s="7" t="s">
        <v>29</v>
      </c>
      <c r="E2902" s="7" t="s">
        <v>211</v>
      </c>
      <c r="F2902" s="9" t="s">
        <v>5460</v>
      </c>
      <c r="G2902" s="11">
        <v>205.35190600000001</v>
      </c>
      <c r="H2902" s="11">
        <v>43.156999999999996</v>
      </c>
      <c r="I2902" s="11">
        <v>0</v>
      </c>
      <c r="J2902" s="12">
        <v>248.50890600000002</v>
      </c>
      <c r="K2902" s="11">
        <v>7.9329999999999998</v>
      </c>
      <c r="L2902" s="11">
        <v>8.0079999999999991</v>
      </c>
      <c r="M2902" s="11">
        <v>176.52199999999999</v>
      </c>
      <c r="N2902" s="13">
        <v>0.1092729717342121</v>
      </c>
      <c r="O2902" s="13">
        <v>0.19522442741252899</v>
      </c>
      <c r="P2902" s="13">
        <v>6.741043730632354E-2</v>
      </c>
      <c r="Q2902" s="13">
        <v>0.33535744918027022</v>
      </c>
      <c r="R2902" s="13">
        <v>2.1018392726512698E-2</v>
      </c>
      <c r="S2902" s="14">
        <v>1.191076</v>
      </c>
      <c r="T2902" s="13">
        <v>0.17366379617799288</v>
      </c>
      <c r="U2902" s="15">
        <v>31.325968233959415</v>
      </c>
      <c r="V2902" s="16">
        <v>25.64334490509491</v>
      </c>
      <c r="W2902" s="16">
        <v>1.1633218862238135</v>
      </c>
    </row>
    <row r="2903" spans="1:23" ht="15" customHeight="1" x14ac:dyDescent="0.3">
      <c r="A2903" s="7" t="s">
        <v>8955</v>
      </c>
      <c r="B2903" s="7" t="s">
        <v>8956</v>
      </c>
      <c r="C2903" s="7" t="s">
        <v>8957</v>
      </c>
      <c r="D2903" s="7" t="s">
        <v>10</v>
      </c>
      <c r="E2903" s="7" t="s">
        <v>1814</v>
      </c>
      <c r="F2903" s="9" t="s">
        <v>1941</v>
      </c>
      <c r="G2903" s="11">
        <v>176.01096200000001</v>
      </c>
      <c r="H2903" s="11">
        <v>48.915999999999997</v>
      </c>
      <c r="I2903" s="11">
        <v>0</v>
      </c>
      <c r="J2903" s="12">
        <v>224.926962</v>
      </c>
      <c r="K2903" s="11">
        <v>0</v>
      </c>
      <c r="L2903" s="11">
        <v>-5.2270000000000003</v>
      </c>
      <c r="M2903" s="11">
        <v>158.374</v>
      </c>
      <c r="N2903" s="13">
        <v>8.1727591060292912E-2</v>
      </c>
      <c r="O2903" s="13">
        <v>8.6338471199942646E-2</v>
      </c>
      <c r="P2903" s="13">
        <v>0.33506834570834615</v>
      </c>
      <c r="Q2903" s="13" t="s">
        <v>9699</v>
      </c>
      <c r="R2903" s="13">
        <v>-3.2778558169869063E-2</v>
      </c>
      <c r="S2903" s="14">
        <v>0.453463</v>
      </c>
      <c r="T2903" s="13">
        <v>0.21747503974201188</v>
      </c>
      <c r="U2903" s="15" t="s">
        <v>9700</v>
      </c>
      <c r="V2903" s="16" t="s">
        <v>9700</v>
      </c>
      <c r="W2903" s="16">
        <v>1.1113627363077274</v>
      </c>
    </row>
    <row r="2904" spans="1:23" ht="15" customHeight="1" x14ac:dyDescent="0.3">
      <c r="A2904" s="7" t="s">
        <v>8958</v>
      </c>
      <c r="B2904" s="7" t="s">
        <v>8959</v>
      </c>
      <c r="C2904" s="7" t="s">
        <v>8960</v>
      </c>
      <c r="D2904" s="7" t="s">
        <v>20</v>
      </c>
      <c r="E2904" s="7" t="s">
        <v>57</v>
      </c>
      <c r="F2904" s="9" t="s">
        <v>5460</v>
      </c>
      <c r="G2904" s="11">
        <v>176.72412399999999</v>
      </c>
      <c r="H2904" s="11">
        <v>-34.625999999999998</v>
      </c>
      <c r="I2904" s="11">
        <v>0</v>
      </c>
      <c r="J2904" s="12">
        <v>142.09812399999998</v>
      </c>
      <c r="K2904" s="11">
        <v>-13.082651</v>
      </c>
      <c r="L2904" s="11">
        <v>-13.274877</v>
      </c>
      <c r="M2904" s="11">
        <v>34.524000000000001</v>
      </c>
      <c r="N2904" s="13">
        <v>0.34111111111111109</v>
      </c>
      <c r="O2904" s="13" t="s">
        <v>9699</v>
      </c>
      <c r="P2904" s="13">
        <v>-3.0583341145424163</v>
      </c>
      <c r="Q2904" s="13" t="s">
        <v>9699</v>
      </c>
      <c r="R2904" s="13">
        <v>-0.63660141033886442</v>
      </c>
      <c r="S2904" s="14">
        <v>0</v>
      </c>
      <c r="T2904" s="13">
        <v>-0.24367668640016671</v>
      </c>
      <c r="U2904" s="15" t="s">
        <v>9700</v>
      </c>
      <c r="V2904" s="16" t="s">
        <v>9700</v>
      </c>
      <c r="W2904" s="16">
        <v>5.1188774186073456</v>
      </c>
    </row>
    <row r="2905" spans="1:23" ht="15" customHeight="1" x14ac:dyDescent="0.3">
      <c r="A2905" s="7" t="s">
        <v>8961</v>
      </c>
      <c r="B2905" s="7" t="s">
        <v>8962</v>
      </c>
      <c r="C2905" s="7" t="s">
        <v>8963</v>
      </c>
      <c r="D2905" s="7" t="s">
        <v>10</v>
      </c>
      <c r="E2905" s="7" t="s">
        <v>2233</v>
      </c>
      <c r="F2905" s="9" t="s">
        <v>1941</v>
      </c>
      <c r="G2905" s="11">
        <v>159.32708500000001</v>
      </c>
      <c r="H2905" s="11">
        <v>1375.069</v>
      </c>
      <c r="I2905" s="11">
        <v>2.113</v>
      </c>
      <c r="J2905" s="12">
        <v>1536.5090849999999</v>
      </c>
      <c r="K2905" s="11">
        <v>0</v>
      </c>
      <c r="L2905" s="11">
        <v>-49.631</v>
      </c>
      <c r="M2905" s="11">
        <v>322.19299999999998</v>
      </c>
      <c r="N2905" s="13">
        <v>4.4999999999999998E-2</v>
      </c>
      <c r="O2905" s="13" t="s">
        <v>9699</v>
      </c>
      <c r="P2905" s="13">
        <v>0.73841485409493623</v>
      </c>
      <c r="Q2905" s="13" t="s">
        <v>9699</v>
      </c>
      <c r="R2905" s="13">
        <v>-0.23957571692439084</v>
      </c>
      <c r="S2905" s="14">
        <v>1.205249</v>
      </c>
      <c r="T2905" s="13">
        <v>0.89493060172826766</v>
      </c>
      <c r="U2905" s="15" t="s">
        <v>9700</v>
      </c>
      <c r="V2905" s="16" t="s">
        <v>9700</v>
      </c>
      <c r="W2905" s="16">
        <v>0.49450821402078882</v>
      </c>
    </row>
    <row r="2906" spans="1:23" ht="15" customHeight="1" x14ac:dyDescent="0.3">
      <c r="A2906" s="7" t="s">
        <v>8964</v>
      </c>
      <c r="B2906" s="7" t="s">
        <v>8965</v>
      </c>
      <c r="C2906" s="7" t="s">
        <v>8966</v>
      </c>
      <c r="D2906" s="7" t="s">
        <v>26</v>
      </c>
      <c r="E2906" s="7" t="s">
        <v>221</v>
      </c>
      <c r="F2906" s="9" t="s">
        <v>1941</v>
      </c>
      <c r="G2906" s="11">
        <v>196.13222200000001</v>
      </c>
      <c r="H2906" s="11">
        <v>-187.42599999999999</v>
      </c>
      <c r="I2906" s="11">
        <v>1.833</v>
      </c>
      <c r="J2906" s="12">
        <v>10.539222000000025</v>
      </c>
      <c r="K2906" s="11">
        <v>-16.041</v>
      </c>
      <c r="L2906" s="11">
        <v>33.838999999999999</v>
      </c>
      <c r="M2906" s="11">
        <v>238.107</v>
      </c>
      <c r="N2906" s="13">
        <v>4.9999999999999932E-3</v>
      </c>
      <c r="O2906" s="13" t="s">
        <v>9699</v>
      </c>
      <c r="P2906" s="13">
        <v>0.9514402707796451</v>
      </c>
      <c r="Q2906" s="13" t="s">
        <v>9699</v>
      </c>
      <c r="R2906" s="13">
        <v>0.13495685563665422</v>
      </c>
      <c r="S2906" s="14">
        <v>0.86404099999999995</v>
      </c>
      <c r="T2906" s="13">
        <v>-17.783665625413292</v>
      </c>
      <c r="U2906" s="15" t="s">
        <v>9700</v>
      </c>
      <c r="V2906" s="16">
        <v>5.7960407222435659</v>
      </c>
      <c r="W2906" s="16">
        <v>0.82371464089673974</v>
      </c>
    </row>
    <row r="2907" spans="1:23" ht="15" customHeight="1" x14ac:dyDescent="0.3">
      <c r="A2907" s="7" t="s">
        <v>8967</v>
      </c>
      <c r="B2907" s="7" t="s">
        <v>8968</v>
      </c>
      <c r="C2907" s="7" t="s">
        <v>8969</v>
      </c>
      <c r="D2907" s="7" t="s">
        <v>20</v>
      </c>
      <c r="E2907" s="7" t="s">
        <v>47</v>
      </c>
      <c r="F2907" s="9" t="s">
        <v>5460</v>
      </c>
      <c r="G2907" s="11">
        <v>181.92725200000001</v>
      </c>
      <c r="H2907" s="11">
        <v>-42.029000000000003</v>
      </c>
      <c r="I2907" s="11">
        <v>0</v>
      </c>
      <c r="J2907" s="12">
        <v>139.89825200000001</v>
      </c>
      <c r="K2907" s="11">
        <v>0</v>
      </c>
      <c r="L2907" s="11">
        <v>-21.681999999999999</v>
      </c>
      <c r="M2907" s="11">
        <v>36.225000000000001</v>
      </c>
      <c r="N2907" s="13">
        <v>-3.4127035061573459</v>
      </c>
      <c r="O2907" s="13" t="s">
        <v>9699</v>
      </c>
      <c r="P2907" s="13">
        <v>-3.394026336063285</v>
      </c>
      <c r="Q2907" s="13" t="s">
        <v>9699</v>
      </c>
      <c r="R2907" s="13">
        <v>-1.0204734786087446</v>
      </c>
      <c r="S2907" s="14">
        <v>1.7746599999999999</v>
      </c>
      <c r="T2907" s="13">
        <v>-0.30042548351497628</v>
      </c>
      <c r="U2907" s="15" t="s">
        <v>9700</v>
      </c>
      <c r="V2907" s="16" t="s">
        <v>9700</v>
      </c>
      <c r="W2907" s="16">
        <v>5.0221463630089715</v>
      </c>
    </row>
    <row r="2908" spans="1:23" ht="15" customHeight="1" x14ac:dyDescent="0.3">
      <c r="A2908" s="7" t="s">
        <v>8970</v>
      </c>
      <c r="B2908" s="7" t="s">
        <v>8971</v>
      </c>
      <c r="C2908" s="7" t="s">
        <v>8972</v>
      </c>
      <c r="D2908" s="7" t="s">
        <v>20</v>
      </c>
      <c r="E2908" s="7" t="s">
        <v>47</v>
      </c>
      <c r="F2908" s="9" t="s">
        <v>5460</v>
      </c>
      <c r="G2908" s="11">
        <v>147.39343400000001</v>
      </c>
      <c r="H2908" s="11">
        <v>-46.55545</v>
      </c>
      <c r="I2908" s="11">
        <v>0</v>
      </c>
      <c r="J2908" s="12">
        <v>100.83798400000001</v>
      </c>
      <c r="K2908" s="11">
        <v>-29.842766999999998</v>
      </c>
      <c r="L2908" s="11">
        <v>-32.106774999999999</v>
      </c>
      <c r="M2908" s="11">
        <v>18.397103000000001</v>
      </c>
      <c r="N2908" s="13" t="s">
        <v>9699</v>
      </c>
      <c r="O2908" s="13" t="s">
        <v>9699</v>
      </c>
      <c r="P2908" s="13" t="s">
        <v>9699</v>
      </c>
      <c r="Q2908" s="13" t="s">
        <v>9699</v>
      </c>
      <c r="R2908" s="13">
        <v>-2.8392898674658626</v>
      </c>
      <c r="S2908" s="14">
        <v>1.0881879999999999</v>
      </c>
      <c r="T2908" s="13">
        <v>-0.46168564813830471</v>
      </c>
      <c r="U2908" s="15" t="s">
        <v>9700</v>
      </c>
      <c r="V2908" s="16" t="s">
        <v>9700</v>
      </c>
      <c r="W2908" s="16">
        <v>8.0117741363952799</v>
      </c>
    </row>
    <row r="2909" spans="1:23" ht="15" customHeight="1" x14ac:dyDescent="0.3">
      <c r="A2909" s="7" t="s">
        <v>8973</v>
      </c>
      <c r="B2909" s="7" t="s">
        <v>8974</v>
      </c>
      <c r="C2909" s="7" t="s">
        <v>8975</v>
      </c>
      <c r="D2909" s="7" t="s">
        <v>31</v>
      </c>
      <c r="E2909" s="7" t="s">
        <v>215</v>
      </c>
      <c r="F2909" s="9" t="s">
        <v>1941</v>
      </c>
      <c r="G2909" s="11">
        <v>233.04671300000001</v>
      </c>
      <c r="H2909" s="11">
        <v>-24.864000000000001</v>
      </c>
      <c r="I2909" s="11">
        <v>0</v>
      </c>
      <c r="J2909" s="12">
        <v>208.18271300000001</v>
      </c>
      <c r="K2909" s="11">
        <v>0.52100000000000002</v>
      </c>
      <c r="L2909" s="11">
        <v>8.91</v>
      </c>
      <c r="M2909" s="11">
        <v>76.046000000000006</v>
      </c>
      <c r="N2909" s="13">
        <v>0.11216364965803394</v>
      </c>
      <c r="O2909" s="13" t="s">
        <v>9699</v>
      </c>
      <c r="P2909" s="13">
        <v>9.3571141491009452E-2</v>
      </c>
      <c r="Q2909" s="13" t="s">
        <v>9699</v>
      </c>
      <c r="R2909" s="13">
        <v>-4.1428530400068921E-2</v>
      </c>
      <c r="S2909" s="14">
        <v>1.3343830000000001</v>
      </c>
      <c r="T2909" s="13">
        <v>-0.11943354777973328</v>
      </c>
      <c r="U2909" s="15">
        <v>399.58294241842611</v>
      </c>
      <c r="V2909" s="16">
        <v>26.155635578002247</v>
      </c>
      <c r="W2909" s="16">
        <v>3.0645492596586275</v>
      </c>
    </row>
    <row r="2910" spans="1:23" ht="15" customHeight="1" x14ac:dyDescent="0.3">
      <c r="A2910" s="7" t="s">
        <v>8976</v>
      </c>
      <c r="B2910" s="7" t="s">
        <v>8977</v>
      </c>
      <c r="C2910" s="7" t="s">
        <v>8978</v>
      </c>
      <c r="D2910" s="7" t="s">
        <v>20</v>
      </c>
      <c r="E2910" s="7" t="s">
        <v>47</v>
      </c>
      <c r="F2910" s="9" t="s">
        <v>2104</v>
      </c>
      <c r="G2910" s="11">
        <v>460.32467400000002</v>
      </c>
      <c r="H2910" s="11">
        <v>-19.143000000000001</v>
      </c>
      <c r="I2910" s="11">
        <v>0</v>
      </c>
      <c r="J2910" s="12">
        <v>441.18167400000004</v>
      </c>
      <c r="K2910" s="11">
        <v>-93.513000000000005</v>
      </c>
      <c r="L2910" s="11">
        <v>-98.787999999999997</v>
      </c>
      <c r="M2910" s="11">
        <v>22.231000000000002</v>
      </c>
      <c r="N2910" s="13" t="s">
        <v>9699</v>
      </c>
      <c r="O2910" s="13" t="s">
        <v>9699</v>
      </c>
      <c r="P2910" s="13" t="s">
        <v>9699</v>
      </c>
      <c r="Q2910" s="13" t="s">
        <v>9699</v>
      </c>
      <c r="R2910" s="13">
        <v>-1.511028174615314</v>
      </c>
      <c r="S2910" s="14">
        <v>0.76970099999999997</v>
      </c>
      <c r="T2910" s="13">
        <v>-4.339028823758441E-2</v>
      </c>
      <c r="U2910" s="15" t="s">
        <v>9700</v>
      </c>
      <c r="V2910" s="16" t="s">
        <v>9700</v>
      </c>
      <c r="W2910" s="16">
        <v>20.706431289640591</v>
      </c>
    </row>
    <row r="2911" spans="1:23" ht="15" customHeight="1" x14ac:dyDescent="0.3">
      <c r="A2911" s="7" t="s">
        <v>8979</v>
      </c>
      <c r="B2911" s="7" t="s">
        <v>8980</v>
      </c>
      <c r="C2911" s="7" t="s">
        <v>8981</v>
      </c>
      <c r="D2911" s="7" t="s">
        <v>10</v>
      </c>
      <c r="E2911" s="7" t="s">
        <v>11</v>
      </c>
      <c r="F2911" s="9" t="s">
        <v>1941</v>
      </c>
      <c r="G2911" s="11">
        <v>180.383127</v>
      </c>
      <c r="H2911" s="11">
        <v>-166.10499999999999</v>
      </c>
      <c r="I2911" s="11">
        <v>0</v>
      </c>
      <c r="J2911" s="12">
        <v>14.278127000000012</v>
      </c>
      <c r="K2911" s="11">
        <v>0</v>
      </c>
      <c r="L2911" s="11">
        <v>25.754999999999999</v>
      </c>
      <c r="M2911" s="11">
        <v>172.55099999999999</v>
      </c>
      <c r="N2911" s="13">
        <v>3.3930807031499539E-2</v>
      </c>
      <c r="O2911" s="13">
        <v>4.6426925571891875E-3</v>
      </c>
      <c r="P2911" s="13">
        <v>0.29819217795372643</v>
      </c>
      <c r="Q2911" s="13" t="s">
        <v>9699</v>
      </c>
      <c r="R2911" s="13">
        <v>0.1557831194125546</v>
      </c>
      <c r="S2911" s="14">
        <v>1.7186349999999999</v>
      </c>
      <c r="T2911" s="13">
        <v>-11.633528683419041</v>
      </c>
      <c r="U2911" s="15" t="s">
        <v>9700</v>
      </c>
      <c r="V2911" s="16">
        <v>7.0038100174723361</v>
      </c>
      <c r="W2911" s="16">
        <v>1.0453902150668499</v>
      </c>
    </row>
    <row r="2912" spans="1:23" ht="15" customHeight="1" x14ac:dyDescent="0.3">
      <c r="A2912" s="7" t="s">
        <v>8982</v>
      </c>
      <c r="B2912" s="7" t="s">
        <v>8983</v>
      </c>
      <c r="C2912" s="7" t="s">
        <v>8984</v>
      </c>
      <c r="D2912" s="7" t="s">
        <v>8</v>
      </c>
      <c r="E2912" s="7" t="s">
        <v>220</v>
      </c>
      <c r="F2912" s="9" t="s">
        <v>3009</v>
      </c>
      <c r="G2912" s="11">
        <v>293.55936400000002</v>
      </c>
      <c r="H2912" s="11">
        <v>147.846</v>
      </c>
      <c r="I2912" s="11">
        <v>0</v>
      </c>
      <c r="J2912" s="12">
        <v>441.40536400000002</v>
      </c>
      <c r="K2912" s="11">
        <v>-1.143</v>
      </c>
      <c r="L2912" s="11">
        <v>-625.18799999999999</v>
      </c>
      <c r="M2912" s="11">
        <v>764.33799999999997</v>
      </c>
      <c r="N2912" s="13">
        <v>8.8125295709046592E-2</v>
      </c>
      <c r="O2912" s="13">
        <v>-4.1242134996340996E-3</v>
      </c>
      <c r="P2912" s="13">
        <v>-4.3669531061544212E-2</v>
      </c>
      <c r="Q2912" s="13" t="s">
        <v>9699</v>
      </c>
      <c r="R2912" s="13">
        <v>-0.58138581157046931</v>
      </c>
      <c r="S2912" s="14">
        <v>3.9595799999999999</v>
      </c>
      <c r="T2912" s="13">
        <v>0.33494382274883272</v>
      </c>
      <c r="U2912" s="15" t="s">
        <v>9700</v>
      </c>
      <c r="V2912" s="16" t="s">
        <v>9700</v>
      </c>
      <c r="W2912" s="16">
        <v>0.38407008941070575</v>
      </c>
    </row>
    <row r="2913" spans="1:23" ht="15" customHeight="1" x14ac:dyDescent="0.3">
      <c r="A2913" s="7" t="s">
        <v>8985</v>
      </c>
      <c r="B2913" s="7" t="s">
        <v>8986</v>
      </c>
      <c r="C2913" s="7" t="s">
        <v>8987</v>
      </c>
      <c r="D2913" s="7" t="s">
        <v>10</v>
      </c>
      <c r="E2913" s="7" t="s">
        <v>1814</v>
      </c>
      <c r="F2913" s="9" t="s">
        <v>1941</v>
      </c>
      <c r="G2913" s="11">
        <v>219.001542</v>
      </c>
      <c r="H2913" s="11">
        <v>30.568000000000001</v>
      </c>
      <c r="I2913" s="11">
        <v>0</v>
      </c>
      <c r="J2913" s="12">
        <v>249.56954200000001</v>
      </c>
      <c r="K2913" s="11">
        <v>0</v>
      </c>
      <c r="L2913" s="11">
        <v>10.233000000000001</v>
      </c>
      <c r="M2913" s="11">
        <v>239.43100000000001</v>
      </c>
      <c r="N2913" s="13">
        <v>8.569558041638406E-2</v>
      </c>
      <c r="O2913" s="13">
        <v>0.16147798435061422</v>
      </c>
      <c r="P2913" s="13">
        <v>0.27064292678768442</v>
      </c>
      <c r="Q2913" s="13">
        <v>6.5664794546673733E-2</v>
      </c>
      <c r="R2913" s="13">
        <v>5.4534989687754803E-2</v>
      </c>
      <c r="S2913" s="14">
        <v>0.958005</v>
      </c>
      <c r="T2913" s="13">
        <v>0.12248289496800856</v>
      </c>
      <c r="U2913" s="15" t="s">
        <v>9700</v>
      </c>
      <c r="V2913" s="16">
        <v>21.401499267077103</v>
      </c>
      <c r="W2913" s="16">
        <v>0.91467496690069372</v>
      </c>
    </row>
    <row r="2914" spans="1:23" ht="15" customHeight="1" x14ac:dyDescent="0.3">
      <c r="A2914" s="7" t="s">
        <v>8988</v>
      </c>
      <c r="B2914" s="7" t="s">
        <v>8989</v>
      </c>
      <c r="C2914" s="7" t="s">
        <v>8990</v>
      </c>
      <c r="D2914" s="7" t="s">
        <v>100</v>
      </c>
      <c r="E2914" s="7" t="s">
        <v>250</v>
      </c>
      <c r="F2914" s="9" t="s">
        <v>1941</v>
      </c>
      <c r="G2914" s="11">
        <v>181.17323999999999</v>
      </c>
      <c r="H2914" s="11">
        <v>-36.383901999999999</v>
      </c>
      <c r="I2914" s="11">
        <v>8.0157869999999996</v>
      </c>
      <c r="J2914" s="12">
        <v>152.80512499999998</v>
      </c>
      <c r="K2914" s="11">
        <v>15.261198</v>
      </c>
      <c r="L2914" s="11">
        <v>4.981948</v>
      </c>
      <c r="M2914" s="11">
        <v>169.38286400000001</v>
      </c>
      <c r="N2914" s="13">
        <v>0.22969016817820048</v>
      </c>
      <c r="O2914" s="13">
        <v>3.2795221525264706E-2</v>
      </c>
      <c r="P2914" s="13">
        <v>0.12262526423764819</v>
      </c>
      <c r="Q2914" s="13">
        <v>3.5610636939351181E-2</v>
      </c>
      <c r="R2914" s="13">
        <v>4.7100373688598984E-2</v>
      </c>
      <c r="S2914" s="14">
        <v>0.29606199999999999</v>
      </c>
      <c r="T2914" s="13">
        <v>-0.23810655565381073</v>
      </c>
      <c r="U2914" s="15">
        <v>10.012655952697814</v>
      </c>
      <c r="V2914" s="16">
        <v>36.365943602783489</v>
      </c>
      <c r="W2914" s="16">
        <v>1.0696078441559471</v>
      </c>
    </row>
    <row r="2915" spans="1:23" ht="15" customHeight="1" x14ac:dyDescent="0.3">
      <c r="A2915" s="7" t="s">
        <v>8991</v>
      </c>
      <c r="B2915" s="7" t="s">
        <v>8992</v>
      </c>
      <c r="C2915" s="7" t="s">
        <v>8993</v>
      </c>
      <c r="D2915" s="7" t="s">
        <v>10</v>
      </c>
      <c r="E2915" s="7" t="s">
        <v>1814</v>
      </c>
      <c r="F2915" s="9" t="s">
        <v>1941</v>
      </c>
      <c r="G2915" s="11">
        <v>204.49026699999999</v>
      </c>
      <c r="H2915" s="11">
        <v>-367.36700000000002</v>
      </c>
      <c r="I2915" s="11">
        <v>0</v>
      </c>
      <c r="J2915" s="12">
        <v>-162.87673300000003</v>
      </c>
      <c r="K2915" s="11">
        <v>0</v>
      </c>
      <c r="L2915" s="11">
        <v>24.268999999999998</v>
      </c>
      <c r="M2915" s="11">
        <v>187.63</v>
      </c>
      <c r="N2915" s="13">
        <v>4.0930703678713196E-2</v>
      </c>
      <c r="O2915" s="13">
        <v>-6.4812314264702797E-3</v>
      </c>
      <c r="P2915" s="13">
        <v>0.37645033194763289</v>
      </c>
      <c r="Q2915" s="13" t="s">
        <v>9699</v>
      </c>
      <c r="R2915" s="13">
        <v>0.1353175521401071</v>
      </c>
      <c r="S2915" s="14">
        <v>1.3506560000000001</v>
      </c>
      <c r="T2915" s="13">
        <v>2.2554909669019452</v>
      </c>
      <c r="U2915" s="15" t="s">
        <v>9700</v>
      </c>
      <c r="V2915" s="16">
        <v>8.42598652602085</v>
      </c>
      <c r="W2915" s="16">
        <v>1.0898591216756381</v>
      </c>
    </row>
    <row r="2916" spans="1:23" ht="15" customHeight="1" x14ac:dyDescent="0.3">
      <c r="A2916" s="7" t="s">
        <v>8994</v>
      </c>
      <c r="B2916" s="7" t="s">
        <v>8995</v>
      </c>
      <c r="C2916" s="7" t="s">
        <v>8996</v>
      </c>
      <c r="D2916" s="7" t="s">
        <v>167</v>
      </c>
      <c r="E2916" s="7" t="s">
        <v>168</v>
      </c>
      <c r="F2916" s="9" t="s">
        <v>1941</v>
      </c>
      <c r="G2916" s="11">
        <v>288.87767200000002</v>
      </c>
      <c r="H2916" s="11">
        <v>857.5</v>
      </c>
      <c r="I2916" s="11">
        <v>222.8</v>
      </c>
      <c r="J2916" s="12">
        <v>1369.177672</v>
      </c>
      <c r="K2916" s="11">
        <v>38.9</v>
      </c>
      <c r="L2916" s="11">
        <v>-11.1</v>
      </c>
      <c r="M2916" s="11">
        <v>-210.4</v>
      </c>
      <c r="N2916" s="13">
        <v>0.41791847392905457</v>
      </c>
      <c r="O2916" s="13">
        <v>7.3655512596451311E-2</v>
      </c>
      <c r="P2916" s="13">
        <v>1.3738842113053998E-2</v>
      </c>
      <c r="Q2916" s="13">
        <v>3.7884242824153036E-2</v>
      </c>
      <c r="R2916" s="13" t="s">
        <v>9699</v>
      </c>
      <c r="S2916" s="14">
        <v>1.872965</v>
      </c>
      <c r="T2916" s="13">
        <v>0.6262883317016289</v>
      </c>
      <c r="U2916" s="15">
        <v>35.197369460154242</v>
      </c>
      <c r="V2916" s="16" t="s">
        <v>9700</v>
      </c>
      <c r="W2916" s="16" t="s">
        <v>9700</v>
      </c>
    </row>
    <row r="2917" spans="1:23" ht="15" customHeight="1" x14ac:dyDescent="0.3">
      <c r="A2917" s="7" t="s">
        <v>8997</v>
      </c>
      <c r="B2917" s="7" t="s">
        <v>8998</v>
      </c>
      <c r="C2917" s="7" t="s">
        <v>8999</v>
      </c>
      <c r="D2917" s="7" t="s">
        <v>10</v>
      </c>
      <c r="E2917" s="7" t="s">
        <v>11</v>
      </c>
      <c r="F2917" s="9" t="s">
        <v>1941</v>
      </c>
      <c r="G2917" s="11">
        <v>189.227317</v>
      </c>
      <c r="H2917" s="11">
        <v>155.316</v>
      </c>
      <c r="I2917" s="11">
        <v>0</v>
      </c>
      <c r="J2917" s="12">
        <v>344.543317</v>
      </c>
      <c r="K2917" s="11">
        <v>0</v>
      </c>
      <c r="L2917" s="11">
        <v>20.638000000000002</v>
      </c>
      <c r="M2917" s="11">
        <v>232.84700000000001</v>
      </c>
      <c r="N2917" s="13">
        <v>5.4176766776040566E-2</v>
      </c>
      <c r="O2917" s="13">
        <v>-3.6354199529825104E-2</v>
      </c>
      <c r="P2917" s="13">
        <v>0.25695794199906863</v>
      </c>
      <c r="Q2917" s="13" t="s">
        <v>9699</v>
      </c>
      <c r="R2917" s="13">
        <v>9.0450102993382131E-2</v>
      </c>
      <c r="S2917" s="14">
        <v>0.91600999999999999</v>
      </c>
      <c r="T2917" s="13">
        <v>0.45078802094425763</v>
      </c>
      <c r="U2917" s="15" t="s">
        <v>9700</v>
      </c>
      <c r="V2917" s="16">
        <v>9.1688786219594913</v>
      </c>
      <c r="W2917" s="16">
        <v>0.81266804811743332</v>
      </c>
    </row>
    <row r="2918" spans="1:23" ht="15" customHeight="1" x14ac:dyDescent="0.3">
      <c r="A2918" s="7" t="s">
        <v>9000</v>
      </c>
      <c r="B2918" s="7" t="s">
        <v>9001</v>
      </c>
      <c r="C2918" s="7" t="s">
        <v>9002</v>
      </c>
      <c r="D2918" s="7" t="s">
        <v>29</v>
      </c>
      <c r="E2918" s="7" t="s">
        <v>436</v>
      </c>
      <c r="F2918" s="9" t="s">
        <v>1941</v>
      </c>
      <c r="G2918" s="11">
        <v>160.54998800000001</v>
      </c>
      <c r="H2918" s="11">
        <v>-2.9060000000000001</v>
      </c>
      <c r="I2918" s="11">
        <v>0</v>
      </c>
      <c r="J2918" s="12">
        <v>157.64398800000001</v>
      </c>
      <c r="K2918" s="11">
        <v>12.561999999999999</v>
      </c>
      <c r="L2918" s="11">
        <v>-4.7750000000000004</v>
      </c>
      <c r="M2918" s="11">
        <v>189.29499999999999</v>
      </c>
      <c r="N2918" s="13">
        <v>9.8518340785343703E-2</v>
      </c>
      <c r="O2918" s="13">
        <v>-8.3202354871125817E-4</v>
      </c>
      <c r="P2918" s="13">
        <v>6.6921988985661138E-2</v>
      </c>
      <c r="Q2918" s="13">
        <v>-2.6017436200358457E-3</v>
      </c>
      <c r="R2918" s="13">
        <v>-2.4058748693143887E-2</v>
      </c>
      <c r="S2918" s="14">
        <v>0.61732200000000004</v>
      </c>
      <c r="T2918" s="13">
        <v>-1.8433941166218149E-2</v>
      </c>
      <c r="U2918" s="15">
        <v>12.549274637796531</v>
      </c>
      <c r="V2918" s="16" t="s">
        <v>9700</v>
      </c>
      <c r="W2918" s="16">
        <v>0.84814700863731229</v>
      </c>
    </row>
    <row r="2919" spans="1:23" ht="15" customHeight="1" x14ac:dyDescent="0.3">
      <c r="A2919" s="7" t="s">
        <v>9003</v>
      </c>
      <c r="B2919" s="7" t="s">
        <v>9004</v>
      </c>
      <c r="C2919" s="7" t="s">
        <v>9005</v>
      </c>
      <c r="D2919" s="7" t="s">
        <v>20</v>
      </c>
      <c r="E2919" s="7" t="s">
        <v>57</v>
      </c>
      <c r="F2919" s="9" t="s">
        <v>1941</v>
      </c>
      <c r="G2919" s="11">
        <v>211.913366</v>
      </c>
      <c r="H2919" s="11">
        <v>-94.061999999999998</v>
      </c>
      <c r="I2919" s="11">
        <v>0</v>
      </c>
      <c r="J2919" s="12">
        <v>117.851366</v>
      </c>
      <c r="K2919" s="11">
        <v>3.6139999999999999</v>
      </c>
      <c r="L2919" s="11">
        <v>-131.083</v>
      </c>
      <c r="M2919" s="11">
        <v>110.876</v>
      </c>
      <c r="N2919" s="13">
        <v>5.3778677956099804E-3</v>
      </c>
      <c r="O2919" s="13">
        <v>-3.3977686543611774E-2</v>
      </c>
      <c r="P2919" s="13">
        <v>-5.0613750661173809E-2</v>
      </c>
      <c r="Q2919" s="13" t="s">
        <v>9699</v>
      </c>
      <c r="R2919" s="13">
        <v>-1.3842499426483954</v>
      </c>
      <c r="S2919" s="14">
        <v>2.2236220000000002</v>
      </c>
      <c r="T2919" s="13">
        <v>-0.79814093966462807</v>
      </c>
      <c r="U2919" s="15">
        <v>32.609675152185943</v>
      </c>
      <c r="V2919" s="16" t="s">
        <v>9700</v>
      </c>
      <c r="W2919" s="16">
        <v>1.9112645297449402</v>
      </c>
    </row>
    <row r="2920" spans="1:23" ht="15" customHeight="1" x14ac:dyDescent="0.3">
      <c r="A2920" s="7" t="s">
        <v>9006</v>
      </c>
      <c r="B2920" s="7" t="s">
        <v>9007</v>
      </c>
      <c r="C2920" s="7" t="s">
        <v>9008</v>
      </c>
      <c r="D2920" s="7" t="s">
        <v>10</v>
      </c>
      <c r="E2920" s="7" t="s">
        <v>11</v>
      </c>
      <c r="F2920" s="9" t="s">
        <v>1941</v>
      </c>
      <c r="G2920" s="11">
        <v>187.48671100000001</v>
      </c>
      <c r="H2920" s="11">
        <v>143.22900000000001</v>
      </c>
      <c r="I2920" s="11">
        <v>0</v>
      </c>
      <c r="J2920" s="12">
        <v>330.71571100000006</v>
      </c>
      <c r="K2920" s="11">
        <v>0</v>
      </c>
      <c r="L2920" s="11">
        <v>18.498999999999999</v>
      </c>
      <c r="M2920" s="11">
        <v>232.3</v>
      </c>
      <c r="N2920" s="13">
        <v>8.3401675523211316E-2</v>
      </c>
      <c r="O2920" s="13">
        <v>0.17026752572223702</v>
      </c>
      <c r="P2920" s="13">
        <v>0.282191522396047</v>
      </c>
      <c r="Q2920" s="13">
        <v>7.3323844211744316E-2</v>
      </c>
      <c r="R2920" s="13">
        <v>8.1206664574201656E-2</v>
      </c>
      <c r="S2920" s="14">
        <v>0.92440900000000004</v>
      </c>
      <c r="T2920" s="13">
        <v>0.43308798232449258</v>
      </c>
      <c r="U2920" s="15" t="s">
        <v>9700</v>
      </c>
      <c r="V2920" s="16">
        <v>10.134964646737663</v>
      </c>
      <c r="W2920" s="16">
        <v>0.80708872578562207</v>
      </c>
    </row>
    <row r="2921" spans="1:23" ht="15" customHeight="1" x14ac:dyDescent="0.3">
      <c r="A2921" s="7" t="s">
        <v>9009</v>
      </c>
      <c r="B2921" s="7" t="s">
        <v>9010</v>
      </c>
      <c r="C2921" s="7" t="s">
        <v>9011</v>
      </c>
      <c r="D2921" s="7" t="s">
        <v>167</v>
      </c>
      <c r="E2921" s="7" t="s">
        <v>235</v>
      </c>
      <c r="F2921" s="9" t="s">
        <v>1941</v>
      </c>
      <c r="G2921" s="11">
        <v>275.441237</v>
      </c>
      <c r="H2921" s="11">
        <v>2.3029999999999999</v>
      </c>
      <c r="I2921" s="11">
        <v>0</v>
      </c>
      <c r="J2921" s="12">
        <v>277.744237</v>
      </c>
      <c r="K2921" s="11">
        <v>-20.318000000000001</v>
      </c>
      <c r="L2921" s="11">
        <v>-35.063000000000002</v>
      </c>
      <c r="M2921" s="11">
        <v>13.198</v>
      </c>
      <c r="N2921" s="13">
        <v>6.2532084412385405E-2</v>
      </c>
      <c r="O2921" s="13" t="s">
        <v>9699</v>
      </c>
      <c r="P2921" s="13">
        <v>-0.18558794663631251</v>
      </c>
      <c r="Q2921" s="13" t="s">
        <v>9699</v>
      </c>
      <c r="R2921" s="13">
        <v>-4.0189122585821533</v>
      </c>
      <c r="S2921" s="14">
        <v>1.433595</v>
      </c>
      <c r="T2921" s="13">
        <v>8.2918012084621569E-3</v>
      </c>
      <c r="U2921" s="15" t="s">
        <v>9700</v>
      </c>
      <c r="V2921" s="16" t="s">
        <v>9700</v>
      </c>
      <c r="W2921" s="16">
        <v>20.869922488255796</v>
      </c>
    </row>
    <row r="2922" spans="1:23" ht="15" customHeight="1" x14ac:dyDescent="0.3">
      <c r="A2922" s="7" t="s">
        <v>9012</v>
      </c>
      <c r="B2922" s="7" t="s">
        <v>9013</v>
      </c>
      <c r="C2922" s="7" t="s">
        <v>9014</v>
      </c>
      <c r="D2922" s="7" t="s">
        <v>167</v>
      </c>
      <c r="E2922" s="7" t="s">
        <v>168</v>
      </c>
      <c r="F2922" s="9" t="s">
        <v>1941</v>
      </c>
      <c r="G2922" s="11">
        <v>227.30146500000001</v>
      </c>
      <c r="H2922" s="11">
        <v>117.544</v>
      </c>
      <c r="I2922" s="11">
        <v>0</v>
      </c>
      <c r="J2922" s="12">
        <v>344.84546499999999</v>
      </c>
      <c r="K2922" s="11">
        <v>41.546999999999997</v>
      </c>
      <c r="L2922" s="11">
        <v>-16.878</v>
      </c>
      <c r="M2922" s="11">
        <v>257.54000000000002</v>
      </c>
      <c r="N2922" s="13">
        <v>0.16341264178404918</v>
      </c>
      <c r="O2922" s="13">
        <v>2.772352078792828E-2</v>
      </c>
      <c r="P2922" s="13">
        <v>0.11767804777125472</v>
      </c>
      <c r="Q2922" s="13" t="s">
        <v>9699</v>
      </c>
      <c r="R2922" s="13">
        <v>-6.2106727308855664E-2</v>
      </c>
      <c r="S2922" s="14">
        <v>0.693963</v>
      </c>
      <c r="T2922" s="13">
        <v>0.3408599269240789</v>
      </c>
      <c r="U2922" s="15">
        <v>8.3001291308638407</v>
      </c>
      <c r="V2922" s="16" t="s">
        <v>9700</v>
      </c>
      <c r="W2922" s="16">
        <v>0.88258703502368563</v>
      </c>
    </row>
    <row r="2923" spans="1:23" ht="15" customHeight="1" x14ac:dyDescent="0.3">
      <c r="A2923" s="7" t="s">
        <v>9015</v>
      </c>
      <c r="B2923" s="7" t="s">
        <v>9016</v>
      </c>
      <c r="C2923" s="7" t="s">
        <v>9017</v>
      </c>
      <c r="D2923" s="7" t="s">
        <v>10</v>
      </c>
      <c r="E2923" s="7" t="s">
        <v>1814</v>
      </c>
      <c r="F2923" s="9" t="s">
        <v>5460</v>
      </c>
      <c r="G2923" s="11">
        <v>151.80514099999999</v>
      </c>
      <c r="H2923" s="11">
        <v>38.723999999999997</v>
      </c>
      <c r="I2923" s="11">
        <v>0</v>
      </c>
      <c r="J2923" s="12">
        <v>190.52914099999998</v>
      </c>
      <c r="K2923" s="11">
        <v>0</v>
      </c>
      <c r="L2923" s="11">
        <v>6.5590000000000002</v>
      </c>
      <c r="M2923" s="11">
        <v>144.291</v>
      </c>
      <c r="N2923" s="13">
        <v>7.0603723599750978E-2</v>
      </c>
      <c r="O2923" s="13">
        <v>-1.0338917032974848E-2</v>
      </c>
      <c r="P2923" s="13">
        <v>0.26872959199243185</v>
      </c>
      <c r="Q2923" s="13" t="s">
        <v>9699</v>
      </c>
      <c r="R2923" s="13">
        <v>4.5935554357189386E-2</v>
      </c>
      <c r="S2923" s="14">
        <v>0.208398</v>
      </c>
      <c r="T2923" s="13">
        <v>0.20324450001063094</v>
      </c>
      <c r="U2923" s="15" t="s">
        <v>9700</v>
      </c>
      <c r="V2923" s="16">
        <v>23.144555724958071</v>
      </c>
      <c r="W2923" s="16">
        <v>1.0520762972049538</v>
      </c>
    </row>
    <row r="2924" spans="1:23" ht="15" customHeight="1" x14ac:dyDescent="0.3">
      <c r="A2924" s="7" t="s">
        <v>9018</v>
      </c>
      <c r="B2924" s="7" t="s">
        <v>9019</v>
      </c>
      <c r="C2924" s="7" t="s">
        <v>9020</v>
      </c>
      <c r="D2924" s="7" t="s">
        <v>20</v>
      </c>
      <c r="E2924" s="7" t="s">
        <v>47</v>
      </c>
      <c r="F2924" s="9" t="s">
        <v>5460</v>
      </c>
      <c r="G2924" s="11">
        <v>185.649619</v>
      </c>
      <c r="H2924" s="11">
        <v>-5.2729999999999997</v>
      </c>
      <c r="I2924" s="11">
        <v>0</v>
      </c>
      <c r="J2924" s="12">
        <v>180.37661900000001</v>
      </c>
      <c r="K2924" s="11">
        <v>-12.874000000000001</v>
      </c>
      <c r="L2924" s="11">
        <v>-12.398</v>
      </c>
      <c r="M2924" s="11">
        <v>3.8439999999999999</v>
      </c>
      <c r="N2924" s="13">
        <v>0.16400000000000001</v>
      </c>
      <c r="O2924" s="13" t="s">
        <v>9699</v>
      </c>
      <c r="P2924" s="13">
        <v>0.12009518875074762</v>
      </c>
      <c r="Q2924" s="13" t="s">
        <v>9699</v>
      </c>
      <c r="R2924" s="13">
        <v>-2.6117547925005264</v>
      </c>
      <c r="S2924" s="14">
        <v>1.5223089999999999</v>
      </c>
      <c r="T2924" s="13">
        <v>-2.923327884308553E-2</v>
      </c>
      <c r="U2924" s="15" t="s">
        <v>9700</v>
      </c>
      <c r="V2924" s="16" t="s">
        <v>9700</v>
      </c>
      <c r="W2924" s="16">
        <v>48.29594667013528</v>
      </c>
    </row>
    <row r="2925" spans="1:23" ht="15" customHeight="1" x14ac:dyDescent="0.3">
      <c r="A2925" s="7" t="s">
        <v>9021</v>
      </c>
      <c r="B2925" s="7" t="s">
        <v>9022</v>
      </c>
      <c r="C2925" s="7" t="s">
        <v>9023</v>
      </c>
      <c r="D2925" s="7" t="s">
        <v>20</v>
      </c>
      <c r="E2925" s="7" t="s">
        <v>71</v>
      </c>
      <c r="F2925" s="9" t="s">
        <v>5460</v>
      </c>
      <c r="G2925" s="11">
        <v>132.372142</v>
      </c>
      <c r="H2925" s="11">
        <v>-78.882999999999996</v>
      </c>
      <c r="I2925" s="11">
        <v>0</v>
      </c>
      <c r="J2925" s="12">
        <v>53.489142000000001</v>
      </c>
      <c r="K2925" s="11">
        <v>-19.483000000000001</v>
      </c>
      <c r="L2925" s="11">
        <v>-19.459</v>
      </c>
      <c r="M2925" s="11">
        <v>80.914000000000001</v>
      </c>
      <c r="N2925" s="13" t="s">
        <v>9699</v>
      </c>
      <c r="O2925" s="13" t="s">
        <v>9699</v>
      </c>
      <c r="P2925" s="13" t="s">
        <v>9699</v>
      </c>
      <c r="Q2925" s="13" t="s">
        <v>9699</v>
      </c>
      <c r="R2925" s="13">
        <v>-0.24288751019601057</v>
      </c>
      <c r="S2925" s="14">
        <v>0</v>
      </c>
      <c r="T2925" s="13">
        <v>-1.474747903041705</v>
      </c>
      <c r="U2925" s="15" t="s">
        <v>9700</v>
      </c>
      <c r="V2925" s="16" t="s">
        <v>9700</v>
      </c>
      <c r="W2925" s="16">
        <v>1.6359609214721802</v>
      </c>
    </row>
    <row r="2926" spans="1:23" ht="15" customHeight="1" x14ac:dyDescent="0.3">
      <c r="A2926" s="7" t="s">
        <v>9024</v>
      </c>
      <c r="B2926" s="7" t="s">
        <v>9025</v>
      </c>
      <c r="C2926" s="7" t="s">
        <v>9026</v>
      </c>
      <c r="D2926" s="7" t="s">
        <v>31</v>
      </c>
      <c r="E2926" s="7" t="s">
        <v>64</v>
      </c>
      <c r="F2926" s="9" t="s">
        <v>5460</v>
      </c>
      <c r="G2926" s="11">
        <v>169.74543800000001</v>
      </c>
      <c r="H2926" s="11">
        <v>-55.091999999999999</v>
      </c>
      <c r="I2926" s="11">
        <v>0</v>
      </c>
      <c r="J2926" s="12">
        <v>114.65343800000001</v>
      </c>
      <c r="K2926" s="11">
        <v>-18.004000000000001</v>
      </c>
      <c r="L2926" s="11">
        <v>-19.751000000000001</v>
      </c>
      <c r="M2926" s="11">
        <v>82.222999999999999</v>
      </c>
      <c r="N2926" s="13">
        <v>3.2586196026323386E-2</v>
      </c>
      <c r="O2926" s="13" t="s">
        <v>9699</v>
      </c>
      <c r="P2926" s="13">
        <v>-1.0900783765374998E-2</v>
      </c>
      <c r="Q2926" s="13" t="s">
        <v>9699</v>
      </c>
      <c r="R2926" s="13">
        <v>-0.22193132275607891</v>
      </c>
      <c r="S2926" s="14">
        <v>0.87611499999999998</v>
      </c>
      <c r="T2926" s="13">
        <v>-0.4805089228985876</v>
      </c>
      <c r="U2926" s="15" t="s">
        <v>9700</v>
      </c>
      <c r="V2926" s="16" t="s">
        <v>9700</v>
      </c>
      <c r="W2926" s="16">
        <v>2.0644520146431047</v>
      </c>
    </row>
    <row r="2927" spans="1:23" ht="15" customHeight="1" x14ac:dyDescent="0.3">
      <c r="A2927" s="7" t="s">
        <v>9027</v>
      </c>
      <c r="B2927" s="7" t="s">
        <v>9028</v>
      </c>
      <c r="C2927" s="7" t="s">
        <v>9029</v>
      </c>
      <c r="D2927" s="7" t="s">
        <v>20</v>
      </c>
      <c r="E2927" s="7" t="s">
        <v>47</v>
      </c>
      <c r="F2927" s="9" t="s">
        <v>1941</v>
      </c>
      <c r="G2927" s="11">
        <v>184.62044399999999</v>
      </c>
      <c r="H2927" s="11">
        <v>-38.854999999999997</v>
      </c>
      <c r="I2927" s="11">
        <v>0</v>
      </c>
      <c r="J2927" s="12">
        <v>145.765444</v>
      </c>
      <c r="K2927" s="11">
        <v>-56.566000000000003</v>
      </c>
      <c r="L2927" s="11">
        <v>-26.632000000000001</v>
      </c>
      <c r="M2927" s="11">
        <v>76.537000000000006</v>
      </c>
      <c r="N2927" s="13">
        <v>-0.533999329790799</v>
      </c>
      <c r="O2927" s="13" t="s">
        <v>9699</v>
      </c>
      <c r="P2927" s="13">
        <v>-0.96695360655800222</v>
      </c>
      <c r="Q2927" s="13" t="s">
        <v>9699</v>
      </c>
      <c r="R2927" s="13">
        <v>-0.31009448846402399</v>
      </c>
      <c r="S2927" s="14">
        <v>1.218372</v>
      </c>
      <c r="T2927" s="13">
        <v>-0.2665583757972157</v>
      </c>
      <c r="U2927" s="15" t="s">
        <v>9700</v>
      </c>
      <c r="V2927" s="16" t="s">
        <v>9700</v>
      </c>
      <c r="W2927" s="16">
        <v>2.4121724656048706</v>
      </c>
    </row>
    <row r="2928" spans="1:23" ht="15" customHeight="1" x14ac:dyDescent="0.3">
      <c r="A2928" s="7" t="s">
        <v>9030</v>
      </c>
      <c r="B2928" s="7" t="s">
        <v>9031</v>
      </c>
      <c r="C2928" s="7" t="s">
        <v>9032</v>
      </c>
      <c r="D2928" s="7" t="s">
        <v>20</v>
      </c>
      <c r="E2928" s="7" t="s">
        <v>47</v>
      </c>
      <c r="F2928" s="9" t="s">
        <v>5460</v>
      </c>
      <c r="G2928" s="11">
        <v>133.84812099999999</v>
      </c>
      <c r="H2928" s="11">
        <v>1.6267160000000001</v>
      </c>
      <c r="I2928" s="11">
        <v>0</v>
      </c>
      <c r="J2928" s="12">
        <v>135.47483699999998</v>
      </c>
      <c r="K2928" s="11">
        <v>-12.222479999999999</v>
      </c>
      <c r="L2928" s="11">
        <v>-9.7297510000000003</v>
      </c>
      <c r="M2928" s="11">
        <v>164.23023599999999</v>
      </c>
      <c r="N2928" s="13" t="s">
        <v>9699</v>
      </c>
      <c r="O2928" s="13" t="s">
        <v>9699</v>
      </c>
      <c r="P2928" s="13" t="s">
        <v>9699</v>
      </c>
      <c r="Q2928" s="13" t="s">
        <v>9699</v>
      </c>
      <c r="R2928" s="13">
        <v>-5.784419626687308E-2</v>
      </c>
      <c r="S2928" s="14">
        <v>0.39446100000000001</v>
      </c>
      <c r="T2928" s="13">
        <v>1.2007513985789113E-2</v>
      </c>
      <c r="U2928" s="15" t="s">
        <v>9700</v>
      </c>
      <c r="V2928" s="16" t="s">
        <v>9700</v>
      </c>
      <c r="W2928" s="16">
        <v>0.81500291456684015</v>
      </c>
    </row>
    <row r="2929" spans="1:23" ht="15" customHeight="1" x14ac:dyDescent="0.3">
      <c r="A2929" s="7" t="s">
        <v>9033</v>
      </c>
      <c r="B2929" s="7" t="s">
        <v>9034</v>
      </c>
      <c r="C2929" s="7" t="s">
        <v>9035</v>
      </c>
      <c r="D2929" s="7" t="s">
        <v>116</v>
      </c>
      <c r="E2929" s="7" t="s">
        <v>117</v>
      </c>
      <c r="F2929" s="9" t="s">
        <v>1941</v>
      </c>
      <c r="G2929" s="11">
        <v>163.79347300000001</v>
      </c>
      <c r="H2929" s="11">
        <v>12.558</v>
      </c>
      <c r="I2929" s="11">
        <v>0.28899999999999998</v>
      </c>
      <c r="J2929" s="12">
        <v>176.64047299999999</v>
      </c>
      <c r="K2929" s="11">
        <v>21.533999999999999</v>
      </c>
      <c r="L2929" s="11">
        <v>11.581</v>
      </c>
      <c r="M2929" s="11">
        <v>204.08600000000001</v>
      </c>
      <c r="N2929" s="13">
        <v>0.13842798734376688</v>
      </c>
      <c r="O2929" s="13">
        <v>3.1524062726248747E-2</v>
      </c>
      <c r="P2929" s="13">
        <v>4.391976428632198E-2</v>
      </c>
      <c r="Q2929" s="13" t="s">
        <v>9699</v>
      </c>
      <c r="R2929" s="13">
        <v>-6.9120123349090096E-2</v>
      </c>
      <c r="S2929" s="14">
        <v>0.75380499999999995</v>
      </c>
      <c r="T2929" s="13">
        <v>7.1093559628319161E-2</v>
      </c>
      <c r="U2929" s="15">
        <v>8.20286398253924</v>
      </c>
      <c r="V2929" s="16">
        <v>14.143292720835852</v>
      </c>
      <c r="W2929" s="16">
        <v>0.8025708426839665</v>
      </c>
    </row>
    <row r="2930" spans="1:23" ht="15" customHeight="1" x14ac:dyDescent="0.3">
      <c r="A2930" s="7" t="s">
        <v>9036</v>
      </c>
      <c r="B2930" s="7" t="s">
        <v>9037</v>
      </c>
      <c r="C2930" s="7" t="s">
        <v>9038</v>
      </c>
      <c r="D2930" s="7" t="s">
        <v>20</v>
      </c>
      <c r="E2930" s="7" t="s">
        <v>47</v>
      </c>
      <c r="F2930" s="9" t="s">
        <v>1941</v>
      </c>
      <c r="G2930" s="11">
        <v>140.40955500000001</v>
      </c>
      <c r="H2930" s="11">
        <v>-32.494</v>
      </c>
      <c r="I2930" s="11">
        <v>0</v>
      </c>
      <c r="J2930" s="12">
        <v>107.91555500000001</v>
      </c>
      <c r="K2930" s="11">
        <v>0</v>
      </c>
      <c r="L2930" s="11">
        <v>-20.75</v>
      </c>
      <c r="M2930" s="11">
        <v>31.542000000000002</v>
      </c>
      <c r="N2930" s="13" t="s">
        <v>9699</v>
      </c>
      <c r="O2930" s="13" t="s">
        <v>9699</v>
      </c>
      <c r="P2930" s="13" t="s">
        <v>9699</v>
      </c>
      <c r="Q2930" s="13" t="s">
        <v>9699</v>
      </c>
      <c r="R2930" s="13">
        <v>-0.54596544423242799</v>
      </c>
      <c r="S2930" s="14">
        <v>2.1207340000000001</v>
      </c>
      <c r="T2930" s="13">
        <v>-0.30110580444125962</v>
      </c>
      <c r="U2930" s="15" t="s">
        <v>9700</v>
      </c>
      <c r="V2930" s="16" t="s">
        <v>9700</v>
      </c>
      <c r="W2930" s="16">
        <v>4.4515108426859431</v>
      </c>
    </row>
    <row r="2931" spans="1:23" ht="15" customHeight="1" x14ac:dyDescent="0.3">
      <c r="A2931" s="7" t="s">
        <v>9039</v>
      </c>
      <c r="B2931" s="7" t="s">
        <v>9040</v>
      </c>
      <c r="C2931" s="7" t="s">
        <v>9041</v>
      </c>
      <c r="D2931" s="7" t="s">
        <v>26</v>
      </c>
      <c r="E2931" s="7" t="s">
        <v>115</v>
      </c>
      <c r="F2931" s="9" t="s">
        <v>1941</v>
      </c>
      <c r="G2931" s="11">
        <v>153.88065700000001</v>
      </c>
      <c r="H2931" s="11">
        <v>57.820999999999998</v>
      </c>
      <c r="I2931" s="11">
        <v>0</v>
      </c>
      <c r="J2931" s="12">
        <v>211.70165700000001</v>
      </c>
      <c r="K2931" s="11">
        <v>29.262</v>
      </c>
      <c r="L2931" s="11">
        <v>31.736999999999998</v>
      </c>
      <c r="M2931" s="11">
        <v>173.351</v>
      </c>
      <c r="N2931" s="13">
        <v>5.9580098400204437E-2</v>
      </c>
      <c r="O2931" s="13">
        <v>-1.2191895523013918E-2</v>
      </c>
      <c r="P2931" s="13">
        <v>1.6733710250486901E-2</v>
      </c>
      <c r="Q2931" s="13">
        <v>-0.12973590719014327</v>
      </c>
      <c r="R2931" s="13">
        <v>0.30983315492939689</v>
      </c>
      <c r="S2931" s="14">
        <v>1.1952750000000001</v>
      </c>
      <c r="T2931" s="13">
        <v>0.27312492882377387</v>
      </c>
      <c r="U2931" s="15">
        <v>7.2346954070125076</v>
      </c>
      <c r="V2931" s="16">
        <v>4.8486201279263961</v>
      </c>
      <c r="W2931" s="16">
        <v>0.88768254581744566</v>
      </c>
    </row>
    <row r="2932" spans="1:23" ht="15" customHeight="1" x14ac:dyDescent="0.3">
      <c r="A2932" s="7" t="s">
        <v>9042</v>
      </c>
      <c r="B2932" s="7" t="s">
        <v>9043</v>
      </c>
      <c r="C2932" s="7" t="s">
        <v>9044</v>
      </c>
      <c r="D2932" s="7" t="s">
        <v>10</v>
      </c>
      <c r="E2932" s="7" t="s">
        <v>1814</v>
      </c>
      <c r="F2932" s="9" t="s">
        <v>1941</v>
      </c>
      <c r="G2932" s="11">
        <v>139.80596700000001</v>
      </c>
      <c r="H2932" s="11">
        <v>219.048</v>
      </c>
      <c r="I2932" s="11">
        <v>0</v>
      </c>
      <c r="J2932" s="12">
        <v>358.85396700000001</v>
      </c>
      <c r="K2932" s="11">
        <v>0</v>
      </c>
      <c r="L2932" s="11">
        <v>65.67</v>
      </c>
      <c r="M2932" s="11">
        <v>277.61799999999999</v>
      </c>
      <c r="N2932" s="13">
        <v>0.20039752058700891</v>
      </c>
      <c r="O2932" s="13">
        <v>-9.8303267038928555E-2</v>
      </c>
      <c r="P2932" s="13">
        <v>0.27317052694338823</v>
      </c>
      <c r="Q2932" s="13">
        <v>-0.13357094963917215</v>
      </c>
      <c r="R2932" s="13">
        <v>0.26415238539619845</v>
      </c>
      <c r="S2932" s="14">
        <v>0.61679700000000004</v>
      </c>
      <c r="T2932" s="13">
        <v>0.61040986067739356</v>
      </c>
      <c r="U2932" s="15" t="s">
        <v>9700</v>
      </c>
      <c r="V2932" s="16">
        <v>2.1289168113293742</v>
      </c>
      <c r="W2932" s="16">
        <v>0.50359114682765527</v>
      </c>
    </row>
    <row r="2933" spans="1:23" ht="15" customHeight="1" x14ac:dyDescent="0.3">
      <c r="A2933" s="7" t="s">
        <v>9045</v>
      </c>
      <c r="B2933" s="7" t="s">
        <v>9046</v>
      </c>
      <c r="C2933" s="7" t="s">
        <v>9047</v>
      </c>
      <c r="D2933" s="7" t="s">
        <v>20</v>
      </c>
      <c r="E2933" s="7" t="s">
        <v>47</v>
      </c>
      <c r="F2933" s="9" t="s">
        <v>5460</v>
      </c>
      <c r="G2933" s="11">
        <v>164.500811</v>
      </c>
      <c r="H2933" s="11">
        <v>-54.411999999999999</v>
      </c>
      <c r="I2933" s="11">
        <v>0</v>
      </c>
      <c r="J2933" s="12">
        <v>110.08881099999999</v>
      </c>
      <c r="K2933" s="11">
        <v>0</v>
      </c>
      <c r="L2933" s="11">
        <v>-28.541</v>
      </c>
      <c r="M2933" s="11">
        <v>40.222999999999999</v>
      </c>
      <c r="N2933" s="13">
        <v>0.21049999999999999</v>
      </c>
      <c r="O2933" s="13" t="s">
        <v>9699</v>
      </c>
      <c r="P2933" s="13">
        <v>-0.72434037307432098</v>
      </c>
      <c r="Q2933" s="13">
        <v>1.8356256612061639E-2</v>
      </c>
      <c r="R2933" s="13">
        <v>-0.96781959986436072</v>
      </c>
      <c r="S2933" s="14">
        <v>1.3816269999999999</v>
      </c>
      <c r="T2933" s="13">
        <v>-0.49425549704592597</v>
      </c>
      <c r="U2933" s="15" t="s">
        <v>9700</v>
      </c>
      <c r="V2933" s="16" t="s">
        <v>9700</v>
      </c>
      <c r="W2933" s="16">
        <v>4.0897200855232079</v>
      </c>
    </row>
    <row r="2934" spans="1:23" ht="15" customHeight="1" x14ac:dyDescent="0.3">
      <c r="A2934" s="7" t="s">
        <v>9048</v>
      </c>
      <c r="B2934" s="7" t="s">
        <v>9049</v>
      </c>
      <c r="C2934" s="7" t="s">
        <v>9050</v>
      </c>
      <c r="D2934" s="7" t="s">
        <v>10</v>
      </c>
      <c r="E2934" s="7" t="s">
        <v>11</v>
      </c>
      <c r="F2934" s="9" t="s">
        <v>1941</v>
      </c>
      <c r="G2934" s="11">
        <v>181.79496499999999</v>
      </c>
      <c r="H2934" s="11">
        <v>-54.545000000000002</v>
      </c>
      <c r="I2934" s="11">
        <v>7.0000000000000001E-3</v>
      </c>
      <c r="J2934" s="12">
        <v>127.25696499999999</v>
      </c>
      <c r="K2934" s="11">
        <v>0</v>
      </c>
      <c r="L2934" s="11">
        <v>14.138</v>
      </c>
      <c r="M2934" s="11">
        <v>162.429</v>
      </c>
      <c r="N2934" s="13">
        <v>3.8710128853042876E-2</v>
      </c>
      <c r="O2934" s="13">
        <v>1.8029181071918421E-2</v>
      </c>
      <c r="P2934" s="13">
        <v>0.2586965930688726</v>
      </c>
      <c r="Q2934" s="13" t="s">
        <v>9699</v>
      </c>
      <c r="R2934" s="13">
        <v>8.9068086245727859E-2</v>
      </c>
      <c r="S2934" s="14">
        <v>0.69816199999999995</v>
      </c>
      <c r="T2934" s="13">
        <v>-0.42862094031552617</v>
      </c>
      <c r="U2934" s="15" t="s">
        <v>9700</v>
      </c>
      <c r="V2934" s="16">
        <v>12.858605531192531</v>
      </c>
      <c r="W2934" s="16">
        <v>1.1192272623730983</v>
      </c>
    </row>
    <row r="2935" spans="1:23" ht="15" customHeight="1" x14ac:dyDescent="0.3">
      <c r="A2935" s="7" t="s">
        <v>9051</v>
      </c>
      <c r="B2935" s="7" t="s">
        <v>9052</v>
      </c>
      <c r="C2935" s="7" t="s">
        <v>9053</v>
      </c>
      <c r="D2935" s="7" t="s">
        <v>10</v>
      </c>
      <c r="E2935" s="7" t="s">
        <v>11</v>
      </c>
      <c r="F2935" s="9" t="s">
        <v>1941</v>
      </c>
      <c r="G2935" s="11">
        <v>173.69747699999999</v>
      </c>
      <c r="H2935" s="11">
        <v>51.43</v>
      </c>
      <c r="I2935" s="11">
        <v>0</v>
      </c>
      <c r="J2935" s="12">
        <v>225.127477</v>
      </c>
      <c r="K2935" s="11">
        <v>0</v>
      </c>
      <c r="L2935" s="11">
        <v>22.419</v>
      </c>
      <c r="M2935" s="11">
        <v>169.23400000000001</v>
      </c>
      <c r="N2935" s="13">
        <v>5.1506382725805336E-2</v>
      </c>
      <c r="O2935" s="13">
        <v>0.11508837315108522</v>
      </c>
      <c r="P2935" s="13">
        <v>0.3001622981611517</v>
      </c>
      <c r="Q2935" s="13">
        <v>1.7015896373749673E-2</v>
      </c>
      <c r="R2935" s="13">
        <v>0.13833850634645409</v>
      </c>
      <c r="S2935" s="14">
        <v>1.3837269999999999</v>
      </c>
      <c r="T2935" s="13">
        <v>0.22844834706693753</v>
      </c>
      <c r="U2935" s="15" t="s">
        <v>9700</v>
      </c>
      <c r="V2935" s="16">
        <v>7.747779874213836</v>
      </c>
      <c r="W2935" s="16">
        <v>1.0263745878487773</v>
      </c>
    </row>
    <row r="2936" spans="1:23" ht="15" customHeight="1" x14ac:dyDescent="0.3">
      <c r="A2936" s="7" t="s">
        <v>9054</v>
      </c>
      <c r="B2936" s="7" t="s">
        <v>9055</v>
      </c>
      <c r="C2936" s="7" t="s">
        <v>9056</v>
      </c>
      <c r="D2936" s="7" t="s">
        <v>29</v>
      </c>
      <c r="E2936" s="7" t="s">
        <v>30</v>
      </c>
      <c r="F2936" s="9" t="s">
        <v>3009</v>
      </c>
      <c r="G2936" s="11">
        <v>175.85858899999999</v>
      </c>
      <c r="H2936" s="11">
        <v>41.06</v>
      </c>
      <c r="I2936" s="11">
        <v>0</v>
      </c>
      <c r="J2936" s="12">
        <v>216.918589</v>
      </c>
      <c r="K2936" s="11">
        <v>-50.887</v>
      </c>
      <c r="L2936" s="11">
        <v>-42.42</v>
      </c>
      <c r="M2936" s="11">
        <v>256.137</v>
      </c>
      <c r="N2936" s="13">
        <v>5.4397327590078856E-2</v>
      </c>
      <c r="O2936" s="13">
        <v>-7.1293826805680638E-3</v>
      </c>
      <c r="P2936" s="13">
        <v>3.4254243645143172E-2</v>
      </c>
      <c r="Q2936" s="13">
        <v>-2.0046379664921954E-2</v>
      </c>
      <c r="R2936" s="13">
        <v>-0.13814502437713277</v>
      </c>
      <c r="S2936" s="14">
        <v>0.89606200000000003</v>
      </c>
      <c r="T2936" s="13">
        <v>0.18928760411584644</v>
      </c>
      <c r="U2936" s="15" t="s">
        <v>9700</v>
      </c>
      <c r="V2936" s="16" t="s">
        <v>9700</v>
      </c>
      <c r="W2936" s="16">
        <v>0.68658018560379797</v>
      </c>
    </row>
    <row r="2937" spans="1:23" ht="15" customHeight="1" x14ac:dyDescent="0.3">
      <c r="A2937" s="7" t="s">
        <v>9057</v>
      </c>
      <c r="B2937" s="7" t="s">
        <v>9058</v>
      </c>
      <c r="C2937" s="7" t="s">
        <v>9059</v>
      </c>
      <c r="D2937" s="7" t="s">
        <v>10</v>
      </c>
      <c r="E2937" s="7" t="s">
        <v>11</v>
      </c>
      <c r="F2937" s="9" t="s">
        <v>1941</v>
      </c>
      <c r="G2937" s="11">
        <v>169.752647</v>
      </c>
      <c r="H2937" s="11">
        <v>159.30206899999999</v>
      </c>
      <c r="I2937" s="11">
        <v>0</v>
      </c>
      <c r="J2937" s="12">
        <v>329.05471599999998</v>
      </c>
      <c r="K2937" s="11">
        <v>0</v>
      </c>
      <c r="L2937" s="11">
        <v>-5.0516490000000003</v>
      </c>
      <c r="M2937" s="11">
        <v>191.67442500000001</v>
      </c>
      <c r="N2937" s="13">
        <v>3.7820367267963985E-2</v>
      </c>
      <c r="O2937" s="13">
        <v>3.1017596456405228E-2</v>
      </c>
      <c r="P2937" s="13">
        <v>-0.48235185933505265</v>
      </c>
      <c r="Q2937" s="13" t="s">
        <v>9699</v>
      </c>
      <c r="R2937" s="13">
        <v>-3.4556400554010984E-2</v>
      </c>
      <c r="S2937" s="14">
        <v>0</v>
      </c>
      <c r="T2937" s="13">
        <v>0.48412030356677821</v>
      </c>
      <c r="U2937" s="15" t="s">
        <v>9700</v>
      </c>
      <c r="V2937" s="16" t="s">
        <v>9700</v>
      </c>
      <c r="W2937" s="16">
        <v>0.88563013558016401</v>
      </c>
    </row>
    <row r="2938" spans="1:23" ht="15" customHeight="1" x14ac:dyDescent="0.3">
      <c r="A2938" s="7" t="s">
        <v>9060</v>
      </c>
      <c r="B2938" s="7" t="s">
        <v>9061</v>
      </c>
      <c r="C2938" s="7" t="s">
        <v>9062</v>
      </c>
      <c r="D2938" s="7" t="s">
        <v>10</v>
      </c>
      <c r="E2938" s="7" t="s">
        <v>11</v>
      </c>
      <c r="F2938" s="9" t="s">
        <v>1941</v>
      </c>
      <c r="G2938" s="11">
        <v>184.29656199999999</v>
      </c>
      <c r="H2938" s="11">
        <v>-169.41300000000001</v>
      </c>
      <c r="I2938" s="11">
        <v>1.5840000000000001</v>
      </c>
      <c r="J2938" s="12">
        <v>16.467561999999983</v>
      </c>
      <c r="K2938" s="11">
        <v>0</v>
      </c>
      <c r="L2938" s="11">
        <v>27.844000000000001</v>
      </c>
      <c r="M2938" s="11">
        <v>194.411</v>
      </c>
      <c r="N2938" s="13">
        <v>4.1649356208745568E-2</v>
      </c>
      <c r="O2938" s="13">
        <v>0.23502156591321199</v>
      </c>
      <c r="P2938" s="13">
        <v>0.62121604853164214</v>
      </c>
      <c r="Q2938" s="13">
        <v>5.9907109354043309E-2</v>
      </c>
      <c r="R2938" s="13">
        <v>0.15299398233203884</v>
      </c>
      <c r="S2938" s="14">
        <v>0.97217799999999999</v>
      </c>
      <c r="T2938" s="13">
        <v>-10.287679499855546</v>
      </c>
      <c r="U2938" s="15" t="s">
        <v>9700</v>
      </c>
      <c r="V2938" s="16">
        <v>6.6188967820715412</v>
      </c>
      <c r="W2938" s="16">
        <v>0.94797394180370453</v>
      </c>
    </row>
    <row r="2939" spans="1:23" ht="15" customHeight="1" x14ac:dyDescent="0.3">
      <c r="A2939" s="7" t="s">
        <v>9063</v>
      </c>
      <c r="B2939" s="7" t="s">
        <v>9064</v>
      </c>
      <c r="C2939" s="7" t="s">
        <v>9065</v>
      </c>
      <c r="D2939" s="7" t="s">
        <v>10</v>
      </c>
      <c r="E2939" s="7" t="s">
        <v>1814</v>
      </c>
      <c r="F2939" s="9" t="s">
        <v>1941</v>
      </c>
      <c r="G2939" s="11">
        <v>166.35911100000001</v>
      </c>
      <c r="H2939" s="11">
        <v>-10.618</v>
      </c>
      <c r="I2939" s="11">
        <v>0</v>
      </c>
      <c r="J2939" s="12">
        <v>155.74111100000002</v>
      </c>
      <c r="K2939" s="11">
        <v>0</v>
      </c>
      <c r="L2939" s="11">
        <v>9.6379999999999999</v>
      </c>
      <c r="M2939" s="11">
        <v>230.221</v>
      </c>
      <c r="N2939" s="13">
        <v>4.4791880507480689E-2</v>
      </c>
      <c r="O2939" s="13">
        <v>4.3942666423048227E-2</v>
      </c>
      <c r="P2939" s="13">
        <v>0.16141742930880504</v>
      </c>
      <c r="Q2939" s="13">
        <v>8.4647323528819207E-4</v>
      </c>
      <c r="R2939" s="13">
        <v>4.1704709196411956E-2</v>
      </c>
      <c r="S2939" s="14">
        <v>0.32388400000000001</v>
      </c>
      <c r="T2939" s="13">
        <v>-6.817724576268111E-2</v>
      </c>
      <c r="U2939" s="15" t="s">
        <v>9700</v>
      </c>
      <c r="V2939" s="16">
        <v>17.260750259389916</v>
      </c>
      <c r="W2939" s="16">
        <v>0.7226061523492644</v>
      </c>
    </row>
    <row r="2940" spans="1:23" ht="15" customHeight="1" x14ac:dyDescent="0.3">
      <c r="A2940" s="7" t="s">
        <v>9066</v>
      </c>
      <c r="B2940" s="7" t="s">
        <v>9067</v>
      </c>
      <c r="C2940" s="7" t="s">
        <v>9068</v>
      </c>
      <c r="D2940" s="7" t="s">
        <v>20</v>
      </c>
      <c r="E2940" s="7" t="s">
        <v>52</v>
      </c>
      <c r="F2940" s="9" t="s">
        <v>5460</v>
      </c>
      <c r="G2940" s="11">
        <v>231.42200500000001</v>
      </c>
      <c r="H2940" s="11">
        <v>-73.043999999999997</v>
      </c>
      <c r="I2940" s="11">
        <v>0</v>
      </c>
      <c r="J2940" s="12">
        <v>158.37800500000003</v>
      </c>
      <c r="K2940" s="11">
        <v>33.137</v>
      </c>
      <c r="L2940" s="11">
        <v>5.6130000000000004</v>
      </c>
      <c r="M2940" s="11">
        <v>207.56100000000001</v>
      </c>
      <c r="N2940" s="13">
        <v>1.954235876732394E-2</v>
      </c>
      <c r="O2940" s="13">
        <v>0.38386673813024985</v>
      </c>
      <c r="P2940" s="13">
        <v>9.3104742100482175E-3</v>
      </c>
      <c r="Q2940" s="13" t="s">
        <v>9699</v>
      </c>
      <c r="R2940" s="13">
        <v>3.6054843444384137E-2</v>
      </c>
      <c r="S2940" s="14">
        <v>1.07664</v>
      </c>
      <c r="T2940" s="13">
        <v>-0.46120040469003243</v>
      </c>
      <c r="U2940" s="15">
        <v>4.779491354075506</v>
      </c>
      <c r="V2940" s="16">
        <v>41.229646356672013</v>
      </c>
      <c r="W2940" s="16">
        <v>1.114959000004818</v>
      </c>
    </row>
    <row r="2941" spans="1:23" ht="15" customHeight="1" x14ac:dyDescent="0.3">
      <c r="A2941" s="7" t="s">
        <v>9069</v>
      </c>
      <c r="B2941" s="7" t="s">
        <v>9070</v>
      </c>
      <c r="C2941" s="7" t="s">
        <v>9071</v>
      </c>
      <c r="D2941" s="7" t="s">
        <v>10</v>
      </c>
      <c r="E2941" s="7" t="s">
        <v>11</v>
      </c>
      <c r="F2941" s="9" t="s">
        <v>2104</v>
      </c>
      <c r="G2941" s="11">
        <v>177.91963899999999</v>
      </c>
      <c r="H2941" s="11">
        <v>191.29400000000001</v>
      </c>
      <c r="I2941" s="11">
        <v>0</v>
      </c>
      <c r="J2941" s="12">
        <v>369.213639</v>
      </c>
      <c r="K2941" s="11">
        <v>0</v>
      </c>
      <c r="L2941" s="11">
        <v>12.68</v>
      </c>
      <c r="M2941" s="11">
        <v>237.267</v>
      </c>
      <c r="N2941" s="13">
        <v>7.1246658123325798E-2</v>
      </c>
      <c r="O2941" s="13">
        <v>5.8470609515701488E-2</v>
      </c>
      <c r="P2941" s="13">
        <v>0.19094605497175743</v>
      </c>
      <c r="Q2941" s="13">
        <v>2.2264360287835849E-3</v>
      </c>
      <c r="R2941" s="13">
        <v>5.6293609455825469E-2</v>
      </c>
      <c r="S2941" s="14">
        <v>0.735433</v>
      </c>
      <c r="T2941" s="13">
        <v>0.51811195414695932</v>
      </c>
      <c r="U2941" s="15" t="s">
        <v>9700</v>
      </c>
      <c r="V2941" s="16">
        <v>14.031517271293374</v>
      </c>
      <c r="W2941" s="16">
        <v>0.7498709850084504</v>
      </c>
    </row>
    <row r="2942" spans="1:23" ht="15" customHeight="1" x14ac:dyDescent="0.3">
      <c r="A2942" s="7" t="s">
        <v>9072</v>
      </c>
      <c r="B2942" s="7" t="s">
        <v>9073</v>
      </c>
      <c r="C2942" s="7" t="s">
        <v>9074</v>
      </c>
      <c r="D2942" s="7" t="s">
        <v>20</v>
      </c>
      <c r="E2942" s="7" t="s">
        <v>47</v>
      </c>
      <c r="F2942" s="9" t="s">
        <v>2104</v>
      </c>
      <c r="G2942" s="11">
        <v>196.098207</v>
      </c>
      <c r="H2942" s="11">
        <v>-139.841216</v>
      </c>
      <c r="I2942" s="11">
        <v>0</v>
      </c>
      <c r="J2942" s="12">
        <v>56.256990999999999</v>
      </c>
      <c r="K2942" s="11">
        <v>-51.005913999999997</v>
      </c>
      <c r="L2942" s="11">
        <v>-50.190485000000002</v>
      </c>
      <c r="M2942" s="11">
        <v>138.265728</v>
      </c>
      <c r="N2942" s="13">
        <v>4.4999999999999998E-2</v>
      </c>
      <c r="O2942" s="13" t="s">
        <v>9699</v>
      </c>
      <c r="P2942" s="13">
        <v>-6.2994300000000001</v>
      </c>
      <c r="Q2942" s="13" t="s">
        <v>9699</v>
      </c>
      <c r="R2942" s="13">
        <v>-0.32874423845510303</v>
      </c>
      <c r="S2942" s="14">
        <v>2.501312</v>
      </c>
      <c r="T2942" s="13">
        <v>-2.4857571212793803</v>
      </c>
      <c r="U2942" s="15" t="s">
        <v>9700</v>
      </c>
      <c r="V2942" s="16" t="s">
        <v>9700</v>
      </c>
      <c r="W2942" s="16">
        <v>1.4182705276031962</v>
      </c>
    </row>
    <row r="2943" spans="1:23" ht="15" customHeight="1" x14ac:dyDescent="0.3">
      <c r="A2943" s="7" t="s">
        <v>9075</v>
      </c>
      <c r="B2943" s="7" t="s">
        <v>9076</v>
      </c>
      <c r="C2943" s="7" t="s">
        <v>9077</v>
      </c>
      <c r="D2943" s="7" t="s">
        <v>10</v>
      </c>
      <c r="E2943" s="7" t="s">
        <v>11</v>
      </c>
      <c r="F2943" s="9" t="s">
        <v>1941</v>
      </c>
      <c r="G2943" s="11">
        <v>155.884139</v>
      </c>
      <c r="H2943" s="11">
        <v>477.56799999999998</v>
      </c>
      <c r="I2943" s="11">
        <v>0</v>
      </c>
      <c r="J2943" s="12">
        <v>633.45213899999999</v>
      </c>
      <c r="K2943" s="11">
        <v>0</v>
      </c>
      <c r="L2943" s="11">
        <v>16.661999999999999</v>
      </c>
      <c r="M2943" s="11">
        <v>200.785</v>
      </c>
      <c r="N2943" s="13">
        <v>5.2956770428227475E-2</v>
      </c>
      <c r="O2943" s="13">
        <v>7.7772538162540705E-2</v>
      </c>
      <c r="P2943" s="13">
        <v>0.17447896071335853</v>
      </c>
      <c r="Q2943" s="13">
        <v>-6.0718886414555806E-3</v>
      </c>
      <c r="R2943" s="13">
        <v>8.282406780786411E-2</v>
      </c>
      <c r="S2943" s="14">
        <v>1.083464</v>
      </c>
      <c r="T2943" s="13">
        <v>0.75391331183112476</v>
      </c>
      <c r="U2943" s="15" t="s">
        <v>9700</v>
      </c>
      <c r="V2943" s="16">
        <v>9.3556679270195655</v>
      </c>
      <c r="W2943" s="16">
        <v>0.77637342929003661</v>
      </c>
    </row>
    <row r="2944" spans="1:23" ht="15" customHeight="1" x14ac:dyDescent="0.3">
      <c r="A2944" s="7" t="s">
        <v>9078</v>
      </c>
      <c r="B2944" s="7" t="s">
        <v>9079</v>
      </c>
      <c r="C2944" s="7" t="s">
        <v>9080</v>
      </c>
      <c r="D2944" s="7" t="s">
        <v>10</v>
      </c>
      <c r="E2944" s="7" t="s">
        <v>11</v>
      </c>
      <c r="F2944" s="9" t="s">
        <v>1941</v>
      </c>
      <c r="G2944" s="11">
        <v>157.025082</v>
      </c>
      <c r="H2944" s="11">
        <v>-119.178</v>
      </c>
      <c r="I2944" s="11">
        <v>0</v>
      </c>
      <c r="J2944" s="12">
        <v>37.847082</v>
      </c>
      <c r="K2944" s="11">
        <v>0</v>
      </c>
      <c r="L2944" s="11">
        <v>14.545999999999999</v>
      </c>
      <c r="M2944" s="11">
        <v>229.339</v>
      </c>
      <c r="N2944" s="13">
        <v>6.0458314582495162E-2</v>
      </c>
      <c r="O2944" s="13">
        <v>2.8142699009614747E-2</v>
      </c>
      <c r="P2944" s="13">
        <v>0.20297552623457812</v>
      </c>
      <c r="Q2944" s="13">
        <v>-3.1526623054097258E-2</v>
      </c>
      <c r="R2944" s="13">
        <v>6.4006943006550923E-2</v>
      </c>
      <c r="S2944" s="14">
        <v>0.78530100000000003</v>
      </c>
      <c r="T2944" s="13">
        <v>-3.1489349694119086</v>
      </c>
      <c r="U2944" s="15" t="s">
        <v>9700</v>
      </c>
      <c r="V2944" s="16">
        <v>10.795069572391036</v>
      </c>
      <c r="W2944" s="16">
        <v>0.68468547434147697</v>
      </c>
    </row>
    <row r="2945" spans="1:23" ht="15" customHeight="1" x14ac:dyDescent="0.3">
      <c r="A2945" s="7" t="s">
        <v>9081</v>
      </c>
      <c r="B2945" s="7" t="s">
        <v>9082</v>
      </c>
      <c r="C2945" s="7" t="s">
        <v>9083</v>
      </c>
      <c r="D2945" s="7" t="s">
        <v>20</v>
      </c>
      <c r="E2945" s="7" t="s">
        <v>57</v>
      </c>
      <c r="F2945" s="9" t="s">
        <v>5460</v>
      </c>
      <c r="G2945" s="11">
        <v>189.416909</v>
      </c>
      <c r="H2945" s="11">
        <v>-17.416751000000001</v>
      </c>
      <c r="I2945" s="11">
        <v>-2.3396E-2</v>
      </c>
      <c r="J2945" s="12">
        <v>171.97676200000001</v>
      </c>
      <c r="K2945" s="11">
        <v>-18.621449999999999</v>
      </c>
      <c r="L2945" s="11">
        <v>-18.772290000000002</v>
      </c>
      <c r="M2945" s="11">
        <v>18.961410999999998</v>
      </c>
      <c r="N2945" s="13">
        <v>-288.14008333333334</v>
      </c>
      <c r="O2945" s="13" t="s">
        <v>9699</v>
      </c>
      <c r="P2945" s="13">
        <v>-331.74874094446267</v>
      </c>
      <c r="Q2945" s="13" t="s">
        <v>9699</v>
      </c>
      <c r="R2945" s="13">
        <v>-1.0206051461093688</v>
      </c>
      <c r="S2945" s="14">
        <v>1.872965</v>
      </c>
      <c r="T2945" s="13">
        <v>-0.10127386280246398</v>
      </c>
      <c r="U2945" s="15" t="s">
        <v>9700</v>
      </c>
      <c r="V2945" s="16" t="s">
        <v>9700</v>
      </c>
      <c r="W2945" s="16">
        <v>9.9895998773509014</v>
      </c>
    </row>
    <row r="2946" spans="1:23" ht="15" customHeight="1" x14ac:dyDescent="0.3">
      <c r="A2946" s="7" t="s">
        <v>9084</v>
      </c>
      <c r="B2946" s="7" t="s">
        <v>9085</v>
      </c>
      <c r="C2946" s="7" t="s">
        <v>9086</v>
      </c>
      <c r="D2946" s="7" t="s">
        <v>26</v>
      </c>
      <c r="E2946" s="7" t="s">
        <v>115</v>
      </c>
      <c r="F2946" s="9" t="s">
        <v>1941</v>
      </c>
      <c r="G2946" s="11">
        <v>144.864486</v>
      </c>
      <c r="H2946" s="11">
        <v>-67.622</v>
      </c>
      <c r="I2946" s="11">
        <v>0</v>
      </c>
      <c r="J2946" s="12">
        <v>77.242486</v>
      </c>
      <c r="K2946" s="11">
        <v>3.359</v>
      </c>
      <c r="L2946" s="11">
        <v>1.5109999999999999</v>
      </c>
      <c r="M2946" s="11">
        <v>96.576999999999998</v>
      </c>
      <c r="N2946" s="13">
        <v>7.8573424268623793E-2</v>
      </c>
      <c r="O2946" s="13">
        <v>0.12226817696113357</v>
      </c>
      <c r="P2946" s="13">
        <v>5.7186720142510826E-2</v>
      </c>
      <c r="Q2946" s="13">
        <v>0.16079923307171584</v>
      </c>
      <c r="R2946" s="13">
        <v>1.5491715879265091E-2</v>
      </c>
      <c r="S2946" s="14">
        <v>0.86614100000000005</v>
      </c>
      <c r="T2946" s="13">
        <v>-0.87545084967876363</v>
      </c>
      <c r="U2946" s="15">
        <v>22.995679071152129</v>
      </c>
      <c r="V2946" s="16">
        <v>95.873253474520197</v>
      </c>
      <c r="W2946" s="16">
        <v>1.4999895006057342</v>
      </c>
    </row>
    <row r="2947" spans="1:23" ht="15" customHeight="1" x14ac:dyDescent="0.3">
      <c r="A2947" s="7" t="s">
        <v>9087</v>
      </c>
      <c r="B2947" s="7" t="s">
        <v>9088</v>
      </c>
      <c r="C2947" s="7" t="s">
        <v>9089</v>
      </c>
      <c r="D2947" s="7" t="s">
        <v>10</v>
      </c>
      <c r="E2947" s="7" t="s">
        <v>1814</v>
      </c>
      <c r="F2947" s="9" t="s">
        <v>5460</v>
      </c>
      <c r="G2947" s="11">
        <v>148.405306</v>
      </c>
      <c r="H2947" s="11">
        <v>-29.827000000000002</v>
      </c>
      <c r="I2947" s="11">
        <v>0</v>
      </c>
      <c r="J2947" s="12">
        <v>118.578306</v>
      </c>
      <c r="K2947" s="11">
        <v>0</v>
      </c>
      <c r="L2947" s="11">
        <v>4.2030000000000003</v>
      </c>
      <c r="M2947" s="11">
        <v>88.927999999999997</v>
      </c>
      <c r="N2947" s="13">
        <v>7.559216907553945E-2</v>
      </c>
      <c r="O2947" s="13">
        <v>-2.6833593466155659E-3</v>
      </c>
      <c r="P2947" s="13">
        <v>0.22967987623467806</v>
      </c>
      <c r="Q2947" s="13" t="s">
        <v>9699</v>
      </c>
      <c r="R2947" s="13">
        <v>4.7373260451394179E-2</v>
      </c>
      <c r="S2947" s="14">
        <v>0.66141700000000003</v>
      </c>
      <c r="T2947" s="13">
        <v>-0.25153842221358774</v>
      </c>
      <c r="U2947" s="15" t="s">
        <v>9700</v>
      </c>
      <c r="V2947" s="16">
        <v>35.30937568403521</v>
      </c>
      <c r="W2947" s="16">
        <v>1.6688254093198993</v>
      </c>
    </row>
    <row r="2948" spans="1:23" ht="15" customHeight="1" x14ac:dyDescent="0.3">
      <c r="A2948" s="7" t="s">
        <v>9090</v>
      </c>
      <c r="B2948" s="7" t="s">
        <v>9091</v>
      </c>
      <c r="C2948" s="7" t="s">
        <v>9092</v>
      </c>
      <c r="D2948" s="7" t="s">
        <v>31</v>
      </c>
      <c r="E2948" s="7" t="s">
        <v>215</v>
      </c>
      <c r="F2948" s="9" t="s">
        <v>5460</v>
      </c>
      <c r="G2948" s="11">
        <v>178.75845799999999</v>
      </c>
      <c r="H2948" s="11">
        <v>-11.941387000000001</v>
      </c>
      <c r="I2948" s="11">
        <v>0</v>
      </c>
      <c r="J2948" s="12">
        <v>166.817071</v>
      </c>
      <c r="K2948" s="11">
        <v>-0.44693500000000003</v>
      </c>
      <c r="L2948" s="11">
        <v>-0.59507200000000005</v>
      </c>
      <c r="M2948" s="11">
        <v>20.793668</v>
      </c>
      <c r="N2948" s="13">
        <v>0.34777763162492081</v>
      </c>
      <c r="O2948" s="13" t="s">
        <v>9699</v>
      </c>
      <c r="P2948" s="13">
        <v>0.31057693208295112</v>
      </c>
      <c r="Q2948" s="13" t="s">
        <v>9699</v>
      </c>
      <c r="R2948" s="13">
        <v>-3.7159017887966508E-2</v>
      </c>
      <c r="S2948" s="14">
        <v>2.1590549999999999</v>
      </c>
      <c r="T2948" s="13">
        <v>-7.1583722987199561E-2</v>
      </c>
      <c r="U2948" s="15" t="s">
        <v>9700</v>
      </c>
      <c r="V2948" s="16" t="s">
        <v>9700</v>
      </c>
      <c r="W2948" s="16">
        <v>8.5967736909139827</v>
      </c>
    </row>
    <row r="2949" spans="1:23" ht="15" customHeight="1" x14ac:dyDescent="0.3">
      <c r="A2949" s="7" t="s">
        <v>9093</v>
      </c>
      <c r="B2949" s="7" t="s">
        <v>9094</v>
      </c>
      <c r="C2949" s="7" t="s">
        <v>9095</v>
      </c>
      <c r="D2949" s="7" t="s">
        <v>10</v>
      </c>
      <c r="E2949" s="7" t="s">
        <v>2233</v>
      </c>
      <c r="F2949" s="9" t="s">
        <v>5460</v>
      </c>
      <c r="G2949" s="11">
        <v>152.70279300000001</v>
      </c>
      <c r="H2949" s="11">
        <v>986.61199999999997</v>
      </c>
      <c r="I2949" s="11">
        <v>0</v>
      </c>
      <c r="J2949" s="12">
        <v>1139.314793</v>
      </c>
      <c r="K2949" s="11">
        <v>0</v>
      </c>
      <c r="L2949" s="11">
        <v>22.423999999999999</v>
      </c>
      <c r="M2949" s="11">
        <v>162.40100000000001</v>
      </c>
      <c r="N2949" s="13">
        <v>4.4999999999999998E-2</v>
      </c>
      <c r="O2949" s="13" t="s">
        <v>9699</v>
      </c>
      <c r="P2949" s="13">
        <v>0.73271401971826011</v>
      </c>
      <c r="Q2949" s="13">
        <v>-4.5297428586967281E-2</v>
      </c>
      <c r="R2949" s="13">
        <v>0.14148883813081281</v>
      </c>
      <c r="S2949" s="14">
        <v>1.9328080000000001</v>
      </c>
      <c r="T2949" s="13">
        <v>0.8659696214442113</v>
      </c>
      <c r="U2949" s="15" t="s">
        <v>9700</v>
      </c>
      <c r="V2949" s="16">
        <v>6.8097927666785596</v>
      </c>
      <c r="W2949" s="16">
        <v>0.94028234432053992</v>
      </c>
    </row>
    <row r="2950" spans="1:23" ht="15" customHeight="1" x14ac:dyDescent="0.3">
      <c r="A2950" s="7" t="s">
        <v>9096</v>
      </c>
      <c r="B2950" s="7" t="s">
        <v>9097</v>
      </c>
      <c r="C2950" s="7" t="s">
        <v>9098</v>
      </c>
      <c r="D2950" s="7" t="s">
        <v>100</v>
      </c>
      <c r="E2950" s="7" t="s">
        <v>106</v>
      </c>
      <c r="F2950" s="9" t="s">
        <v>1941</v>
      </c>
      <c r="G2950" s="11">
        <v>136.47255899999999</v>
      </c>
      <c r="H2950" s="11">
        <v>19.013000000000002</v>
      </c>
      <c r="I2950" s="11">
        <v>25.677</v>
      </c>
      <c r="J2950" s="12">
        <v>181.16255899999999</v>
      </c>
      <c r="K2950" s="11">
        <v>90.055999999999997</v>
      </c>
      <c r="L2950" s="11">
        <v>24.5</v>
      </c>
      <c r="M2950" s="11">
        <v>177.32900000000001</v>
      </c>
      <c r="N2950" s="13">
        <v>0.11961093585699265</v>
      </c>
      <c r="O2950" s="13">
        <v>7.2594283916559199E-2</v>
      </c>
      <c r="P2950" s="13">
        <v>3.8117770767613036E-3</v>
      </c>
      <c r="Q2950" s="13">
        <v>0.23233945984720039</v>
      </c>
      <c r="R2950" s="13">
        <v>0.28273000191269781</v>
      </c>
      <c r="S2950" s="14">
        <v>0.65249299999999999</v>
      </c>
      <c r="T2950" s="13">
        <v>0.10494994167089461</v>
      </c>
      <c r="U2950" s="15">
        <v>2.011665619170294</v>
      </c>
      <c r="V2950" s="16">
        <v>5.5703085306122446</v>
      </c>
      <c r="W2950" s="16">
        <v>0.76960090566122852</v>
      </c>
    </row>
    <row r="2951" spans="1:23" ht="15" customHeight="1" x14ac:dyDescent="0.3">
      <c r="A2951" s="7" t="s">
        <v>9099</v>
      </c>
      <c r="B2951" s="7" t="s">
        <v>9100</v>
      </c>
      <c r="C2951" s="7" t="s">
        <v>9101</v>
      </c>
      <c r="D2951" s="7" t="s">
        <v>8</v>
      </c>
      <c r="E2951" s="7" t="s">
        <v>9</v>
      </c>
      <c r="F2951" s="9" t="s">
        <v>1941</v>
      </c>
      <c r="G2951" s="11">
        <v>185.22816599999999</v>
      </c>
      <c r="H2951" s="11">
        <v>-61.634999999999998</v>
      </c>
      <c r="I2951" s="11">
        <v>0</v>
      </c>
      <c r="J2951" s="12">
        <v>123.593166</v>
      </c>
      <c r="K2951" s="11">
        <v>-18.47</v>
      </c>
      <c r="L2951" s="11">
        <v>26.613</v>
      </c>
      <c r="M2951" s="11">
        <v>306.48899999999998</v>
      </c>
      <c r="N2951" s="13">
        <v>3.4513141797723815E-2</v>
      </c>
      <c r="O2951" s="13" t="s">
        <v>9699</v>
      </c>
      <c r="P2951" s="13">
        <v>0.16633232220485958</v>
      </c>
      <c r="Q2951" s="13">
        <v>-5.1924110236491794E-2</v>
      </c>
      <c r="R2951" s="13">
        <v>9.0252719824194916E-2</v>
      </c>
      <c r="S2951" s="14">
        <v>0.89133799999999996</v>
      </c>
      <c r="T2951" s="13">
        <v>-0.49869262188817137</v>
      </c>
      <c r="U2951" s="15" t="s">
        <v>9700</v>
      </c>
      <c r="V2951" s="16">
        <v>6.9600633524969</v>
      </c>
      <c r="W2951" s="16">
        <v>0.60435502089797677</v>
      </c>
    </row>
    <row r="2952" spans="1:23" ht="15" customHeight="1" x14ac:dyDescent="0.3">
      <c r="A2952" s="7" t="s">
        <v>9102</v>
      </c>
      <c r="B2952" s="7" t="s">
        <v>9103</v>
      </c>
      <c r="C2952" s="7" t="s">
        <v>9104</v>
      </c>
      <c r="D2952" s="7" t="s">
        <v>26</v>
      </c>
      <c r="E2952" s="7" t="s">
        <v>4358</v>
      </c>
      <c r="F2952" s="9" t="s">
        <v>1941</v>
      </c>
      <c r="G2952" s="11">
        <v>180.307613</v>
      </c>
      <c r="H2952" s="11">
        <v>620.13599999999997</v>
      </c>
      <c r="I2952" s="11">
        <v>0</v>
      </c>
      <c r="J2952" s="12">
        <v>800.44361299999991</v>
      </c>
      <c r="K2952" s="11">
        <v>20.658000000000001</v>
      </c>
      <c r="L2952" s="11">
        <v>-191.29599999999999</v>
      </c>
      <c r="M2952" s="11">
        <v>753.78800000000001</v>
      </c>
      <c r="N2952" s="13">
        <v>1.0416343316966503</v>
      </c>
      <c r="O2952" s="13">
        <v>-0.14476646995824471</v>
      </c>
      <c r="P2952" s="13">
        <v>-6.7520705224739699E-2</v>
      </c>
      <c r="Q2952" s="13" t="s">
        <v>9699</v>
      </c>
      <c r="R2952" s="13">
        <v>-0.23236147601816659</v>
      </c>
      <c r="S2952" s="14">
        <v>1.618897</v>
      </c>
      <c r="T2952" s="13">
        <v>0.77474039386207216</v>
      </c>
      <c r="U2952" s="15">
        <v>38.747391470616705</v>
      </c>
      <c r="V2952" s="16" t="s">
        <v>9700</v>
      </c>
      <c r="W2952" s="16">
        <v>0.23920202099263985</v>
      </c>
    </row>
    <row r="2953" spans="1:23" ht="15" customHeight="1" x14ac:dyDescent="0.3">
      <c r="A2953" s="7" t="s">
        <v>9105</v>
      </c>
      <c r="B2953" s="7" t="s">
        <v>9106</v>
      </c>
      <c r="C2953" s="7" t="s">
        <v>9107</v>
      </c>
      <c r="D2953" s="7" t="s">
        <v>10</v>
      </c>
      <c r="E2953" s="7" t="s">
        <v>11</v>
      </c>
      <c r="F2953" s="9" t="s">
        <v>1941</v>
      </c>
      <c r="G2953" s="11">
        <v>176.31667899999999</v>
      </c>
      <c r="H2953" s="11">
        <v>-73.313999999999993</v>
      </c>
      <c r="I2953" s="11">
        <v>0</v>
      </c>
      <c r="J2953" s="12">
        <v>103.002679</v>
      </c>
      <c r="K2953" s="11">
        <v>0</v>
      </c>
      <c r="L2953" s="11">
        <v>18.239999999999998</v>
      </c>
      <c r="M2953" s="11">
        <v>184.81100000000001</v>
      </c>
      <c r="N2953" s="13">
        <v>9.7558639093629898E-2</v>
      </c>
      <c r="O2953" s="13">
        <v>0.12438421639556929</v>
      </c>
      <c r="P2953" s="13">
        <v>0.1818944455730008</v>
      </c>
      <c r="Q2953" s="13">
        <v>2.837250440392558E-2</v>
      </c>
      <c r="R2953" s="13">
        <v>0.10517363163281485</v>
      </c>
      <c r="S2953" s="14">
        <v>0.50813600000000003</v>
      </c>
      <c r="T2953" s="13">
        <v>-0.71176789489135517</v>
      </c>
      <c r="U2953" s="15" t="s">
        <v>9700</v>
      </c>
      <c r="V2953" s="16">
        <v>9.6664845942982467</v>
      </c>
      <c r="W2953" s="16">
        <v>0.9540377953693232</v>
      </c>
    </row>
    <row r="2954" spans="1:23" ht="15" customHeight="1" x14ac:dyDescent="0.3">
      <c r="A2954" s="7" t="s">
        <v>9108</v>
      </c>
      <c r="B2954" s="7" t="s">
        <v>9109</v>
      </c>
      <c r="C2954" s="7" t="s">
        <v>9110</v>
      </c>
      <c r="D2954" s="7" t="s">
        <v>26</v>
      </c>
      <c r="E2954" s="7" t="s">
        <v>4358</v>
      </c>
      <c r="F2954" s="9" t="s">
        <v>5460</v>
      </c>
      <c r="G2954" s="11">
        <v>125.73319600000001</v>
      </c>
      <c r="H2954" s="11">
        <v>111.047488</v>
      </c>
      <c r="I2954" s="11">
        <v>51.375996999999998</v>
      </c>
      <c r="J2954" s="12">
        <v>288.15668099999999</v>
      </c>
      <c r="K2954" s="11">
        <v>40.215384</v>
      </c>
      <c r="L2954" s="11">
        <v>-0.63661100000000004</v>
      </c>
      <c r="M2954" s="11">
        <v>227.14506900000001</v>
      </c>
      <c r="N2954" s="13">
        <v>0.12354402620642264</v>
      </c>
      <c r="O2954" s="13">
        <v>9.772291566676472E-3</v>
      </c>
      <c r="P2954" s="13">
        <v>0.1532500670829979</v>
      </c>
      <c r="Q2954" s="13">
        <v>0.19482166810194013</v>
      </c>
      <c r="R2954" s="13">
        <v>-3.6207810208786317E-3</v>
      </c>
      <c r="S2954" s="14">
        <v>0.70236200000000004</v>
      </c>
      <c r="T2954" s="13">
        <v>0.38537190119843173</v>
      </c>
      <c r="U2954" s="15">
        <v>7.1653345645039721</v>
      </c>
      <c r="V2954" s="16" t="s">
        <v>9700</v>
      </c>
      <c r="W2954" s="16">
        <v>0.55353698213012936</v>
      </c>
    </row>
    <row r="2955" spans="1:23" ht="15" customHeight="1" x14ac:dyDescent="0.3">
      <c r="A2955" s="7" t="s">
        <v>9111</v>
      </c>
      <c r="B2955" s="7" t="s">
        <v>9112</v>
      </c>
      <c r="C2955" s="7" t="s">
        <v>9113</v>
      </c>
      <c r="D2955" s="7" t="s">
        <v>10</v>
      </c>
      <c r="E2955" s="7" t="s">
        <v>11</v>
      </c>
      <c r="F2955" s="9" t="s">
        <v>5460</v>
      </c>
      <c r="G2955" s="11">
        <v>180.45204699999999</v>
      </c>
      <c r="H2955" s="11">
        <v>-161.79</v>
      </c>
      <c r="I2955" s="11">
        <v>0</v>
      </c>
      <c r="J2955" s="12">
        <v>18.662047000000001</v>
      </c>
      <c r="K2955" s="11">
        <v>0</v>
      </c>
      <c r="L2955" s="11">
        <v>21.206</v>
      </c>
      <c r="M2955" s="11">
        <v>149.37700000000001</v>
      </c>
      <c r="N2955" s="13">
        <v>9.8012250369352918E-2</v>
      </c>
      <c r="O2955" s="13">
        <v>0.31697829818971024</v>
      </c>
      <c r="P2955" s="13">
        <v>0.12523846241095149</v>
      </c>
      <c r="Q2955" s="13">
        <v>2.2647787100445571E-2</v>
      </c>
      <c r="R2955" s="13">
        <v>0.1529981313535782</v>
      </c>
      <c r="S2955" s="14">
        <v>0.32138899999999998</v>
      </c>
      <c r="T2955" s="13">
        <v>-8.6694669668338094</v>
      </c>
      <c r="U2955" s="15" t="s">
        <v>9700</v>
      </c>
      <c r="V2955" s="16">
        <v>8.5094806658492885</v>
      </c>
      <c r="W2955" s="16">
        <v>1.2080310020953693</v>
      </c>
    </row>
    <row r="2956" spans="1:23" ht="15" customHeight="1" x14ac:dyDescent="0.3">
      <c r="A2956" s="7" t="s">
        <v>9114</v>
      </c>
      <c r="B2956" s="7" t="s">
        <v>9115</v>
      </c>
      <c r="C2956" s="7" t="s">
        <v>9116</v>
      </c>
      <c r="D2956" s="7" t="s">
        <v>10</v>
      </c>
      <c r="E2956" s="7" t="s">
        <v>11</v>
      </c>
      <c r="F2956" s="9" t="s">
        <v>5460</v>
      </c>
      <c r="G2956" s="11">
        <v>152.38697300000001</v>
      </c>
      <c r="H2956" s="11">
        <v>-100.60299999999999</v>
      </c>
      <c r="I2956" s="11">
        <v>0</v>
      </c>
      <c r="J2956" s="12">
        <v>51.783973000000017</v>
      </c>
      <c r="K2956" s="11">
        <v>0</v>
      </c>
      <c r="L2956" s="11">
        <v>8.0820000000000007</v>
      </c>
      <c r="M2956" s="11">
        <v>106.31399999999999</v>
      </c>
      <c r="N2956" s="13">
        <v>3.6519950385985364E-2</v>
      </c>
      <c r="O2956" s="13">
        <v>1.3744151992046927E-2</v>
      </c>
      <c r="P2956" s="13">
        <v>0.32056661407807724</v>
      </c>
      <c r="Q2956" s="13" t="s">
        <v>9699</v>
      </c>
      <c r="R2956" s="13">
        <v>7.9612281686811087E-2</v>
      </c>
      <c r="S2956" s="14">
        <v>0.66981599999999997</v>
      </c>
      <c r="T2956" s="13">
        <v>-1.9427439451198532</v>
      </c>
      <c r="U2956" s="15" t="s">
        <v>9700</v>
      </c>
      <c r="V2956" s="16">
        <v>18.855106780499877</v>
      </c>
      <c r="W2956" s="16">
        <v>1.4333669413247552</v>
      </c>
    </row>
    <row r="2957" spans="1:23" ht="15" customHeight="1" x14ac:dyDescent="0.3">
      <c r="A2957" s="7" t="s">
        <v>9117</v>
      </c>
      <c r="B2957" s="7" t="s">
        <v>9118</v>
      </c>
      <c r="C2957" s="7" t="s">
        <v>9119</v>
      </c>
      <c r="D2957" s="7" t="s">
        <v>10</v>
      </c>
      <c r="E2957" s="7" t="s">
        <v>11</v>
      </c>
      <c r="F2957" s="9" t="s">
        <v>1941</v>
      </c>
      <c r="G2957" s="11">
        <v>177.01244299999999</v>
      </c>
      <c r="H2957" s="11">
        <v>122.083</v>
      </c>
      <c r="I2957" s="11">
        <v>0</v>
      </c>
      <c r="J2957" s="12">
        <v>299.09544299999999</v>
      </c>
      <c r="K2957" s="11">
        <v>0</v>
      </c>
      <c r="L2957" s="11">
        <v>15.265000000000001</v>
      </c>
      <c r="M2957" s="11">
        <v>182.00700000000001</v>
      </c>
      <c r="N2957" s="13">
        <v>7.8105771900663659E-2</v>
      </c>
      <c r="O2957" s="13">
        <v>0.14414117203708621</v>
      </c>
      <c r="P2957" s="13">
        <v>0.21264532539280662</v>
      </c>
      <c r="Q2957" s="13">
        <v>1.0932200016323446E-2</v>
      </c>
      <c r="R2957" s="13">
        <v>9.5247306058015693E-2</v>
      </c>
      <c r="S2957" s="14">
        <v>0.70918599999999998</v>
      </c>
      <c r="T2957" s="13">
        <v>0.40817405566423159</v>
      </c>
      <c r="U2957" s="15" t="s">
        <v>9700</v>
      </c>
      <c r="V2957" s="16">
        <v>11.595967441860465</v>
      </c>
      <c r="W2957" s="16">
        <v>0.97255843456570346</v>
      </c>
    </row>
    <row r="2958" spans="1:23" ht="15" customHeight="1" x14ac:dyDescent="0.3">
      <c r="A2958" s="7" t="s">
        <v>9120</v>
      </c>
      <c r="B2958" s="7" t="s">
        <v>9121</v>
      </c>
      <c r="C2958" s="7" t="s">
        <v>9122</v>
      </c>
      <c r="D2958" s="7" t="s">
        <v>20</v>
      </c>
      <c r="E2958" s="7" t="s">
        <v>47</v>
      </c>
      <c r="F2958" s="9" t="s">
        <v>5460</v>
      </c>
      <c r="G2958" s="11">
        <v>116.762208</v>
      </c>
      <c r="H2958" s="11">
        <v>-51.762</v>
      </c>
      <c r="I2958" s="11">
        <v>0</v>
      </c>
      <c r="J2958" s="12">
        <v>65.000208000000001</v>
      </c>
      <c r="K2958" s="11">
        <v>-48.62</v>
      </c>
      <c r="L2958" s="11">
        <v>-49.695</v>
      </c>
      <c r="M2958" s="11">
        <v>56.201999999999998</v>
      </c>
      <c r="N2958" s="13">
        <v>-5.000000000000007E-3</v>
      </c>
      <c r="O2958" s="13" t="s">
        <v>9699</v>
      </c>
      <c r="P2958" s="13">
        <v>-27.311985324092955</v>
      </c>
      <c r="Q2958" s="13" t="s">
        <v>9699</v>
      </c>
      <c r="R2958" s="13">
        <v>-0.80040265753976247</v>
      </c>
      <c r="S2958" s="14">
        <v>2.3007870000000001</v>
      </c>
      <c r="T2958" s="13">
        <v>-0.79633591326353914</v>
      </c>
      <c r="U2958" s="15" t="s">
        <v>9700</v>
      </c>
      <c r="V2958" s="16" t="s">
        <v>9700</v>
      </c>
      <c r="W2958" s="16">
        <v>2.0775454254297001</v>
      </c>
    </row>
    <row r="2959" spans="1:23" ht="15" customHeight="1" x14ac:dyDescent="0.3">
      <c r="A2959" s="7" t="s">
        <v>9123</v>
      </c>
      <c r="B2959" s="7" t="s">
        <v>9124</v>
      </c>
      <c r="C2959" s="7" t="s">
        <v>9125</v>
      </c>
      <c r="D2959" s="7" t="s">
        <v>167</v>
      </c>
      <c r="E2959" s="7" t="s">
        <v>168</v>
      </c>
      <c r="F2959" s="9" t="s">
        <v>2104</v>
      </c>
      <c r="G2959" s="11">
        <v>166.68118799999999</v>
      </c>
      <c r="H2959" s="11">
        <v>235.15799999999999</v>
      </c>
      <c r="I2959" s="11">
        <v>0</v>
      </c>
      <c r="J2959" s="12">
        <v>401.83918799999998</v>
      </c>
      <c r="K2959" s="11">
        <v>11.987</v>
      </c>
      <c r="L2959" s="11">
        <v>-56.095999999999997</v>
      </c>
      <c r="M2959" s="11">
        <v>233.95400000000001</v>
      </c>
      <c r="N2959" s="13">
        <v>0.1098877428316293</v>
      </c>
      <c r="O2959" s="13" t="s">
        <v>9699</v>
      </c>
      <c r="P2959" s="13">
        <v>-1.6805021669746633E-2</v>
      </c>
      <c r="Q2959" s="13" t="s">
        <v>9699</v>
      </c>
      <c r="R2959" s="13">
        <v>-0.22475529574857661</v>
      </c>
      <c r="S2959" s="14">
        <v>1.0902879999999999</v>
      </c>
      <c r="T2959" s="13">
        <v>0.58520424842188368</v>
      </c>
      <c r="U2959" s="15">
        <v>33.522915491782761</v>
      </c>
      <c r="V2959" s="16" t="s">
        <v>9700</v>
      </c>
      <c r="W2959" s="16">
        <v>0.71245282405943045</v>
      </c>
    </row>
    <row r="2960" spans="1:23" ht="15" customHeight="1" x14ac:dyDescent="0.3">
      <c r="A2960" s="7" t="s">
        <v>9126</v>
      </c>
      <c r="B2960" s="7" t="s">
        <v>9127</v>
      </c>
      <c r="C2960" s="7" t="s">
        <v>9128</v>
      </c>
      <c r="D2960" s="7" t="s">
        <v>10</v>
      </c>
      <c r="E2960" s="7" t="s">
        <v>11</v>
      </c>
      <c r="F2960" s="9" t="s">
        <v>1941</v>
      </c>
      <c r="G2960" s="11">
        <v>159.94459900000001</v>
      </c>
      <c r="H2960" s="11">
        <v>-37.32</v>
      </c>
      <c r="I2960" s="11">
        <v>0</v>
      </c>
      <c r="J2960" s="12">
        <v>122.62459900000002</v>
      </c>
      <c r="K2960" s="11">
        <v>0</v>
      </c>
      <c r="L2960" s="11">
        <v>13.090999999999999</v>
      </c>
      <c r="M2960" s="11">
        <v>205.15</v>
      </c>
      <c r="N2960" s="13">
        <v>7.4983597461249121E-2</v>
      </c>
      <c r="O2960" s="13">
        <v>0.10996813231412683</v>
      </c>
      <c r="P2960" s="13">
        <v>0.25343753914274442</v>
      </c>
      <c r="Q2960" s="13">
        <v>1.7918039780661754E-2</v>
      </c>
      <c r="R2960" s="13">
        <v>6.5739817760447128E-2</v>
      </c>
      <c r="S2960" s="14">
        <v>0.65009799999999995</v>
      </c>
      <c r="T2960" s="13">
        <v>-0.30434350288884526</v>
      </c>
      <c r="U2960" s="15" t="s">
        <v>9700</v>
      </c>
      <c r="V2960" s="16">
        <v>12.217905354823927</v>
      </c>
      <c r="W2960" s="16">
        <v>0.7796470826224714</v>
      </c>
    </row>
    <row r="2961" spans="1:23" ht="15" customHeight="1" x14ac:dyDescent="0.3">
      <c r="A2961" s="7" t="s">
        <v>9129</v>
      </c>
      <c r="B2961" s="7" t="s">
        <v>9130</v>
      </c>
      <c r="C2961" s="7" t="s">
        <v>9131</v>
      </c>
      <c r="D2961" s="7" t="s">
        <v>20</v>
      </c>
      <c r="E2961" s="7" t="s">
        <v>47</v>
      </c>
      <c r="F2961" s="9" t="s">
        <v>7535</v>
      </c>
      <c r="G2961" s="11">
        <v>169.06517400000001</v>
      </c>
      <c r="H2961" s="11">
        <v>-69.316000000000003</v>
      </c>
      <c r="I2961" s="11">
        <v>0</v>
      </c>
      <c r="J2961" s="12">
        <v>99.749174000000011</v>
      </c>
      <c r="K2961" s="11">
        <v>-22.463999999999999</v>
      </c>
      <c r="L2961" s="11">
        <v>-21.963999999999999</v>
      </c>
      <c r="M2961" s="11">
        <v>73.427999999999997</v>
      </c>
      <c r="N2961" s="13">
        <v>4.9999999999999932E-3</v>
      </c>
      <c r="O2961" s="13" t="s">
        <v>9699</v>
      </c>
      <c r="P2961" s="13">
        <v>-0.8999336073100952</v>
      </c>
      <c r="Q2961" s="13" t="s">
        <v>9699</v>
      </c>
      <c r="R2961" s="13">
        <v>-0.31744471744471742</v>
      </c>
      <c r="S2961" s="14">
        <v>1.4079269999999999</v>
      </c>
      <c r="T2961" s="13">
        <v>-0.69490299739223904</v>
      </c>
      <c r="U2961" s="15" t="s">
        <v>9700</v>
      </c>
      <c r="V2961" s="16" t="s">
        <v>9700</v>
      </c>
      <c r="W2961" s="16">
        <v>2.302461921882661</v>
      </c>
    </row>
    <row r="2962" spans="1:23" ht="15" customHeight="1" x14ac:dyDescent="0.3">
      <c r="A2962" s="7" t="s">
        <v>9132</v>
      </c>
      <c r="B2962" s="7" t="s">
        <v>9133</v>
      </c>
      <c r="C2962" s="7" t="s">
        <v>9134</v>
      </c>
      <c r="D2962" s="7" t="s">
        <v>10</v>
      </c>
      <c r="E2962" s="7" t="s">
        <v>1814</v>
      </c>
      <c r="F2962" s="9" t="s">
        <v>1941</v>
      </c>
      <c r="G2962" s="11">
        <v>149.320457</v>
      </c>
      <c r="H2962" s="11">
        <v>-18.068999999999999</v>
      </c>
      <c r="I2962" s="11">
        <v>0</v>
      </c>
      <c r="J2962" s="12">
        <v>131.25145700000002</v>
      </c>
      <c r="K2962" s="11">
        <v>0</v>
      </c>
      <c r="L2962" s="11">
        <v>14.416</v>
      </c>
      <c r="M2962" s="11">
        <v>191.39699999999999</v>
      </c>
      <c r="N2962" s="13">
        <v>3.6083371031228155E-2</v>
      </c>
      <c r="O2962" s="13">
        <v>4.9260128620547183E-2</v>
      </c>
      <c r="P2962" s="13">
        <v>0.24114164559164059</v>
      </c>
      <c r="Q2962" s="13">
        <v>9.8067753306962935E-4</v>
      </c>
      <c r="R2962" s="13">
        <v>7.5693414368412079E-2</v>
      </c>
      <c r="S2962" s="14">
        <v>0.50813600000000003</v>
      </c>
      <c r="T2962" s="13">
        <v>-0.13766704319328049</v>
      </c>
      <c r="U2962" s="15" t="s">
        <v>9700</v>
      </c>
      <c r="V2962" s="16">
        <v>10.357967327968923</v>
      </c>
      <c r="W2962" s="16">
        <v>0.7801609063882925</v>
      </c>
    </row>
    <row r="2963" spans="1:23" ht="15" customHeight="1" x14ac:dyDescent="0.3">
      <c r="A2963" s="7" t="s">
        <v>9135</v>
      </c>
      <c r="B2963" s="7" t="s">
        <v>9136</v>
      </c>
      <c r="C2963" s="7" t="s">
        <v>9137</v>
      </c>
      <c r="D2963" s="7" t="s">
        <v>20</v>
      </c>
      <c r="E2963" s="7" t="s">
        <v>47</v>
      </c>
      <c r="F2963" s="9" t="s">
        <v>1941</v>
      </c>
      <c r="G2963" s="11">
        <v>110.953676</v>
      </c>
      <c r="H2963" s="11">
        <v>-32.358877</v>
      </c>
      <c r="I2963" s="11">
        <v>0</v>
      </c>
      <c r="J2963" s="12">
        <v>78.594798999999995</v>
      </c>
      <c r="K2963" s="11">
        <v>-4.2037740000000001</v>
      </c>
      <c r="L2963" s="11">
        <v>-20.652218000000001</v>
      </c>
      <c r="M2963" s="11">
        <v>58.022902999999999</v>
      </c>
      <c r="N2963" s="13">
        <v>4.4999999999999998E-2</v>
      </c>
      <c r="O2963" s="13" t="s">
        <v>9699</v>
      </c>
      <c r="P2963" s="13">
        <v>-0.64800849514563097</v>
      </c>
      <c r="Q2963" s="13" t="s">
        <v>9699</v>
      </c>
      <c r="R2963" s="13">
        <v>-0.36375460040705498</v>
      </c>
      <c r="S2963" s="14">
        <v>1.527034</v>
      </c>
      <c r="T2963" s="13">
        <v>-0.41171779063904729</v>
      </c>
      <c r="U2963" s="15" t="s">
        <v>9700</v>
      </c>
      <c r="V2963" s="16" t="s">
        <v>9700</v>
      </c>
      <c r="W2963" s="16">
        <v>1.9122393100531354</v>
      </c>
    </row>
    <row r="2964" spans="1:23" ht="15" customHeight="1" x14ac:dyDescent="0.3">
      <c r="A2964" s="7" t="s">
        <v>9138</v>
      </c>
      <c r="B2964" s="7" t="s">
        <v>9139</v>
      </c>
      <c r="C2964" s="7" t="s">
        <v>9140</v>
      </c>
      <c r="D2964" s="7" t="s">
        <v>10</v>
      </c>
      <c r="E2964" s="7" t="s">
        <v>11</v>
      </c>
      <c r="F2964" s="9" t="s">
        <v>5460</v>
      </c>
      <c r="G2964" s="11">
        <v>143.048945</v>
      </c>
      <c r="H2964" s="11">
        <v>474.07600000000002</v>
      </c>
      <c r="I2964" s="11">
        <v>0.29299999999999998</v>
      </c>
      <c r="J2964" s="12">
        <v>617.41794500000003</v>
      </c>
      <c r="K2964" s="11">
        <v>0</v>
      </c>
      <c r="L2964" s="11">
        <v>33.353999999999999</v>
      </c>
      <c r="M2964" s="11">
        <v>157.565</v>
      </c>
      <c r="N2964" s="13">
        <v>1.9187005547055467E-2</v>
      </c>
      <c r="O2964" s="13">
        <v>-4.6161229289754857E-2</v>
      </c>
      <c r="P2964" s="13">
        <v>0.4761587255820659</v>
      </c>
      <c r="Q2964" s="13" t="s">
        <v>9699</v>
      </c>
      <c r="R2964" s="13">
        <v>0.23967663702506065</v>
      </c>
      <c r="S2964" s="14">
        <v>0.87453999999999998</v>
      </c>
      <c r="T2964" s="13">
        <v>0.7678364450518198</v>
      </c>
      <c r="U2964" s="15" t="s">
        <v>9700</v>
      </c>
      <c r="V2964" s="16">
        <v>4.2888092882412909</v>
      </c>
      <c r="W2964" s="16">
        <v>0.90787259226351036</v>
      </c>
    </row>
    <row r="2965" spans="1:23" ht="15" customHeight="1" x14ac:dyDescent="0.3">
      <c r="A2965" s="7" t="s">
        <v>9141</v>
      </c>
      <c r="B2965" s="7" t="s">
        <v>9142</v>
      </c>
      <c r="C2965" s="7" t="s">
        <v>9143</v>
      </c>
      <c r="D2965" s="7" t="s">
        <v>29</v>
      </c>
      <c r="E2965" s="7" t="s">
        <v>291</v>
      </c>
      <c r="F2965" s="9" t="s">
        <v>1941</v>
      </c>
      <c r="G2965" s="11">
        <v>183.07520400000001</v>
      </c>
      <c r="H2965" s="11">
        <v>436.33</v>
      </c>
      <c r="I2965" s="11">
        <v>8.1609999999999996</v>
      </c>
      <c r="J2965" s="12">
        <v>627.56620399999997</v>
      </c>
      <c r="K2965" s="11">
        <v>46.127000000000002</v>
      </c>
      <c r="L2965" s="11">
        <v>-74.855000000000004</v>
      </c>
      <c r="M2965" s="11">
        <v>113.25700000000001</v>
      </c>
      <c r="N2965" s="13">
        <v>0.21062204996197989</v>
      </c>
      <c r="O2965" s="13">
        <v>0.14164111369059995</v>
      </c>
      <c r="P2965" s="13">
        <v>1.7624783194280257E-2</v>
      </c>
      <c r="Q2965" s="13" t="s">
        <v>9699</v>
      </c>
      <c r="R2965" s="13">
        <v>-0.52628433626514237</v>
      </c>
      <c r="S2965" s="14">
        <v>2.8656160000000002</v>
      </c>
      <c r="T2965" s="13">
        <v>0.69527325916996008</v>
      </c>
      <c r="U2965" s="15">
        <v>13.605181433867365</v>
      </c>
      <c r="V2965" s="16" t="s">
        <v>9700</v>
      </c>
      <c r="W2965" s="16">
        <v>1.6164581791853925</v>
      </c>
    </row>
    <row r="2966" spans="1:23" ht="15" customHeight="1" x14ac:dyDescent="0.3">
      <c r="A2966" s="7" t="s">
        <v>9144</v>
      </c>
      <c r="B2966" s="7" t="s">
        <v>9145</v>
      </c>
      <c r="C2966" s="7" t="s">
        <v>9146</v>
      </c>
      <c r="D2966" s="7" t="s">
        <v>20</v>
      </c>
      <c r="E2966" s="7" t="s">
        <v>47</v>
      </c>
      <c r="F2966" s="9" t="s">
        <v>1941</v>
      </c>
      <c r="G2966" s="11">
        <v>514.97496000000001</v>
      </c>
      <c r="H2966" s="11">
        <v>-89.834999999999994</v>
      </c>
      <c r="I2966" s="11">
        <v>0</v>
      </c>
      <c r="J2966" s="12">
        <v>425.13996000000003</v>
      </c>
      <c r="K2966" s="11">
        <v>-211.452</v>
      </c>
      <c r="L2966" s="11">
        <v>-104.217</v>
      </c>
      <c r="M2966" s="11">
        <v>87.638999999999996</v>
      </c>
      <c r="N2966" s="13">
        <v>-2.8419073341937029</v>
      </c>
      <c r="O2966" s="13">
        <v>-0.40574838934745949</v>
      </c>
      <c r="P2966" s="13">
        <v>-1.6271247079077191</v>
      </c>
      <c r="Q2966" s="13">
        <v>-0.48059475464292845</v>
      </c>
      <c r="R2966" s="13">
        <v>-0.82596859136678669</v>
      </c>
      <c r="S2966" s="14">
        <v>1.8104979999999999</v>
      </c>
      <c r="T2966" s="13">
        <v>-0.21130688350255286</v>
      </c>
      <c r="U2966" s="15" t="s">
        <v>9700</v>
      </c>
      <c r="V2966" s="16" t="s">
        <v>9700</v>
      </c>
      <c r="W2966" s="16">
        <v>5.8760935200082161</v>
      </c>
    </row>
    <row r="2967" spans="1:23" ht="15" customHeight="1" x14ac:dyDescent="0.3">
      <c r="A2967" s="7" t="s">
        <v>9147</v>
      </c>
      <c r="B2967" s="7" t="s">
        <v>9148</v>
      </c>
      <c r="C2967" s="7" t="s">
        <v>9149</v>
      </c>
      <c r="D2967" s="7" t="s">
        <v>26</v>
      </c>
      <c r="E2967" s="7" t="s">
        <v>115</v>
      </c>
      <c r="F2967" s="9" t="s">
        <v>1941</v>
      </c>
      <c r="G2967" s="11">
        <v>152.01490699999999</v>
      </c>
      <c r="H2967" s="11">
        <v>86.588565000000003</v>
      </c>
      <c r="I2967" s="11">
        <v>0</v>
      </c>
      <c r="J2967" s="12">
        <v>238.60347200000001</v>
      </c>
      <c r="K2967" s="11">
        <v>26.616084000000001</v>
      </c>
      <c r="L2967" s="11">
        <v>8.9640360000000001</v>
      </c>
      <c r="M2967" s="11">
        <v>106.08774200000001</v>
      </c>
      <c r="N2967" s="13">
        <v>0.10411674624642006</v>
      </c>
      <c r="O2967" s="13">
        <v>1.5685524638556547E-2</v>
      </c>
      <c r="P2967" s="13">
        <v>4.9738647931772517E-2</v>
      </c>
      <c r="Q2967" s="13">
        <v>1.5604923387521952E-2</v>
      </c>
      <c r="R2967" s="13">
        <v>8.5494051534909146E-2</v>
      </c>
      <c r="S2967" s="14">
        <v>1.07664</v>
      </c>
      <c r="T2967" s="13">
        <v>0.36289733872774493</v>
      </c>
      <c r="U2967" s="15">
        <v>8.9646347674586533</v>
      </c>
      <c r="V2967" s="16">
        <v>16.958310631505718</v>
      </c>
      <c r="W2967" s="16">
        <v>1.4329167925923052</v>
      </c>
    </row>
    <row r="2968" spans="1:23" ht="15" customHeight="1" x14ac:dyDescent="0.3">
      <c r="A2968" s="7" t="s">
        <v>9150</v>
      </c>
      <c r="B2968" s="7" t="s">
        <v>9151</v>
      </c>
      <c r="C2968" s="7" t="s">
        <v>9152</v>
      </c>
      <c r="D2968" s="7" t="s">
        <v>26</v>
      </c>
      <c r="E2968" s="7" t="s">
        <v>126</v>
      </c>
      <c r="F2968" s="9" t="s">
        <v>1941</v>
      </c>
      <c r="G2968" s="11">
        <v>191.801063</v>
      </c>
      <c r="H2968" s="11">
        <v>1375.0830000000001</v>
      </c>
      <c r="I2968" s="11">
        <v>0</v>
      </c>
      <c r="J2968" s="12">
        <v>1566.884063</v>
      </c>
      <c r="K2968" s="11">
        <v>209.31399999999999</v>
      </c>
      <c r="L2968" s="11">
        <v>17.638000000000002</v>
      </c>
      <c r="M2968" s="11">
        <v>413.99599999999998</v>
      </c>
      <c r="N2968" s="13">
        <v>0.64114584829061028</v>
      </c>
      <c r="O2968" s="13">
        <v>4.1371383900751235E-2</v>
      </c>
      <c r="P2968" s="13">
        <v>0.16135714870343257</v>
      </c>
      <c r="Q2968" s="13">
        <v>4.1127895282013105E-2</v>
      </c>
      <c r="R2968" s="13">
        <v>4.0279632791763172E-2</v>
      </c>
      <c r="S2968" s="14">
        <v>1.209973</v>
      </c>
      <c r="T2968" s="13">
        <v>0.87759077552121356</v>
      </c>
      <c r="U2968" s="15">
        <v>7.4858063149144352</v>
      </c>
      <c r="V2968" s="16">
        <v>10.874309048644969</v>
      </c>
      <c r="W2968" s="16">
        <v>0.46329206803930473</v>
      </c>
    </row>
    <row r="2969" spans="1:23" ht="15" customHeight="1" x14ac:dyDescent="0.3">
      <c r="A2969" s="7" t="s">
        <v>9153</v>
      </c>
      <c r="B2969" s="7" t="s">
        <v>9154</v>
      </c>
      <c r="C2969" s="7" t="s">
        <v>9155</v>
      </c>
      <c r="D2969" s="7" t="s">
        <v>10</v>
      </c>
      <c r="E2969" s="7" t="s">
        <v>11</v>
      </c>
      <c r="F2969" s="9" t="s">
        <v>1941</v>
      </c>
      <c r="G2969" s="11">
        <v>164.21878000000001</v>
      </c>
      <c r="H2969" s="11">
        <v>-188.02600000000001</v>
      </c>
      <c r="I2969" s="11">
        <v>0</v>
      </c>
      <c r="J2969" s="12">
        <v>-23.807220000000001</v>
      </c>
      <c r="K2969" s="11">
        <v>0</v>
      </c>
      <c r="L2969" s="11">
        <v>-1.532</v>
      </c>
      <c r="M2969" s="11">
        <v>302.93799999999999</v>
      </c>
      <c r="N2969" s="13">
        <v>0.13392001016507218</v>
      </c>
      <c r="O2969" s="13">
        <v>0.11237273483028543</v>
      </c>
      <c r="P2969" s="13">
        <v>2.2006824795109327E-2</v>
      </c>
      <c r="Q2969" s="13" t="s">
        <v>9699</v>
      </c>
      <c r="R2969" s="13">
        <v>-5.5330729321855458E-3</v>
      </c>
      <c r="S2969" s="14">
        <v>1.345931</v>
      </c>
      <c r="T2969" s="13">
        <v>7.8978561965655798</v>
      </c>
      <c r="U2969" s="15" t="s">
        <v>9700</v>
      </c>
      <c r="V2969" s="16" t="s">
        <v>9700</v>
      </c>
      <c r="W2969" s="16">
        <v>0.54208709372874986</v>
      </c>
    </row>
    <row r="2970" spans="1:23" ht="15" customHeight="1" x14ac:dyDescent="0.3">
      <c r="A2970" s="7" t="s">
        <v>9156</v>
      </c>
      <c r="B2970" s="7" t="s">
        <v>9157</v>
      </c>
      <c r="C2970" s="7" t="s">
        <v>9158</v>
      </c>
      <c r="D2970" s="7" t="s">
        <v>10</v>
      </c>
      <c r="E2970" s="7" t="s">
        <v>11</v>
      </c>
      <c r="F2970" s="9" t="s">
        <v>1941</v>
      </c>
      <c r="G2970" s="11">
        <v>165.23706799999999</v>
      </c>
      <c r="H2970" s="11">
        <v>-216.19399999999999</v>
      </c>
      <c r="I2970" s="11">
        <v>0</v>
      </c>
      <c r="J2970" s="12">
        <v>-50.956931999999995</v>
      </c>
      <c r="K2970" s="11">
        <v>0</v>
      </c>
      <c r="L2970" s="11">
        <v>7.2830000000000004</v>
      </c>
      <c r="M2970" s="11">
        <v>213.36699999999999</v>
      </c>
      <c r="N2970" s="13">
        <v>6.6106214092404025E-2</v>
      </c>
      <c r="O2970" s="13">
        <v>6.4968609568016422E-2</v>
      </c>
      <c r="P2970" s="13">
        <v>0.14034866964815199</v>
      </c>
      <c r="Q2970" s="13">
        <v>-2.4528466563402462E-2</v>
      </c>
      <c r="R2970" s="13">
        <v>3.4239426819865734E-2</v>
      </c>
      <c r="S2970" s="14">
        <v>0.82729600000000003</v>
      </c>
      <c r="T2970" s="13">
        <v>4.2426808584158877</v>
      </c>
      <c r="U2970" s="15" t="s">
        <v>9700</v>
      </c>
      <c r="V2970" s="16">
        <v>22.688049979404088</v>
      </c>
      <c r="W2970" s="16">
        <v>0.77442654206133099</v>
      </c>
    </row>
    <row r="2971" spans="1:23" ht="15" customHeight="1" x14ac:dyDescent="0.3">
      <c r="A2971" s="7" t="s">
        <v>9159</v>
      </c>
      <c r="B2971" s="7" t="s">
        <v>9160</v>
      </c>
      <c r="C2971" s="7" t="s">
        <v>9161</v>
      </c>
      <c r="D2971" s="7" t="s">
        <v>8</v>
      </c>
      <c r="E2971" s="7" t="s">
        <v>220</v>
      </c>
      <c r="F2971" s="9" t="s">
        <v>3009</v>
      </c>
      <c r="G2971" s="11">
        <v>138.80202499999999</v>
      </c>
      <c r="H2971" s="11">
        <v>525.13499999999999</v>
      </c>
      <c r="I2971" s="11">
        <v>0</v>
      </c>
      <c r="J2971" s="12">
        <v>663.93702499999995</v>
      </c>
      <c r="K2971" s="11">
        <v>165.30199999999999</v>
      </c>
      <c r="L2971" s="11">
        <v>-147.751</v>
      </c>
      <c r="M2971" s="11">
        <v>325.976</v>
      </c>
      <c r="N2971" s="13">
        <v>0.20690813946199915</v>
      </c>
      <c r="O2971" s="13">
        <v>-1.150774301002222E-2</v>
      </c>
      <c r="P2971" s="13">
        <v>-5.6152764054276404E-2</v>
      </c>
      <c r="Q2971" s="13" t="s">
        <v>9699</v>
      </c>
      <c r="R2971" s="13">
        <v>-0.28146857651136398</v>
      </c>
      <c r="S2971" s="14">
        <v>1.008923</v>
      </c>
      <c r="T2971" s="13">
        <v>0.79094097817485032</v>
      </c>
      <c r="U2971" s="15">
        <v>4.0165093283807813</v>
      </c>
      <c r="V2971" s="16" t="s">
        <v>9700</v>
      </c>
      <c r="W2971" s="16">
        <v>0.42580443038751314</v>
      </c>
    </row>
    <row r="2972" spans="1:23" ht="15" customHeight="1" x14ac:dyDescent="0.3">
      <c r="A2972" s="7" t="s">
        <v>9162</v>
      </c>
      <c r="B2972" s="7" t="s">
        <v>9163</v>
      </c>
      <c r="C2972" s="7" t="s">
        <v>9164</v>
      </c>
      <c r="D2972" s="7" t="s">
        <v>31</v>
      </c>
      <c r="E2972" s="7" t="s">
        <v>69</v>
      </c>
      <c r="F2972" s="9" t="s">
        <v>5460</v>
      </c>
      <c r="G2972" s="11">
        <v>140.92726999999999</v>
      </c>
      <c r="H2972" s="11">
        <v>70.36</v>
      </c>
      <c r="I2972" s="11">
        <v>0</v>
      </c>
      <c r="J2972" s="12">
        <v>211.28726999999998</v>
      </c>
      <c r="K2972" s="11">
        <v>10.285</v>
      </c>
      <c r="L2972" s="11">
        <v>-2.4300000000000002</v>
      </c>
      <c r="M2972" s="11">
        <v>50.741</v>
      </c>
      <c r="N2972" s="13">
        <v>6.9103418100780259E-2</v>
      </c>
      <c r="O2972" s="13">
        <v>9.4176913505422455E-2</v>
      </c>
      <c r="P2972" s="13">
        <v>3.2441063355609839E-2</v>
      </c>
      <c r="Q2972" s="13" t="s">
        <v>9699</v>
      </c>
      <c r="R2972" s="13">
        <v>-5.1100876916282893E-2</v>
      </c>
      <c r="S2972" s="14">
        <v>1.7847759999999999</v>
      </c>
      <c r="T2972" s="13">
        <v>0.33300633776942645</v>
      </c>
      <c r="U2972" s="15">
        <v>20.543244530870197</v>
      </c>
      <c r="V2972" s="16" t="s">
        <v>9700</v>
      </c>
      <c r="W2972" s="16">
        <v>2.7773845608088132</v>
      </c>
    </row>
    <row r="2973" spans="1:23" ht="15" customHeight="1" x14ac:dyDescent="0.3">
      <c r="A2973" s="7" t="s">
        <v>9165</v>
      </c>
      <c r="B2973" s="7" t="s">
        <v>9166</v>
      </c>
      <c r="C2973" s="7" t="s">
        <v>9167</v>
      </c>
      <c r="D2973" s="7" t="s">
        <v>10</v>
      </c>
      <c r="E2973" s="7" t="s">
        <v>11</v>
      </c>
      <c r="F2973" s="9" t="s">
        <v>1941</v>
      </c>
      <c r="G2973" s="11">
        <v>166.32524599999999</v>
      </c>
      <c r="H2973" s="11">
        <v>-182.91800000000001</v>
      </c>
      <c r="I2973" s="11">
        <v>0</v>
      </c>
      <c r="J2973" s="12">
        <v>-16.592754000000014</v>
      </c>
      <c r="K2973" s="11">
        <v>0</v>
      </c>
      <c r="L2973" s="11">
        <v>8.1790000000000003</v>
      </c>
      <c r="M2973" s="11">
        <v>194.261</v>
      </c>
      <c r="N2973" s="13">
        <v>3.5649155398000787E-2</v>
      </c>
      <c r="O2973" s="13">
        <v>-4.8536965414267552E-3</v>
      </c>
      <c r="P2973" s="13">
        <v>0.24730441240832349</v>
      </c>
      <c r="Q2973" s="13" t="s">
        <v>9699</v>
      </c>
      <c r="R2973" s="13">
        <v>4.2639599201322091E-2</v>
      </c>
      <c r="S2973" s="14">
        <v>0.704986</v>
      </c>
      <c r="T2973" s="13">
        <v>11.023968655233475</v>
      </c>
      <c r="U2973" s="15" t="s">
        <v>9700</v>
      </c>
      <c r="V2973" s="16">
        <v>20.335645677955739</v>
      </c>
      <c r="W2973" s="16">
        <v>0.8561947380071141</v>
      </c>
    </row>
    <row r="2974" spans="1:23" ht="15" customHeight="1" x14ac:dyDescent="0.3">
      <c r="A2974" s="7" t="s">
        <v>9168</v>
      </c>
      <c r="B2974" s="7" t="s">
        <v>9169</v>
      </c>
      <c r="C2974" s="7" t="s">
        <v>9170</v>
      </c>
      <c r="D2974" s="7" t="s">
        <v>20</v>
      </c>
      <c r="E2974" s="7" t="s">
        <v>47</v>
      </c>
      <c r="F2974" s="9" t="s">
        <v>5460</v>
      </c>
      <c r="G2974" s="11">
        <v>154.454442</v>
      </c>
      <c r="H2974" s="11">
        <v>-55.917000000000002</v>
      </c>
      <c r="I2974" s="11">
        <v>0</v>
      </c>
      <c r="J2974" s="12">
        <v>98.537441999999999</v>
      </c>
      <c r="K2974" s="11">
        <v>-29.056000000000001</v>
      </c>
      <c r="L2974" s="11">
        <v>-36.411999999999999</v>
      </c>
      <c r="M2974" s="11">
        <v>48.006</v>
      </c>
      <c r="N2974" s="13">
        <v>9.9999999999999992E-2</v>
      </c>
      <c r="O2974" s="13" t="s">
        <v>9699</v>
      </c>
      <c r="P2974" s="13">
        <v>1.2078950247876845</v>
      </c>
      <c r="Q2974" s="13" t="s">
        <v>9699</v>
      </c>
      <c r="R2974" s="13">
        <v>-1.1579399278116105</v>
      </c>
      <c r="S2974" s="14">
        <v>0.72073399999999999</v>
      </c>
      <c r="T2974" s="13">
        <v>-0.56746957161725387</v>
      </c>
      <c r="U2974" s="15" t="s">
        <v>9700</v>
      </c>
      <c r="V2974" s="16" t="s">
        <v>9700</v>
      </c>
      <c r="W2974" s="16">
        <v>3.2173987001624798</v>
      </c>
    </row>
    <row r="2975" spans="1:23" ht="15" customHeight="1" x14ac:dyDescent="0.3">
      <c r="A2975" s="7" t="s">
        <v>9171</v>
      </c>
      <c r="B2975" s="7" t="s">
        <v>9172</v>
      </c>
      <c r="C2975" s="7" t="s">
        <v>9173</v>
      </c>
      <c r="D2975" s="7" t="s">
        <v>10</v>
      </c>
      <c r="E2975" s="7" t="s">
        <v>11</v>
      </c>
      <c r="F2975" s="9" t="s">
        <v>5460</v>
      </c>
      <c r="G2975" s="11">
        <v>146.94532699999999</v>
      </c>
      <c r="H2975" s="11">
        <v>10.022</v>
      </c>
      <c r="I2975" s="11">
        <v>0</v>
      </c>
      <c r="J2975" s="12">
        <v>156.96732699999998</v>
      </c>
      <c r="K2975" s="11">
        <v>0</v>
      </c>
      <c r="L2975" s="11">
        <v>18.379000000000001</v>
      </c>
      <c r="M2975" s="11">
        <v>147.363</v>
      </c>
      <c r="N2975" s="13">
        <v>7.4579456512383818E-2</v>
      </c>
      <c r="O2975" s="13">
        <v>1.1595672351827346E-3</v>
      </c>
      <c r="P2975" s="13">
        <v>0.39109972664791004</v>
      </c>
      <c r="Q2975" s="13">
        <v>6.615542302034183E-2</v>
      </c>
      <c r="R2975" s="13">
        <v>0.13725248587633909</v>
      </c>
      <c r="S2975" s="14">
        <v>0.71758500000000003</v>
      </c>
      <c r="T2975" s="13">
        <v>6.3847682135786135E-2</v>
      </c>
      <c r="U2975" s="15" t="s">
        <v>9700</v>
      </c>
      <c r="V2975" s="16">
        <v>7.9952841286250598</v>
      </c>
      <c r="W2975" s="16">
        <v>0.99716568609488132</v>
      </c>
    </row>
    <row r="2976" spans="1:23" ht="15" customHeight="1" x14ac:dyDescent="0.3">
      <c r="A2976" s="7" t="s">
        <v>9174</v>
      </c>
      <c r="B2976" s="7" t="s">
        <v>9175</v>
      </c>
      <c r="C2976" s="7" t="s">
        <v>9176</v>
      </c>
      <c r="D2976" s="7" t="s">
        <v>29</v>
      </c>
      <c r="E2976" s="7" t="s">
        <v>30</v>
      </c>
      <c r="F2976" s="9" t="s">
        <v>3009</v>
      </c>
      <c r="G2976" s="11">
        <v>178.67629199999999</v>
      </c>
      <c r="H2976" s="11">
        <v>721.30499999999995</v>
      </c>
      <c r="I2976" s="11">
        <v>0</v>
      </c>
      <c r="J2976" s="12">
        <v>899.98129199999994</v>
      </c>
      <c r="K2976" s="11">
        <v>-128.316</v>
      </c>
      <c r="L2976" s="11">
        <v>-285.35000000000002</v>
      </c>
      <c r="M2976" s="11">
        <v>242.76499999999999</v>
      </c>
      <c r="N2976" s="13">
        <v>2.0025535898866503E-2</v>
      </c>
      <c r="O2976" s="13">
        <v>1.3520021940336191E-2</v>
      </c>
      <c r="P2976" s="13">
        <v>-1.6475978051819315E-2</v>
      </c>
      <c r="Q2976" s="13" t="s">
        <v>9699</v>
      </c>
      <c r="R2976" s="13">
        <v>-0.72663256476815807</v>
      </c>
      <c r="S2976" s="14">
        <v>1.580052</v>
      </c>
      <c r="T2976" s="13">
        <v>0.80146665982030219</v>
      </c>
      <c r="U2976" s="15" t="s">
        <v>9700</v>
      </c>
      <c r="V2976" s="16" t="s">
        <v>9700</v>
      </c>
      <c r="W2976" s="16">
        <v>0.73600515725083926</v>
      </c>
    </row>
    <row r="2977" spans="1:23" ht="15" customHeight="1" x14ac:dyDescent="0.3">
      <c r="A2977" s="7" t="s">
        <v>9177</v>
      </c>
      <c r="B2977" s="7" t="s">
        <v>9178</v>
      </c>
      <c r="C2977" s="7" t="s">
        <v>9179</v>
      </c>
      <c r="D2977" s="7" t="s">
        <v>6</v>
      </c>
      <c r="E2977" s="7" t="s">
        <v>679</v>
      </c>
      <c r="F2977" s="9" t="s">
        <v>5460</v>
      </c>
      <c r="G2977" s="11">
        <v>195.964181</v>
      </c>
      <c r="H2977" s="11">
        <v>419.149</v>
      </c>
      <c r="I2977" s="11">
        <v>59.091999999999999</v>
      </c>
      <c r="J2977" s="12">
        <v>674.20518099999993</v>
      </c>
      <c r="K2977" s="11">
        <v>0.29599999999999999</v>
      </c>
      <c r="L2977" s="11">
        <v>9.1649999999999991</v>
      </c>
      <c r="M2977" s="11">
        <v>307.21800000000002</v>
      </c>
      <c r="N2977" s="13">
        <v>0.15974617079526024</v>
      </c>
      <c r="O2977" s="13" t="s">
        <v>9699</v>
      </c>
      <c r="P2977" s="13">
        <v>-9.7450091839455757E-2</v>
      </c>
      <c r="Q2977" s="13" t="s">
        <v>9699</v>
      </c>
      <c r="R2977" s="13">
        <v>3.7628470183420318E-2</v>
      </c>
      <c r="S2977" s="14">
        <v>1.1259840000000001</v>
      </c>
      <c r="T2977" s="13">
        <v>0.62169353160162089</v>
      </c>
      <c r="U2977" s="15">
        <v>2277.720206081081</v>
      </c>
      <c r="V2977" s="16">
        <v>21.381798254228045</v>
      </c>
      <c r="W2977" s="16">
        <v>0.6378668600147126</v>
      </c>
    </row>
    <row r="2978" spans="1:23" ht="15" customHeight="1" x14ac:dyDescent="0.3">
      <c r="A2978" s="7" t="s">
        <v>9180</v>
      </c>
      <c r="B2978" s="7" t="s">
        <v>9181</v>
      </c>
      <c r="C2978" s="7" t="s">
        <v>9182</v>
      </c>
      <c r="D2978" s="7" t="s">
        <v>10</v>
      </c>
      <c r="E2978" s="7" t="s">
        <v>11</v>
      </c>
      <c r="F2978" s="9" t="s">
        <v>1941</v>
      </c>
      <c r="G2978" s="11">
        <v>170.79897</v>
      </c>
      <c r="H2978" s="11">
        <v>-126.20399999999999</v>
      </c>
      <c r="I2978" s="11">
        <v>0</v>
      </c>
      <c r="J2978" s="12">
        <v>44.594970000000004</v>
      </c>
      <c r="K2978" s="11">
        <v>0</v>
      </c>
      <c r="L2978" s="11">
        <v>15.858000000000001</v>
      </c>
      <c r="M2978" s="11">
        <v>198.881</v>
      </c>
      <c r="N2978" s="13">
        <v>3.8020616197847017E-2</v>
      </c>
      <c r="O2978" s="13">
        <v>1.9185467280129487E-3</v>
      </c>
      <c r="P2978" s="13">
        <v>0.23072896744726634</v>
      </c>
      <c r="Q2978" s="13" t="s">
        <v>9699</v>
      </c>
      <c r="R2978" s="13">
        <v>8.0734337294193118E-2</v>
      </c>
      <c r="S2978" s="14">
        <v>0.89973700000000001</v>
      </c>
      <c r="T2978" s="13">
        <v>-2.8300052674102032</v>
      </c>
      <c r="U2978" s="15" t="s">
        <v>9700</v>
      </c>
      <c r="V2978" s="16">
        <v>10.770524025728339</v>
      </c>
      <c r="W2978" s="16">
        <v>0.85879983507725721</v>
      </c>
    </row>
    <row r="2979" spans="1:23" ht="15" customHeight="1" x14ac:dyDescent="0.3">
      <c r="A2979" s="7" t="s">
        <v>9183</v>
      </c>
      <c r="B2979" s="7" t="s">
        <v>9184</v>
      </c>
      <c r="C2979" s="7" t="s">
        <v>9185</v>
      </c>
      <c r="D2979" s="7" t="s">
        <v>10</v>
      </c>
      <c r="E2979" s="7" t="s">
        <v>11</v>
      </c>
      <c r="F2979" s="9" t="s">
        <v>1941</v>
      </c>
      <c r="G2979" s="11">
        <v>173.73128399999999</v>
      </c>
      <c r="H2979" s="11">
        <v>-233.81</v>
      </c>
      <c r="I2979" s="11">
        <v>0</v>
      </c>
      <c r="J2979" s="12">
        <v>-60.078716000000014</v>
      </c>
      <c r="K2979" s="11">
        <v>0</v>
      </c>
      <c r="L2979" s="11">
        <v>13.773</v>
      </c>
      <c r="M2979" s="11">
        <v>255.34899999999999</v>
      </c>
      <c r="N2979" s="13">
        <v>4.7274773265597911E-2</v>
      </c>
      <c r="O2979" s="13">
        <v>2.7504133041383882E-2</v>
      </c>
      <c r="P2979" s="13">
        <v>0.26224314805066962</v>
      </c>
      <c r="Q2979" s="13">
        <v>2.1390005311626492E-2</v>
      </c>
      <c r="R2979" s="13">
        <v>5.5510102088933852E-2</v>
      </c>
      <c r="S2979" s="14">
        <v>1.0031490000000001</v>
      </c>
      <c r="T2979" s="13">
        <v>3.8917276461101458</v>
      </c>
      <c r="U2979" s="15" t="s">
        <v>9700</v>
      </c>
      <c r="V2979" s="16">
        <v>12.613902853408844</v>
      </c>
      <c r="W2979" s="16">
        <v>0.68036798264336262</v>
      </c>
    </row>
    <row r="2980" spans="1:23" ht="15" customHeight="1" x14ac:dyDescent="0.3">
      <c r="A2980" s="7" t="s">
        <v>9186</v>
      </c>
      <c r="B2980" s="7" t="s">
        <v>9187</v>
      </c>
      <c r="C2980" s="7" t="s">
        <v>9188</v>
      </c>
      <c r="D2980" s="7" t="s">
        <v>10</v>
      </c>
      <c r="E2980" s="7" t="s">
        <v>11</v>
      </c>
      <c r="F2980" s="9" t="s">
        <v>1941</v>
      </c>
      <c r="G2980" s="11">
        <v>164.94624400000001</v>
      </c>
      <c r="H2980" s="11">
        <v>-94.566000000000003</v>
      </c>
      <c r="I2980" s="11">
        <v>0</v>
      </c>
      <c r="J2980" s="12">
        <v>70.380244000000005</v>
      </c>
      <c r="K2980" s="11">
        <v>0</v>
      </c>
      <c r="L2980" s="11">
        <v>13.461</v>
      </c>
      <c r="M2980" s="11">
        <v>173.35</v>
      </c>
      <c r="N2980" s="13">
        <v>4.0329853261834782E-2</v>
      </c>
      <c r="O2980" s="13">
        <v>3.2451616217009205E-2</v>
      </c>
      <c r="P2980" s="13">
        <v>0.24418981505507426</v>
      </c>
      <c r="Q2980" s="13" t="s">
        <v>9699</v>
      </c>
      <c r="R2980" s="13">
        <v>7.803772316058287E-2</v>
      </c>
      <c r="S2980" s="14">
        <v>0.74330700000000005</v>
      </c>
      <c r="T2980" s="13">
        <v>-1.3436441055816744</v>
      </c>
      <c r="U2980" s="15" t="s">
        <v>9700</v>
      </c>
      <c r="V2980" s="16">
        <v>12.253639699873709</v>
      </c>
      <c r="W2980" s="16">
        <v>0.95152145370637442</v>
      </c>
    </row>
    <row r="2981" spans="1:23" ht="15" customHeight="1" x14ac:dyDescent="0.3">
      <c r="A2981" s="7" t="s">
        <v>9189</v>
      </c>
      <c r="B2981" s="7" t="s">
        <v>9190</v>
      </c>
      <c r="C2981" s="7" t="s">
        <v>9191</v>
      </c>
      <c r="D2981" s="7" t="s">
        <v>20</v>
      </c>
      <c r="E2981" s="7" t="s">
        <v>57</v>
      </c>
      <c r="F2981" s="9" t="s">
        <v>5460</v>
      </c>
      <c r="G2981" s="11">
        <v>114.14396499999999</v>
      </c>
      <c r="H2981" s="11">
        <v>-3.7509999999999999</v>
      </c>
      <c r="I2981" s="11">
        <v>-0.64200000000000002</v>
      </c>
      <c r="J2981" s="12">
        <v>109.75096499999999</v>
      </c>
      <c r="K2981" s="11">
        <v>16.196563999999999</v>
      </c>
      <c r="L2981" s="11">
        <v>7.4492050000000001</v>
      </c>
      <c r="M2981" s="11">
        <v>128.053</v>
      </c>
      <c r="N2981" s="13">
        <v>0.23579526187764338</v>
      </c>
      <c r="O2981" s="13">
        <v>1.4134093012324156E-2</v>
      </c>
      <c r="P2981" s="13">
        <v>0.11096470644075204</v>
      </c>
      <c r="Q2981" s="13">
        <v>1.9169824043250516E-2</v>
      </c>
      <c r="R2981" s="13">
        <v>5.6894627132003162E-2</v>
      </c>
      <c r="S2981" s="14">
        <v>1.071391</v>
      </c>
      <c r="T2981" s="13">
        <v>-3.4177376025805332E-2</v>
      </c>
      <c r="U2981" s="15">
        <v>6.7761881470662546</v>
      </c>
      <c r="V2981" s="16">
        <v>15.322972719907694</v>
      </c>
      <c r="W2981" s="16">
        <v>0.89138063926655364</v>
      </c>
    </row>
    <row r="2982" spans="1:23" ht="15" customHeight="1" x14ac:dyDescent="0.3">
      <c r="A2982" s="7" t="s">
        <v>9192</v>
      </c>
      <c r="B2982" s="7" t="s">
        <v>9193</v>
      </c>
      <c r="C2982" s="7" t="s">
        <v>9194</v>
      </c>
      <c r="D2982" s="7" t="s">
        <v>10</v>
      </c>
      <c r="E2982" s="7" t="s">
        <v>11</v>
      </c>
      <c r="F2982" s="9" t="s">
        <v>1941</v>
      </c>
      <c r="G2982" s="11">
        <v>153.75297599999999</v>
      </c>
      <c r="H2982" s="11">
        <v>-130.03200000000001</v>
      </c>
      <c r="I2982" s="11">
        <v>0</v>
      </c>
      <c r="J2982" s="12">
        <v>23.720975999999979</v>
      </c>
      <c r="K2982" s="11">
        <v>0</v>
      </c>
      <c r="L2982" s="11">
        <v>14.071999999999999</v>
      </c>
      <c r="M2982" s="11">
        <v>192.85</v>
      </c>
      <c r="N2982" s="13">
        <v>6.5439080371343342E-2</v>
      </c>
      <c r="O2982" s="13">
        <v>6.5945952866832247E-2</v>
      </c>
      <c r="P2982" s="13">
        <v>0.2361938523966601</v>
      </c>
      <c r="Q2982" s="13">
        <v>8.2028039218011717E-3</v>
      </c>
      <c r="R2982" s="13">
        <v>7.8121573645627163E-2</v>
      </c>
      <c r="S2982" s="14">
        <v>0.96062899999999996</v>
      </c>
      <c r="T2982" s="13">
        <v>-5.4817305999550827</v>
      </c>
      <c r="U2982" s="15" t="s">
        <v>9700</v>
      </c>
      <c r="V2982" s="16">
        <v>10.9261637293917</v>
      </c>
      <c r="W2982" s="16">
        <v>0.79726718174747213</v>
      </c>
    </row>
    <row r="2983" spans="1:23" ht="15" customHeight="1" x14ac:dyDescent="0.3">
      <c r="A2983" s="7" t="s">
        <v>9195</v>
      </c>
      <c r="B2983" s="7" t="s">
        <v>9196</v>
      </c>
      <c r="C2983" s="7" t="s">
        <v>9197</v>
      </c>
      <c r="D2983" s="7" t="s">
        <v>116</v>
      </c>
      <c r="E2983" s="7" t="s">
        <v>141</v>
      </c>
      <c r="F2983" s="9" t="s">
        <v>3009</v>
      </c>
      <c r="G2983" s="11">
        <v>145.63493500000001</v>
      </c>
      <c r="H2983" s="11">
        <v>200.36699999999999</v>
      </c>
      <c r="I2983" s="11">
        <v>0</v>
      </c>
      <c r="J2983" s="12">
        <v>346.001935</v>
      </c>
      <c r="K2983" s="11">
        <v>9.7810000000000006</v>
      </c>
      <c r="L2983" s="11">
        <v>-8.2710000000000008</v>
      </c>
      <c r="M2983" s="11">
        <v>298.83499999999998</v>
      </c>
      <c r="N2983" s="13">
        <v>5.239037969886573E-2</v>
      </c>
      <c r="O2983" s="13">
        <v>0.15522391913943467</v>
      </c>
      <c r="P2983" s="13">
        <v>1.5991445794598821E-2</v>
      </c>
      <c r="Q2983" s="13">
        <v>0.27138429075850334</v>
      </c>
      <c r="R2983" s="13">
        <v>-2.7230391632358443E-2</v>
      </c>
      <c r="S2983" s="14">
        <v>1.780052</v>
      </c>
      <c r="T2983" s="13">
        <v>0.57909213715813468</v>
      </c>
      <c r="U2983" s="15">
        <v>35.374903895307227</v>
      </c>
      <c r="V2983" s="16" t="s">
        <v>9700</v>
      </c>
      <c r="W2983" s="16">
        <v>0.48734229591580647</v>
      </c>
    </row>
    <row r="2984" spans="1:23" ht="15" customHeight="1" x14ac:dyDescent="0.3">
      <c r="A2984" s="7" t="s">
        <v>9198</v>
      </c>
      <c r="B2984" s="7" t="s">
        <v>9199</v>
      </c>
      <c r="C2984" s="7" t="s">
        <v>9200</v>
      </c>
      <c r="D2984" s="7" t="s">
        <v>20</v>
      </c>
      <c r="E2984" s="7" t="s">
        <v>47</v>
      </c>
      <c r="F2984" s="9" t="s">
        <v>1941</v>
      </c>
      <c r="G2984" s="11">
        <v>156.717624</v>
      </c>
      <c r="H2984" s="11">
        <v>-66.278999999999996</v>
      </c>
      <c r="I2984" s="11">
        <v>0</v>
      </c>
      <c r="J2984" s="12">
        <v>90.438624000000004</v>
      </c>
      <c r="K2984" s="11">
        <v>-20.952000000000002</v>
      </c>
      <c r="L2984" s="11">
        <v>-23.600999999999999</v>
      </c>
      <c r="M2984" s="11">
        <v>43.691000000000003</v>
      </c>
      <c r="N2984" s="13">
        <v>-6.0592105263157857E-2</v>
      </c>
      <c r="O2984" s="13" t="s">
        <v>9699</v>
      </c>
      <c r="P2984" s="13">
        <v>-1.7178078231198466</v>
      </c>
      <c r="Q2984" s="13" t="s">
        <v>9699</v>
      </c>
      <c r="R2984" s="13">
        <v>-0.82169337664961994</v>
      </c>
      <c r="S2984" s="14">
        <v>1.4551179999999999</v>
      </c>
      <c r="T2984" s="13">
        <v>-0.7328616587532335</v>
      </c>
      <c r="U2984" s="15" t="s">
        <v>9700</v>
      </c>
      <c r="V2984" s="16" t="s">
        <v>9700</v>
      </c>
      <c r="W2984" s="16">
        <v>3.5869543841981186</v>
      </c>
    </row>
    <row r="2985" spans="1:23" ht="15" customHeight="1" x14ac:dyDescent="0.3">
      <c r="A2985" s="7" t="s">
        <v>9201</v>
      </c>
      <c r="B2985" s="7" t="s">
        <v>9202</v>
      </c>
      <c r="C2985" s="7" t="s">
        <v>9203</v>
      </c>
      <c r="D2985" s="7" t="s">
        <v>31</v>
      </c>
      <c r="E2985" s="7" t="s">
        <v>69</v>
      </c>
      <c r="F2985" s="9" t="s">
        <v>5460</v>
      </c>
      <c r="G2985" s="11">
        <v>147.79180500000001</v>
      </c>
      <c r="H2985" s="11">
        <v>15.583</v>
      </c>
      <c r="I2985" s="11">
        <v>0</v>
      </c>
      <c r="J2985" s="12">
        <v>163.37480500000001</v>
      </c>
      <c r="K2985" s="11">
        <v>-10.474</v>
      </c>
      <c r="L2985" s="11">
        <v>-19.369</v>
      </c>
      <c r="M2985" s="11">
        <v>75.397999999999996</v>
      </c>
      <c r="N2985" s="13">
        <v>0.29187415810634343</v>
      </c>
      <c r="O2985" s="13" t="s">
        <v>9699</v>
      </c>
      <c r="P2985" s="13">
        <v>0.42800212143086813</v>
      </c>
      <c r="Q2985" s="13" t="s">
        <v>9699</v>
      </c>
      <c r="R2985" s="13">
        <v>-0.23453553632945651</v>
      </c>
      <c r="S2985" s="14">
        <v>1.989501</v>
      </c>
      <c r="T2985" s="13">
        <v>9.5381904204874177E-2</v>
      </c>
      <c r="U2985" s="15" t="s">
        <v>9700</v>
      </c>
      <c r="V2985" s="16" t="s">
        <v>9700</v>
      </c>
      <c r="W2985" s="16">
        <v>1.9601555081036635</v>
      </c>
    </row>
    <row r="2986" spans="1:23" ht="15" customHeight="1" x14ac:dyDescent="0.3">
      <c r="A2986" s="7" t="s">
        <v>9204</v>
      </c>
      <c r="B2986" s="7" t="s">
        <v>9205</v>
      </c>
      <c r="C2986" s="7" t="s">
        <v>9206</v>
      </c>
      <c r="D2986" s="7" t="s">
        <v>31</v>
      </c>
      <c r="E2986" s="7" t="s">
        <v>215</v>
      </c>
      <c r="F2986" s="9" t="s">
        <v>3009</v>
      </c>
      <c r="G2986" s="11">
        <v>201.54861</v>
      </c>
      <c r="H2986" s="11">
        <v>60.076999999999998</v>
      </c>
      <c r="I2986" s="11">
        <v>0</v>
      </c>
      <c r="J2986" s="12">
        <v>261.62560999999999</v>
      </c>
      <c r="K2986" s="11">
        <v>28.231999999999999</v>
      </c>
      <c r="L2986" s="11">
        <v>2.8919999999999999</v>
      </c>
      <c r="M2986" s="11">
        <v>178.77099999999999</v>
      </c>
      <c r="N2986" s="13">
        <v>5.8533918964881082E-2</v>
      </c>
      <c r="O2986" s="13">
        <v>1.3442690579665628E-2</v>
      </c>
      <c r="P2986" s="13">
        <v>1.9179277584303614E-2</v>
      </c>
      <c r="Q2986" s="13" t="s">
        <v>9699</v>
      </c>
      <c r="R2986" s="13">
        <v>1.6553571581890671E-2</v>
      </c>
      <c r="S2986" s="14">
        <v>2.033595</v>
      </c>
      <c r="T2986" s="13">
        <v>0.22962966049080594</v>
      </c>
      <c r="U2986" s="15">
        <v>9.2669881694531036</v>
      </c>
      <c r="V2986" s="16">
        <v>69.691773858921167</v>
      </c>
      <c r="W2986" s="16">
        <v>1.1274122201028132</v>
      </c>
    </row>
    <row r="2987" spans="1:23" ht="15" customHeight="1" x14ac:dyDescent="0.3">
      <c r="A2987" s="7" t="s">
        <v>9207</v>
      </c>
      <c r="B2987" s="7" t="s">
        <v>9208</v>
      </c>
      <c r="C2987" s="7" t="s">
        <v>9209</v>
      </c>
      <c r="D2987" s="7" t="s">
        <v>20</v>
      </c>
      <c r="E2987" s="7" t="s">
        <v>71</v>
      </c>
      <c r="F2987" s="9" t="s">
        <v>5460</v>
      </c>
      <c r="G2987" s="11">
        <v>133.621568</v>
      </c>
      <c r="H2987" s="11">
        <v>-8.9700000000000006</v>
      </c>
      <c r="I2987" s="11">
        <v>-0.34699999999999998</v>
      </c>
      <c r="J2987" s="12">
        <v>124.304568</v>
      </c>
      <c r="K2987" s="11">
        <v>1.1975</v>
      </c>
      <c r="L2987" s="11">
        <v>-1.849</v>
      </c>
      <c r="M2987" s="11">
        <v>24.928000000000001</v>
      </c>
      <c r="N2987" s="13">
        <v>0.26250377696964911</v>
      </c>
      <c r="O2987" s="13">
        <v>0.35690457055142999</v>
      </c>
      <c r="P2987" s="13">
        <v>0.15984288669186783</v>
      </c>
      <c r="Q2987" s="13">
        <v>0.61051995163020822</v>
      </c>
      <c r="R2987" s="13">
        <v>-7.5116798699979698E-2</v>
      </c>
      <c r="S2987" s="14">
        <v>1.0383199999999999</v>
      </c>
      <c r="T2987" s="13">
        <v>-7.2161467147369845E-2</v>
      </c>
      <c r="U2987" s="15">
        <v>103.80339707724426</v>
      </c>
      <c r="V2987" s="16" t="s">
        <v>9700</v>
      </c>
      <c r="W2987" s="16">
        <v>5.360300385109114</v>
      </c>
    </row>
    <row r="2988" spans="1:23" ht="15" customHeight="1" x14ac:dyDescent="0.3">
      <c r="A2988" s="7" t="s">
        <v>9210</v>
      </c>
      <c r="B2988" s="7" t="s">
        <v>9211</v>
      </c>
      <c r="C2988" s="7" t="s">
        <v>9212</v>
      </c>
      <c r="D2988" s="7" t="s">
        <v>26</v>
      </c>
      <c r="E2988" s="7" t="s">
        <v>53</v>
      </c>
      <c r="F2988" s="9" t="s">
        <v>1941</v>
      </c>
      <c r="G2988" s="11">
        <v>183.50526400000001</v>
      </c>
      <c r="H2988" s="11">
        <v>1040</v>
      </c>
      <c r="I2988" s="11">
        <v>0.7</v>
      </c>
      <c r="J2988" s="12">
        <v>1224.2052639999999</v>
      </c>
      <c r="K2988" s="11">
        <v>277.7</v>
      </c>
      <c r="L2988" s="11">
        <v>-26.8</v>
      </c>
      <c r="M2988" s="11">
        <v>164.5</v>
      </c>
      <c r="N2988" s="13">
        <v>0.11765662068359543</v>
      </c>
      <c r="O2988" s="13">
        <v>3.026726356949494E-2</v>
      </c>
      <c r="P2988" s="13">
        <v>1.6842511589846048E-2</v>
      </c>
      <c r="Q2988" s="13" t="s">
        <v>9699</v>
      </c>
      <c r="R2988" s="13">
        <v>-7.0764462809917342E-2</v>
      </c>
      <c r="S2988" s="14">
        <v>2.066141</v>
      </c>
      <c r="T2988" s="13">
        <v>0.84953073686505576</v>
      </c>
      <c r="U2988" s="15">
        <v>4.408373294922578</v>
      </c>
      <c r="V2988" s="16" t="s">
        <v>9700</v>
      </c>
      <c r="W2988" s="16">
        <v>1.115533519756839</v>
      </c>
    </row>
    <row r="2989" spans="1:23" ht="15" customHeight="1" x14ac:dyDescent="0.3">
      <c r="A2989" s="7" t="s">
        <v>9213</v>
      </c>
      <c r="B2989" s="7" t="s">
        <v>9214</v>
      </c>
      <c r="C2989" s="7" t="s">
        <v>9215</v>
      </c>
      <c r="D2989" s="7" t="s">
        <v>10</v>
      </c>
      <c r="E2989" s="7" t="s">
        <v>11</v>
      </c>
      <c r="F2989" s="9" t="s">
        <v>5460</v>
      </c>
      <c r="G2989" s="11">
        <v>137.14764</v>
      </c>
      <c r="H2989" s="11">
        <v>-35.881</v>
      </c>
      <c r="I2989" s="11">
        <v>0</v>
      </c>
      <c r="J2989" s="12">
        <v>101.26664</v>
      </c>
      <c r="K2989" s="11">
        <v>0</v>
      </c>
      <c r="L2989" s="11">
        <v>9.0009999999999994</v>
      </c>
      <c r="M2989" s="11">
        <v>142.05600000000001</v>
      </c>
      <c r="N2989" s="13">
        <v>5.7849020463128564E-2</v>
      </c>
      <c r="O2989" s="13">
        <v>6.9710546503682247E-2</v>
      </c>
      <c r="P2989" s="13">
        <v>0.23985790028321147</v>
      </c>
      <c r="Q2989" s="13">
        <v>-8.2536419603261857E-3</v>
      </c>
      <c r="R2989" s="13">
        <v>6.4762617414172066E-2</v>
      </c>
      <c r="S2989" s="14">
        <v>0.80682399999999999</v>
      </c>
      <c r="T2989" s="13">
        <v>-0.35432201562133397</v>
      </c>
      <c r="U2989" s="15" t="s">
        <v>9700</v>
      </c>
      <c r="V2989" s="16">
        <v>15.236933674036219</v>
      </c>
      <c r="W2989" s="16">
        <v>0.9654477107619529</v>
      </c>
    </row>
    <row r="2990" spans="1:23" ht="15" customHeight="1" x14ac:dyDescent="0.3">
      <c r="A2990" s="7" t="s">
        <v>9216</v>
      </c>
      <c r="B2990" s="7" t="s">
        <v>9217</v>
      </c>
      <c r="C2990" s="7" t="s">
        <v>9218</v>
      </c>
      <c r="D2990" s="7" t="s">
        <v>8</v>
      </c>
      <c r="E2990" s="7" t="s">
        <v>9</v>
      </c>
      <c r="F2990" s="9" t="s">
        <v>1941</v>
      </c>
      <c r="G2990" s="11">
        <v>186.798</v>
      </c>
      <c r="H2990" s="11">
        <v>847</v>
      </c>
      <c r="I2990" s="11">
        <v>50.1</v>
      </c>
      <c r="J2990" s="12">
        <v>1083.8979999999999</v>
      </c>
      <c r="K2990" s="11">
        <v>352.6</v>
      </c>
      <c r="L2990" s="11">
        <v>-2030.9</v>
      </c>
      <c r="M2990" s="11">
        <v>1100.8</v>
      </c>
      <c r="N2990" s="13">
        <v>0.11509839016967997</v>
      </c>
      <c r="O2990" s="13">
        <v>-7.952642252394404E-2</v>
      </c>
      <c r="P2990" s="13">
        <v>-0.12178440705059387</v>
      </c>
      <c r="Q2990" s="13" t="s">
        <v>9699</v>
      </c>
      <c r="R2990" s="13">
        <v>-1.0214269603789188</v>
      </c>
      <c r="S2990" s="14">
        <v>1.485177</v>
      </c>
      <c r="T2990" s="13">
        <v>0.78143884387645335</v>
      </c>
      <c r="U2990" s="15">
        <v>3.0740158820192849</v>
      </c>
      <c r="V2990" s="16" t="s">
        <v>9700</v>
      </c>
      <c r="W2990" s="16">
        <v>0.16969295058139536</v>
      </c>
    </row>
    <row r="2991" spans="1:23" ht="15" customHeight="1" x14ac:dyDescent="0.3">
      <c r="A2991" s="7" t="s">
        <v>9219</v>
      </c>
      <c r="B2991" s="7" t="s">
        <v>9220</v>
      </c>
      <c r="C2991" s="7" t="s">
        <v>9221</v>
      </c>
      <c r="D2991" s="7" t="s">
        <v>20</v>
      </c>
      <c r="E2991" s="7" t="s">
        <v>71</v>
      </c>
      <c r="F2991" s="9" t="s">
        <v>5460</v>
      </c>
      <c r="G2991" s="11">
        <v>174.83380700000001</v>
      </c>
      <c r="H2991" s="11">
        <v>-73.191000000000003</v>
      </c>
      <c r="I2991" s="11">
        <v>0</v>
      </c>
      <c r="J2991" s="12">
        <v>101.642807</v>
      </c>
      <c r="K2991" s="11">
        <v>-40.466000000000001</v>
      </c>
      <c r="L2991" s="11">
        <v>-42.109000000000002</v>
      </c>
      <c r="M2991" s="11">
        <v>74.567999999999998</v>
      </c>
      <c r="N2991" s="13">
        <v>-4.4774034809986764E-4</v>
      </c>
      <c r="O2991" s="13" t="s">
        <v>9699</v>
      </c>
      <c r="P2991" s="13">
        <v>-0.29181502574483692</v>
      </c>
      <c r="Q2991" s="13" t="s">
        <v>9699</v>
      </c>
      <c r="R2991" s="13">
        <v>-0.54612895485996282</v>
      </c>
      <c r="S2991" s="14">
        <v>1.9270339999999999</v>
      </c>
      <c r="T2991" s="13">
        <v>-0.7200804676714605</v>
      </c>
      <c r="U2991" s="15" t="s">
        <v>9700</v>
      </c>
      <c r="V2991" s="16" t="s">
        <v>9700</v>
      </c>
      <c r="W2991" s="16">
        <v>2.34462245199013</v>
      </c>
    </row>
    <row r="2992" spans="1:23" ht="15" customHeight="1" x14ac:dyDescent="0.3">
      <c r="A2992" s="7" t="s">
        <v>9222</v>
      </c>
      <c r="B2992" s="7" t="s">
        <v>9223</v>
      </c>
      <c r="C2992" s="7" t="s">
        <v>9224</v>
      </c>
      <c r="D2992" s="7" t="s">
        <v>20</v>
      </c>
      <c r="E2992" s="7" t="s">
        <v>21</v>
      </c>
      <c r="F2992" s="9" t="s">
        <v>5460</v>
      </c>
      <c r="G2992" s="11">
        <v>168.37420299999999</v>
      </c>
      <c r="H2992" s="11">
        <v>51.121000000000002</v>
      </c>
      <c r="I2992" s="11">
        <v>0</v>
      </c>
      <c r="J2992" s="12">
        <v>219.495203</v>
      </c>
      <c r="K2992" s="11">
        <v>8.4920000000000009</v>
      </c>
      <c r="L2992" s="11">
        <v>-6.6449999999999996</v>
      </c>
      <c r="M2992" s="11">
        <v>77.167000000000002</v>
      </c>
      <c r="N2992" s="13">
        <v>0.15681865016319785</v>
      </c>
      <c r="O2992" s="13">
        <v>8.4343914305064827E-2</v>
      </c>
      <c r="P2992" s="13">
        <v>5.9383992051706899E-2</v>
      </c>
      <c r="Q2992" s="13" t="s">
        <v>9699</v>
      </c>
      <c r="R2992" s="13">
        <v>-8.6147663187917292E-2</v>
      </c>
      <c r="S2992" s="14">
        <v>1.694488</v>
      </c>
      <c r="T2992" s="13">
        <v>0.23290258420818427</v>
      </c>
      <c r="U2992" s="15">
        <v>25.847291921808758</v>
      </c>
      <c r="V2992" s="16" t="s">
        <v>9700</v>
      </c>
      <c r="W2992" s="16">
        <v>2.1819456892194848</v>
      </c>
    </row>
    <row r="2993" spans="1:23" ht="15" customHeight="1" x14ac:dyDescent="0.3">
      <c r="A2993" s="7" t="s">
        <v>9225</v>
      </c>
      <c r="B2993" s="7" t="s">
        <v>9226</v>
      </c>
      <c r="C2993" s="7" t="s">
        <v>9227</v>
      </c>
      <c r="D2993" s="7" t="s">
        <v>20</v>
      </c>
      <c r="E2993" s="7" t="s">
        <v>47</v>
      </c>
      <c r="F2993" s="9" t="s">
        <v>5460</v>
      </c>
      <c r="G2993" s="11">
        <v>144.51974200000001</v>
      </c>
      <c r="H2993" s="11">
        <v>-101.438</v>
      </c>
      <c r="I2993" s="11">
        <v>0</v>
      </c>
      <c r="J2993" s="12">
        <v>43.081742000000006</v>
      </c>
      <c r="K2993" s="11">
        <v>-51.588999999999999</v>
      </c>
      <c r="L2993" s="11">
        <v>-50.944000000000003</v>
      </c>
      <c r="M2993" s="11">
        <v>94.058999999999997</v>
      </c>
      <c r="N2993" s="13">
        <v>4.4999999999999998E-2</v>
      </c>
      <c r="O2993" s="13" t="s">
        <v>9699</v>
      </c>
      <c r="P2993" s="13">
        <v>-4.5700000000000012</v>
      </c>
      <c r="Q2993" s="13" t="s">
        <v>9699</v>
      </c>
      <c r="R2993" s="13">
        <v>-0.58111799966919708</v>
      </c>
      <c r="S2993" s="14">
        <v>2.0577420000000002</v>
      </c>
      <c r="T2993" s="13">
        <v>-2.3545473161229178</v>
      </c>
      <c r="U2993" s="15" t="s">
        <v>9700</v>
      </c>
      <c r="V2993" s="16" t="s">
        <v>9700</v>
      </c>
      <c r="W2993" s="16">
        <v>1.5364796776491352</v>
      </c>
    </row>
    <row r="2994" spans="1:23" ht="15" customHeight="1" x14ac:dyDescent="0.3">
      <c r="A2994" s="7" t="s">
        <v>9228</v>
      </c>
      <c r="B2994" s="7" t="s">
        <v>9229</v>
      </c>
      <c r="C2994" s="7" t="s">
        <v>9230</v>
      </c>
      <c r="D2994" s="7" t="s">
        <v>31</v>
      </c>
      <c r="E2994" s="7" t="s">
        <v>41</v>
      </c>
      <c r="F2994" s="9" t="s">
        <v>5460</v>
      </c>
      <c r="G2994" s="11">
        <v>174.13144700000001</v>
      </c>
      <c r="H2994" s="11">
        <v>-35.295000000000002</v>
      </c>
      <c r="I2994" s="11">
        <v>0</v>
      </c>
      <c r="J2994" s="12">
        <v>138.83644700000002</v>
      </c>
      <c r="K2994" s="11">
        <v>11.186</v>
      </c>
      <c r="L2994" s="11">
        <v>5.1449999999999996</v>
      </c>
      <c r="M2994" s="11">
        <v>99.108000000000004</v>
      </c>
      <c r="N2994" s="13">
        <v>0.5234563223660087</v>
      </c>
      <c r="O2994" s="13">
        <v>0.2689216500168008</v>
      </c>
      <c r="P2994" s="13">
        <v>8.6136452998715057E-2</v>
      </c>
      <c r="Q2994" s="13">
        <v>0.29259116615657765</v>
      </c>
      <c r="R2994" s="13">
        <v>5.4648581473652896E-2</v>
      </c>
      <c r="S2994" s="14">
        <v>0.93805700000000003</v>
      </c>
      <c r="T2994" s="13">
        <v>-0.25421998879011931</v>
      </c>
      <c r="U2994" s="15">
        <v>12.411625871625247</v>
      </c>
      <c r="V2994" s="16">
        <v>33.844790476190482</v>
      </c>
      <c r="W2994" s="16">
        <v>1.7569867921863018</v>
      </c>
    </row>
    <row r="2995" spans="1:23" ht="15" customHeight="1" x14ac:dyDescent="0.3">
      <c r="A2995" s="7" t="s">
        <v>9231</v>
      </c>
      <c r="B2995" s="7" t="s">
        <v>9232</v>
      </c>
      <c r="C2995" s="7" t="s">
        <v>9233</v>
      </c>
      <c r="D2995" s="7" t="s">
        <v>10</v>
      </c>
      <c r="E2995" s="7" t="s">
        <v>11</v>
      </c>
      <c r="F2995" s="9" t="s">
        <v>1941</v>
      </c>
      <c r="G2995" s="11">
        <v>154.53175300000001</v>
      </c>
      <c r="H2995" s="11">
        <v>83.138000000000005</v>
      </c>
      <c r="I2995" s="11">
        <v>0</v>
      </c>
      <c r="J2995" s="12">
        <v>237.66975300000001</v>
      </c>
      <c r="K2995" s="11">
        <v>0</v>
      </c>
      <c r="L2995" s="11">
        <v>16.72</v>
      </c>
      <c r="M2995" s="11">
        <v>209.46799999999999</v>
      </c>
      <c r="N2995" s="13">
        <v>0.10091325646734692</v>
      </c>
      <c r="O2995" s="13">
        <v>0.19935478434997478</v>
      </c>
      <c r="P2995" s="13">
        <v>0.17176598036062793</v>
      </c>
      <c r="Q2995" s="13">
        <v>-3.5154765718408143E-3</v>
      </c>
      <c r="R2995" s="13">
        <v>9.337807075516992E-2</v>
      </c>
      <c r="S2995" s="14">
        <v>0.92818000000000001</v>
      </c>
      <c r="T2995" s="13">
        <v>0.34980471410680519</v>
      </c>
      <c r="U2995" s="15" t="s">
        <v>9700</v>
      </c>
      <c r="V2995" s="16">
        <v>9.2423297248803831</v>
      </c>
      <c r="W2995" s="16">
        <v>0.73773441766761516</v>
      </c>
    </row>
    <row r="2996" spans="1:23" ht="15" customHeight="1" x14ac:dyDescent="0.3">
      <c r="A2996" s="7" t="s">
        <v>9234</v>
      </c>
      <c r="B2996" s="7" t="s">
        <v>9235</v>
      </c>
      <c r="C2996" s="7" t="s">
        <v>9236</v>
      </c>
      <c r="D2996" s="7" t="s">
        <v>116</v>
      </c>
      <c r="E2996" s="7" t="s">
        <v>117</v>
      </c>
      <c r="F2996" s="9" t="s">
        <v>1941</v>
      </c>
      <c r="G2996" s="11">
        <v>199.53576699999999</v>
      </c>
      <c r="H2996" s="11">
        <v>48.137</v>
      </c>
      <c r="I2996" s="11">
        <v>0</v>
      </c>
      <c r="J2996" s="12">
        <v>247.67276699999999</v>
      </c>
      <c r="K2996" s="11">
        <v>25.827999999999999</v>
      </c>
      <c r="L2996" s="11">
        <v>-24.361999999999998</v>
      </c>
      <c r="M2996" s="11">
        <v>411.096</v>
      </c>
      <c r="N2996" s="13">
        <v>0.21030137598061271</v>
      </c>
      <c r="O2996" s="13">
        <v>-7.7273122213125101E-3</v>
      </c>
      <c r="P2996" s="13">
        <v>7.0632758253352176E-3</v>
      </c>
      <c r="Q2996" s="13">
        <v>-7.8617267780447864E-2</v>
      </c>
      <c r="R2996" s="13">
        <v>-5.7806842287596277E-2</v>
      </c>
      <c r="S2996" s="14">
        <v>2.1228340000000001</v>
      </c>
      <c r="T2996" s="13">
        <v>0.19435725850311189</v>
      </c>
      <c r="U2996" s="15">
        <v>9.5893126451912654</v>
      </c>
      <c r="V2996" s="16" t="s">
        <v>9700</v>
      </c>
      <c r="W2996" s="16">
        <v>0.4853751118960048</v>
      </c>
    </row>
    <row r="2997" spans="1:23" ht="15" customHeight="1" x14ac:dyDescent="0.3">
      <c r="A2997" s="7" t="s">
        <v>9237</v>
      </c>
      <c r="B2997" s="7" t="s">
        <v>9238</v>
      </c>
      <c r="C2997" s="7" t="s">
        <v>9239</v>
      </c>
      <c r="D2997" s="7" t="s">
        <v>10</v>
      </c>
      <c r="E2997" s="7" t="s">
        <v>11</v>
      </c>
      <c r="F2997" s="9" t="s">
        <v>5460</v>
      </c>
      <c r="G2997" s="11">
        <v>145.47842399999999</v>
      </c>
      <c r="H2997" s="11">
        <v>60.405999999999999</v>
      </c>
      <c r="I2997" s="11">
        <v>0</v>
      </c>
      <c r="J2997" s="12">
        <v>205.884424</v>
      </c>
      <c r="K2997" s="11">
        <v>0</v>
      </c>
      <c r="L2997" s="11">
        <v>13.178000000000001</v>
      </c>
      <c r="M2997" s="11">
        <v>124.367</v>
      </c>
      <c r="N2997" s="13">
        <v>3.5429612560497294E-2</v>
      </c>
      <c r="O2997" s="13">
        <v>1.8439598691594838E-2</v>
      </c>
      <c r="P2997" s="13">
        <v>0.27563215235202032</v>
      </c>
      <c r="Q2997" s="13" t="s">
        <v>9699</v>
      </c>
      <c r="R2997" s="13">
        <v>0.11112188581716075</v>
      </c>
      <c r="S2997" s="14">
        <v>0.53175799999999995</v>
      </c>
      <c r="T2997" s="13">
        <v>0.29339762001616987</v>
      </c>
      <c r="U2997" s="15" t="s">
        <v>9700</v>
      </c>
      <c r="V2997" s="16">
        <v>11.039491880406738</v>
      </c>
      <c r="W2997" s="16">
        <v>1.1697510111203131</v>
      </c>
    </row>
    <row r="2998" spans="1:23" ht="15" customHeight="1" x14ac:dyDescent="0.3">
      <c r="A2998" s="7" t="s">
        <v>9240</v>
      </c>
      <c r="B2998" s="7" t="s">
        <v>9241</v>
      </c>
      <c r="C2998" s="7" t="s">
        <v>9242</v>
      </c>
      <c r="D2998" s="7" t="s">
        <v>31</v>
      </c>
      <c r="E2998" s="7" t="s">
        <v>63</v>
      </c>
      <c r="F2998" s="9" t="s">
        <v>1941</v>
      </c>
      <c r="G2998" s="11">
        <v>135.01521199999999</v>
      </c>
      <c r="H2998" s="11">
        <v>18.385999999999999</v>
      </c>
      <c r="I2998" s="11">
        <v>0</v>
      </c>
      <c r="J2998" s="12">
        <v>153.40121199999999</v>
      </c>
      <c r="K2998" s="11">
        <v>-5.9160000000000004</v>
      </c>
      <c r="L2998" s="11">
        <v>30.742999999999999</v>
      </c>
      <c r="M2998" s="11">
        <v>130.096</v>
      </c>
      <c r="N2998" s="13">
        <v>0.11439243128474266</v>
      </c>
      <c r="O2998" s="13" t="s">
        <v>9699</v>
      </c>
      <c r="P2998" s="13">
        <v>3.978838789865187E-2</v>
      </c>
      <c r="Q2998" s="13" t="s">
        <v>9699</v>
      </c>
      <c r="R2998" s="13">
        <v>-0.33437171780374975</v>
      </c>
      <c r="S2998" s="14">
        <v>1.1585300000000001</v>
      </c>
      <c r="T2998" s="13">
        <v>0.1198556371249531</v>
      </c>
      <c r="U2998" s="15" t="s">
        <v>9700</v>
      </c>
      <c r="V2998" s="16">
        <v>4.3917383469407669</v>
      </c>
      <c r="W2998" s="16">
        <v>1.0378121694748492</v>
      </c>
    </row>
    <row r="2999" spans="1:23" ht="15" customHeight="1" x14ac:dyDescent="0.3">
      <c r="A2999" s="7" t="s">
        <v>9243</v>
      </c>
      <c r="B2999" s="7" t="s">
        <v>9244</v>
      </c>
      <c r="C2999" s="7" t="s">
        <v>9245</v>
      </c>
      <c r="D2999" s="7" t="s">
        <v>20</v>
      </c>
      <c r="E2999" s="7" t="s">
        <v>47</v>
      </c>
      <c r="F2999" s="9" t="s">
        <v>1941</v>
      </c>
      <c r="G2999" s="11">
        <v>167.16334800000001</v>
      </c>
      <c r="H2999" s="11">
        <v>-8.0709999999999997</v>
      </c>
      <c r="I2999" s="11">
        <v>0</v>
      </c>
      <c r="J2999" s="12">
        <v>159.09234800000002</v>
      </c>
      <c r="K2999" s="11">
        <v>-40.445999999999998</v>
      </c>
      <c r="L2999" s="11">
        <v>-43.606000000000002</v>
      </c>
      <c r="M2999" s="11">
        <v>34.896000000000001</v>
      </c>
      <c r="N2999" s="13">
        <v>-0.22578765789127689</v>
      </c>
      <c r="O2999" s="13" t="s">
        <v>9699</v>
      </c>
      <c r="P2999" s="13">
        <v>-0.93225297359840975</v>
      </c>
      <c r="Q2999" s="13" t="s">
        <v>9699</v>
      </c>
      <c r="R2999" s="13">
        <v>-0.81487502919878529</v>
      </c>
      <c r="S2999" s="14">
        <v>2.3402020000000001</v>
      </c>
      <c r="T2999" s="13">
        <v>-5.0731541154952334E-2</v>
      </c>
      <c r="U2999" s="15" t="s">
        <v>9700</v>
      </c>
      <c r="V2999" s="16" t="s">
        <v>9700</v>
      </c>
      <c r="W2999" s="16">
        <v>4.7903297799174691</v>
      </c>
    </row>
    <row r="3000" spans="1:23" ht="15" customHeight="1" x14ac:dyDescent="0.3">
      <c r="A3000" s="7" t="s">
        <v>9246</v>
      </c>
      <c r="B3000" s="7" t="s">
        <v>9247</v>
      </c>
      <c r="C3000" s="7" t="s">
        <v>9248</v>
      </c>
      <c r="D3000" s="7" t="s">
        <v>10</v>
      </c>
      <c r="E3000" s="7" t="s">
        <v>11</v>
      </c>
      <c r="F3000" s="9" t="s">
        <v>1941</v>
      </c>
      <c r="G3000" s="11">
        <v>146.38114300000001</v>
      </c>
      <c r="H3000" s="11">
        <v>-14.786</v>
      </c>
      <c r="I3000" s="11">
        <v>0</v>
      </c>
      <c r="J3000" s="12">
        <v>131.59514300000001</v>
      </c>
      <c r="K3000" s="11">
        <v>0</v>
      </c>
      <c r="L3000" s="11">
        <v>8.9649999999999999</v>
      </c>
      <c r="M3000" s="11">
        <v>162.88800000000001</v>
      </c>
      <c r="N3000" s="13">
        <v>4.9820854047953944E-2</v>
      </c>
      <c r="O3000" s="13">
        <v>9.2318724125568963E-2</v>
      </c>
      <c r="P3000" s="13">
        <v>0.19890166502232579</v>
      </c>
      <c r="Q3000" s="13">
        <v>1.5559000464081763E-2</v>
      </c>
      <c r="R3000" s="13">
        <v>5.8260250782273024E-2</v>
      </c>
      <c r="S3000" s="14">
        <v>1.1695530000000001</v>
      </c>
      <c r="T3000" s="13">
        <v>-0.11235976999546252</v>
      </c>
      <c r="U3000" s="15" t="s">
        <v>9700</v>
      </c>
      <c r="V3000" s="16">
        <v>16.328069492470721</v>
      </c>
      <c r="W3000" s="16">
        <v>0.89866130715583714</v>
      </c>
    </row>
    <row r="3001" spans="1:23" ht="15" customHeight="1" x14ac:dyDescent="0.3">
      <c r="A3001" s="7" t="s">
        <v>9249</v>
      </c>
      <c r="B3001" s="7" t="s">
        <v>9250</v>
      </c>
      <c r="C3001" s="7" t="s">
        <v>9251</v>
      </c>
      <c r="D3001" s="7" t="s">
        <v>10</v>
      </c>
      <c r="E3001" s="7" t="s">
        <v>1814</v>
      </c>
      <c r="F3001" s="9" t="s">
        <v>5460</v>
      </c>
      <c r="G3001" s="11">
        <v>160.707526</v>
      </c>
      <c r="H3001" s="11">
        <v>274.92416800000001</v>
      </c>
      <c r="I3001" s="11">
        <v>0</v>
      </c>
      <c r="J3001" s="12">
        <v>435.63169400000004</v>
      </c>
      <c r="K3001" s="11">
        <v>98.140478999999999</v>
      </c>
      <c r="L3001" s="11">
        <v>53.151997999999999</v>
      </c>
      <c r="M3001" s="11">
        <v>256.04595699999999</v>
      </c>
      <c r="N3001" s="13">
        <v>0.11967937685607336</v>
      </c>
      <c r="O3001" s="13">
        <v>9.0922593422515519E-4</v>
      </c>
      <c r="P3001" s="13">
        <v>4.0628930705732487E-2</v>
      </c>
      <c r="Q3001" s="13">
        <v>5.4366514832429047E-3</v>
      </c>
      <c r="R3001" s="13">
        <v>0.24319271137800128</v>
      </c>
      <c r="S3001" s="14">
        <v>0.86404099999999995</v>
      </c>
      <c r="T3001" s="13">
        <v>0.63109312703037623</v>
      </c>
      <c r="U3001" s="15">
        <v>4.4388584449440076</v>
      </c>
      <c r="V3001" s="16">
        <v>3.0235462832460223</v>
      </c>
      <c r="W3001" s="16">
        <v>0.6276510978066332</v>
      </c>
    </row>
    <row r="3002" spans="1:23" ht="15" customHeight="1" x14ac:dyDescent="0.3">
      <c r="A3002" s="7" t="s">
        <v>9252</v>
      </c>
      <c r="B3002" s="7" t="s">
        <v>9253</v>
      </c>
      <c r="C3002" s="7" t="s">
        <v>9254</v>
      </c>
      <c r="D3002" s="7" t="s">
        <v>8</v>
      </c>
      <c r="E3002" s="7" t="s">
        <v>9</v>
      </c>
      <c r="F3002" s="9" t="s">
        <v>1941</v>
      </c>
      <c r="G3002" s="11">
        <v>128.30558400000001</v>
      </c>
      <c r="H3002" s="11">
        <v>109.44199999999999</v>
      </c>
      <c r="I3002" s="11">
        <v>0</v>
      </c>
      <c r="J3002" s="12">
        <v>237.74758400000002</v>
      </c>
      <c r="K3002" s="11">
        <v>36.860999999999997</v>
      </c>
      <c r="L3002" s="11">
        <v>-37.192</v>
      </c>
      <c r="M3002" s="11">
        <v>51.938000000000002</v>
      </c>
      <c r="N3002" s="13">
        <v>0.65734417726796834</v>
      </c>
      <c r="O3002" s="13">
        <v>2.874041859158738E-2</v>
      </c>
      <c r="P3002" s="13">
        <v>0.1372478808004764</v>
      </c>
      <c r="Q3002" s="13">
        <v>6.9427562042607693E-2</v>
      </c>
      <c r="R3002" s="13">
        <v>-0.54390967987247552</v>
      </c>
      <c r="S3002" s="14">
        <v>2.152488</v>
      </c>
      <c r="T3002" s="13">
        <v>0.46032854743962398</v>
      </c>
      <c r="U3002" s="15">
        <v>6.4498408616152583</v>
      </c>
      <c r="V3002" s="16" t="s">
        <v>9700</v>
      </c>
      <c r="W3002" s="16">
        <v>2.4703605067580576</v>
      </c>
    </row>
    <row r="3003" spans="1:23" ht="15" customHeight="1" x14ac:dyDescent="0.3">
      <c r="A3003" s="7" t="s">
        <v>9255</v>
      </c>
      <c r="B3003" s="7" t="s">
        <v>9256</v>
      </c>
      <c r="C3003" s="7" t="s">
        <v>9257</v>
      </c>
      <c r="D3003" s="7" t="s">
        <v>31</v>
      </c>
      <c r="E3003" s="7" t="s">
        <v>63</v>
      </c>
      <c r="F3003" s="9" t="s">
        <v>1941</v>
      </c>
      <c r="G3003" s="11">
        <v>182.10476499999999</v>
      </c>
      <c r="H3003" s="11">
        <v>21.728000000000002</v>
      </c>
      <c r="I3003" s="11">
        <v>12.5</v>
      </c>
      <c r="J3003" s="12">
        <v>216.33276499999999</v>
      </c>
      <c r="K3003" s="11">
        <v>-7.21</v>
      </c>
      <c r="L3003" s="11">
        <v>-16.042000000000002</v>
      </c>
      <c r="M3003" s="11">
        <v>293.61599999999999</v>
      </c>
      <c r="N3003" s="13">
        <v>0.11140016216635855</v>
      </c>
      <c r="O3003" s="13" t="s">
        <v>9699</v>
      </c>
      <c r="P3003" s="13">
        <v>1.3118767525282243E-2</v>
      </c>
      <c r="Q3003" s="13" t="s">
        <v>9699</v>
      </c>
      <c r="R3003" s="13">
        <v>-0.76127740456464643</v>
      </c>
      <c r="S3003" s="14">
        <v>1.0923879999999999</v>
      </c>
      <c r="T3003" s="13">
        <v>0.10043786016417811</v>
      </c>
      <c r="U3003" s="15" t="s">
        <v>9700</v>
      </c>
      <c r="V3003" s="16" t="s">
        <v>9700</v>
      </c>
      <c r="W3003" s="16">
        <v>0.62021403806332076</v>
      </c>
    </row>
    <row r="3004" spans="1:23" ht="15" customHeight="1" x14ac:dyDescent="0.3">
      <c r="A3004" s="7" t="s">
        <v>9258</v>
      </c>
      <c r="B3004" s="7" t="s">
        <v>9259</v>
      </c>
      <c r="C3004" s="7" t="s">
        <v>9260</v>
      </c>
      <c r="D3004" s="7" t="s">
        <v>10</v>
      </c>
      <c r="E3004" s="7" t="s">
        <v>11</v>
      </c>
      <c r="F3004" s="9" t="s">
        <v>5460</v>
      </c>
      <c r="G3004" s="11">
        <v>116.155185</v>
      </c>
      <c r="H3004" s="11">
        <v>138.14699999999999</v>
      </c>
      <c r="I3004" s="11">
        <v>0</v>
      </c>
      <c r="J3004" s="12">
        <v>254.30218500000001</v>
      </c>
      <c r="K3004" s="11">
        <v>0</v>
      </c>
      <c r="L3004" s="11">
        <v>6.6769999999999996</v>
      </c>
      <c r="M3004" s="11">
        <v>117.499</v>
      </c>
      <c r="N3004" s="13">
        <v>2.6724522882384742E-2</v>
      </c>
      <c r="O3004" s="13">
        <v>1.9981154325323658E-3</v>
      </c>
      <c r="P3004" s="13">
        <v>0.169529499626587</v>
      </c>
      <c r="Q3004" s="13" t="s">
        <v>9699</v>
      </c>
      <c r="R3004" s="13">
        <v>6.1681844592929733E-2</v>
      </c>
      <c r="S3004" s="14">
        <v>4.0418999999999997E-2</v>
      </c>
      <c r="T3004" s="13">
        <v>0.54323953213378795</v>
      </c>
      <c r="U3004" s="15" t="s">
        <v>9700</v>
      </c>
      <c r="V3004" s="16">
        <v>17.3963134641306</v>
      </c>
      <c r="W3004" s="16">
        <v>0.98856317926110016</v>
      </c>
    </row>
    <row r="3005" spans="1:23" ht="15" customHeight="1" x14ac:dyDescent="0.3">
      <c r="A3005" s="7" t="s">
        <v>9261</v>
      </c>
      <c r="B3005" s="7" t="s">
        <v>9262</v>
      </c>
      <c r="C3005" s="7" t="s">
        <v>9263</v>
      </c>
      <c r="D3005" s="7" t="s">
        <v>10</v>
      </c>
      <c r="E3005" s="7" t="s">
        <v>11</v>
      </c>
      <c r="F3005" s="9" t="s">
        <v>1941</v>
      </c>
      <c r="G3005" s="11">
        <v>143.01603399999999</v>
      </c>
      <c r="H3005" s="11">
        <v>-112.14700000000001</v>
      </c>
      <c r="I3005" s="11">
        <v>0</v>
      </c>
      <c r="J3005" s="12">
        <v>30.869033999999985</v>
      </c>
      <c r="K3005" s="11">
        <v>0</v>
      </c>
      <c r="L3005" s="11">
        <v>9.0399999999999991</v>
      </c>
      <c r="M3005" s="11">
        <v>174.267</v>
      </c>
      <c r="N3005" s="13">
        <v>5.5120854958556675E-2</v>
      </c>
      <c r="O3005" s="13">
        <v>6.0730936720454931E-2</v>
      </c>
      <c r="P3005" s="13">
        <v>0.22485971551000131</v>
      </c>
      <c r="Q3005" s="13">
        <v>-1.7481680415812662E-2</v>
      </c>
      <c r="R3005" s="13">
        <v>5.088515155062108E-2</v>
      </c>
      <c r="S3005" s="14">
        <v>0.77112800000000004</v>
      </c>
      <c r="T3005" s="13">
        <v>-3.6329935041051189</v>
      </c>
      <c r="U3005" s="15" t="s">
        <v>9700</v>
      </c>
      <c r="V3005" s="16">
        <v>15.820357743362832</v>
      </c>
      <c r="W3005" s="16">
        <v>0.82067192296877778</v>
      </c>
    </row>
    <row r="3006" spans="1:23" ht="15" customHeight="1" x14ac:dyDescent="0.3">
      <c r="A3006" s="7" t="s">
        <v>9264</v>
      </c>
      <c r="B3006" s="7" t="s">
        <v>9265</v>
      </c>
      <c r="C3006" s="7" t="s">
        <v>9266</v>
      </c>
      <c r="D3006" s="7" t="s">
        <v>20</v>
      </c>
      <c r="E3006" s="7" t="s">
        <v>71</v>
      </c>
      <c r="F3006" s="9" t="s">
        <v>5460</v>
      </c>
      <c r="G3006" s="11">
        <v>110.44489299999999</v>
      </c>
      <c r="H3006" s="11">
        <v>-36.645693999999999</v>
      </c>
      <c r="I3006" s="11">
        <v>0</v>
      </c>
      <c r="J3006" s="12">
        <v>73.799198999999987</v>
      </c>
      <c r="K3006" s="11">
        <v>-11.587387</v>
      </c>
      <c r="L3006" s="11">
        <v>-12.997579999999999</v>
      </c>
      <c r="M3006" s="11">
        <v>91.062746000000004</v>
      </c>
      <c r="N3006" s="13">
        <v>0.79828023897364553</v>
      </c>
      <c r="O3006" s="13" t="s">
        <v>9699</v>
      </c>
      <c r="P3006" s="13">
        <v>-0.10931304420633063</v>
      </c>
      <c r="Q3006" s="13" t="s">
        <v>9699</v>
      </c>
      <c r="R3006" s="13">
        <v>-0.27836133295226423</v>
      </c>
      <c r="S3006" s="14">
        <v>0.2</v>
      </c>
      <c r="T3006" s="13">
        <v>-0.49655950872854332</v>
      </c>
      <c r="U3006" s="15" t="s">
        <v>9700</v>
      </c>
      <c r="V3006" s="16" t="s">
        <v>9700</v>
      </c>
      <c r="W3006" s="16">
        <v>1.2128438670189012</v>
      </c>
    </row>
    <row r="3007" spans="1:23" ht="15" customHeight="1" x14ac:dyDescent="0.3">
      <c r="A3007" s="7" t="s">
        <v>9267</v>
      </c>
      <c r="B3007" s="7" t="s">
        <v>9268</v>
      </c>
      <c r="C3007" s="7" t="s">
        <v>9269</v>
      </c>
      <c r="D3007" s="7" t="s">
        <v>10</v>
      </c>
      <c r="E3007" s="7" t="s">
        <v>11</v>
      </c>
      <c r="F3007" s="9" t="s">
        <v>1941</v>
      </c>
      <c r="G3007" s="11">
        <v>123.513313</v>
      </c>
      <c r="H3007" s="11">
        <v>-106.041</v>
      </c>
      <c r="I3007" s="11">
        <v>0</v>
      </c>
      <c r="J3007" s="12">
        <v>17.472313</v>
      </c>
      <c r="K3007" s="11">
        <v>0</v>
      </c>
      <c r="L3007" s="11">
        <v>11.571</v>
      </c>
      <c r="M3007" s="11">
        <v>173.261</v>
      </c>
      <c r="N3007" s="13">
        <v>5.6906227718559355E-2</v>
      </c>
      <c r="O3007" s="13">
        <v>5.0190432603256507E-2</v>
      </c>
      <c r="P3007" s="13">
        <v>0.25646057855405385</v>
      </c>
      <c r="Q3007" s="13">
        <v>-1.7799521914075189E-2</v>
      </c>
      <c r="R3007" s="13">
        <v>8.2960806736667003E-2</v>
      </c>
      <c r="S3007" s="14">
        <v>0.46876600000000002</v>
      </c>
      <c r="T3007" s="13">
        <v>-6.0690877046444855</v>
      </c>
      <c r="U3007" s="15" t="s">
        <v>9700</v>
      </c>
      <c r="V3007" s="16">
        <v>10.674385359951604</v>
      </c>
      <c r="W3007" s="16">
        <v>0.71287429369563837</v>
      </c>
    </row>
    <row r="3008" spans="1:23" ht="15" customHeight="1" x14ac:dyDescent="0.3">
      <c r="A3008" s="7" t="s">
        <v>9270</v>
      </c>
      <c r="B3008" s="7" t="s">
        <v>9271</v>
      </c>
      <c r="C3008" s="7" t="s">
        <v>9272</v>
      </c>
      <c r="D3008" s="7" t="s">
        <v>20</v>
      </c>
      <c r="E3008" s="7" t="s">
        <v>47</v>
      </c>
      <c r="F3008" s="9" t="s">
        <v>5460</v>
      </c>
      <c r="G3008" s="11">
        <v>177.095687</v>
      </c>
      <c r="H3008" s="11">
        <v>-21.058385999999999</v>
      </c>
      <c r="I3008" s="11">
        <v>0</v>
      </c>
      <c r="J3008" s="12">
        <v>156.03730100000001</v>
      </c>
      <c r="K3008" s="11">
        <v>-15.13875</v>
      </c>
      <c r="L3008" s="11">
        <v>-15.139424999999999</v>
      </c>
      <c r="M3008" s="11">
        <v>22.976040999999999</v>
      </c>
      <c r="N3008" s="13">
        <v>6.6666666666666693E-2</v>
      </c>
      <c r="O3008" s="13" t="s">
        <v>9699</v>
      </c>
      <c r="P3008" s="13">
        <v>-0.44196252681644554</v>
      </c>
      <c r="Q3008" s="13" t="s">
        <v>9699</v>
      </c>
      <c r="R3008" s="13">
        <v>-1.1422903844884957</v>
      </c>
      <c r="S3008" s="14">
        <v>-0.79933500000000002</v>
      </c>
      <c r="T3008" s="13">
        <v>-0.13495738432440585</v>
      </c>
      <c r="U3008" s="15" t="s">
        <v>9700</v>
      </c>
      <c r="V3008" s="16" t="s">
        <v>9700</v>
      </c>
      <c r="W3008" s="16">
        <v>7.7078417034509998</v>
      </c>
    </row>
    <row r="3009" spans="1:23" ht="15" customHeight="1" x14ac:dyDescent="0.3">
      <c r="A3009" s="7" t="s">
        <v>9273</v>
      </c>
      <c r="B3009" s="7" t="s">
        <v>9274</v>
      </c>
      <c r="C3009" s="7" t="s">
        <v>9275</v>
      </c>
      <c r="D3009" s="7" t="s">
        <v>20</v>
      </c>
      <c r="E3009" s="7" t="s">
        <v>47</v>
      </c>
      <c r="F3009" s="9" t="s">
        <v>5460</v>
      </c>
      <c r="G3009" s="11">
        <v>93.148301000000004</v>
      </c>
      <c r="H3009" s="11">
        <v>-36.235999999999997</v>
      </c>
      <c r="I3009" s="11">
        <v>0</v>
      </c>
      <c r="J3009" s="12">
        <v>56.912301000000006</v>
      </c>
      <c r="K3009" s="11">
        <v>-64.084999999999994</v>
      </c>
      <c r="L3009" s="11">
        <v>-64.5</v>
      </c>
      <c r="M3009" s="11">
        <v>29.553000000000001</v>
      </c>
      <c r="N3009" s="13">
        <v>-0.89362690528152589</v>
      </c>
      <c r="O3009" s="13" t="s">
        <v>9699</v>
      </c>
      <c r="P3009" s="13">
        <v>-1.9860638108930555</v>
      </c>
      <c r="Q3009" s="13" t="s">
        <v>9699</v>
      </c>
      <c r="R3009" s="13">
        <v>-1.7133541361523277</v>
      </c>
      <c r="S3009" s="14">
        <v>1.658792</v>
      </c>
      <c r="T3009" s="13">
        <v>-0.63669890978402</v>
      </c>
      <c r="U3009" s="15" t="s">
        <v>9700</v>
      </c>
      <c r="V3009" s="16" t="s">
        <v>9700</v>
      </c>
      <c r="W3009" s="16">
        <v>3.1519067776537071</v>
      </c>
    </row>
    <row r="3010" spans="1:23" ht="15" customHeight="1" x14ac:dyDescent="0.3">
      <c r="A3010" s="7" t="s">
        <v>9276</v>
      </c>
      <c r="B3010" s="7" t="s">
        <v>9277</v>
      </c>
      <c r="C3010" s="7" t="s">
        <v>9278</v>
      </c>
      <c r="D3010" s="7" t="s">
        <v>10</v>
      </c>
      <c r="E3010" s="7" t="s">
        <v>11</v>
      </c>
      <c r="F3010" s="9" t="s">
        <v>5460</v>
      </c>
      <c r="G3010" s="11">
        <v>144.02872199999999</v>
      </c>
      <c r="H3010" s="11">
        <v>200.15100000000001</v>
      </c>
      <c r="I3010" s="11">
        <v>0</v>
      </c>
      <c r="J3010" s="12">
        <v>344.17972199999997</v>
      </c>
      <c r="K3010" s="11">
        <v>0</v>
      </c>
      <c r="L3010" s="11">
        <v>4.2649999999999997</v>
      </c>
      <c r="M3010" s="11">
        <v>169.91</v>
      </c>
      <c r="N3010" s="13">
        <v>7.8398497460596434E-2</v>
      </c>
      <c r="O3010" s="13">
        <v>-6.0609415196479777E-3</v>
      </c>
      <c r="P3010" s="13">
        <v>0.16423768405043201</v>
      </c>
      <c r="Q3010" s="13" t="s">
        <v>9699</v>
      </c>
      <c r="R3010" s="13">
        <v>2.3932164308161481E-2</v>
      </c>
      <c r="S3010" s="14">
        <v>0.96010399999999996</v>
      </c>
      <c r="T3010" s="13">
        <v>0.58153048307709432</v>
      </c>
      <c r="U3010" s="15" t="s">
        <v>9700</v>
      </c>
      <c r="V3010" s="16">
        <v>33.769923094958969</v>
      </c>
      <c r="W3010" s="16">
        <v>0.84767654640692125</v>
      </c>
    </row>
    <row r="3011" spans="1:23" ht="15" customHeight="1" x14ac:dyDescent="0.3">
      <c r="A3011" s="7" t="s">
        <v>9279</v>
      </c>
      <c r="B3011" s="7" t="s">
        <v>9280</v>
      </c>
      <c r="C3011" s="7" t="s">
        <v>9281</v>
      </c>
      <c r="D3011" s="7" t="s">
        <v>10</v>
      </c>
      <c r="E3011" s="7" t="s">
        <v>2233</v>
      </c>
      <c r="F3011" s="9" t="s">
        <v>1941</v>
      </c>
      <c r="G3011" s="11">
        <v>203.11442099999999</v>
      </c>
      <c r="H3011" s="11">
        <v>3129.1869999999999</v>
      </c>
      <c r="I3011" s="11">
        <v>2E-3</v>
      </c>
      <c r="J3011" s="12">
        <v>3332.3034210000001</v>
      </c>
      <c r="K3011" s="11">
        <v>0</v>
      </c>
      <c r="L3011" s="11">
        <v>-326.65499999999997</v>
      </c>
      <c r="M3011" s="11">
        <v>247.791</v>
      </c>
      <c r="N3011" s="13">
        <v>4.4999999999999998E-2</v>
      </c>
      <c r="O3011" s="13" t="s">
        <v>9699</v>
      </c>
      <c r="P3011" s="13">
        <v>1.0026675674400525</v>
      </c>
      <c r="Q3011" s="13">
        <v>-0.154775005440142</v>
      </c>
      <c r="R3011" s="13">
        <v>-0.80462575217109178</v>
      </c>
      <c r="S3011" s="14">
        <v>2.1018370000000002</v>
      </c>
      <c r="T3011" s="13">
        <v>0.93904624059142661</v>
      </c>
      <c r="U3011" s="15" t="s">
        <v>9700</v>
      </c>
      <c r="V3011" s="16" t="s">
        <v>9700</v>
      </c>
      <c r="W3011" s="16">
        <v>0.81970055813165121</v>
      </c>
    </row>
    <row r="3012" spans="1:23" ht="15" customHeight="1" x14ac:dyDescent="0.3">
      <c r="A3012" s="7" t="s">
        <v>9282</v>
      </c>
      <c r="B3012" s="7" t="s">
        <v>9283</v>
      </c>
      <c r="C3012" s="7" t="s">
        <v>9284</v>
      </c>
      <c r="D3012" s="7" t="s">
        <v>8</v>
      </c>
      <c r="E3012" s="7" t="s">
        <v>9</v>
      </c>
      <c r="F3012" s="9" t="s">
        <v>3009</v>
      </c>
      <c r="G3012" s="11">
        <v>160.97260600000001</v>
      </c>
      <c r="H3012" s="11">
        <v>507.483</v>
      </c>
      <c r="I3012" s="11">
        <v>0</v>
      </c>
      <c r="J3012" s="12">
        <v>668.45560599999999</v>
      </c>
      <c r="K3012" s="11">
        <v>301.16500000000002</v>
      </c>
      <c r="L3012" s="11">
        <v>-171.73500000000001</v>
      </c>
      <c r="M3012" s="11">
        <v>347.73200000000003</v>
      </c>
      <c r="N3012" s="13">
        <v>0.68448774709503968</v>
      </c>
      <c r="O3012" s="13">
        <v>3.7113451496678662E-2</v>
      </c>
      <c r="P3012" s="13">
        <v>0.2454443349341929</v>
      </c>
      <c r="Q3012" s="13">
        <v>8.861069503246366E-2</v>
      </c>
      <c r="R3012" s="13">
        <v>-0.39735536042758474</v>
      </c>
      <c r="S3012" s="14">
        <v>3.641108</v>
      </c>
      <c r="T3012" s="13">
        <v>0.75918728999334628</v>
      </c>
      <c r="U3012" s="15">
        <v>2.2195660385502962</v>
      </c>
      <c r="V3012" s="16" t="s">
        <v>9700</v>
      </c>
      <c r="W3012" s="16">
        <v>0.46292146250560778</v>
      </c>
    </row>
    <row r="3013" spans="1:23" ht="15" customHeight="1" x14ac:dyDescent="0.3">
      <c r="A3013" s="7" t="s">
        <v>9285</v>
      </c>
      <c r="B3013" s="7" t="s">
        <v>9286</v>
      </c>
      <c r="C3013" s="7" t="s">
        <v>9287</v>
      </c>
      <c r="D3013" s="7" t="s">
        <v>10</v>
      </c>
      <c r="E3013" s="7" t="s">
        <v>11</v>
      </c>
      <c r="F3013" s="9" t="s">
        <v>5460</v>
      </c>
      <c r="G3013" s="11">
        <v>139.54040499999999</v>
      </c>
      <c r="H3013" s="11">
        <v>-64.67</v>
      </c>
      <c r="I3013" s="11">
        <v>0</v>
      </c>
      <c r="J3013" s="12">
        <v>74.870404999999991</v>
      </c>
      <c r="K3013" s="11">
        <v>0</v>
      </c>
      <c r="L3013" s="11">
        <v>12.944000000000001</v>
      </c>
      <c r="M3013" s="11">
        <v>141.34700000000001</v>
      </c>
      <c r="N3013" s="13">
        <v>6.7627124454776463E-2</v>
      </c>
      <c r="O3013" s="13">
        <v>-3.1432047023860599E-2</v>
      </c>
      <c r="P3013" s="13">
        <v>0.28757620786799237</v>
      </c>
      <c r="Q3013" s="13" t="s">
        <v>9699</v>
      </c>
      <c r="R3013" s="13">
        <v>9.6801244130023792E-2</v>
      </c>
      <c r="S3013" s="14">
        <v>1.2157480000000001</v>
      </c>
      <c r="T3013" s="13">
        <v>-0.86375918495432225</v>
      </c>
      <c r="U3013" s="15" t="s">
        <v>9700</v>
      </c>
      <c r="V3013" s="16">
        <v>10.780315590234856</v>
      </c>
      <c r="W3013" s="16">
        <v>0.98721872413280776</v>
      </c>
    </row>
    <row r="3014" spans="1:23" ht="15" customHeight="1" x14ac:dyDescent="0.3">
      <c r="A3014" s="7" t="s">
        <v>9288</v>
      </c>
      <c r="B3014" s="7" t="s">
        <v>9289</v>
      </c>
      <c r="C3014" s="7" t="s">
        <v>9290</v>
      </c>
      <c r="D3014" s="7" t="s">
        <v>6</v>
      </c>
      <c r="E3014" s="7" t="s">
        <v>7</v>
      </c>
      <c r="F3014" s="9" t="s">
        <v>1941</v>
      </c>
      <c r="G3014" s="11">
        <v>182.82196500000001</v>
      </c>
      <c r="H3014" s="11">
        <v>294.435</v>
      </c>
      <c r="I3014" s="11">
        <v>0.45900000000000002</v>
      </c>
      <c r="J3014" s="12">
        <v>477.71596500000004</v>
      </c>
      <c r="K3014" s="11">
        <v>19.763999999999999</v>
      </c>
      <c r="L3014" s="11">
        <v>-12.164</v>
      </c>
      <c r="M3014" s="11">
        <v>329.36099999999999</v>
      </c>
      <c r="N3014" s="13">
        <v>0.37659327909381346</v>
      </c>
      <c r="O3014" s="13">
        <v>-3.4716983036073623E-2</v>
      </c>
      <c r="P3014" s="13">
        <v>-0.50703337032976981</v>
      </c>
      <c r="Q3014" s="13" t="s">
        <v>9699</v>
      </c>
      <c r="R3014" s="13">
        <v>-0.70633828252359898</v>
      </c>
      <c r="S3014" s="14">
        <v>0.81732199999999999</v>
      </c>
      <c r="T3014" s="13">
        <v>0.61633904154741814</v>
      </c>
      <c r="U3014" s="15">
        <v>24.17101624165149</v>
      </c>
      <c r="V3014" s="16" t="s">
        <v>9700</v>
      </c>
      <c r="W3014" s="16">
        <v>0.55508079280789169</v>
      </c>
    </row>
    <row r="3015" spans="1:23" ht="15" customHeight="1" x14ac:dyDescent="0.3">
      <c r="A3015" s="7" t="s">
        <v>9291</v>
      </c>
      <c r="B3015" s="7" t="s">
        <v>9292</v>
      </c>
      <c r="C3015" s="7" t="s">
        <v>9293</v>
      </c>
      <c r="D3015" s="7" t="s">
        <v>10</v>
      </c>
      <c r="E3015" s="7" t="s">
        <v>11</v>
      </c>
      <c r="F3015" s="9" t="s">
        <v>1941</v>
      </c>
      <c r="G3015" s="11">
        <v>154.46132</v>
      </c>
      <c r="H3015" s="11">
        <v>4.29</v>
      </c>
      <c r="I3015" s="11">
        <v>0</v>
      </c>
      <c r="J3015" s="12">
        <v>158.75131999999999</v>
      </c>
      <c r="K3015" s="11">
        <v>0</v>
      </c>
      <c r="L3015" s="11">
        <v>14.135999999999999</v>
      </c>
      <c r="M3015" s="11">
        <v>165.79</v>
      </c>
      <c r="N3015" s="13">
        <v>4.1713345191026437E-2</v>
      </c>
      <c r="O3015" s="13">
        <v>1.9631433942980392E-2</v>
      </c>
      <c r="P3015" s="13">
        <v>0.23700011041084817</v>
      </c>
      <c r="Q3015" s="13" t="s">
        <v>9699</v>
      </c>
      <c r="R3015" s="13">
        <v>8.8786162020927803E-2</v>
      </c>
      <c r="S3015" s="14">
        <v>1.235695</v>
      </c>
      <c r="T3015" s="13">
        <v>2.7023397348759054E-2</v>
      </c>
      <c r="U3015" s="15" t="s">
        <v>9700</v>
      </c>
      <c r="V3015" s="16">
        <v>10.926805319750992</v>
      </c>
      <c r="W3015" s="16">
        <v>0.93166849629048798</v>
      </c>
    </row>
    <row r="3016" spans="1:23" ht="15" customHeight="1" x14ac:dyDescent="0.3">
      <c r="A3016" s="7" t="s">
        <v>9294</v>
      </c>
      <c r="B3016" s="7" t="s">
        <v>9295</v>
      </c>
      <c r="C3016" s="7" t="s">
        <v>9296</v>
      </c>
      <c r="D3016" s="7" t="s">
        <v>10</v>
      </c>
      <c r="E3016" s="7" t="s">
        <v>11</v>
      </c>
      <c r="F3016" s="9" t="s">
        <v>5460</v>
      </c>
      <c r="G3016" s="11">
        <v>135.64262099999999</v>
      </c>
      <c r="H3016" s="11">
        <v>46.779000000000003</v>
      </c>
      <c r="I3016" s="11">
        <v>0</v>
      </c>
      <c r="J3016" s="12">
        <v>182.42162099999999</v>
      </c>
      <c r="K3016" s="11">
        <v>0</v>
      </c>
      <c r="L3016" s="11">
        <v>9.6720000000000006</v>
      </c>
      <c r="M3016" s="11">
        <v>140.346</v>
      </c>
      <c r="N3016" s="13">
        <v>8.9482897749864634E-2</v>
      </c>
      <c r="O3016" s="13">
        <v>0.12239103539198926</v>
      </c>
      <c r="P3016" s="13">
        <v>0.17206934112376346</v>
      </c>
      <c r="Q3016" s="13">
        <v>5.158655806660728E-2</v>
      </c>
      <c r="R3016" s="13">
        <v>7.164524050267225E-2</v>
      </c>
      <c r="S3016" s="14">
        <v>0.62572099999999997</v>
      </c>
      <c r="T3016" s="13">
        <v>0.25643341915046358</v>
      </c>
      <c r="U3016" s="15" t="s">
        <v>9700</v>
      </c>
      <c r="V3016" s="16">
        <v>14.024257754342431</v>
      </c>
      <c r="W3016" s="16">
        <v>0.96648726005728691</v>
      </c>
    </row>
    <row r="3017" spans="1:23" ht="15" customHeight="1" x14ac:dyDescent="0.3">
      <c r="A3017" s="7" t="s">
        <v>9297</v>
      </c>
      <c r="B3017" s="7" t="s">
        <v>9298</v>
      </c>
      <c r="C3017" s="7" t="s">
        <v>9299</v>
      </c>
      <c r="D3017" s="7" t="s">
        <v>31</v>
      </c>
      <c r="E3017" s="7" t="s">
        <v>32</v>
      </c>
      <c r="F3017" s="9" t="s">
        <v>5460</v>
      </c>
      <c r="G3017" s="11">
        <v>131.64808500000001</v>
      </c>
      <c r="H3017" s="11">
        <v>-17.905999999999999</v>
      </c>
      <c r="I3017" s="11">
        <v>0</v>
      </c>
      <c r="J3017" s="12">
        <v>113.742085</v>
      </c>
      <c r="K3017" s="11">
        <v>-28.128</v>
      </c>
      <c r="L3017" s="11">
        <v>-29.129000000000001</v>
      </c>
      <c r="M3017" s="11">
        <v>19.282</v>
      </c>
      <c r="N3017" s="13">
        <v>-0.65913541666666653</v>
      </c>
      <c r="O3017" s="13" t="s">
        <v>9699</v>
      </c>
      <c r="P3017" s="13">
        <v>-0.73104411945127035</v>
      </c>
      <c r="Q3017" s="13" t="s">
        <v>9699</v>
      </c>
      <c r="R3017" s="13">
        <v>-1.6519593943174731</v>
      </c>
      <c r="S3017" s="14">
        <v>2.8582670000000001</v>
      </c>
      <c r="T3017" s="13">
        <v>-0.15742633872062392</v>
      </c>
      <c r="U3017" s="15" t="s">
        <v>9700</v>
      </c>
      <c r="V3017" s="16" t="s">
        <v>9700</v>
      </c>
      <c r="W3017" s="16">
        <v>6.8275119282232142</v>
      </c>
    </row>
    <row r="3018" spans="1:23" ht="15" customHeight="1" x14ac:dyDescent="0.3">
      <c r="A3018" s="7" t="s">
        <v>9300</v>
      </c>
      <c r="B3018" s="7" t="s">
        <v>9301</v>
      </c>
      <c r="C3018" s="7" t="s">
        <v>9302</v>
      </c>
      <c r="D3018" s="7" t="s">
        <v>10</v>
      </c>
      <c r="E3018" s="7" t="s">
        <v>11</v>
      </c>
      <c r="F3018" s="9" t="s">
        <v>1941</v>
      </c>
      <c r="G3018" s="11">
        <v>144.22680299999999</v>
      </c>
      <c r="H3018" s="11">
        <v>-106.911</v>
      </c>
      <c r="I3018" s="11">
        <v>0</v>
      </c>
      <c r="J3018" s="12">
        <v>37.315802999999988</v>
      </c>
      <c r="K3018" s="11">
        <v>0</v>
      </c>
      <c r="L3018" s="11">
        <v>12.609</v>
      </c>
      <c r="M3018" s="11">
        <v>121.946</v>
      </c>
      <c r="N3018" s="13">
        <v>7.9015916962255725E-2</v>
      </c>
      <c r="O3018" s="13">
        <v>0.2904666743529587</v>
      </c>
      <c r="P3018" s="13">
        <v>0.62644522198879393</v>
      </c>
      <c r="Q3018" s="13">
        <v>0.13191685380830975</v>
      </c>
      <c r="R3018" s="13">
        <v>0.11019493202941678</v>
      </c>
      <c r="S3018" s="14">
        <v>1.2393460000000001</v>
      </c>
      <c r="T3018" s="13">
        <v>-2.8650328119697717</v>
      </c>
      <c r="U3018" s="15" t="s">
        <v>9700</v>
      </c>
      <c r="V3018" s="16">
        <v>11.43840137996669</v>
      </c>
      <c r="W3018" s="16">
        <v>1.182710404605317</v>
      </c>
    </row>
    <row r="3019" spans="1:23" ht="15" customHeight="1" x14ac:dyDescent="0.3">
      <c r="A3019" s="7" t="s">
        <v>9303</v>
      </c>
      <c r="B3019" s="7" t="s">
        <v>9304</v>
      </c>
      <c r="C3019" s="7" t="s">
        <v>9305</v>
      </c>
      <c r="D3019" s="7" t="s">
        <v>20</v>
      </c>
      <c r="E3019" s="7" t="s">
        <v>47</v>
      </c>
      <c r="F3019" s="9" t="s">
        <v>1941</v>
      </c>
      <c r="G3019" s="11">
        <v>151.00003100000001</v>
      </c>
      <c r="H3019" s="11">
        <v>-19.204495999999999</v>
      </c>
      <c r="I3019" s="11">
        <v>0</v>
      </c>
      <c r="J3019" s="12">
        <v>131.795535</v>
      </c>
      <c r="K3019" s="11">
        <v>-28.425957</v>
      </c>
      <c r="L3019" s="11">
        <v>-28.358839</v>
      </c>
      <c r="M3019" s="11">
        <v>14.501321000000001</v>
      </c>
      <c r="N3019" s="13">
        <v>4.9999999999999996E-2</v>
      </c>
      <c r="O3019" s="13" t="s">
        <v>9699</v>
      </c>
      <c r="P3019" s="13">
        <v>-0.30160412625624622</v>
      </c>
      <c r="Q3019" s="13" t="s">
        <v>9699</v>
      </c>
      <c r="R3019" s="13">
        <v>-2.6008536028157865</v>
      </c>
      <c r="S3019" s="14">
        <v>0.88976299999999997</v>
      </c>
      <c r="T3019" s="13">
        <v>-0.14571431422164643</v>
      </c>
      <c r="U3019" s="15" t="s">
        <v>9700</v>
      </c>
      <c r="V3019" s="16" t="s">
        <v>9700</v>
      </c>
      <c r="W3019" s="16">
        <v>10.412846595148125</v>
      </c>
    </row>
    <row r="3020" spans="1:23" ht="15" customHeight="1" x14ac:dyDescent="0.3">
      <c r="A3020" s="7" t="s">
        <v>9306</v>
      </c>
      <c r="B3020" s="7" t="s">
        <v>9307</v>
      </c>
      <c r="C3020" s="7" t="s">
        <v>9308</v>
      </c>
      <c r="D3020" s="7" t="s">
        <v>26</v>
      </c>
      <c r="E3020" s="7" t="s">
        <v>27</v>
      </c>
      <c r="F3020" s="9" t="s">
        <v>1941</v>
      </c>
      <c r="G3020" s="11">
        <v>220.30091100000001</v>
      </c>
      <c r="H3020" s="11">
        <v>738.79200000000003</v>
      </c>
      <c r="I3020" s="11">
        <v>0</v>
      </c>
      <c r="J3020" s="12">
        <v>959.09291100000007</v>
      </c>
      <c r="K3020" s="11">
        <v>162.46299999999999</v>
      </c>
      <c r="L3020" s="11">
        <v>27.463999999999999</v>
      </c>
      <c r="M3020" s="11">
        <v>457.85899999999998</v>
      </c>
      <c r="N3020" s="13">
        <v>0.33329926381766228</v>
      </c>
      <c r="O3020" s="13">
        <v>6.7308517835535042E-2</v>
      </c>
      <c r="P3020" s="13">
        <v>6.2913991413051762E-2</v>
      </c>
      <c r="Q3020" s="13">
        <v>8.432100284216415E-2</v>
      </c>
      <c r="R3020" s="13">
        <v>6.2154941514743808E-2</v>
      </c>
      <c r="S3020" s="14">
        <v>3.138557</v>
      </c>
      <c r="T3020" s="13">
        <v>0.77030284712426567</v>
      </c>
      <c r="U3020" s="15">
        <v>5.9034543926924909</v>
      </c>
      <c r="V3020" s="16">
        <v>8.021443016312265</v>
      </c>
      <c r="W3020" s="16">
        <v>0.48115448424078161</v>
      </c>
    </row>
    <row r="3021" spans="1:23" ht="15" customHeight="1" x14ac:dyDescent="0.3">
      <c r="A3021" s="7" t="s">
        <v>9309</v>
      </c>
      <c r="B3021" s="7" t="s">
        <v>9310</v>
      </c>
      <c r="C3021" s="7" t="s">
        <v>9311</v>
      </c>
      <c r="D3021" s="7" t="s">
        <v>10</v>
      </c>
      <c r="E3021" s="7" t="s">
        <v>11</v>
      </c>
      <c r="F3021" s="9" t="s">
        <v>1941</v>
      </c>
      <c r="G3021" s="11">
        <v>131.900338</v>
      </c>
      <c r="H3021" s="11">
        <v>126.197</v>
      </c>
      <c r="I3021" s="11">
        <v>0.66400000000000003</v>
      </c>
      <c r="J3021" s="12">
        <v>258.76133800000002</v>
      </c>
      <c r="K3021" s="11">
        <v>0</v>
      </c>
      <c r="L3021" s="11">
        <v>18.481999999999999</v>
      </c>
      <c r="M3021" s="11">
        <v>189.05199999999999</v>
      </c>
      <c r="N3021" s="13">
        <v>3.7619875331713175E-2</v>
      </c>
      <c r="O3021" s="13">
        <v>2.2663149568362906E-2</v>
      </c>
      <c r="P3021" s="13">
        <v>0.1752869721180878</v>
      </c>
      <c r="Q3021" s="13" t="s">
        <v>9699</v>
      </c>
      <c r="R3021" s="13">
        <v>0.10562500892971952</v>
      </c>
      <c r="S3021" s="14">
        <v>0.58162700000000001</v>
      </c>
      <c r="T3021" s="13">
        <v>0.48769650433636264</v>
      </c>
      <c r="U3021" s="15" t="s">
        <v>9700</v>
      </c>
      <c r="V3021" s="16">
        <v>7.1366918082458612</v>
      </c>
      <c r="W3021" s="16">
        <v>0.69769342826312342</v>
      </c>
    </row>
    <row r="3022" spans="1:23" ht="15" customHeight="1" x14ac:dyDescent="0.3">
      <c r="A3022" s="7" t="s">
        <v>9312</v>
      </c>
      <c r="B3022" s="7" t="s">
        <v>9313</v>
      </c>
      <c r="C3022" s="7" t="s">
        <v>9314</v>
      </c>
      <c r="D3022" s="7" t="s">
        <v>116</v>
      </c>
      <c r="E3022" s="7" t="s">
        <v>141</v>
      </c>
      <c r="F3022" s="9" t="s">
        <v>1764</v>
      </c>
      <c r="G3022" s="11">
        <v>267.27265699999998</v>
      </c>
      <c r="H3022" s="11">
        <v>399.86500000000001</v>
      </c>
      <c r="I3022" s="11">
        <v>0</v>
      </c>
      <c r="J3022" s="12">
        <v>667.13765699999999</v>
      </c>
      <c r="K3022" s="11">
        <v>-31.654</v>
      </c>
      <c r="L3022" s="11">
        <v>-179.71299999999999</v>
      </c>
      <c r="M3022" s="11">
        <v>483.48700000000002</v>
      </c>
      <c r="N3022" s="13">
        <v>8.7809058852742344E-2</v>
      </c>
      <c r="O3022" s="13" t="s">
        <v>9699</v>
      </c>
      <c r="P3022" s="13">
        <v>-1.6265010218085185E-2</v>
      </c>
      <c r="Q3022" s="13" t="s">
        <v>9699</v>
      </c>
      <c r="R3022" s="13">
        <v>-0.31135742084550533</v>
      </c>
      <c r="S3022" s="14">
        <v>2.8716210000000002</v>
      </c>
      <c r="T3022" s="13">
        <v>0.59937405092394602</v>
      </c>
      <c r="U3022" s="15" t="s">
        <v>9700</v>
      </c>
      <c r="V3022" s="16" t="s">
        <v>9700</v>
      </c>
      <c r="W3022" s="16">
        <v>0.55280215807250244</v>
      </c>
    </row>
    <row r="3023" spans="1:23" ht="15" customHeight="1" x14ac:dyDescent="0.3">
      <c r="A3023" s="7" t="s">
        <v>9315</v>
      </c>
      <c r="B3023" s="7" t="s">
        <v>9316</v>
      </c>
      <c r="C3023" s="7" t="s">
        <v>9317</v>
      </c>
      <c r="D3023" s="7" t="s">
        <v>8</v>
      </c>
      <c r="E3023" s="7" t="s">
        <v>9</v>
      </c>
      <c r="F3023" s="9" t="s">
        <v>5460</v>
      </c>
      <c r="G3023" s="11">
        <v>98.821440999999993</v>
      </c>
      <c r="H3023" s="11">
        <v>37.908999999999999</v>
      </c>
      <c r="I3023" s="11">
        <v>3.1379999999999999</v>
      </c>
      <c r="J3023" s="12">
        <v>139.86844099999999</v>
      </c>
      <c r="K3023" s="11">
        <v>13.291</v>
      </c>
      <c r="L3023" s="11">
        <v>-1.708</v>
      </c>
      <c r="M3023" s="11">
        <v>102.608</v>
      </c>
      <c r="N3023" s="13">
        <v>0.40608431127900024</v>
      </c>
      <c r="O3023" s="13">
        <v>9.453512476157222E-3</v>
      </c>
      <c r="P3023" s="13">
        <v>4.8969096093841306E-2</v>
      </c>
      <c r="Q3023" s="13">
        <v>4.3796230533642344E-2</v>
      </c>
      <c r="R3023" s="13">
        <v>-1.6837124479384874E-2</v>
      </c>
      <c r="S3023" s="14">
        <v>1.033595</v>
      </c>
      <c r="T3023" s="13">
        <v>0.27103326332206706</v>
      </c>
      <c r="U3023" s="15">
        <v>10.523545331427281</v>
      </c>
      <c r="V3023" s="16" t="s">
        <v>9700</v>
      </c>
      <c r="W3023" s="16">
        <v>0.96309684430063924</v>
      </c>
    </row>
    <row r="3024" spans="1:23" ht="15" customHeight="1" x14ac:dyDescent="0.3">
      <c r="A3024" s="7" t="s">
        <v>9318</v>
      </c>
      <c r="B3024" s="7" t="s">
        <v>9319</v>
      </c>
      <c r="C3024" s="7" t="s">
        <v>9320</v>
      </c>
      <c r="D3024" s="7" t="s">
        <v>10</v>
      </c>
      <c r="E3024" s="7" t="s">
        <v>11</v>
      </c>
      <c r="F3024" s="9" t="s">
        <v>1941</v>
      </c>
      <c r="G3024" s="11">
        <v>146.93849599999999</v>
      </c>
      <c r="H3024" s="11">
        <v>61.320999999999998</v>
      </c>
      <c r="I3024" s="11">
        <v>0</v>
      </c>
      <c r="J3024" s="12">
        <v>208.25949599999998</v>
      </c>
      <c r="K3024" s="11">
        <v>0</v>
      </c>
      <c r="L3024" s="11">
        <v>8.7420000000000009</v>
      </c>
      <c r="M3024" s="11">
        <v>180.66800000000001</v>
      </c>
      <c r="N3024" s="13">
        <v>3.6364214992120621E-2</v>
      </c>
      <c r="O3024" s="13">
        <v>2.2614592113058718E-2</v>
      </c>
      <c r="P3024" s="13">
        <v>0.19700458613738131</v>
      </c>
      <c r="Q3024" s="13" t="s">
        <v>9699</v>
      </c>
      <c r="R3024" s="13">
        <v>4.8840990228449795E-2</v>
      </c>
      <c r="S3024" s="14">
        <v>0.97217799999999999</v>
      </c>
      <c r="T3024" s="13">
        <v>0.29444515701699386</v>
      </c>
      <c r="U3024" s="15" t="s">
        <v>9700</v>
      </c>
      <c r="V3024" s="16">
        <v>16.808338595287115</v>
      </c>
      <c r="W3024" s="16">
        <v>0.81330670622357015</v>
      </c>
    </row>
    <row r="3025" spans="1:23" ht="15" customHeight="1" x14ac:dyDescent="0.3">
      <c r="A3025" s="7" t="s">
        <v>9321</v>
      </c>
      <c r="B3025" s="7" t="s">
        <v>9322</v>
      </c>
      <c r="C3025" s="7" t="s">
        <v>9323</v>
      </c>
      <c r="D3025" s="7" t="s">
        <v>20</v>
      </c>
      <c r="E3025" s="7" t="s">
        <v>21</v>
      </c>
      <c r="F3025" s="9" t="s">
        <v>5460</v>
      </c>
      <c r="G3025" s="11">
        <v>147.460566</v>
      </c>
      <c r="H3025" s="11">
        <v>-1.998</v>
      </c>
      <c r="I3025" s="11">
        <v>0</v>
      </c>
      <c r="J3025" s="12">
        <v>145.46256600000001</v>
      </c>
      <c r="K3025" s="11">
        <v>-6.5000000000000002E-2</v>
      </c>
      <c r="L3025" s="11">
        <v>-1.5649999999999999</v>
      </c>
      <c r="M3025" s="11">
        <v>6.8929999999999998</v>
      </c>
      <c r="N3025" s="13">
        <v>9.6825743501716119E-2</v>
      </c>
      <c r="O3025" s="13" t="s">
        <v>9699</v>
      </c>
      <c r="P3025" s="13">
        <v>9.6919074397641691E-2</v>
      </c>
      <c r="Q3025" s="13" t="s">
        <v>9699</v>
      </c>
      <c r="R3025" s="13">
        <v>-0.34750749417120019</v>
      </c>
      <c r="S3025" s="14">
        <v>1.2944880000000001</v>
      </c>
      <c r="T3025" s="13">
        <v>-1.373549260776824E-2</v>
      </c>
      <c r="U3025" s="15" t="s">
        <v>9700</v>
      </c>
      <c r="V3025" s="16" t="s">
        <v>9700</v>
      </c>
      <c r="W3025" s="16">
        <v>21.392799361671262</v>
      </c>
    </row>
    <row r="3026" spans="1:23" ht="15" customHeight="1" x14ac:dyDescent="0.3">
      <c r="A3026" s="7" t="s">
        <v>9324</v>
      </c>
      <c r="B3026" s="7" t="s">
        <v>9325</v>
      </c>
      <c r="C3026" s="7" t="s">
        <v>9326</v>
      </c>
      <c r="D3026" s="7" t="s">
        <v>29</v>
      </c>
      <c r="E3026" s="7" t="s">
        <v>30</v>
      </c>
      <c r="F3026" s="9" t="s">
        <v>5460</v>
      </c>
      <c r="G3026" s="11">
        <v>126.27651899999999</v>
      </c>
      <c r="H3026" s="11">
        <v>10.349608999999999</v>
      </c>
      <c r="I3026" s="11">
        <v>0</v>
      </c>
      <c r="J3026" s="12">
        <v>136.62612799999999</v>
      </c>
      <c r="K3026" s="11">
        <v>6.9266719999999999</v>
      </c>
      <c r="L3026" s="11">
        <v>5.5262229999999999</v>
      </c>
      <c r="M3026" s="11">
        <v>15.919321</v>
      </c>
      <c r="N3026" s="13">
        <v>0.11125002265191095</v>
      </c>
      <c r="O3026" s="13">
        <v>0.17485632682517838</v>
      </c>
      <c r="P3026" s="13">
        <v>9.3054710241323529E-2</v>
      </c>
      <c r="Q3026" s="13">
        <v>0.19000163855080276</v>
      </c>
      <c r="R3026" s="13">
        <v>0.42004674674722992</v>
      </c>
      <c r="S3026" s="14">
        <v>0.119685</v>
      </c>
      <c r="T3026" s="13">
        <v>7.5751316029390808E-2</v>
      </c>
      <c r="U3026" s="15">
        <v>19.724642367936578</v>
      </c>
      <c r="V3026" s="16">
        <v>22.850420440868927</v>
      </c>
      <c r="W3026" s="16">
        <v>7.9322804659821857</v>
      </c>
    </row>
    <row r="3027" spans="1:23" ht="15" customHeight="1" x14ac:dyDescent="0.3">
      <c r="A3027" s="7" t="s">
        <v>9327</v>
      </c>
      <c r="B3027" s="7" t="s">
        <v>9328</v>
      </c>
      <c r="C3027" s="7" t="s">
        <v>9329</v>
      </c>
      <c r="D3027" s="7" t="s">
        <v>26</v>
      </c>
      <c r="E3027" s="7" t="s">
        <v>221</v>
      </c>
      <c r="F3027" s="9" t="s">
        <v>1941</v>
      </c>
      <c r="G3027" s="11">
        <v>228.57776000000001</v>
      </c>
      <c r="H3027" s="11">
        <v>276.09699999999998</v>
      </c>
      <c r="I3027" s="11">
        <v>0.20599999999999999</v>
      </c>
      <c r="J3027" s="12">
        <v>504.88076000000001</v>
      </c>
      <c r="K3027" s="11">
        <v>34.905000000000001</v>
      </c>
      <c r="L3027" s="11">
        <v>-98.813000000000002</v>
      </c>
      <c r="M3027" s="11">
        <v>185.52699999999999</v>
      </c>
      <c r="N3027" s="13">
        <v>0.14280400093619824</v>
      </c>
      <c r="O3027" s="13">
        <v>0.13800897032500248</v>
      </c>
      <c r="P3027" s="13">
        <v>8.3673226694631161E-2</v>
      </c>
      <c r="Q3027" s="13">
        <v>0.38450504844990063</v>
      </c>
      <c r="R3027" s="13">
        <v>-0.42639688098058376</v>
      </c>
      <c r="S3027" s="14">
        <v>1.826246</v>
      </c>
      <c r="T3027" s="13">
        <v>0.54685585562816852</v>
      </c>
      <c r="U3027" s="15">
        <v>14.464425153989399</v>
      </c>
      <c r="V3027" s="16" t="s">
        <v>9700</v>
      </c>
      <c r="W3027" s="16">
        <v>1.2320457938736682</v>
      </c>
    </row>
    <row r="3028" spans="1:23" ht="15" customHeight="1" x14ac:dyDescent="0.3">
      <c r="A3028" s="7" t="s">
        <v>9330</v>
      </c>
      <c r="B3028" s="7" t="s">
        <v>9331</v>
      </c>
      <c r="C3028" s="7" t="s">
        <v>9332</v>
      </c>
      <c r="D3028" s="7" t="s">
        <v>10</v>
      </c>
      <c r="E3028" s="7" t="s">
        <v>15</v>
      </c>
      <c r="F3028" s="9" t="s">
        <v>1941</v>
      </c>
      <c r="G3028" s="11">
        <v>135.57724899999999</v>
      </c>
      <c r="H3028" s="11">
        <v>-274.89100000000002</v>
      </c>
      <c r="I3028" s="11">
        <v>0</v>
      </c>
      <c r="J3028" s="12">
        <v>-139.31375100000002</v>
      </c>
      <c r="K3028" s="11">
        <v>0</v>
      </c>
      <c r="L3028" s="11">
        <v>2.089</v>
      </c>
      <c r="M3028" s="11">
        <v>36.317999999999998</v>
      </c>
      <c r="N3028" s="13">
        <v>1.6143879486271041E-2</v>
      </c>
      <c r="O3028" s="13">
        <v>-4.47021093750537E-2</v>
      </c>
      <c r="P3028" s="13">
        <v>0.12619389147395307</v>
      </c>
      <c r="Q3028" s="13" t="s">
        <v>9699</v>
      </c>
      <c r="R3028" s="13">
        <v>7.3824080291196956E-2</v>
      </c>
      <c r="S3028" s="14">
        <v>-0.11181099999999999</v>
      </c>
      <c r="T3028" s="13">
        <v>1.9731792305269276</v>
      </c>
      <c r="U3028" s="15" t="s">
        <v>9700</v>
      </c>
      <c r="V3028" s="16">
        <v>64.900550023934898</v>
      </c>
      <c r="W3028" s="16">
        <v>3.7330593369678948</v>
      </c>
    </row>
    <row r="3029" spans="1:23" ht="15" customHeight="1" x14ac:dyDescent="0.3">
      <c r="A3029" s="7" t="s">
        <v>9333</v>
      </c>
      <c r="B3029" s="7" t="s">
        <v>9334</v>
      </c>
      <c r="C3029" s="7" t="s">
        <v>9335</v>
      </c>
      <c r="D3029" s="7" t="s">
        <v>10</v>
      </c>
      <c r="E3029" s="7" t="s">
        <v>11</v>
      </c>
      <c r="F3029" s="9" t="s">
        <v>5460</v>
      </c>
      <c r="G3029" s="11">
        <v>153.54827299999999</v>
      </c>
      <c r="H3029" s="11">
        <v>-2.105</v>
      </c>
      <c r="I3029" s="11">
        <v>0</v>
      </c>
      <c r="J3029" s="12">
        <v>151.443273</v>
      </c>
      <c r="K3029" s="11">
        <v>0</v>
      </c>
      <c r="L3029" s="11">
        <v>22.231999999999999</v>
      </c>
      <c r="M3029" s="11">
        <v>149.57599999999999</v>
      </c>
      <c r="N3029" s="13">
        <v>0.10909792277925034</v>
      </c>
      <c r="O3029" s="13">
        <v>0.20421489900703116</v>
      </c>
      <c r="P3029" s="13">
        <v>0.22804627888605813</v>
      </c>
      <c r="Q3029" s="13">
        <v>0.10954070270736693</v>
      </c>
      <c r="R3029" s="13">
        <v>0.16150638557542824</v>
      </c>
      <c r="S3029" s="14">
        <v>0.79823999999999995</v>
      </c>
      <c r="T3029" s="13">
        <v>-1.389959394234698E-2</v>
      </c>
      <c r="U3029" s="15" t="s">
        <v>9700</v>
      </c>
      <c r="V3029" s="16">
        <v>6.90663336631882</v>
      </c>
      <c r="W3029" s="16">
        <v>1.0265568874685778</v>
      </c>
    </row>
    <row r="3030" spans="1:23" ht="15" customHeight="1" x14ac:dyDescent="0.3">
      <c r="A3030" s="7" t="s">
        <v>9336</v>
      </c>
      <c r="B3030" s="7" t="s">
        <v>9337</v>
      </c>
      <c r="C3030" s="7" t="s">
        <v>9338</v>
      </c>
      <c r="D3030" s="7" t="s">
        <v>10</v>
      </c>
      <c r="E3030" s="7" t="s">
        <v>11</v>
      </c>
      <c r="F3030" s="9" t="s">
        <v>1941</v>
      </c>
      <c r="G3030" s="11">
        <v>144.81295299999999</v>
      </c>
      <c r="H3030" s="11">
        <v>-142.80000000000001</v>
      </c>
      <c r="I3030" s="11">
        <v>0</v>
      </c>
      <c r="J3030" s="12">
        <v>2.0129529999999818</v>
      </c>
      <c r="K3030" s="11">
        <v>0</v>
      </c>
      <c r="L3030" s="11">
        <v>12.23</v>
      </c>
      <c r="M3030" s="11">
        <v>123.982</v>
      </c>
      <c r="N3030" s="13">
        <v>2.6154712501693621E-2</v>
      </c>
      <c r="O3030" s="13">
        <v>3.0486240818589527E-2</v>
      </c>
      <c r="P3030" s="13">
        <v>0.26499180135863204</v>
      </c>
      <c r="Q3030" s="13" t="s">
        <v>9699</v>
      </c>
      <c r="R3030" s="13">
        <v>0.10484265029875441</v>
      </c>
      <c r="S3030" s="14">
        <v>0.53385800000000005</v>
      </c>
      <c r="T3030" s="13">
        <v>-70.940553505224074</v>
      </c>
      <c r="U3030" s="15" t="s">
        <v>9700</v>
      </c>
      <c r="V3030" s="16">
        <v>11.840797465249386</v>
      </c>
      <c r="W3030" s="16">
        <v>1.1680159458631092</v>
      </c>
    </row>
    <row r="3031" spans="1:23" ht="15" customHeight="1" x14ac:dyDescent="0.3">
      <c r="A3031" s="7" t="s">
        <v>9339</v>
      </c>
      <c r="B3031" s="7" t="s">
        <v>9340</v>
      </c>
      <c r="C3031" s="7" t="s">
        <v>9341</v>
      </c>
      <c r="D3031" s="7" t="s">
        <v>6</v>
      </c>
      <c r="E3031" s="7" t="s">
        <v>7</v>
      </c>
      <c r="F3031" s="9" t="s">
        <v>6676</v>
      </c>
      <c r="G3031" s="11">
        <v>148.28177500000001</v>
      </c>
      <c r="H3031" s="11">
        <v>3159.9659999999999</v>
      </c>
      <c r="I3031" s="11">
        <v>84.334999999999994</v>
      </c>
      <c r="J3031" s="12">
        <v>3392.5827749999999</v>
      </c>
      <c r="K3031" s="11">
        <v>236.28</v>
      </c>
      <c r="L3031" s="11">
        <v>-91.28</v>
      </c>
      <c r="M3031" s="11">
        <v>731</v>
      </c>
      <c r="N3031" s="13">
        <v>0.707421933090009</v>
      </c>
      <c r="O3031" s="13">
        <v>2.7007637267186357E-2</v>
      </c>
      <c r="P3031" s="13">
        <v>-0.35584576573146137</v>
      </c>
      <c r="Q3031" s="13" t="s">
        <v>9699</v>
      </c>
      <c r="R3031" s="13">
        <v>-0.197934796092126</v>
      </c>
      <c r="S3031" s="14">
        <v>2.0299209999999999</v>
      </c>
      <c r="T3031" s="13">
        <v>0.93143372161346893</v>
      </c>
      <c r="U3031" s="15">
        <v>14.358315452006094</v>
      </c>
      <c r="V3031" s="16" t="s">
        <v>9700</v>
      </c>
      <c r="W3031" s="16">
        <v>0.20284784541723669</v>
      </c>
    </row>
    <row r="3032" spans="1:23" ht="15" customHeight="1" x14ac:dyDescent="0.3">
      <c r="A3032" s="7" t="s">
        <v>9342</v>
      </c>
      <c r="B3032" s="7" t="s">
        <v>9343</v>
      </c>
      <c r="C3032" s="7" t="s">
        <v>9344</v>
      </c>
      <c r="D3032" s="7" t="s">
        <v>116</v>
      </c>
      <c r="E3032" s="7" t="s">
        <v>117</v>
      </c>
      <c r="F3032" s="9" t="s">
        <v>7535</v>
      </c>
      <c r="G3032" s="11">
        <v>122.556957</v>
      </c>
      <c r="H3032" s="11">
        <v>250.291</v>
      </c>
      <c r="I3032" s="11">
        <v>6.7279999999999998</v>
      </c>
      <c r="J3032" s="12">
        <v>379.57595700000002</v>
      </c>
      <c r="K3032" s="11">
        <v>71.075000000000003</v>
      </c>
      <c r="L3032" s="11">
        <v>-71.322000000000003</v>
      </c>
      <c r="M3032" s="11">
        <v>419.69499999999999</v>
      </c>
      <c r="N3032" s="13">
        <v>0.37899148087327117</v>
      </c>
      <c r="O3032" s="13">
        <v>5.9765227718046265E-2</v>
      </c>
      <c r="P3032" s="13">
        <v>2.5111316264561968E-2</v>
      </c>
      <c r="Q3032" s="13" t="s">
        <v>9699</v>
      </c>
      <c r="R3032" s="13">
        <v>-0.25007306815235825</v>
      </c>
      <c r="S3032" s="14">
        <v>1.135958</v>
      </c>
      <c r="T3032" s="13">
        <v>0.65939634843626305</v>
      </c>
      <c r="U3032" s="15">
        <v>5.340498867393598</v>
      </c>
      <c r="V3032" s="16" t="s">
        <v>9700</v>
      </c>
      <c r="W3032" s="16">
        <v>0.29201433660157972</v>
      </c>
    </row>
    <row r="3033" spans="1:23" ht="15" customHeight="1" x14ac:dyDescent="0.3">
      <c r="A3033" s="7" t="s">
        <v>9345</v>
      </c>
      <c r="B3033" s="7" t="s">
        <v>9346</v>
      </c>
      <c r="C3033" s="7" t="s">
        <v>9347</v>
      </c>
      <c r="D3033" s="7" t="s">
        <v>10</v>
      </c>
      <c r="E3033" s="7" t="s">
        <v>11</v>
      </c>
      <c r="F3033" s="9" t="s">
        <v>5460</v>
      </c>
      <c r="G3033" s="11">
        <v>146.56358399999999</v>
      </c>
      <c r="H3033" s="11">
        <v>-91.296999999999997</v>
      </c>
      <c r="I3033" s="11">
        <v>0</v>
      </c>
      <c r="J3033" s="12">
        <v>55.266583999999995</v>
      </c>
      <c r="K3033" s="11">
        <v>0</v>
      </c>
      <c r="L3033" s="11">
        <v>13.679</v>
      </c>
      <c r="M3033" s="11">
        <v>150.04599999999999</v>
      </c>
      <c r="N3033" s="13">
        <v>6.9268848973774708E-2</v>
      </c>
      <c r="O3033" s="13">
        <v>2.1398129305313374E-2</v>
      </c>
      <c r="P3033" s="13">
        <v>0.24836903399919785</v>
      </c>
      <c r="Q3033" s="13" t="s">
        <v>9699</v>
      </c>
      <c r="R3033" s="13">
        <v>9.6803756373556774E-2</v>
      </c>
      <c r="S3033" s="14">
        <v>0.43831999999999999</v>
      </c>
      <c r="T3033" s="13">
        <v>-1.6519385384846657</v>
      </c>
      <c r="U3033" s="15" t="s">
        <v>9700</v>
      </c>
      <c r="V3033" s="16">
        <v>10.714495504057313</v>
      </c>
      <c r="W3033" s="16">
        <v>0.97679101075670127</v>
      </c>
    </row>
    <row r="3034" spans="1:23" ht="15" customHeight="1" x14ac:dyDescent="0.3">
      <c r="A3034" s="7" t="s">
        <v>9348</v>
      </c>
      <c r="B3034" s="7" t="s">
        <v>9349</v>
      </c>
      <c r="C3034" s="7" t="s">
        <v>9350</v>
      </c>
      <c r="D3034" s="7" t="s">
        <v>29</v>
      </c>
      <c r="E3034" s="7" t="s">
        <v>291</v>
      </c>
      <c r="F3034" s="9" t="s">
        <v>1941</v>
      </c>
      <c r="G3034" s="11">
        <v>232.47751099999999</v>
      </c>
      <c r="H3034" s="11">
        <v>533.61199999999997</v>
      </c>
      <c r="I3034" s="11">
        <v>0</v>
      </c>
      <c r="J3034" s="12">
        <v>766.0895109999999</v>
      </c>
      <c r="K3034" s="11">
        <v>70.635999999999996</v>
      </c>
      <c r="L3034" s="11">
        <v>-66.712999999999994</v>
      </c>
      <c r="M3034" s="11">
        <v>63.814999999999998</v>
      </c>
      <c r="N3034" s="13">
        <v>0.49971241346685058</v>
      </c>
      <c r="O3034" s="13">
        <v>3.6217705103348319E-2</v>
      </c>
      <c r="P3034" s="13">
        <v>-0.17470629965686343</v>
      </c>
      <c r="Q3034" s="13" t="s">
        <v>9699</v>
      </c>
      <c r="R3034" s="13">
        <v>-0.69892405527443402</v>
      </c>
      <c r="S3034" s="14">
        <v>3.3841709999999998</v>
      </c>
      <c r="T3034" s="13">
        <v>0.69654001567448698</v>
      </c>
      <c r="U3034" s="15">
        <v>10.845595885950505</v>
      </c>
      <c r="V3034" s="16" t="s">
        <v>9700</v>
      </c>
      <c r="W3034" s="16">
        <v>3.6429916320614275</v>
      </c>
    </row>
    <row r="3035" spans="1:23" ht="15" customHeight="1" x14ac:dyDescent="0.3">
      <c r="A3035" s="7" t="s">
        <v>9351</v>
      </c>
      <c r="B3035" s="7" t="s">
        <v>9352</v>
      </c>
      <c r="C3035" s="7" t="s">
        <v>9353</v>
      </c>
      <c r="D3035" s="7" t="s">
        <v>10</v>
      </c>
      <c r="E3035" s="7" t="s">
        <v>11</v>
      </c>
      <c r="F3035" s="9" t="s">
        <v>1941</v>
      </c>
      <c r="G3035" s="11">
        <v>129.33049500000001</v>
      </c>
      <c r="H3035" s="11">
        <v>-453.09199999999998</v>
      </c>
      <c r="I3035" s="11">
        <v>0</v>
      </c>
      <c r="J3035" s="12">
        <v>-323.76150499999994</v>
      </c>
      <c r="K3035" s="11">
        <v>0</v>
      </c>
      <c r="L3035" s="11">
        <v>10.108000000000001</v>
      </c>
      <c r="M3035" s="11">
        <v>172.39699999999999</v>
      </c>
      <c r="N3035" s="13">
        <v>4.2465558882189128E-2</v>
      </c>
      <c r="O3035" s="13">
        <v>3.4660850672399102E-2</v>
      </c>
      <c r="P3035" s="13">
        <v>0.16968705820567359</v>
      </c>
      <c r="Q3035" s="13" t="s">
        <v>9699</v>
      </c>
      <c r="R3035" s="13">
        <v>5.8383198946468595E-2</v>
      </c>
      <c r="S3035" s="14">
        <v>0.56325400000000003</v>
      </c>
      <c r="T3035" s="13">
        <v>1.399462236870934</v>
      </c>
      <c r="U3035" s="15" t="s">
        <v>9700</v>
      </c>
      <c r="V3035" s="16">
        <v>12.794864958448754</v>
      </c>
      <c r="W3035" s="16">
        <v>0.75018993950010737</v>
      </c>
    </row>
    <row r="3036" spans="1:23" ht="15" customHeight="1" x14ac:dyDescent="0.3">
      <c r="A3036" s="7" t="s">
        <v>9354</v>
      </c>
      <c r="B3036" s="7" t="s">
        <v>9355</v>
      </c>
      <c r="C3036" s="7" t="s">
        <v>9356</v>
      </c>
      <c r="D3036" s="7" t="s">
        <v>10</v>
      </c>
      <c r="E3036" s="7" t="s">
        <v>11</v>
      </c>
      <c r="F3036" s="9" t="s">
        <v>5460</v>
      </c>
      <c r="G3036" s="11">
        <v>136.344112</v>
      </c>
      <c r="H3036" s="11">
        <v>-115.258</v>
      </c>
      <c r="I3036" s="11">
        <v>0</v>
      </c>
      <c r="J3036" s="12">
        <v>21.086112</v>
      </c>
      <c r="K3036" s="11">
        <v>0</v>
      </c>
      <c r="L3036" s="11">
        <v>3.097</v>
      </c>
      <c r="M3036" s="11">
        <v>134.595</v>
      </c>
      <c r="N3036" s="13">
        <v>9.7506277792368506E-2</v>
      </c>
      <c r="O3036" s="13">
        <v>0.24498197644440145</v>
      </c>
      <c r="P3036" s="13">
        <v>0.18069493408657361</v>
      </c>
      <c r="Q3036" s="13">
        <v>8.1418996566703594E-2</v>
      </c>
      <c r="R3036" s="13">
        <v>2.3497964419597756E-2</v>
      </c>
      <c r="S3036" s="14">
        <v>1.261417</v>
      </c>
      <c r="T3036" s="13">
        <v>-5.4660622119431022</v>
      </c>
      <c r="U3036" s="15" t="s">
        <v>9700</v>
      </c>
      <c r="V3036" s="16">
        <v>44.02457604133032</v>
      </c>
      <c r="W3036" s="16">
        <v>1.0129953712990825</v>
      </c>
    </row>
    <row r="3037" spans="1:23" ht="15" customHeight="1" x14ac:dyDescent="0.3">
      <c r="A3037" s="7" t="s">
        <v>9357</v>
      </c>
      <c r="B3037" s="7" t="s">
        <v>9358</v>
      </c>
      <c r="C3037" s="7" t="s">
        <v>9359</v>
      </c>
      <c r="D3037" s="7" t="s">
        <v>10</v>
      </c>
      <c r="E3037" s="7" t="s">
        <v>11</v>
      </c>
      <c r="F3037" s="9" t="s">
        <v>5460</v>
      </c>
      <c r="G3037" s="11">
        <v>108.767523</v>
      </c>
      <c r="H3037" s="11">
        <v>-57.902999999999999</v>
      </c>
      <c r="I3037" s="11">
        <v>0</v>
      </c>
      <c r="J3037" s="12">
        <v>50.864522999999998</v>
      </c>
      <c r="K3037" s="11">
        <v>0</v>
      </c>
      <c r="L3037" s="11">
        <v>-9.0419999999999998</v>
      </c>
      <c r="M3037" s="11">
        <v>133.29900000000001</v>
      </c>
      <c r="N3037" s="13">
        <v>8.0302443065566664E-2</v>
      </c>
      <c r="O3037" s="13">
        <v>1.5893227224137663E-2</v>
      </c>
      <c r="P3037" s="13">
        <v>0.16093598106009485</v>
      </c>
      <c r="Q3037" s="13">
        <v>-4.3234027442906053E-2</v>
      </c>
      <c r="R3037" s="13">
        <v>-6.4265077452851302E-2</v>
      </c>
      <c r="S3037" s="14">
        <v>0.83254499999999998</v>
      </c>
      <c r="T3037" s="13">
        <v>-1.1383769390700862</v>
      </c>
      <c r="U3037" s="15" t="s">
        <v>9700</v>
      </c>
      <c r="V3037" s="16" t="s">
        <v>9700</v>
      </c>
      <c r="W3037" s="16">
        <v>0.81596653388247464</v>
      </c>
    </row>
    <row r="3038" spans="1:23" ht="15" customHeight="1" x14ac:dyDescent="0.3">
      <c r="A3038" s="7" t="s">
        <v>9360</v>
      </c>
      <c r="B3038" s="7" t="s">
        <v>9361</v>
      </c>
      <c r="C3038" s="7" t="s">
        <v>9362</v>
      </c>
      <c r="D3038" s="7" t="s">
        <v>167</v>
      </c>
      <c r="E3038" s="7" t="s">
        <v>168</v>
      </c>
      <c r="F3038" s="9" t="s">
        <v>1941</v>
      </c>
      <c r="G3038" s="11">
        <v>134.838247</v>
      </c>
      <c r="H3038" s="11">
        <v>-31.684000000000001</v>
      </c>
      <c r="I3038" s="11">
        <v>0</v>
      </c>
      <c r="J3038" s="12">
        <v>103.154247</v>
      </c>
      <c r="K3038" s="11">
        <v>10.00225</v>
      </c>
      <c r="L3038" s="11">
        <v>-0.34</v>
      </c>
      <c r="M3038" s="11">
        <v>188.239</v>
      </c>
      <c r="N3038" s="13">
        <v>0.21038333426751171</v>
      </c>
      <c r="O3038" s="13">
        <v>5.3958690240119012E-4</v>
      </c>
      <c r="P3038" s="13">
        <v>0.10727022324612626</v>
      </c>
      <c r="Q3038" s="13">
        <v>1.6429998100360166E-3</v>
      </c>
      <c r="R3038" s="13">
        <v>-1.9701987629475864E-3</v>
      </c>
      <c r="S3038" s="14">
        <v>0.75590500000000005</v>
      </c>
      <c r="T3038" s="13">
        <v>-0.3071516774292386</v>
      </c>
      <c r="U3038" s="15">
        <v>10.313104251543402</v>
      </c>
      <c r="V3038" s="16" t="s">
        <v>9700</v>
      </c>
      <c r="W3038" s="16">
        <v>0.71631408475395641</v>
      </c>
    </row>
    <row r="3039" spans="1:23" ht="15" customHeight="1" x14ac:dyDescent="0.3">
      <c r="A3039" s="7" t="s">
        <v>9363</v>
      </c>
      <c r="B3039" s="7" t="s">
        <v>9364</v>
      </c>
      <c r="C3039" s="7" t="s">
        <v>9365</v>
      </c>
      <c r="D3039" s="7" t="s">
        <v>20</v>
      </c>
      <c r="E3039" s="7" t="s">
        <v>57</v>
      </c>
      <c r="F3039" s="9" t="s">
        <v>1941</v>
      </c>
      <c r="G3039" s="11">
        <v>153.647096</v>
      </c>
      <c r="H3039" s="11">
        <v>-26.234000000000002</v>
      </c>
      <c r="I3039" s="11">
        <v>1.7000000000000001E-2</v>
      </c>
      <c r="J3039" s="12">
        <v>127.43009599999999</v>
      </c>
      <c r="K3039" s="11">
        <v>2.6389999999999998</v>
      </c>
      <c r="L3039" s="11">
        <v>-2.8490000000000002</v>
      </c>
      <c r="M3039" s="11">
        <v>89.492000000000004</v>
      </c>
      <c r="N3039" s="13">
        <v>0.10463797212503578</v>
      </c>
      <c r="O3039" s="13">
        <v>0.13921443162694791</v>
      </c>
      <c r="P3039" s="13">
        <v>5.3027852600104342E-2</v>
      </c>
      <c r="Q3039" s="13" t="s">
        <v>9699</v>
      </c>
      <c r="R3039" s="13">
        <v>-3.1826534772918962E-2</v>
      </c>
      <c r="S3039" s="14">
        <v>1.225196</v>
      </c>
      <c r="T3039" s="13">
        <v>-0.20586973425806729</v>
      </c>
      <c r="U3039" s="15">
        <v>48.287266388783628</v>
      </c>
      <c r="V3039" s="16" t="s">
        <v>9700</v>
      </c>
      <c r="W3039" s="16">
        <v>1.7168807938139721</v>
      </c>
    </row>
    <row r="3040" spans="1:23" ht="15" customHeight="1" x14ac:dyDescent="0.3">
      <c r="A3040" s="7" t="s">
        <v>9366</v>
      </c>
      <c r="B3040" s="7" t="s">
        <v>9367</v>
      </c>
      <c r="C3040" s="7" t="s">
        <v>9368</v>
      </c>
      <c r="D3040" s="7" t="s">
        <v>10</v>
      </c>
      <c r="E3040" s="7" t="s">
        <v>11</v>
      </c>
      <c r="F3040" s="9" t="s">
        <v>5460</v>
      </c>
      <c r="G3040" s="11">
        <v>110.88233099999999</v>
      </c>
      <c r="H3040" s="11">
        <v>27.486999999999998</v>
      </c>
      <c r="I3040" s="11">
        <v>0</v>
      </c>
      <c r="J3040" s="12">
        <v>138.36933099999999</v>
      </c>
      <c r="K3040" s="11">
        <v>0</v>
      </c>
      <c r="L3040" s="11">
        <v>17.158000000000001</v>
      </c>
      <c r="M3040" s="11">
        <v>121.87</v>
      </c>
      <c r="N3040" s="13">
        <v>6.1885505217502315E-2</v>
      </c>
      <c r="O3040" s="13">
        <v>4.9668955980107343E-2</v>
      </c>
      <c r="P3040" s="13">
        <v>0.2215700362997059</v>
      </c>
      <c r="Q3040" s="13">
        <v>1.9469347639899715E-2</v>
      </c>
      <c r="R3040" s="13">
        <v>0.15056952805518017</v>
      </c>
      <c r="S3040" s="14">
        <v>0.471916</v>
      </c>
      <c r="T3040" s="13">
        <v>0.19864951142966789</v>
      </c>
      <c r="U3040" s="15" t="s">
        <v>9700</v>
      </c>
      <c r="V3040" s="16">
        <v>6.4624274973773161</v>
      </c>
      <c r="W3040" s="16">
        <v>0.90984106835152201</v>
      </c>
    </row>
    <row r="3041" spans="1:23" ht="15" customHeight="1" x14ac:dyDescent="0.3">
      <c r="A3041" s="7" t="s">
        <v>9369</v>
      </c>
      <c r="B3041" s="7" t="s">
        <v>9370</v>
      </c>
      <c r="C3041" s="7" t="s">
        <v>9371</v>
      </c>
      <c r="D3041" s="7" t="s">
        <v>10</v>
      </c>
      <c r="E3041" s="7" t="s">
        <v>11</v>
      </c>
      <c r="F3041" s="9" t="s">
        <v>5460</v>
      </c>
      <c r="G3041" s="11">
        <v>127.49265800000001</v>
      </c>
      <c r="H3041" s="11">
        <v>312.78500000000003</v>
      </c>
      <c r="I3041" s="11">
        <v>0</v>
      </c>
      <c r="J3041" s="12">
        <v>440.27765800000003</v>
      </c>
      <c r="K3041" s="11">
        <v>0</v>
      </c>
      <c r="L3041" s="11">
        <v>20.577000000000002</v>
      </c>
      <c r="M3041" s="11">
        <v>131.83199999999999</v>
      </c>
      <c r="N3041" s="13">
        <v>0.12169022179165287</v>
      </c>
      <c r="O3041" s="13">
        <v>0.21305619292894229</v>
      </c>
      <c r="P3041" s="13">
        <v>0.14456706475701037</v>
      </c>
      <c r="Q3041" s="13">
        <v>2.6351335608830295E-2</v>
      </c>
      <c r="R3041" s="13">
        <v>0.16487716543004122</v>
      </c>
      <c r="S3041" s="14">
        <v>0.45054499999999997</v>
      </c>
      <c r="T3041" s="13">
        <v>0.71042669169463057</v>
      </c>
      <c r="U3041" s="15" t="s">
        <v>9700</v>
      </c>
      <c r="V3041" s="16">
        <v>6.1958817125917287</v>
      </c>
      <c r="W3041" s="16">
        <v>0.96708430426603564</v>
      </c>
    </row>
    <row r="3042" spans="1:23" ht="15" customHeight="1" x14ac:dyDescent="0.3">
      <c r="A3042" s="7" t="s">
        <v>9372</v>
      </c>
      <c r="B3042" s="7" t="s">
        <v>9373</v>
      </c>
      <c r="C3042" s="7" t="s">
        <v>9374</v>
      </c>
      <c r="D3042" s="7" t="s">
        <v>10</v>
      </c>
      <c r="E3042" s="7" t="s">
        <v>11</v>
      </c>
      <c r="F3042" s="9" t="s">
        <v>5460</v>
      </c>
      <c r="G3042" s="11">
        <v>131.87518</v>
      </c>
      <c r="H3042" s="11">
        <v>-58.25</v>
      </c>
      <c r="I3042" s="11">
        <v>0</v>
      </c>
      <c r="J3042" s="12">
        <v>73.62518</v>
      </c>
      <c r="K3042" s="11">
        <v>0</v>
      </c>
      <c r="L3042" s="11">
        <v>9.36</v>
      </c>
      <c r="M3042" s="11">
        <v>133.244</v>
      </c>
      <c r="N3042" s="13">
        <v>5.4588183995412057E-2</v>
      </c>
      <c r="O3042" s="13">
        <v>5.2160500217077299E-2</v>
      </c>
      <c r="P3042" s="13">
        <v>0.17833869157164881</v>
      </c>
      <c r="Q3042" s="13">
        <v>7.5792641590679555E-3</v>
      </c>
      <c r="R3042" s="13">
        <v>7.4278640129511464E-2</v>
      </c>
      <c r="S3042" s="14">
        <v>0.77690199999999998</v>
      </c>
      <c r="T3042" s="13">
        <v>-0.79116954281130447</v>
      </c>
      <c r="U3042" s="15" t="s">
        <v>9700</v>
      </c>
      <c r="V3042" s="16">
        <v>14.089228632478633</v>
      </c>
      <c r="W3042" s="16">
        <v>0.9897269670679355</v>
      </c>
    </row>
    <row r="3043" spans="1:23" ht="15" customHeight="1" x14ac:dyDescent="0.3">
      <c r="A3043" s="7" t="s">
        <v>9375</v>
      </c>
      <c r="B3043" s="7" t="s">
        <v>9376</v>
      </c>
      <c r="C3043" s="7" t="s">
        <v>9377</v>
      </c>
      <c r="D3043" s="7" t="s">
        <v>26</v>
      </c>
      <c r="E3043" s="7" t="s">
        <v>65</v>
      </c>
      <c r="F3043" s="9" t="s">
        <v>5460</v>
      </c>
      <c r="G3043" s="11">
        <v>254.26742200000001</v>
      </c>
      <c r="H3043" s="11">
        <v>482.8</v>
      </c>
      <c r="I3043" s="11">
        <v>47.9</v>
      </c>
      <c r="J3043" s="12">
        <v>784.96742200000006</v>
      </c>
      <c r="K3043" s="11">
        <v>42</v>
      </c>
      <c r="L3043" s="11">
        <v>-118.3</v>
      </c>
      <c r="M3043" s="11">
        <v>435.6</v>
      </c>
      <c r="N3043" s="13">
        <v>2.0053068049962458E-2</v>
      </c>
      <c r="O3043" s="13">
        <v>-0.16232119418916546</v>
      </c>
      <c r="P3043" s="13">
        <v>-4.4919787045252881E-2</v>
      </c>
      <c r="Q3043" s="13" t="s">
        <v>9699</v>
      </c>
      <c r="R3043" s="13">
        <v>-0.18439351017254699</v>
      </c>
      <c r="S3043" s="14">
        <v>2.388976</v>
      </c>
      <c r="T3043" s="13">
        <v>0.61505737240646907</v>
      </c>
      <c r="U3043" s="15">
        <v>18.689700523809524</v>
      </c>
      <c r="V3043" s="16" t="s">
        <v>9700</v>
      </c>
      <c r="W3043" s="16">
        <v>0.583717681359045</v>
      </c>
    </row>
    <row r="3044" spans="1:23" ht="15" customHeight="1" x14ac:dyDescent="0.3">
      <c r="A3044" s="7" t="s">
        <v>9378</v>
      </c>
      <c r="B3044" s="7" t="s">
        <v>9379</v>
      </c>
      <c r="C3044" s="7" t="s">
        <v>9380</v>
      </c>
      <c r="D3044" s="7" t="s">
        <v>8</v>
      </c>
      <c r="E3044" s="7" t="s">
        <v>9</v>
      </c>
      <c r="F3044" s="9" t="s">
        <v>3009</v>
      </c>
      <c r="G3044" s="11">
        <v>177.828352</v>
      </c>
      <c r="H3044" s="11">
        <v>716.47900000000004</v>
      </c>
      <c r="I3044" s="11">
        <v>126.649</v>
      </c>
      <c r="J3044" s="12">
        <v>1020.956352</v>
      </c>
      <c r="K3044" s="11">
        <v>165.339</v>
      </c>
      <c r="L3044" s="11">
        <v>-8.8940000000000001</v>
      </c>
      <c r="M3044" s="11">
        <v>552.72799999999995</v>
      </c>
      <c r="N3044" s="13">
        <v>0.21538808591822245</v>
      </c>
      <c r="O3044" s="13">
        <v>-2.5091454862919194E-2</v>
      </c>
      <c r="P3044" s="13">
        <v>-6.8869494542661393E-3</v>
      </c>
      <c r="Q3044" s="13" t="s">
        <v>9699</v>
      </c>
      <c r="R3044" s="13">
        <v>-2.0200666617455836E-2</v>
      </c>
      <c r="S3044" s="14">
        <v>2.872932</v>
      </c>
      <c r="T3044" s="13">
        <v>0.70177241034492333</v>
      </c>
      <c r="U3044" s="15">
        <v>6.1749275851432515</v>
      </c>
      <c r="V3044" s="16" t="s">
        <v>9700</v>
      </c>
      <c r="W3044" s="16">
        <v>0.32172850298881189</v>
      </c>
    </row>
    <row r="3045" spans="1:23" ht="15" customHeight="1" x14ac:dyDescent="0.3">
      <c r="A3045" s="7" t="s">
        <v>9381</v>
      </c>
      <c r="B3045" s="7" t="s">
        <v>9382</v>
      </c>
      <c r="C3045" s="7" t="s">
        <v>9383</v>
      </c>
      <c r="D3045" s="7" t="s">
        <v>10</v>
      </c>
      <c r="E3045" s="7" t="s">
        <v>11</v>
      </c>
      <c r="F3045" s="9" t="s">
        <v>1941</v>
      </c>
      <c r="G3045" s="11">
        <v>135.883298</v>
      </c>
      <c r="H3045" s="11">
        <v>-115.631</v>
      </c>
      <c r="I3045" s="11">
        <v>0</v>
      </c>
      <c r="J3045" s="12">
        <v>20.252297999999996</v>
      </c>
      <c r="K3045" s="11">
        <v>0</v>
      </c>
      <c r="L3045" s="11">
        <v>13.124000000000001</v>
      </c>
      <c r="M3045" s="11">
        <v>166.16800000000001</v>
      </c>
      <c r="N3045" s="13">
        <v>6.1684187631811258E-2</v>
      </c>
      <c r="O3045" s="13">
        <v>2.8147062068367923E-2</v>
      </c>
      <c r="P3045" s="13">
        <v>0.16296689563565708</v>
      </c>
      <c r="Q3045" s="13">
        <v>-3.5507728149225426E-2</v>
      </c>
      <c r="R3045" s="13">
        <v>8.0433177153398538E-2</v>
      </c>
      <c r="S3045" s="14">
        <v>0.92178400000000005</v>
      </c>
      <c r="T3045" s="13">
        <v>-5.7095249141603599</v>
      </c>
      <c r="U3045" s="15" t="s">
        <v>9700</v>
      </c>
      <c r="V3045" s="16">
        <v>10.353802042060346</v>
      </c>
      <c r="W3045" s="16">
        <v>0.81774648548456974</v>
      </c>
    </row>
    <row r="3046" spans="1:23" ht="15" customHeight="1" x14ac:dyDescent="0.3">
      <c r="A3046" s="7" t="s">
        <v>9384</v>
      </c>
      <c r="B3046" s="7" t="s">
        <v>9385</v>
      </c>
      <c r="C3046" s="7" t="s">
        <v>9386</v>
      </c>
      <c r="D3046" s="7" t="s">
        <v>20</v>
      </c>
      <c r="E3046" s="7" t="s">
        <v>47</v>
      </c>
      <c r="F3046" s="9" t="s">
        <v>5460</v>
      </c>
      <c r="G3046" s="11">
        <v>171.48912899999999</v>
      </c>
      <c r="H3046" s="11">
        <v>-2.2029999999999998</v>
      </c>
      <c r="I3046" s="11">
        <v>0</v>
      </c>
      <c r="J3046" s="12">
        <v>169.28612899999999</v>
      </c>
      <c r="K3046" s="11">
        <v>-30.471</v>
      </c>
      <c r="L3046" s="11">
        <v>-31.577000000000002</v>
      </c>
      <c r="M3046" s="11">
        <v>34.639000000000003</v>
      </c>
      <c r="N3046" s="13">
        <v>-1.9904654361412661</v>
      </c>
      <c r="O3046" s="13" t="s">
        <v>9699</v>
      </c>
      <c r="P3046" s="13">
        <v>-2.450907403537907</v>
      </c>
      <c r="Q3046" s="13" t="s">
        <v>9699</v>
      </c>
      <c r="R3046" s="13">
        <v>-0.98718229280645264</v>
      </c>
      <c r="S3046" s="14">
        <v>2.31081</v>
      </c>
      <c r="T3046" s="13">
        <v>-1.3013470229448038E-2</v>
      </c>
      <c r="U3046" s="15" t="s">
        <v>9700</v>
      </c>
      <c r="V3046" s="16" t="s">
        <v>9700</v>
      </c>
      <c r="W3046" s="16">
        <v>4.950752879702069</v>
      </c>
    </row>
    <row r="3047" spans="1:23" ht="15" customHeight="1" x14ac:dyDescent="0.3">
      <c r="A3047" s="7" t="s">
        <v>9387</v>
      </c>
      <c r="B3047" s="7" t="s">
        <v>9388</v>
      </c>
      <c r="C3047" s="7" t="s">
        <v>9389</v>
      </c>
      <c r="D3047" s="7" t="s">
        <v>20</v>
      </c>
      <c r="E3047" s="7" t="s">
        <v>71</v>
      </c>
      <c r="F3047" s="9" t="s">
        <v>2104</v>
      </c>
      <c r="G3047" s="11">
        <v>162.217647</v>
      </c>
      <c r="H3047" s="11">
        <v>-17.3</v>
      </c>
      <c r="I3047" s="11">
        <v>0</v>
      </c>
      <c r="J3047" s="12">
        <v>144.91764699999999</v>
      </c>
      <c r="K3047" s="11">
        <v>-35.072000000000003</v>
      </c>
      <c r="L3047" s="11">
        <v>-40.082999999999998</v>
      </c>
      <c r="M3047" s="11">
        <v>15.077999999999999</v>
      </c>
      <c r="N3047" s="13" t="s">
        <v>9699</v>
      </c>
      <c r="O3047" s="13" t="s">
        <v>9699</v>
      </c>
      <c r="P3047" s="13" t="s">
        <v>9699</v>
      </c>
      <c r="Q3047" s="13" t="s">
        <v>9699</v>
      </c>
      <c r="R3047" s="13">
        <v>-1.3293204656253108</v>
      </c>
      <c r="S3047" s="14">
        <v>2.4017789999999999</v>
      </c>
      <c r="T3047" s="13">
        <v>-0.11937814585134689</v>
      </c>
      <c r="U3047" s="15" t="s">
        <v>9700</v>
      </c>
      <c r="V3047" s="16" t="s">
        <v>9700</v>
      </c>
      <c r="W3047" s="16">
        <v>10.758565260644648</v>
      </c>
    </row>
    <row r="3048" spans="1:23" ht="15" customHeight="1" x14ac:dyDescent="0.3">
      <c r="A3048" s="7" t="s">
        <v>9390</v>
      </c>
      <c r="B3048" s="7" t="s">
        <v>9391</v>
      </c>
      <c r="C3048" s="7" t="s">
        <v>9392</v>
      </c>
      <c r="D3048" s="7" t="s">
        <v>29</v>
      </c>
      <c r="E3048" s="7" t="s">
        <v>30</v>
      </c>
      <c r="F3048" s="9" t="s">
        <v>6676</v>
      </c>
      <c r="G3048" s="11">
        <v>231.08979099999999</v>
      </c>
      <c r="H3048" s="11">
        <v>412.65499999999997</v>
      </c>
      <c r="I3048" s="11">
        <v>0</v>
      </c>
      <c r="J3048" s="12">
        <v>643.74479099999996</v>
      </c>
      <c r="K3048" s="11">
        <v>-26.280999999999999</v>
      </c>
      <c r="L3048" s="11">
        <v>-81.162999999999997</v>
      </c>
      <c r="M3048" s="11">
        <v>380.43400000000003</v>
      </c>
      <c r="N3048" s="13">
        <v>4.28336988152467E-2</v>
      </c>
      <c r="O3048" s="13">
        <v>0.1395750688770625</v>
      </c>
      <c r="P3048" s="13">
        <v>1.2229283929224425E-3</v>
      </c>
      <c r="Q3048" s="13" t="s">
        <v>9699</v>
      </c>
      <c r="R3048" s="13">
        <v>-0.19375854964583875</v>
      </c>
      <c r="S3048" s="14">
        <v>2.506561</v>
      </c>
      <c r="T3048" s="13">
        <v>0.64102266265949481</v>
      </c>
      <c r="U3048" s="15" t="s">
        <v>9700</v>
      </c>
      <c r="V3048" s="16" t="s">
        <v>9700</v>
      </c>
      <c r="W3048" s="16">
        <v>0.60743727164238737</v>
      </c>
    </row>
    <row r="3049" spans="1:23" ht="15" customHeight="1" x14ac:dyDescent="0.3">
      <c r="A3049" s="7" t="s">
        <v>9393</v>
      </c>
      <c r="B3049" s="7" t="s">
        <v>9394</v>
      </c>
      <c r="C3049" s="7" t="s">
        <v>9395</v>
      </c>
      <c r="D3049" s="7" t="s">
        <v>20</v>
      </c>
      <c r="E3049" s="7" t="s">
        <v>71</v>
      </c>
      <c r="F3049" s="9" t="s">
        <v>1941</v>
      </c>
      <c r="G3049" s="11">
        <v>137.35935699999999</v>
      </c>
      <c r="H3049" s="11">
        <v>8.5909999999999993</v>
      </c>
      <c r="I3049" s="11">
        <v>0</v>
      </c>
      <c r="J3049" s="12">
        <v>145.950357</v>
      </c>
      <c r="K3049" s="11">
        <v>-62.923000000000002</v>
      </c>
      <c r="L3049" s="11">
        <v>-66.826999999999998</v>
      </c>
      <c r="M3049" s="11">
        <v>35.094999999999999</v>
      </c>
      <c r="N3049" s="13">
        <v>4.5130253155944842E-2</v>
      </c>
      <c r="O3049" s="13" t="s">
        <v>9699</v>
      </c>
      <c r="P3049" s="13">
        <v>-0.20916677808098072</v>
      </c>
      <c r="Q3049" s="13" t="s">
        <v>9699</v>
      </c>
      <c r="R3049" s="13">
        <v>-2.5634661858912886</v>
      </c>
      <c r="S3049" s="14">
        <v>2.7173250000000002</v>
      </c>
      <c r="T3049" s="13">
        <v>5.8862480206197776E-2</v>
      </c>
      <c r="U3049" s="15" t="s">
        <v>9700</v>
      </c>
      <c r="V3049" s="16" t="s">
        <v>9700</v>
      </c>
      <c r="W3049" s="16">
        <v>3.9139295341216696</v>
      </c>
    </row>
    <row r="3050" spans="1:23" ht="15" customHeight="1" x14ac:dyDescent="0.3">
      <c r="A3050" s="7" t="s">
        <v>9396</v>
      </c>
      <c r="B3050" s="7" t="s">
        <v>9397</v>
      </c>
      <c r="C3050" s="7" t="s">
        <v>9398</v>
      </c>
      <c r="D3050" s="7" t="s">
        <v>10</v>
      </c>
      <c r="E3050" s="7" t="s">
        <v>11</v>
      </c>
      <c r="F3050" s="9" t="s">
        <v>5460</v>
      </c>
      <c r="G3050" s="11">
        <v>122.32416499999999</v>
      </c>
      <c r="H3050" s="11">
        <v>-0.81899999999999995</v>
      </c>
      <c r="I3050" s="11">
        <v>0</v>
      </c>
      <c r="J3050" s="12">
        <v>121.50516499999999</v>
      </c>
      <c r="K3050" s="11">
        <v>0</v>
      </c>
      <c r="L3050" s="11">
        <v>14.074999999999999</v>
      </c>
      <c r="M3050" s="11">
        <v>95.983000000000004</v>
      </c>
      <c r="N3050" s="13">
        <v>2.9299450927834376E-2</v>
      </c>
      <c r="O3050" s="13">
        <v>1.4191169601620146E-2</v>
      </c>
      <c r="P3050" s="13">
        <v>0.33915907702028902</v>
      </c>
      <c r="Q3050" s="13" t="s">
        <v>9699</v>
      </c>
      <c r="R3050" s="13">
        <v>0.15835780425512763</v>
      </c>
      <c r="S3050" s="14">
        <v>0.67086599999999996</v>
      </c>
      <c r="T3050" s="13">
        <v>-6.7404542020909151E-3</v>
      </c>
      <c r="U3050" s="15" t="s">
        <v>9700</v>
      </c>
      <c r="V3050" s="16">
        <v>8.6908820603907646</v>
      </c>
      <c r="W3050" s="16">
        <v>1.2744357334111247</v>
      </c>
    </row>
    <row r="3051" spans="1:23" ht="15" customHeight="1" x14ac:dyDescent="0.3">
      <c r="A3051" s="7" t="s">
        <v>9399</v>
      </c>
      <c r="B3051" s="7" t="s">
        <v>9400</v>
      </c>
      <c r="C3051" s="7" t="s">
        <v>9401</v>
      </c>
      <c r="D3051" s="7" t="s">
        <v>20</v>
      </c>
      <c r="E3051" s="7" t="s">
        <v>47</v>
      </c>
      <c r="F3051" s="9" t="s">
        <v>1941</v>
      </c>
      <c r="G3051" s="11">
        <v>126.132043</v>
      </c>
      <c r="H3051" s="11">
        <v>-44.685000000000002</v>
      </c>
      <c r="I3051" s="11">
        <v>0</v>
      </c>
      <c r="J3051" s="12">
        <v>81.447042999999994</v>
      </c>
      <c r="K3051" s="11">
        <v>-100.79</v>
      </c>
      <c r="L3051" s="11">
        <v>-105.851</v>
      </c>
      <c r="M3051" s="11">
        <v>71.983999999999995</v>
      </c>
      <c r="N3051" s="13">
        <v>-13.195896180466278</v>
      </c>
      <c r="O3051" s="13" t="s">
        <v>9699</v>
      </c>
      <c r="P3051" s="13">
        <v>-8.912824019575023</v>
      </c>
      <c r="Q3051" s="13" t="s">
        <v>9699</v>
      </c>
      <c r="R3051" s="13">
        <v>-0.9269766484659272</v>
      </c>
      <c r="S3051" s="14">
        <v>1.1184350000000001</v>
      </c>
      <c r="T3051" s="13">
        <v>-0.54863870257389213</v>
      </c>
      <c r="U3051" s="15" t="s">
        <v>9700</v>
      </c>
      <c r="V3051" s="16" t="s">
        <v>9700</v>
      </c>
      <c r="W3051" s="16">
        <v>1.7522233135141143</v>
      </c>
    </row>
    <row r="3052" spans="1:23" ht="15" customHeight="1" x14ac:dyDescent="0.3">
      <c r="A3052" s="7" t="s">
        <v>9402</v>
      </c>
      <c r="B3052" s="7" t="s">
        <v>9403</v>
      </c>
      <c r="C3052" s="7" t="s">
        <v>9404</v>
      </c>
      <c r="D3052" s="7" t="s">
        <v>6</v>
      </c>
      <c r="E3052" s="7" t="s">
        <v>7</v>
      </c>
      <c r="F3052" s="9" t="s">
        <v>5460</v>
      </c>
      <c r="G3052" s="11">
        <v>104.049632</v>
      </c>
      <c r="H3052" s="11">
        <v>86.586654999999993</v>
      </c>
      <c r="I3052" s="11">
        <v>23.307248999999999</v>
      </c>
      <c r="J3052" s="12">
        <v>213.94353599999999</v>
      </c>
      <c r="K3052" s="11">
        <v>10.800471999999999</v>
      </c>
      <c r="L3052" s="11">
        <v>1.464612</v>
      </c>
      <c r="M3052" s="11">
        <v>150.880484</v>
      </c>
      <c r="N3052" s="13">
        <v>0.71240744767451225</v>
      </c>
      <c r="O3052" s="13">
        <v>0.18473777436497851</v>
      </c>
      <c r="P3052" s="13">
        <v>0.15929080857158129</v>
      </c>
      <c r="Q3052" s="13">
        <v>0.13524020221463262</v>
      </c>
      <c r="R3052" s="13">
        <v>1.064587227783711E-2</v>
      </c>
      <c r="S3052" s="14">
        <v>0</v>
      </c>
      <c r="T3052" s="13">
        <v>0.40471732223777024</v>
      </c>
      <c r="U3052" s="15">
        <v>19.808720952195422</v>
      </c>
      <c r="V3052" s="16">
        <v>71.042454930042908</v>
      </c>
      <c r="W3052" s="16">
        <v>0.68961623956614559</v>
      </c>
    </row>
    <row r="3053" spans="1:23" ht="15" customHeight="1" x14ac:dyDescent="0.3">
      <c r="A3053" s="7" t="s">
        <v>9405</v>
      </c>
      <c r="B3053" s="7" t="s">
        <v>9406</v>
      </c>
      <c r="C3053" s="7" t="s">
        <v>9407</v>
      </c>
      <c r="D3053" s="7" t="s">
        <v>10</v>
      </c>
      <c r="E3053" s="7" t="s">
        <v>1814</v>
      </c>
      <c r="F3053" s="9" t="s">
        <v>1941</v>
      </c>
      <c r="G3053" s="11">
        <v>114.584885</v>
      </c>
      <c r="H3053" s="11">
        <v>-169.69900000000001</v>
      </c>
      <c r="I3053" s="11">
        <v>0</v>
      </c>
      <c r="J3053" s="12">
        <v>-55.114115000000012</v>
      </c>
      <c r="K3053" s="11">
        <v>0</v>
      </c>
      <c r="L3053" s="11">
        <v>10.045</v>
      </c>
      <c r="M3053" s="11">
        <v>149.04599999999999</v>
      </c>
      <c r="N3053" s="13">
        <v>5.1372778186121362E-2</v>
      </c>
      <c r="O3053" s="13">
        <v>-3.4808254068362521E-3</v>
      </c>
      <c r="P3053" s="13">
        <v>0.15098557956962169</v>
      </c>
      <c r="Q3053" s="13" t="s">
        <v>9699</v>
      </c>
      <c r="R3053" s="13">
        <v>6.8762514332654498E-2</v>
      </c>
      <c r="S3053" s="14">
        <v>0.80997300000000005</v>
      </c>
      <c r="T3053" s="13">
        <v>3.0790478990726782</v>
      </c>
      <c r="U3053" s="15" t="s">
        <v>9700</v>
      </c>
      <c r="V3053" s="16">
        <v>11.407156296665008</v>
      </c>
      <c r="W3053" s="16">
        <v>0.76878872965393241</v>
      </c>
    </row>
    <row r="3054" spans="1:23" ht="15" customHeight="1" x14ac:dyDescent="0.3">
      <c r="A3054" s="7" t="s">
        <v>9408</v>
      </c>
      <c r="B3054" s="7" t="s">
        <v>9409</v>
      </c>
      <c r="C3054" s="7" t="s">
        <v>9410</v>
      </c>
      <c r="D3054" s="7" t="s">
        <v>10</v>
      </c>
      <c r="E3054" s="7" t="s">
        <v>11</v>
      </c>
      <c r="F3054" s="9" t="s">
        <v>1941</v>
      </c>
      <c r="G3054" s="11">
        <v>113.366721</v>
      </c>
      <c r="H3054" s="11">
        <v>-47.56</v>
      </c>
      <c r="I3054" s="11">
        <v>0</v>
      </c>
      <c r="J3054" s="12">
        <v>65.806720999999996</v>
      </c>
      <c r="K3054" s="11">
        <v>0</v>
      </c>
      <c r="L3054" s="11">
        <v>9.0570000000000004</v>
      </c>
      <c r="M3054" s="11">
        <v>132.898</v>
      </c>
      <c r="N3054" s="13">
        <v>2.8762591010652101E-2</v>
      </c>
      <c r="O3054" s="13">
        <v>-1.378695739066238E-3</v>
      </c>
      <c r="P3054" s="13">
        <v>0.19829070093270884</v>
      </c>
      <c r="Q3054" s="13" t="s">
        <v>9699</v>
      </c>
      <c r="R3054" s="13">
        <v>7.0182371880557468E-2</v>
      </c>
      <c r="S3054" s="14">
        <v>0.22362199999999999</v>
      </c>
      <c r="T3054" s="13">
        <v>-0.72272253163928357</v>
      </c>
      <c r="U3054" s="15" t="s">
        <v>9700</v>
      </c>
      <c r="V3054" s="16">
        <v>12.517027823782708</v>
      </c>
      <c r="W3054" s="16">
        <v>0.85303556863158214</v>
      </c>
    </row>
    <row r="3055" spans="1:23" ht="15" customHeight="1" x14ac:dyDescent="0.3">
      <c r="A3055" s="7" t="s">
        <v>9411</v>
      </c>
      <c r="B3055" s="7" t="s">
        <v>9412</v>
      </c>
      <c r="C3055" s="7" t="s">
        <v>9413</v>
      </c>
      <c r="D3055" s="7" t="s">
        <v>29</v>
      </c>
      <c r="E3055" s="7" t="s">
        <v>291</v>
      </c>
      <c r="F3055" s="9" t="s">
        <v>5460</v>
      </c>
      <c r="G3055" s="11">
        <v>156.011371</v>
      </c>
      <c r="H3055" s="11">
        <v>55.25</v>
      </c>
      <c r="I3055" s="11">
        <v>0</v>
      </c>
      <c r="J3055" s="12">
        <v>211.261371</v>
      </c>
      <c r="K3055" s="11">
        <v>-15.087999999999999</v>
      </c>
      <c r="L3055" s="11">
        <v>-17.358000000000001</v>
      </c>
      <c r="M3055" s="11">
        <v>45.713000000000001</v>
      </c>
      <c r="N3055" s="13">
        <v>0.19739953392048362</v>
      </c>
      <c r="O3055" s="13" t="s">
        <v>9699</v>
      </c>
      <c r="P3055" s="13">
        <v>-0.3491869220877839</v>
      </c>
      <c r="Q3055" s="13" t="s">
        <v>9699</v>
      </c>
      <c r="R3055" s="13">
        <v>-0.32176024616753479</v>
      </c>
      <c r="S3055" s="14">
        <v>0</v>
      </c>
      <c r="T3055" s="13">
        <v>0.26152438440816517</v>
      </c>
      <c r="U3055" s="15" t="s">
        <v>9700</v>
      </c>
      <c r="V3055" s="16" t="s">
        <v>9700</v>
      </c>
      <c r="W3055" s="16">
        <v>3.4128447268829434</v>
      </c>
    </row>
    <row r="3056" spans="1:23" ht="15" customHeight="1" x14ac:dyDescent="0.3">
      <c r="A3056" s="7" t="s">
        <v>9414</v>
      </c>
      <c r="B3056" s="7" t="s">
        <v>9415</v>
      </c>
      <c r="C3056" s="7" t="s">
        <v>9416</v>
      </c>
      <c r="D3056" s="7" t="s">
        <v>167</v>
      </c>
      <c r="E3056" s="7" t="s">
        <v>226</v>
      </c>
      <c r="F3056" s="9" t="s">
        <v>5460</v>
      </c>
      <c r="G3056" s="11">
        <v>185.68774500000001</v>
      </c>
      <c r="H3056" s="11">
        <v>222.02099999999999</v>
      </c>
      <c r="I3056" s="11">
        <v>0.78200000000000003</v>
      </c>
      <c r="J3056" s="12">
        <v>408.490745</v>
      </c>
      <c r="K3056" s="11">
        <v>66.346000000000004</v>
      </c>
      <c r="L3056" s="11">
        <v>9.7729999999999997</v>
      </c>
      <c r="M3056" s="11">
        <v>174.61199999999999</v>
      </c>
      <c r="N3056" s="13">
        <v>0.26080947680157951</v>
      </c>
      <c r="O3056" s="13">
        <v>-4.832558912580498E-3</v>
      </c>
      <c r="P3056" s="13">
        <v>2.1571756477054702E-2</v>
      </c>
      <c r="Q3056" s="13">
        <v>-2.4729217813731497E-3</v>
      </c>
      <c r="R3056" s="13">
        <v>5.7014012857759581E-2</v>
      </c>
      <c r="S3056" s="14">
        <v>1.427821</v>
      </c>
      <c r="T3056" s="13">
        <v>0.54351537389176341</v>
      </c>
      <c r="U3056" s="15">
        <v>6.1569762306695202</v>
      </c>
      <c r="V3056" s="16">
        <v>19.000076230430778</v>
      </c>
      <c r="W3056" s="16">
        <v>1.0634306061439076</v>
      </c>
    </row>
    <row r="3057" spans="1:23" ht="15" customHeight="1" x14ac:dyDescent="0.3">
      <c r="A3057" s="7" t="s">
        <v>9417</v>
      </c>
      <c r="B3057" s="7" t="s">
        <v>9418</v>
      </c>
      <c r="C3057" s="7" t="s">
        <v>9419</v>
      </c>
      <c r="D3057" s="7" t="s">
        <v>167</v>
      </c>
      <c r="E3057" s="7" t="s">
        <v>286</v>
      </c>
      <c r="F3057" s="9" t="s">
        <v>1764</v>
      </c>
      <c r="G3057" s="11">
        <v>121.60181900000001</v>
      </c>
      <c r="H3057" s="11">
        <v>31.253817999999999</v>
      </c>
      <c r="I3057" s="11">
        <v>-0.43315500000000001</v>
      </c>
      <c r="J3057" s="12">
        <v>152.422482</v>
      </c>
      <c r="K3057" s="11">
        <v>-25.568973</v>
      </c>
      <c r="L3057" s="11">
        <v>-31.513178</v>
      </c>
      <c r="M3057" s="11">
        <v>53.973002999999999</v>
      </c>
      <c r="N3057" s="13">
        <v>0.16400000000000001</v>
      </c>
      <c r="O3057" s="13" t="s">
        <v>9699</v>
      </c>
      <c r="P3057" s="13">
        <v>2.976565503513658E-2</v>
      </c>
      <c r="Q3057" s="13" t="s">
        <v>9699</v>
      </c>
      <c r="R3057" s="13">
        <v>-0.53745127184883212</v>
      </c>
      <c r="S3057" s="14">
        <v>0</v>
      </c>
      <c r="T3057" s="13">
        <v>0.20504729741902508</v>
      </c>
      <c r="U3057" s="15" t="s">
        <v>9700</v>
      </c>
      <c r="V3057" s="16" t="s">
        <v>9700</v>
      </c>
      <c r="W3057" s="16">
        <v>2.2530119178286228</v>
      </c>
    </row>
    <row r="3058" spans="1:23" ht="15" customHeight="1" x14ac:dyDescent="0.3">
      <c r="A3058" s="7" t="s">
        <v>9420</v>
      </c>
      <c r="B3058" s="7" t="s">
        <v>9421</v>
      </c>
      <c r="C3058" s="7" t="s">
        <v>9422</v>
      </c>
      <c r="D3058" s="7" t="s">
        <v>10</v>
      </c>
      <c r="E3058" s="7" t="s">
        <v>15</v>
      </c>
      <c r="F3058" s="9" t="s">
        <v>1941</v>
      </c>
      <c r="G3058" s="11">
        <v>133.52905100000001</v>
      </c>
      <c r="H3058" s="11">
        <v>2.8719999999999999</v>
      </c>
      <c r="I3058" s="11">
        <v>31.431000000000001</v>
      </c>
      <c r="J3058" s="12">
        <v>167.83205100000001</v>
      </c>
      <c r="K3058" s="11">
        <v>26.805</v>
      </c>
      <c r="L3058" s="11">
        <v>10.500999999999999</v>
      </c>
      <c r="M3058" s="11">
        <v>100.913</v>
      </c>
      <c r="N3058" s="13">
        <v>0.31196206250995662</v>
      </c>
      <c r="O3058" s="13">
        <v>7.5683693530874674E-2</v>
      </c>
      <c r="P3058" s="13">
        <v>0.19541474965442157</v>
      </c>
      <c r="Q3058" s="13">
        <v>0.13324649476607386</v>
      </c>
      <c r="R3058" s="13">
        <v>0.15854035977685682</v>
      </c>
      <c r="S3058" s="14">
        <v>0.89763700000000002</v>
      </c>
      <c r="T3058" s="13">
        <v>1.7112345245664667E-2</v>
      </c>
      <c r="U3058" s="15">
        <v>6.2612218242865136</v>
      </c>
      <c r="V3058" s="16">
        <v>12.715841443672034</v>
      </c>
      <c r="W3058" s="16">
        <v>1.3232096062945311</v>
      </c>
    </row>
    <row r="3059" spans="1:23" ht="15" customHeight="1" x14ac:dyDescent="0.3">
      <c r="A3059" s="7" t="s">
        <v>9423</v>
      </c>
      <c r="B3059" s="7" t="s">
        <v>9424</v>
      </c>
      <c r="C3059" s="7" t="s">
        <v>9425</v>
      </c>
      <c r="D3059" s="7" t="s">
        <v>10</v>
      </c>
      <c r="E3059" s="7" t="s">
        <v>11</v>
      </c>
      <c r="F3059" s="9" t="s">
        <v>1941</v>
      </c>
      <c r="G3059" s="11">
        <v>151.57472899999999</v>
      </c>
      <c r="H3059" s="11">
        <v>-81.474000000000004</v>
      </c>
      <c r="I3059" s="11">
        <v>0</v>
      </c>
      <c r="J3059" s="12">
        <v>70.100728999999987</v>
      </c>
      <c r="K3059" s="11">
        <v>0</v>
      </c>
      <c r="L3059" s="11">
        <v>12.403</v>
      </c>
      <c r="M3059" s="11">
        <v>139.45099999999999</v>
      </c>
      <c r="N3059" s="13">
        <v>7.3735118383914874E-2</v>
      </c>
      <c r="O3059" s="13">
        <v>3.7358495893831556E-2</v>
      </c>
      <c r="P3059" s="13">
        <v>0.21669809228039041</v>
      </c>
      <c r="Q3059" s="13" t="s">
        <v>9699</v>
      </c>
      <c r="R3059" s="13">
        <v>9.1153622847567742E-2</v>
      </c>
      <c r="S3059" s="14">
        <v>0.89553799999999995</v>
      </c>
      <c r="T3059" s="13">
        <v>-1.1622418363152831</v>
      </c>
      <c r="U3059" s="15" t="s">
        <v>9700</v>
      </c>
      <c r="V3059" s="16">
        <v>12.220811819721034</v>
      </c>
      <c r="W3059" s="16">
        <v>1.0869389893224144</v>
      </c>
    </row>
    <row r="3060" spans="1:23" ht="15" customHeight="1" x14ac:dyDescent="0.3">
      <c r="A3060" s="7" t="s">
        <v>9426</v>
      </c>
      <c r="B3060" s="7" t="s">
        <v>9427</v>
      </c>
      <c r="C3060" s="7" t="s">
        <v>9428</v>
      </c>
      <c r="D3060" s="7" t="s">
        <v>20</v>
      </c>
      <c r="E3060" s="7" t="s">
        <v>57</v>
      </c>
      <c r="F3060" s="9" t="s">
        <v>1941</v>
      </c>
      <c r="G3060" s="11">
        <v>134.90925899999999</v>
      </c>
      <c r="H3060" s="11">
        <v>-32.329664000000001</v>
      </c>
      <c r="I3060" s="11">
        <v>1.3203119999999999</v>
      </c>
      <c r="J3060" s="12">
        <v>103.89990699999998</v>
      </c>
      <c r="K3060" s="11">
        <v>-63.402819999999998</v>
      </c>
      <c r="L3060" s="11">
        <v>-56.717914</v>
      </c>
      <c r="M3060" s="11">
        <v>29.971291000000001</v>
      </c>
      <c r="N3060" s="13">
        <v>0.307</v>
      </c>
      <c r="O3060" s="13" t="s">
        <v>9699</v>
      </c>
      <c r="P3060" s="13">
        <v>-5.2515330445020734</v>
      </c>
      <c r="Q3060" s="13" t="s">
        <v>9699</v>
      </c>
      <c r="R3060" s="13">
        <v>-2.7976921679496338</v>
      </c>
      <c r="S3060" s="14">
        <v>1.8776900000000001</v>
      </c>
      <c r="T3060" s="13">
        <v>-0.31116162596757674</v>
      </c>
      <c r="U3060" s="15" t="s">
        <v>9700</v>
      </c>
      <c r="V3060" s="16" t="s">
        <v>9700</v>
      </c>
      <c r="W3060" s="16">
        <v>4.5012828776711684</v>
      </c>
    </row>
    <row r="3061" spans="1:23" ht="15" customHeight="1" x14ac:dyDescent="0.3">
      <c r="A3061" s="7" t="s">
        <v>9429</v>
      </c>
      <c r="B3061" s="7" t="s">
        <v>9430</v>
      </c>
      <c r="C3061" s="7" t="s">
        <v>9431</v>
      </c>
      <c r="D3061" s="7" t="s">
        <v>10</v>
      </c>
      <c r="E3061" s="7" t="s">
        <v>11</v>
      </c>
      <c r="F3061" s="9" t="s">
        <v>1941</v>
      </c>
      <c r="G3061" s="11">
        <v>116.294087</v>
      </c>
      <c r="H3061" s="11">
        <v>-310.23399999999998</v>
      </c>
      <c r="I3061" s="11">
        <v>0</v>
      </c>
      <c r="J3061" s="12">
        <v>-193.93991299999999</v>
      </c>
      <c r="K3061" s="11">
        <v>0</v>
      </c>
      <c r="L3061" s="11">
        <v>9.9339999999999993</v>
      </c>
      <c r="M3061" s="11">
        <v>118.053</v>
      </c>
      <c r="N3061" s="13">
        <v>3.4308514020377802E-2</v>
      </c>
      <c r="O3061" s="13">
        <v>2.5622392053703313E-2</v>
      </c>
      <c r="P3061" s="13">
        <v>0.34452705645547693</v>
      </c>
      <c r="Q3061" s="13" t="s">
        <v>9699</v>
      </c>
      <c r="R3061" s="13">
        <v>8.5174245379678729E-2</v>
      </c>
      <c r="S3061" s="14">
        <v>0.73910699999999996</v>
      </c>
      <c r="T3061" s="13">
        <v>1.5996397812140919</v>
      </c>
      <c r="U3061" s="15" t="s">
        <v>9700</v>
      </c>
      <c r="V3061" s="16">
        <v>11.70667274008456</v>
      </c>
      <c r="W3061" s="16">
        <v>0.98510064970818201</v>
      </c>
    </row>
    <row r="3062" spans="1:23" ht="15" customHeight="1" x14ac:dyDescent="0.3">
      <c r="A3062" s="7" t="s">
        <v>9432</v>
      </c>
      <c r="B3062" s="7" t="s">
        <v>9433</v>
      </c>
      <c r="C3062" s="7" t="s">
        <v>9434</v>
      </c>
      <c r="D3062" s="7" t="s">
        <v>31</v>
      </c>
      <c r="E3062" s="7" t="s">
        <v>64</v>
      </c>
      <c r="F3062" s="9" t="s">
        <v>1764</v>
      </c>
      <c r="G3062" s="11">
        <v>226.478579</v>
      </c>
      <c r="H3062" s="11">
        <v>-13.555744000000001</v>
      </c>
      <c r="I3062" s="11">
        <v>-0.111466</v>
      </c>
      <c r="J3062" s="12">
        <v>212.81136899999998</v>
      </c>
      <c r="K3062" s="11">
        <v>-8.6308690000000006</v>
      </c>
      <c r="L3062" s="11">
        <v>-12.963976000000001</v>
      </c>
      <c r="M3062" s="11">
        <v>23.305215</v>
      </c>
      <c r="N3062" s="13">
        <v>4.1884993976375524E-2</v>
      </c>
      <c r="O3062" s="13" t="s">
        <v>9699</v>
      </c>
      <c r="P3062" s="13">
        <v>-1.1353456767243426E-2</v>
      </c>
      <c r="Q3062" s="13" t="s">
        <v>9699</v>
      </c>
      <c r="R3062" s="13">
        <v>-0.43776744672305612</v>
      </c>
      <c r="S3062" s="14">
        <v>2.4178470000000001</v>
      </c>
      <c r="T3062" s="13">
        <v>-6.3698401376291139E-2</v>
      </c>
      <c r="U3062" s="15" t="s">
        <v>9700</v>
      </c>
      <c r="V3062" s="16" t="s">
        <v>9700</v>
      </c>
      <c r="W3062" s="16">
        <v>9.7179356208470935</v>
      </c>
    </row>
    <row r="3063" spans="1:23" ht="15" customHeight="1" x14ac:dyDescent="0.3">
      <c r="A3063" s="7" t="s">
        <v>9435</v>
      </c>
      <c r="B3063" s="7" t="s">
        <v>9436</v>
      </c>
      <c r="C3063" s="7" t="s">
        <v>9437</v>
      </c>
      <c r="D3063" s="7" t="s">
        <v>10</v>
      </c>
      <c r="E3063" s="7" t="s">
        <v>11</v>
      </c>
      <c r="F3063" s="9" t="s">
        <v>1941</v>
      </c>
      <c r="G3063" s="11">
        <v>130.96407199999999</v>
      </c>
      <c r="H3063" s="11">
        <v>-7.1440000000000001</v>
      </c>
      <c r="I3063" s="11">
        <v>0</v>
      </c>
      <c r="J3063" s="12">
        <v>123.82007199999998</v>
      </c>
      <c r="K3063" s="11">
        <v>0</v>
      </c>
      <c r="L3063" s="11">
        <v>12.643000000000001</v>
      </c>
      <c r="M3063" s="11">
        <v>139.57400000000001</v>
      </c>
      <c r="N3063" s="13">
        <v>0.10717993129744859</v>
      </c>
      <c r="O3063" s="13">
        <v>0.22963467478714561</v>
      </c>
      <c r="P3063" s="13">
        <v>0.37726985871910756</v>
      </c>
      <c r="Q3063" s="13">
        <v>9.1327575035606845E-2</v>
      </c>
      <c r="R3063" s="13">
        <v>9.5176795621701796E-2</v>
      </c>
      <c r="S3063" s="14">
        <v>0.85354300000000005</v>
      </c>
      <c r="T3063" s="13">
        <v>-5.7696622886796584E-2</v>
      </c>
      <c r="U3063" s="15" t="s">
        <v>9700</v>
      </c>
      <c r="V3063" s="16">
        <v>10.358623111603258</v>
      </c>
      <c r="W3063" s="16">
        <v>0.93831280897588354</v>
      </c>
    </row>
    <row r="3064" spans="1:23" ht="15" customHeight="1" x14ac:dyDescent="0.3">
      <c r="A3064" s="7" t="s">
        <v>9438</v>
      </c>
      <c r="B3064" s="7" t="s">
        <v>9439</v>
      </c>
      <c r="C3064" s="7" t="s">
        <v>9440</v>
      </c>
      <c r="D3064" s="7" t="s">
        <v>20</v>
      </c>
      <c r="E3064" s="7" t="s">
        <v>52</v>
      </c>
      <c r="F3064" s="9" t="s">
        <v>5460</v>
      </c>
      <c r="G3064" s="11">
        <v>150.35311300000001</v>
      </c>
      <c r="H3064" s="11">
        <v>8.7330000000000005</v>
      </c>
      <c r="I3064" s="11">
        <v>0</v>
      </c>
      <c r="J3064" s="12">
        <v>159.08611300000001</v>
      </c>
      <c r="K3064" s="11">
        <v>1.381</v>
      </c>
      <c r="L3064" s="11">
        <v>1.2869999999999999</v>
      </c>
      <c r="M3064" s="11">
        <v>29.672000000000001</v>
      </c>
      <c r="N3064" s="13">
        <v>6.8165567271751284E-2</v>
      </c>
      <c r="O3064" s="13">
        <v>7.4154616237367188E-2</v>
      </c>
      <c r="P3064" s="13">
        <v>3.632924528374927E-2</v>
      </c>
      <c r="Q3064" s="13">
        <v>2.3314879036804959E-2</v>
      </c>
      <c r="R3064" s="13">
        <v>4.5464179737176764E-2</v>
      </c>
      <c r="S3064" s="14">
        <v>-2.7296000000000001E-2</v>
      </c>
      <c r="T3064" s="13">
        <v>5.4894797762768899E-2</v>
      </c>
      <c r="U3064" s="15">
        <v>115.19631643736423</v>
      </c>
      <c r="V3064" s="16">
        <v>116.82448562548564</v>
      </c>
      <c r="W3064" s="16">
        <v>5.067171508492855</v>
      </c>
    </row>
    <row r="3065" spans="1:23" ht="15" customHeight="1" x14ac:dyDescent="0.3">
      <c r="A3065" s="7" t="s">
        <v>9441</v>
      </c>
      <c r="B3065" s="7" t="s">
        <v>9442</v>
      </c>
      <c r="C3065" s="7" t="s">
        <v>9443</v>
      </c>
      <c r="D3065" s="7" t="s">
        <v>10</v>
      </c>
      <c r="E3065" s="7" t="s">
        <v>1814</v>
      </c>
      <c r="F3065" s="9" t="s">
        <v>1941</v>
      </c>
      <c r="G3065" s="11">
        <v>111.40293699999999</v>
      </c>
      <c r="H3065" s="11">
        <v>-69.126000000000005</v>
      </c>
      <c r="I3065" s="11">
        <v>0</v>
      </c>
      <c r="J3065" s="12">
        <v>42.27693699999999</v>
      </c>
      <c r="K3065" s="11">
        <v>0</v>
      </c>
      <c r="L3065" s="11">
        <v>13.491</v>
      </c>
      <c r="M3065" s="11">
        <v>141.54900000000001</v>
      </c>
      <c r="N3065" s="13">
        <v>7.0932932577126948E-2</v>
      </c>
      <c r="O3065" s="13">
        <v>5.0014553028339126E-2</v>
      </c>
      <c r="P3065" s="13">
        <v>0.22473930683143264</v>
      </c>
      <c r="Q3065" s="13">
        <v>-3.4196060259916727E-4</v>
      </c>
      <c r="R3065" s="13">
        <v>9.502690386971506E-2</v>
      </c>
      <c r="S3065" s="14">
        <v>0.49921199999999999</v>
      </c>
      <c r="T3065" s="13">
        <v>-1.6350758807337442</v>
      </c>
      <c r="U3065" s="15" t="s">
        <v>9700</v>
      </c>
      <c r="V3065" s="16">
        <v>8.2575744570454379</v>
      </c>
      <c r="W3065" s="16">
        <v>0.78702736861440203</v>
      </c>
    </row>
    <row r="3066" spans="1:23" ht="15" customHeight="1" x14ac:dyDescent="0.3">
      <c r="A3066" s="7" t="s">
        <v>9444</v>
      </c>
      <c r="B3066" s="7" t="s">
        <v>9445</v>
      </c>
      <c r="C3066" s="7" t="s">
        <v>9446</v>
      </c>
      <c r="D3066" s="7" t="s">
        <v>10</v>
      </c>
      <c r="E3066" s="7" t="s">
        <v>1814</v>
      </c>
      <c r="F3066" s="9" t="s">
        <v>5460</v>
      </c>
      <c r="G3066" s="11">
        <v>122.233407</v>
      </c>
      <c r="H3066" s="11">
        <v>36.735509</v>
      </c>
      <c r="I3066" s="11">
        <v>0</v>
      </c>
      <c r="J3066" s="12">
        <v>158.96891600000001</v>
      </c>
      <c r="K3066" s="11">
        <v>0</v>
      </c>
      <c r="L3066" s="11">
        <v>1.8087139999999999</v>
      </c>
      <c r="M3066" s="11">
        <v>127.399899</v>
      </c>
      <c r="N3066" s="13">
        <v>2.4361823187665943E-2</v>
      </c>
      <c r="O3066" s="13">
        <v>-3.6149242144807303E-3</v>
      </c>
      <c r="P3066" s="13">
        <v>0.20728935355564926</v>
      </c>
      <c r="Q3066" s="13" t="s">
        <v>9699</v>
      </c>
      <c r="R3066" s="13">
        <v>1.7949470611817363E-2</v>
      </c>
      <c r="S3066" s="14">
        <v>0</v>
      </c>
      <c r="T3066" s="13">
        <v>0.23108611371546373</v>
      </c>
      <c r="U3066" s="15" t="s">
        <v>9700</v>
      </c>
      <c r="V3066" s="16">
        <v>67.580284666343047</v>
      </c>
      <c r="W3066" s="16">
        <v>0.95944665544829044</v>
      </c>
    </row>
    <row r="3067" spans="1:23" ht="15" customHeight="1" x14ac:dyDescent="0.3">
      <c r="A3067" s="7" t="s">
        <v>9447</v>
      </c>
      <c r="B3067" s="7" t="s">
        <v>9448</v>
      </c>
      <c r="C3067" s="7" t="s">
        <v>9449</v>
      </c>
      <c r="D3067" s="7" t="s">
        <v>20</v>
      </c>
      <c r="E3067" s="7" t="s">
        <v>47</v>
      </c>
      <c r="F3067" s="9" t="s">
        <v>5460</v>
      </c>
      <c r="G3067" s="11">
        <v>114.017183</v>
      </c>
      <c r="H3067" s="11">
        <v>-76.805999999999997</v>
      </c>
      <c r="I3067" s="11">
        <v>0.14799999999999999</v>
      </c>
      <c r="J3067" s="12">
        <v>37.359183000000009</v>
      </c>
      <c r="K3067" s="11">
        <v>-48.332000000000001</v>
      </c>
      <c r="L3067" s="11">
        <v>46.661999999999999</v>
      </c>
      <c r="M3067" s="11">
        <v>86.808000000000007</v>
      </c>
      <c r="N3067" s="13">
        <v>6.6000000000000003E-2</v>
      </c>
      <c r="O3067" s="13" t="s">
        <v>9699</v>
      </c>
      <c r="P3067" s="13">
        <v>-3.2168271375943192E-2</v>
      </c>
      <c r="Q3067" s="13" t="s">
        <v>9699</v>
      </c>
      <c r="R3067" s="13">
        <v>-1.0582748182772894</v>
      </c>
      <c r="S3067" s="14">
        <v>1.297112</v>
      </c>
      <c r="T3067" s="13">
        <v>-2.0558800763924623</v>
      </c>
      <c r="U3067" s="15" t="s">
        <v>9700</v>
      </c>
      <c r="V3067" s="16">
        <v>2.443469696969697</v>
      </c>
      <c r="W3067" s="16">
        <v>1.3134409616625196</v>
      </c>
    </row>
    <row r="3068" spans="1:23" ht="15" customHeight="1" x14ac:dyDescent="0.3">
      <c r="A3068" s="7" t="s">
        <v>9450</v>
      </c>
      <c r="B3068" s="7" t="s">
        <v>9451</v>
      </c>
      <c r="C3068" s="7" t="s">
        <v>9452</v>
      </c>
      <c r="D3068" s="7" t="s">
        <v>6</v>
      </c>
      <c r="E3068" s="7" t="s">
        <v>7</v>
      </c>
      <c r="F3068" s="9" t="s">
        <v>1941</v>
      </c>
      <c r="G3068" s="11">
        <v>113.18734499999999</v>
      </c>
      <c r="H3068" s="11">
        <v>996.72900000000004</v>
      </c>
      <c r="I3068" s="11">
        <v>71.692999999999998</v>
      </c>
      <c r="J3068" s="12">
        <v>1181.6093450000001</v>
      </c>
      <c r="K3068" s="11">
        <v>54.948999999999998</v>
      </c>
      <c r="L3068" s="11">
        <v>-5.0030000000000001</v>
      </c>
      <c r="M3068" s="11">
        <v>120.099</v>
      </c>
      <c r="N3068" s="13">
        <v>0.50450140744490179</v>
      </c>
      <c r="O3068" s="13">
        <v>5.7809153490245624E-2</v>
      </c>
      <c r="P3068" s="13">
        <v>1.2035098268869138E-2</v>
      </c>
      <c r="Q3068" s="13" t="s">
        <v>9699</v>
      </c>
      <c r="R3068" s="13">
        <v>-0.10027330477175357</v>
      </c>
      <c r="S3068" s="14">
        <v>0.98385599999999995</v>
      </c>
      <c r="T3068" s="13">
        <v>0.84353513639484623</v>
      </c>
      <c r="U3068" s="15">
        <v>21.503746110029301</v>
      </c>
      <c r="V3068" s="16" t="s">
        <v>9700</v>
      </c>
      <c r="W3068" s="16">
        <v>0.94245035345839678</v>
      </c>
    </row>
    <row r="3069" spans="1:23" ht="15" customHeight="1" x14ac:dyDescent="0.3">
      <c r="A3069" s="7" t="s">
        <v>9453</v>
      </c>
      <c r="B3069" s="7" t="s">
        <v>9454</v>
      </c>
      <c r="C3069" s="7" t="s">
        <v>9455</v>
      </c>
      <c r="D3069" s="7" t="s">
        <v>31</v>
      </c>
      <c r="E3069" s="7" t="s">
        <v>69</v>
      </c>
      <c r="F3069" s="9" t="s">
        <v>1941</v>
      </c>
      <c r="G3069" s="11">
        <v>143.57912099999999</v>
      </c>
      <c r="H3069" s="11">
        <v>44.506999999999998</v>
      </c>
      <c r="I3069" s="11">
        <v>0</v>
      </c>
      <c r="J3069" s="12">
        <v>188.08612099999999</v>
      </c>
      <c r="K3069" s="11">
        <v>17.233000000000001</v>
      </c>
      <c r="L3069" s="11">
        <v>3.4009999999999998</v>
      </c>
      <c r="M3069" s="11">
        <v>93.611999999999995</v>
      </c>
      <c r="N3069" s="13">
        <v>0.12893415627384325</v>
      </c>
      <c r="O3069" s="13">
        <v>6.6480855887828483E-2</v>
      </c>
      <c r="P3069" s="13">
        <v>6.3900855697708286E-2</v>
      </c>
      <c r="Q3069" s="13">
        <v>0.19082991145839756</v>
      </c>
      <c r="R3069" s="13">
        <v>3.8196745246465033E-2</v>
      </c>
      <c r="S3069" s="14">
        <v>0.69133800000000001</v>
      </c>
      <c r="T3069" s="13">
        <v>0.2366309633234448</v>
      </c>
      <c r="U3069" s="15">
        <v>10.914299367492601</v>
      </c>
      <c r="V3069" s="16">
        <v>42.216736548074095</v>
      </c>
      <c r="W3069" s="16">
        <v>1.5337683309832073</v>
      </c>
    </row>
    <row r="3070" spans="1:23" ht="15" customHeight="1" x14ac:dyDescent="0.3">
      <c r="A3070" s="7" t="s">
        <v>9456</v>
      </c>
      <c r="B3070" s="7" t="s">
        <v>9457</v>
      </c>
      <c r="C3070" s="7" t="s">
        <v>9458</v>
      </c>
      <c r="D3070" s="7" t="s">
        <v>10</v>
      </c>
      <c r="E3070" s="7" t="s">
        <v>1814</v>
      </c>
      <c r="F3070" s="9" t="s">
        <v>5460</v>
      </c>
      <c r="G3070" s="11">
        <v>113.792063</v>
      </c>
      <c r="H3070" s="11">
        <v>71.537000000000006</v>
      </c>
      <c r="I3070" s="11">
        <v>0</v>
      </c>
      <c r="J3070" s="12">
        <v>185.32906300000002</v>
      </c>
      <c r="K3070" s="11">
        <v>0</v>
      </c>
      <c r="L3070" s="11">
        <v>6.6120000000000001</v>
      </c>
      <c r="M3070" s="11">
        <v>124.65900000000001</v>
      </c>
      <c r="N3070" s="13">
        <v>7.0949382439717865E-2</v>
      </c>
      <c r="O3070" s="13">
        <v>-3.8466805087226108E-3</v>
      </c>
      <c r="P3070" s="13">
        <v>0.18223554389908828</v>
      </c>
      <c r="Q3070" s="13" t="s">
        <v>9699</v>
      </c>
      <c r="R3070" s="13">
        <v>5.3575769361660752E-2</v>
      </c>
      <c r="S3070" s="14">
        <v>0.59370000000000001</v>
      </c>
      <c r="T3070" s="13">
        <v>0.3859999011595931</v>
      </c>
      <c r="U3070" s="15" t="s">
        <v>9700</v>
      </c>
      <c r="V3070" s="16">
        <v>17.209930883242588</v>
      </c>
      <c r="W3070" s="16">
        <v>0.9128266952245726</v>
      </c>
    </row>
    <row r="3071" spans="1:23" ht="15" customHeight="1" x14ac:dyDescent="0.3">
      <c r="A3071" s="7" t="s">
        <v>9459</v>
      </c>
      <c r="B3071" s="7" t="s">
        <v>9460</v>
      </c>
      <c r="C3071" s="7" t="s">
        <v>9461</v>
      </c>
      <c r="D3071" s="7" t="s">
        <v>20</v>
      </c>
      <c r="E3071" s="7" t="s">
        <v>47</v>
      </c>
      <c r="F3071" s="9" t="s">
        <v>1941</v>
      </c>
      <c r="G3071" s="11">
        <v>119.655822</v>
      </c>
      <c r="H3071" s="11">
        <v>98.894999999999996</v>
      </c>
      <c r="I3071" s="11">
        <v>0</v>
      </c>
      <c r="J3071" s="12">
        <v>218.55082199999998</v>
      </c>
      <c r="K3071" s="11">
        <v>-41.11</v>
      </c>
      <c r="L3071" s="11">
        <v>-61.176000000000002</v>
      </c>
      <c r="M3071" s="11">
        <v>-85.515000000000001</v>
      </c>
      <c r="N3071" s="13">
        <v>0.11750000000000001</v>
      </c>
      <c r="O3071" s="13" t="s">
        <v>9699</v>
      </c>
      <c r="P3071" s="13">
        <v>-0.25296659611949313</v>
      </c>
      <c r="Q3071" s="13" t="s">
        <v>9699</v>
      </c>
      <c r="R3071" s="13" t="s">
        <v>9699</v>
      </c>
      <c r="S3071" s="14">
        <v>2.944356</v>
      </c>
      <c r="T3071" s="13">
        <v>0.45250344562877004</v>
      </c>
      <c r="U3071" s="15" t="s">
        <v>9700</v>
      </c>
      <c r="V3071" s="16" t="s">
        <v>9700</v>
      </c>
      <c r="W3071" s="16" t="s">
        <v>9700</v>
      </c>
    </row>
    <row r="3072" spans="1:23" ht="15" customHeight="1" x14ac:dyDescent="0.3">
      <c r="A3072" s="7" t="s">
        <v>9462</v>
      </c>
      <c r="B3072" s="7" t="s">
        <v>9463</v>
      </c>
      <c r="C3072" s="7" t="s">
        <v>9464</v>
      </c>
      <c r="D3072" s="7" t="s">
        <v>20</v>
      </c>
      <c r="E3072" s="7" t="s">
        <v>57</v>
      </c>
      <c r="F3072" s="9" t="s">
        <v>5460</v>
      </c>
      <c r="G3072" s="11">
        <v>109.758152</v>
      </c>
      <c r="H3072" s="11">
        <v>-3.2298640000000001</v>
      </c>
      <c r="I3072" s="11">
        <v>0</v>
      </c>
      <c r="J3072" s="12">
        <v>106.52828799999999</v>
      </c>
      <c r="K3072" s="11">
        <v>-16.365227000000001</v>
      </c>
      <c r="L3072" s="11">
        <v>-22.271055</v>
      </c>
      <c r="M3072" s="11">
        <v>33.939521999999997</v>
      </c>
      <c r="N3072" s="13">
        <v>-3.3525060048438013E-2</v>
      </c>
      <c r="O3072" s="13" t="s">
        <v>9699</v>
      </c>
      <c r="P3072" s="13">
        <v>-0.19545049568599621</v>
      </c>
      <c r="Q3072" s="13" t="s">
        <v>9699</v>
      </c>
      <c r="R3072" s="13">
        <v>-0.74565195352227021</v>
      </c>
      <c r="S3072" s="14">
        <v>2.1023619999999998</v>
      </c>
      <c r="T3072" s="13">
        <v>-3.0319308238577911E-2</v>
      </c>
      <c r="U3072" s="15" t="s">
        <v>9700</v>
      </c>
      <c r="V3072" s="16" t="s">
        <v>9700</v>
      </c>
      <c r="W3072" s="16">
        <v>3.2339333476764938</v>
      </c>
    </row>
    <row r="3073" spans="1:23" ht="15" customHeight="1" x14ac:dyDescent="0.3">
      <c r="A3073" s="7" t="s">
        <v>9465</v>
      </c>
      <c r="B3073" s="7" t="s">
        <v>9466</v>
      </c>
      <c r="C3073" s="7" t="s">
        <v>9467</v>
      </c>
      <c r="D3073" s="7" t="s">
        <v>31</v>
      </c>
      <c r="E3073" s="7" t="s">
        <v>32</v>
      </c>
      <c r="F3073" s="9" t="s">
        <v>5460</v>
      </c>
      <c r="G3073" s="11">
        <v>120.472126</v>
      </c>
      <c r="H3073" s="11">
        <v>-33.145000000000003</v>
      </c>
      <c r="I3073" s="11">
        <v>0</v>
      </c>
      <c r="J3073" s="12">
        <v>87.327125999999993</v>
      </c>
      <c r="K3073" s="11">
        <v>6.4240000000000004</v>
      </c>
      <c r="L3073" s="11">
        <v>3.3439999999999999</v>
      </c>
      <c r="M3073" s="11">
        <v>71.340999999999994</v>
      </c>
      <c r="N3073" s="13">
        <v>0.1305434027731926</v>
      </c>
      <c r="O3073" s="13">
        <v>8.6508680911702163E-2</v>
      </c>
      <c r="P3073" s="13">
        <v>9.1996087022061274E-2</v>
      </c>
      <c r="Q3073" s="13">
        <v>0.10800911385725831</v>
      </c>
      <c r="R3073" s="13">
        <v>4.682850321035717E-2</v>
      </c>
      <c r="S3073" s="14">
        <v>0.28031400000000001</v>
      </c>
      <c r="T3073" s="13">
        <v>-0.37954987777795418</v>
      </c>
      <c r="U3073" s="15">
        <v>13.593886363636361</v>
      </c>
      <c r="V3073" s="16">
        <v>36.026353468899522</v>
      </c>
      <c r="W3073" s="16">
        <v>1.6886800857851727</v>
      </c>
    </row>
    <row r="3074" spans="1:23" ht="15" customHeight="1" x14ac:dyDescent="0.3">
      <c r="A3074" s="7" t="s">
        <v>9468</v>
      </c>
      <c r="B3074" s="7" t="s">
        <v>9469</v>
      </c>
      <c r="C3074" s="7" t="s">
        <v>9470</v>
      </c>
      <c r="D3074" s="7" t="s">
        <v>31</v>
      </c>
      <c r="E3074" s="7" t="s">
        <v>64</v>
      </c>
      <c r="F3074" s="9" t="s">
        <v>5460</v>
      </c>
      <c r="G3074" s="11">
        <v>149.56133600000001</v>
      </c>
      <c r="H3074" s="11">
        <v>-5.6</v>
      </c>
      <c r="I3074" s="11">
        <v>0</v>
      </c>
      <c r="J3074" s="12">
        <v>143.96133600000002</v>
      </c>
      <c r="K3074" s="11">
        <v>-18.602</v>
      </c>
      <c r="L3074" s="11">
        <v>-24.545999999999999</v>
      </c>
      <c r="M3074" s="11">
        <v>37.594000000000001</v>
      </c>
      <c r="N3074" s="13">
        <v>0.20769690541829794</v>
      </c>
      <c r="O3074" s="13" t="s">
        <v>9699</v>
      </c>
      <c r="P3074" s="13">
        <v>0.36305484157137907</v>
      </c>
      <c r="Q3074" s="13" t="s">
        <v>9699</v>
      </c>
      <c r="R3074" s="13">
        <v>-0.55919171669077694</v>
      </c>
      <c r="S3074" s="14">
        <v>2.2477689999999999</v>
      </c>
      <c r="T3074" s="13">
        <v>-3.8899333359896017E-2</v>
      </c>
      <c r="U3074" s="15" t="s">
        <v>9700</v>
      </c>
      <c r="V3074" s="16" t="s">
        <v>9700</v>
      </c>
      <c r="W3074" s="16">
        <v>3.9783299462680217</v>
      </c>
    </row>
    <row r="3075" spans="1:23" ht="15" customHeight="1" x14ac:dyDescent="0.3">
      <c r="A3075" s="7" t="s">
        <v>9471</v>
      </c>
      <c r="B3075" s="7" t="s">
        <v>9472</v>
      </c>
      <c r="C3075" s="7" t="s">
        <v>9473</v>
      </c>
      <c r="D3075" s="7" t="s">
        <v>20</v>
      </c>
      <c r="E3075" s="7" t="s">
        <v>57</v>
      </c>
      <c r="F3075" s="9" t="s">
        <v>5460</v>
      </c>
      <c r="G3075" s="11">
        <v>116.741353</v>
      </c>
      <c r="H3075" s="11">
        <v>12.227</v>
      </c>
      <c r="I3075" s="11">
        <v>-1.863</v>
      </c>
      <c r="J3075" s="12">
        <v>127.10535300000001</v>
      </c>
      <c r="K3075" s="11">
        <v>-20.362069000000002</v>
      </c>
      <c r="L3075" s="11">
        <v>-31.780241</v>
      </c>
      <c r="M3075" s="11">
        <v>-14.760999999999999</v>
      </c>
      <c r="N3075" s="13">
        <v>-0.47254437845579389</v>
      </c>
      <c r="O3075" s="13" t="s">
        <v>9699</v>
      </c>
      <c r="P3075" s="13">
        <v>-0.4892515939922929</v>
      </c>
      <c r="Q3075" s="13" t="s">
        <v>9699</v>
      </c>
      <c r="R3075" s="13" t="s">
        <v>9699</v>
      </c>
      <c r="S3075" s="14">
        <v>0.113188</v>
      </c>
      <c r="T3075" s="13">
        <v>9.619579121895834E-2</v>
      </c>
      <c r="U3075" s="15" t="s">
        <v>9700</v>
      </c>
      <c r="V3075" s="16" t="s">
        <v>9700</v>
      </c>
      <c r="W3075" s="16" t="s">
        <v>9700</v>
      </c>
    </row>
    <row r="3076" spans="1:23" ht="15" customHeight="1" x14ac:dyDescent="0.3">
      <c r="A3076" s="7" t="s">
        <v>9474</v>
      </c>
      <c r="B3076" s="7" t="s">
        <v>9475</v>
      </c>
      <c r="C3076" s="7" t="s">
        <v>9476</v>
      </c>
      <c r="D3076" s="7" t="s">
        <v>8</v>
      </c>
      <c r="E3076" s="7" t="s">
        <v>9</v>
      </c>
      <c r="F3076" s="9" t="s">
        <v>6676</v>
      </c>
      <c r="G3076" s="11">
        <v>227.28870800000001</v>
      </c>
      <c r="H3076" s="11">
        <v>1202.2159999999999</v>
      </c>
      <c r="I3076" s="11">
        <v>0</v>
      </c>
      <c r="J3076" s="12">
        <v>1429.5047079999999</v>
      </c>
      <c r="K3076" s="11">
        <v>418.65100000000001</v>
      </c>
      <c r="L3076" s="11">
        <v>-949.96199999999999</v>
      </c>
      <c r="M3076" s="11">
        <v>141.512</v>
      </c>
      <c r="N3076" s="13">
        <v>0.58030741586311663</v>
      </c>
      <c r="O3076" s="13">
        <v>2.6118736828339983E-4</v>
      </c>
      <c r="P3076" s="13">
        <v>0.14128059760010828</v>
      </c>
      <c r="Q3076" s="13" t="s">
        <v>9699</v>
      </c>
      <c r="R3076" s="13">
        <v>-1.5563401279854256</v>
      </c>
      <c r="S3076" s="14">
        <v>4.6477690000000003</v>
      </c>
      <c r="T3076" s="13">
        <v>0.84100177723933733</v>
      </c>
      <c r="U3076" s="15">
        <v>3.414549847008606</v>
      </c>
      <c r="V3076" s="16" t="s">
        <v>9700</v>
      </c>
      <c r="W3076" s="16">
        <v>1.606144411781333</v>
      </c>
    </row>
    <row r="3077" spans="1:23" ht="15" customHeight="1" x14ac:dyDescent="0.3">
      <c r="A3077" s="7" t="s">
        <v>9477</v>
      </c>
      <c r="B3077" s="7" t="s">
        <v>9478</v>
      </c>
      <c r="C3077" s="7" t="s">
        <v>9479</v>
      </c>
      <c r="D3077" s="7" t="s">
        <v>10</v>
      </c>
      <c r="E3077" s="7" t="s">
        <v>11</v>
      </c>
      <c r="F3077" s="9" t="s">
        <v>5460</v>
      </c>
      <c r="G3077" s="11">
        <v>107.408444</v>
      </c>
      <c r="H3077" s="11">
        <v>-28.332999999999998</v>
      </c>
      <c r="I3077" s="11">
        <v>0</v>
      </c>
      <c r="J3077" s="12">
        <v>79.075444000000005</v>
      </c>
      <c r="K3077" s="11">
        <v>0</v>
      </c>
      <c r="L3077" s="11">
        <v>12.147</v>
      </c>
      <c r="M3077" s="11">
        <v>122.24</v>
      </c>
      <c r="N3077" s="13">
        <v>5.1412343721512488E-2</v>
      </c>
      <c r="O3077" s="13">
        <v>-5.7397732226885934E-3</v>
      </c>
      <c r="P3077" s="13">
        <v>0.30653750242587491</v>
      </c>
      <c r="Q3077" s="13" t="s">
        <v>9699</v>
      </c>
      <c r="R3077" s="13">
        <v>0.10235223676332221</v>
      </c>
      <c r="S3077" s="14">
        <v>0.790551</v>
      </c>
      <c r="T3077" s="13">
        <v>-0.35830339441407366</v>
      </c>
      <c r="U3077" s="15" t="s">
        <v>9700</v>
      </c>
      <c r="V3077" s="16">
        <v>8.8423844570675882</v>
      </c>
      <c r="W3077" s="16">
        <v>0.87866855366492158</v>
      </c>
    </row>
    <row r="3078" spans="1:23" ht="15" customHeight="1" x14ac:dyDescent="0.3">
      <c r="A3078" s="7" t="s">
        <v>9480</v>
      </c>
      <c r="B3078" s="7" t="s">
        <v>9481</v>
      </c>
      <c r="C3078" s="7" t="s">
        <v>9482</v>
      </c>
      <c r="D3078" s="7" t="s">
        <v>20</v>
      </c>
      <c r="E3078" s="7" t="s">
        <v>57</v>
      </c>
      <c r="F3078" s="9" t="s">
        <v>5460</v>
      </c>
      <c r="G3078" s="11">
        <v>132.482415</v>
      </c>
      <c r="H3078" s="11">
        <v>-13.488854999999999</v>
      </c>
      <c r="I3078" s="11">
        <v>-7.8387999999999999E-2</v>
      </c>
      <c r="J3078" s="12">
        <v>118.915172</v>
      </c>
      <c r="K3078" s="11">
        <v>-7.2860180000000003</v>
      </c>
      <c r="L3078" s="11">
        <v>-9.1210240000000002</v>
      </c>
      <c r="M3078" s="11">
        <v>15.84459</v>
      </c>
      <c r="N3078" s="13">
        <v>6.0401820395721194E-2</v>
      </c>
      <c r="O3078" s="13" t="s">
        <v>9699</v>
      </c>
      <c r="P3078" s="13">
        <v>-0.97766057190675359</v>
      </c>
      <c r="Q3078" s="13" t="s">
        <v>9699</v>
      </c>
      <c r="R3078" s="13">
        <v>-1.1456429821105072</v>
      </c>
      <c r="S3078" s="14">
        <v>1.485039</v>
      </c>
      <c r="T3078" s="13">
        <v>-0.11343258200896349</v>
      </c>
      <c r="U3078" s="15" t="s">
        <v>9700</v>
      </c>
      <c r="V3078" s="16" t="s">
        <v>9700</v>
      </c>
      <c r="W3078" s="16">
        <v>8.3613659299483292</v>
      </c>
    </row>
    <row r="3079" spans="1:23" ht="15" customHeight="1" x14ac:dyDescent="0.3">
      <c r="A3079" s="7" t="s">
        <v>9483</v>
      </c>
      <c r="B3079" s="7" t="s">
        <v>9484</v>
      </c>
      <c r="C3079" s="7" t="s">
        <v>9485</v>
      </c>
      <c r="D3079" s="7" t="s">
        <v>10</v>
      </c>
      <c r="E3079" s="7" t="s">
        <v>1814</v>
      </c>
      <c r="F3079" s="9" t="s">
        <v>1941</v>
      </c>
      <c r="G3079" s="11">
        <v>111.680728</v>
      </c>
      <c r="H3079" s="11">
        <v>188.43299999999999</v>
      </c>
      <c r="I3079" s="11">
        <v>0</v>
      </c>
      <c r="J3079" s="12">
        <v>300.11372799999998</v>
      </c>
      <c r="K3079" s="11">
        <v>0</v>
      </c>
      <c r="L3079" s="11">
        <v>9.5549999999999997</v>
      </c>
      <c r="M3079" s="11">
        <v>129.11699999999999</v>
      </c>
      <c r="N3079" s="13">
        <v>2.5053161353674115E-2</v>
      </c>
      <c r="O3079" s="13">
        <v>1.1773006380970674E-2</v>
      </c>
      <c r="P3079" s="13">
        <v>0.34271879483500717</v>
      </c>
      <c r="Q3079" s="13" t="s">
        <v>9699</v>
      </c>
      <c r="R3079" s="13">
        <v>7.1112798070911865E-2</v>
      </c>
      <c r="S3079" s="14">
        <v>-2.0472000000000001E-2</v>
      </c>
      <c r="T3079" s="13">
        <v>0.62787197791898408</v>
      </c>
      <c r="U3079" s="15" t="s">
        <v>9700</v>
      </c>
      <c r="V3079" s="16">
        <v>11.688197592883308</v>
      </c>
      <c r="W3079" s="16">
        <v>0.86495758110860699</v>
      </c>
    </row>
    <row r="3080" spans="1:23" ht="15" customHeight="1" x14ac:dyDescent="0.3">
      <c r="A3080" s="7" t="s">
        <v>9486</v>
      </c>
      <c r="B3080" s="7" t="s">
        <v>9487</v>
      </c>
      <c r="C3080" s="7" t="s">
        <v>9488</v>
      </c>
      <c r="D3080" s="7" t="s">
        <v>8</v>
      </c>
      <c r="E3080" s="7" t="s">
        <v>9</v>
      </c>
      <c r="F3080" s="9" t="s">
        <v>1941</v>
      </c>
      <c r="G3080" s="11">
        <v>99.190059000000005</v>
      </c>
      <c r="H3080" s="11">
        <v>349.65767599999998</v>
      </c>
      <c r="I3080" s="11">
        <v>0</v>
      </c>
      <c r="J3080" s="12">
        <v>448.847735</v>
      </c>
      <c r="K3080" s="11">
        <v>68.085759999999993</v>
      </c>
      <c r="L3080" s="11">
        <v>15.417452000000001</v>
      </c>
      <c r="M3080" s="11">
        <v>339.59769399999999</v>
      </c>
      <c r="N3080" s="13">
        <v>0.46358365857273282</v>
      </c>
      <c r="O3080" s="13">
        <v>6.1620320874771428E-2</v>
      </c>
      <c r="P3080" s="13">
        <v>0.10535003147439645</v>
      </c>
      <c r="Q3080" s="13" t="s">
        <v>9699</v>
      </c>
      <c r="R3080" s="13">
        <v>4.6506812653898957E-2</v>
      </c>
      <c r="S3080" s="14">
        <v>1.1616789999999999</v>
      </c>
      <c r="T3080" s="13">
        <v>0.77901178670312321</v>
      </c>
      <c r="U3080" s="15">
        <v>6.59238782088942</v>
      </c>
      <c r="V3080" s="16">
        <v>6.433622040788582</v>
      </c>
      <c r="W3080" s="16">
        <v>0.29208107343626427</v>
      </c>
    </row>
    <row r="3081" spans="1:23" ht="15" customHeight="1" x14ac:dyDescent="0.3">
      <c r="A3081" s="7" t="s">
        <v>9489</v>
      </c>
      <c r="B3081" s="7" t="s">
        <v>9490</v>
      </c>
      <c r="C3081" s="7" t="s">
        <v>9491</v>
      </c>
      <c r="D3081" s="7" t="s">
        <v>8</v>
      </c>
      <c r="E3081" s="7" t="s">
        <v>9</v>
      </c>
      <c r="F3081" s="9" t="s">
        <v>1941</v>
      </c>
      <c r="G3081" s="11">
        <v>135.516898</v>
      </c>
      <c r="H3081" s="11">
        <v>38.082999999999998</v>
      </c>
      <c r="I3081" s="11">
        <v>110.569</v>
      </c>
      <c r="J3081" s="12">
        <v>284.16889800000001</v>
      </c>
      <c r="K3081" s="11">
        <v>25.184999999999999</v>
      </c>
      <c r="L3081" s="11">
        <v>4.548</v>
      </c>
      <c r="M3081" s="11">
        <v>235.81700000000001</v>
      </c>
      <c r="N3081" s="13">
        <v>0.77338563775405866</v>
      </c>
      <c r="O3081" s="13">
        <v>1.957279924655686E-2</v>
      </c>
      <c r="P3081" s="13">
        <v>0.21528477118391512</v>
      </c>
      <c r="Q3081" s="13">
        <v>2.0917747535217801E-2</v>
      </c>
      <c r="R3081" s="13">
        <v>3.5095620035561485E-2</v>
      </c>
      <c r="S3081" s="14">
        <v>1.7879039999999999</v>
      </c>
      <c r="T3081" s="13">
        <v>0.13401536997198052</v>
      </c>
      <c r="U3081" s="15">
        <v>11.283259797498513</v>
      </c>
      <c r="V3081" s="16">
        <v>29.79703122251539</v>
      </c>
      <c r="W3081" s="16">
        <v>0.57466975663332154</v>
      </c>
    </row>
    <row r="3082" spans="1:23" ht="15" customHeight="1" x14ac:dyDescent="0.3">
      <c r="A3082" s="7" t="s">
        <v>9492</v>
      </c>
      <c r="B3082" s="7" t="s">
        <v>9493</v>
      </c>
      <c r="C3082" s="7" t="s">
        <v>9494</v>
      </c>
      <c r="D3082" s="7" t="s">
        <v>20</v>
      </c>
      <c r="E3082" s="7" t="s">
        <v>47</v>
      </c>
      <c r="F3082" s="9" t="s">
        <v>1941</v>
      </c>
      <c r="G3082" s="11">
        <v>157.64435599999999</v>
      </c>
      <c r="H3082" s="11">
        <v>-87.887</v>
      </c>
      <c r="I3082" s="11">
        <v>0</v>
      </c>
      <c r="J3082" s="12">
        <v>69.757355999999987</v>
      </c>
      <c r="K3082" s="11">
        <v>-44.616999999999997</v>
      </c>
      <c r="L3082" s="11">
        <v>-84.837000000000003</v>
      </c>
      <c r="M3082" s="11">
        <v>115.111</v>
      </c>
      <c r="N3082" s="13">
        <v>4.4999999999999998E-2</v>
      </c>
      <c r="O3082" s="13" t="s">
        <v>9699</v>
      </c>
      <c r="P3082" s="13">
        <v>-8.4123222748815163</v>
      </c>
      <c r="Q3082" s="13" t="s">
        <v>9699</v>
      </c>
      <c r="R3082" s="13">
        <v>-0.80352145025406907</v>
      </c>
      <c r="S3082" s="14">
        <v>1.758005</v>
      </c>
      <c r="T3082" s="13">
        <v>-1.2598958022434223</v>
      </c>
      <c r="U3082" s="15" t="s">
        <v>9700</v>
      </c>
      <c r="V3082" s="16" t="s">
        <v>9700</v>
      </c>
      <c r="W3082" s="16">
        <v>1.3694986230681687</v>
      </c>
    </row>
    <row r="3083" spans="1:23" ht="15" customHeight="1" x14ac:dyDescent="0.3">
      <c r="A3083" s="7" t="s">
        <v>9495</v>
      </c>
      <c r="B3083" s="7" t="s">
        <v>9496</v>
      </c>
      <c r="C3083" s="7" t="s">
        <v>9497</v>
      </c>
      <c r="D3083" s="7" t="s">
        <v>10</v>
      </c>
      <c r="E3083" s="7" t="s">
        <v>11</v>
      </c>
      <c r="F3083" s="9" t="s">
        <v>5460</v>
      </c>
      <c r="G3083" s="11">
        <v>120.931346</v>
      </c>
      <c r="H3083" s="11">
        <v>-118.854</v>
      </c>
      <c r="I3083" s="11">
        <v>1.0629999999999999</v>
      </c>
      <c r="J3083" s="12">
        <v>3.1403460000000054</v>
      </c>
      <c r="K3083" s="11">
        <v>0</v>
      </c>
      <c r="L3083" s="11">
        <v>5.5110000000000001</v>
      </c>
      <c r="M3083" s="11">
        <v>135.94</v>
      </c>
      <c r="N3083" s="13">
        <v>5.4595734228585324E-2</v>
      </c>
      <c r="O3083" s="13">
        <v>4.6923863532135623E-2</v>
      </c>
      <c r="P3083" s="13">
        <v>0.16296105471785155</v>
      </c>
      <c r="Q3083" s="13">
        <v>1.9469347639899715E-2</v>
      </c>
      <c r="R3083" s="13">
        <v>5.3391850258675815E-2</v>
      </c>
      <c r="S3083" s="14">
        <v>0.803149</v>
      </c>
      <c r="T3083" s="13">
        <v>-37.847421908286471</v>
      </c>
      <c r="U3083" s="15" t="s">
        <v>9700</v>
      </c>
      <c r="V3083" s="16">
        <v>21.943630194157141</v>
      </c>
      <c r="W3083" s="16">
        <v>0.88959354126820667</v>
      </c>
    </row>
    <row r="3084" spans="1:23" ht="15" customHeight="1" x14ac:dyDescent="0.3">
      <c r="A3084" s="7" t="s">
        <v>9498</v>
      </c>
      <c r="B3084" s="7" t="s">
        <v>9499</v>
      </c>
      <c r="C3084" s="7" t="s">
        <v>9500</v>
      </c>
      <c r="D3084" s="7" t="s">
        <v>10</v>
      </c>
      <c r="E3084" s="7" t="s">
        <v>2233</v>
      </c>
      <c r="F3084" s="9" t="s">
        <v>1941</v>
      </c>
      <c r="G3084" s="11">
        <v>17010.144914</v>
      </c>
      <c r="H3084" s="11">
        <v>-290.44400000000002</v>
      </c>
      <c r="I3084" s="11">
        <v>0</v>
      </c>
      <c r="J3084" s="12">
        <v>16719.700914000001</v>
      </c>
      <c r="K3084" s="11">
        <v>-55.462000000000003</v>
      </c>
      <c r="L3084" s="11">
        <v>-55.024000000000001</v>
      </c>
      <c r="M3084" s="11">
        <v>234.226</v>
      </c>
      <c r="N3084" s="13">
        <v>3.6714790122756441E-2</v>
      </c>
      <c r="O3084" s="13" t="s">
        <v>9699</v>
      </c>
      <c r="P3084" s="13">
        <v>1.5373798264942659E-2</v>
      </c>
      <c r="Q3084" s="13" t="s">
        <v>9699</v>
      </c>
      <c r="R3084" s="13" t="s">
        <v>9701</v>
      </c>
      <c r="S3084" s="14">
        <v>0</v>
      </c>
      <c r="T3084" s="13">
        <v>-1.7371363369113914E-2</v>
      </c>
      <c r="U3084" s="15" t="s">
        <v>9700</v>
      </c>
      <c r="V3084" s="16" t="s">
        <v>9700</v>
      </c>
      <c r="W3084" s="16">
        <v>72.622787026205458</v>
      </c>
    </row>
    <row r="3085" spans="1:23" ht="15" customHeight="1" x14ac:dyDescent="0.3">
      <c r="A3085" s="7" t="s">
        <v>9501</v>
      </c>
      <c r="B3085" s="7" t="s">
        <v>9502</v>
      </c>
      <c r="C3085" s="7" t="s">
        <v>9503</v>
      </c>
      <c r="D3085" s="7" t="s">
        <v>26</v>
      </c>
      <c r="E3085" s="7" t="s">
        <v>172</v>
      </c>
      <c r="F3085" s="9" t="s">
        <v>5460</v>
      </c>
      <c r="G3085" s="11">
        <v>102.25811299999999</v>
      </c>
      <c r="H3085" s="11">
        <v>-7.7380000000000004</v>
      </c>
      <c r="I3085" s="11">
        <v>0.114</v>
      </c>
      <c r="J3085" s="12">
        <v>94.634112999999999</v>
      </c>
      <c r="K3085" s="11">
        <v>9.9700000000000006</v>
      </c>
      <c r="L3085" s="11">
        <v>4.75</v>
      </c>
      <c r="M3085" s="11">
        <v>113.837</v>
      </c>
      <c r="N3085" s="13">
        <v>0.13419426056060516</v>
      </c>
      <c r="O3085" s="13">
        <v>7.1800584862011574E-2</v>
      </c>
      <c r="P3085" s="13">
        <v>7.3284640010601698E-2</v>
      </c>
      <c r="Q3085" s="13">
        <v>8.1152258192479954E-2</v>
      </c>
      <c r="R3085" s="13">
        <v>4.3067298320375369E-2</v>
      </c>
      <c r="S3085" s="14">
        <v>1.594225</v>
      </c>
      <c r="T3085" s="13">
        <v>-8.1767554581506988E-2</v>
      </c>
      <c r="U3085" s="15">
        <v>9.4918869608826473</v>
      </c>
      <c r="V3085" s="16">
        <v>21.528023789473682</v>
      </c>
      <c r="W3085" s="16">
        <v>0.89828538173001737</v>
      </c>
    </row>
    <row r="3086" spans="1:23" ht="15" customHeight="1" x14ac:dyDescent="0.3">
      <c r="A3086" s="7" t="s">
        <v>9504</v>
      </c>
      <c r="B3086" s="7" t="s">
        <v>9505</v>
      </c>
      <c r="C3086" s="7" t="s">
        <v>9506</v>
      </c>
      <c r="D3086" s="7" t="s">
        <v>20</v>
      </c>
      <c r="E3086" s="7" t="s">
        <v>52</v>
      </c>
      <c r="F3086" s="9" t="s">
        <v>5460</v>
      </c>
      <c r="G3086" s="11">
        <v>93.608577999999994</v>
      </c>
      <c r="H3086" s="11">
        <v>2.054046</v>
      </c>
      <c r="I3086" s="11">
        <v>0</v>
      </c>
      <c r="J3086" s="12">
        <v>95.662623999999994</v>
      </c>
      <c r="K3086" s="11">
        <v>-14.240722999999999</v>
      </c>
      <c r="L3086" s="11">
        <v>-15.028048</v>
      </c>
      <c r="M3086" s="11">
        <v>5.343439</v>
      </c>
      <c r="N3086" s="13">
        <v>3.500000000000001E-2</v>
      </c>
      <c r="O3086" s="13" t="s">
        <v>9699</v>
      </c>
      <c r="P3086" s="13">
        <v>-0.27519096670465587</v>
      </c>
      <c r="Q3086" s="13" t="s">
        <v>9699</v>
      </c>
      <c r="R3086" s="13">
        <v>-2.3846716310670248</v>
      </c>
      <c r="S3086" s="14">
        <v>0.56153799999999998</v>
      </c>
      <c r="T3086" s="13">
        <v>2.147177146217524E-2</v>
      </c>
      <c r="U3086" s="15" t="s">
        <v>9700</v>
      </c>
      <c r="V3086" s="16" t="s">
        <v>9700</v>
      </c>
      <c r="W3086" s="16">
        <v>17.518414264671122</v>
      </c>
    </row>
    <row r="3087" spans="1:23" ht="15" customHeight="1" x14ac:dyDescent="0.3">
      <c r="A3087" s="7" t="s">
        <v>9507</v>
      </c>
      <c r="B3087" s="7" t="s">
        <v>9508</v>
      </c>
      <c r="C3087" s="7" t="s">
        <v>9509</v>
      </c>
      <c r="D3087" s="7" t="s">
        <v>26</v>
      </c>
      <c r="E3087" s="7" t="s">
        <v>4358</v>
      </c>
      <c r="F3087" s="9" t="s">
        <v>1941</v>
      </c>
      <c r="G3087" s="11">
        <v>120.56601999999999</v>
      </c>
      <c r="H3087" s="11">
        <v>519.31799999999998</v>
      </c>
      <c r="I3087" s="11">
        <v>17.567</v>
      </c>
      <c r="J3087" s="12">
        <v>657.45101999999997</v>
      </c>
      <c r="K3087" s="11">
        <v>62.070999999999998</v>
      </c>
      <c r="L3087" s="11">
        <v>-16.965</v>
      </c>
      <c r="M3087" s="11">
        <v>457.96</v>
      </c>
      <c r="N3087" s="13">
        <v>0.55568626112574204</v>
      </c>
      <c r="O3087" s="13">
        <v>7.4136733443401992E-2</v>
      </c>
      <c r="P3087" s="13">
        <v>0.16534385676066016</v>
      </c>
      <c r="Q3087" s="13">
        <v>0.32538390478783352</v>
      </c>
      <c r="R3087" s="13">
        <v>-6.3595229751679971E-2</v>
      </c>
      <c r="S3087" s="14">
        <v>1.0419940000000001</v>
      </c>
      <c r="T3087" s="13">
        <v>0.78989610511213448</v>
      </c>
      <c r="U3087" s="15">
        <v>10.591919253757794</v>
      </c>
      <c r="V3087" s="16" t="s">
        <v>9700</v>
      </c>
      <c r="W3087" s="16">
        <v>0.26326757795440647</v>
      </c>
    </row>
    <row r="3088" spans="1:23" ht="15" customHeight="1" x14ac:dyDescent="0.3">
      <c r="A3088" s="7" t="s">
        <v>9510</v>
      </c>
      <c r="B3088" s="7" t="s">
        <v>9511</v>
      </c>
      <c r="C3088" s="7" t="s">
        <v>9512</v>
      </c>
      <c r="D3088" s="7" t="s">
        <v>31</v>
      </c>
      <c r="E3088" s="7" t="s">
        <v>63</v>
      </c>
      <c r="F3088" s="9" t="s">
        <v>1764</v>
      </c>
      <c r="G3088" s="11">
        <v>87.975042999999999</v>
      </c>
      <c r="H3088" s="11">
        <v>0</v>
      </c>
      <c r="I3088" s="11">
        <v>0</v>
      </c>
      <c r="J3088" s="12">
        <v>87.975042999999999</v>
      </c>
      <c r="K3088" s="11">
        <v>0</v>
      </c>
      <c r="L3088" s="11">
        <v>0</v>
      </c>
      <c r="M3088" s="11">
        <v>0</v>
      </c>
      <c r="N3088" s="13">
        <v>0.20091149983875548</v>
      </c>
      <c r="O3088" s="13" t="s">
        <v>9699</v>
      </c>
      <c r="P3088" s="13">
        <v>0.1834395761536331</v>
      </c>
      <c r="Q3088" s="13" t="s">
        <v>9699</v>
      </c>
      <c r="R3088" s="13" t="s">
        <v>9701</v>
      </c>
      <c r="S3088" s="14">
        <v>0</v>
      </c>
      <c r="T3088" s="13">
        <v>0</v>
      </c>
      <c r="U3088" s="15" t="s">
        <v>9700</v>
      </c>
      <c r="V3088" s="16" t="s">
        <v>9700</v>
      </c>
      <c r="W3088" s="16" t="s">
        <v>9700</v>
      </c>
    </row>
    <row r="3089" spans="1:23" ht="15" customHeight="1" x14ac:dyDescent="0.3">
      <c r="A3089" s="7" t="s">
        <v>9513</v>
      </c>
      <c r="B3089" s="7" t="s">
        <v>9514</v>
      </c>
      <c r="C3089" s="7" t="s">
        <v>9515</v>
      </c>
      <c r="D3089" s="7" t="s">
        <v>20</v>
      </c>
      <c r="E3089" s="7" t="s">
        <v>57</v>
      </c>
      <c r="F3089" s="9" t="s">
        <v>5460</v>
      </c>
      <c r="G3089" s="11">
        <v>90.014118999999994</v>
      </c>
      <c r="H3089" s="11">
        <v>-16.843015999999999</v>
      </c>
      <c r="I3089" s="11">
        <v>0</v>
      </c>
      <c r="J3089" s="12">
        <v>73.171102999999988</v>
      </c>
      <c r="K3089" s="11">
        <v>-21.402388999999999</v>
      </c>
      <c r="L3089" s="11">
        <v>-21.537537</v>
      </c>
      <c r="M3089" s="11">
        <v>16.130337000000001</v>
      </c>
      <c r="N3089" s="13">
        <v>0.21049999999999999</v>
      </c>
      <c r="O3089" s="13" t="s">
        <v>9699</v>
      </c>
      <c r="P3089" s="13">
        <v>0.14806484947925008</v>
      </c>
      <c r="Q3089" s="13" t="s">
        <v>9699</v>
      </c>
      <c r="R3089" s="13">
        <v>-2.0378806277591854</v>
      </c>
      <c r="S3089" s="14">
        <v>-0.59797800000000001</v>
      </c>
      <c r="T3089" s="13">
        <v>-0.23018671728920093</v>
      </c>
      <c r="U3089" s="15" t="s">
        <v>9700</v>
      </c>
      <c r="V3089" s="16" t="s">
        <v>9700</v>
      </c>
      <c r="W3089" s="16">
        <v>5.5804239551845685</v>
      </c>
    </row>
    <row r="3090" spans="1:23" ht="15" customHeight="1" x14ac:dyDescent="0.3">
      <c r="A3090" s="7" t="s">
        <v>9516</v>
      </c>
      <c r="B3090" s="7" t="s">
        <v>9517</v>
      </c>
      <c r="C3090" s="7" t="s">
        <v>9518</v>
      </c>
      <c r="D3090" s="7" t="s">
        <v>20</v>
      </c>
      <c r="E3090" s="7" t="s">
        <v>52</v>
      </c>
      <c r="F3090" s="9" t="s">
        <v>1941</v>
      </c>
      <c r="G3090" s="11">
        <v>112.074417</v>
      </c>
      <c r="H3090" s="11">
        <v>-13.784000000000001</v>
      </c>
      <c r="I3090" s="11">
        <v>0</v>
      </c>
      <c r="J3090" s="12">
        <v>98.290416999999991</v>
      </c>
      <c r="K3090" s="11">
        <v>-18.952000000000002</v>
      </c>
      <c r="L3090" s="11">
        <v>-20.573</v>
      </c>
      <c r="M3090" s="11">
        <v>59.018000000000001</v>
      </c>
      <c r="N3090" s="13">
        <v>1.717987976326937E-2</v>
      </c>
      <c r="O3090" s="13" t="s">
        <v>9699</v>
      </c>
      <c r="P3090" s="13">
        <v>-1.7695773666395853E-2</v>
      </c>
      <c r="Q3090" s="13" t="s">
        <v>9699</v>
      </c>
      <c r="R3090" s="13">
        <v>-0.29957916502846826</v>
      </c>
      <c r="S3090" s="14">
        <v>0.86036699999999999</v>
      </c>
      <c r="T3090" s="13">
        <v>-0.14023747605018302</v>
      </c>
      <c r="U3090" s="15" t="s">
        <v>9700</v>
      </c>
      <c r="V3090" s="16" t="s">
        <v>9700</v>
      </c>
      <c r="W3090" s="16">
        <v>1.8989870378528584</v>
      </c>
    </row>
    <row r="3091" spans="1:23" ht="15" customHeight="1" x14ac:dyDescent="0.3">
      <c r="A3091" s="7" t="s">
        <v>9519</v>
      </c>
      <c r="B3091" s="7" t="s">
        <v>9520</v>
      </c>
      <c r="C3091" s="7" t="s">
        <v>9521</v>
      </c>
      <c r="D3091" s="7" t="s">
        <v>167</v>
      </c>
      <c r="E3091" s="7" t="s">
        <v>286</v>
      </c>
      <c r="F3091" s="9" t="s">
        <v>1941</v>
      </c>
      <c r="G3091" s="11">
        <v>94.630831999999998</v>
      </c>
      <c r="H3091" s="11">
        <v>27.37</v>
      </c>
      <c r="I3091" s="11">
        <v>0</v>
      </c>
      <c r="J3091" s="12">
        <v>122.000832</v>
      </c>
      <c r="K3091" s="11">
        <v>23.024999999999999</v>
      </c>
      <c r="L3091" s="11">
        <v>-28.489000000000001</v>
      </c>
      <c r="M3091" s="11">
        <v>125.117</v>
      </c>
      <c r="N3091" s="13">
        <v>0.23861277917107246</v>
      </c>
      <c r="O3091" s="13">
        <v>4.0311996617087509E-2</v>
      </c>
      <c r="P3091" s="13">
        <v>8.2060764156150587E-2</v>
      </c>
      <c r="Q3091" s="13">
        <v>2.0417377869693665E-2</v>
      </c>
      <c r="R3091" s="13">
        <v>-0.20466088605685306</v>
      </c>
      <c r="S3091" s="14">
        <v>1.451443</v>
      </c>
      <c r="T3091" s="13">
        <v>0.22434273235120233</v>
      </c>
      <c r="U3091" s="15">
        <v>5.2986246254071663</v>
      </c>
      <c r="V3091" s="16" t="s">
        <v>9700</v>
      </c>
      <c r="W3091" s="16">
        <v>0.75633872295531379</v>
      </c>
    </row>
    <row r="3092" spans="1:23" ht="15" customHeight="1" x14ac:dyDescent="0.3">
      <c r="A3092" s="7" t="s">
        <v>9522</v>
      </c>
      <c r="B3092" s="7" t="s">
        <v>9523</v>
      </c>
      <c r="C3092" s="7" t="s">
        <v>9524</v>
      </c>
      <c r="D3092" s="7" t="s">
        <v>20</v>
      </c>
      <c r="E3092" s="7" t="s">
        <v>47</v>
      </c>
      <c r="F3092" s="9" t="s">
        <v>1941</v>
      </c>
      <c r="G3092" s="11">
        <v>107.32899</v>
      </c>
      <c r="H3092" s="11">
        <v>-57.841999999999999</v>
      </c>
      <c r="I3092" s="11">
        <v>0</v>
      </c>
      <c r="J3092" s="12">
        <v>49.486990000000006</v>
      </c>
      <c r="K3092" s="11">
        <v>-51.917999999999999</v>
      </c>
      <c r="L3092" s="11">
        <v>-54.567999999999998</v>
      </c>
      <c r="M3092" s="11">
        <v>89.707999999999998</v>
      </c>
      <c r="N3092" s="13">
        <v>7.9999999999999988E-2</v>
      </c>
      <c r="O3092" s="13" t="s">
        <v>9699</v>
      </c>
      <c r="P3092" s="13">
        <v>-165.6900985506264</v>
      </c>
      <c r="Q3092" s="13" t="s">
        <v>9699</v>
      </c>
      <c r="R3092" s="13">
        <v>-0.64648283624085534</v>
      </c>
      <c r="S3092" s="14">
        <v>0</v>
      </c>
      <c r="T3092" s="13">
        <v>-1.1688324547522488</v>
      </c>
      <c r="U3092" s="15" t="s">
        <v>9700</v>
      </c>
      <c r="V3092" s="16" t="s">
        <v>9700</v>
      </c>
      <c r="W3092" s="16">
        <v>1.1964260712534001</v>
      </c>
    </row>
    <row r="3093" spans="1:23" ht="15" customHeight="1" x14ac:dyDescent="0.3">
      <c r="A3093" s="7" t="s">
        <v>9525</v>
      </c>
      <c r="B3093" s="7" t="s">
        <v>9526</v>
      </c>
      <c r="C3093" s="7" t="s">
        <v>9527</v>
      </c>
      <c r="D3093" s="7" t="s">
        <v>26</v>
      </c>
      <c r="E3093" s="7" t="s">
        <v>53</v>
      </c>
      <c r="F3093" s="9" t="s">
        <v>6676</v>
      </c>
      <c r="G3093" s="11">
        <v>139.22999999999999</v>
      </c>
      <c r="H3093" s="11">
        <v>1846.8</v>
      </c>
      <c r="I3093" s="11">
        <v>13.2</v>
      </c>
      <c r="J3093" s="12">
        <v>1999.23</v>
      </c>
      <c r="K3093" s="11">
        <v>369.6</v>
      </c>
      <c r="L3093" s="11">
        <v>-169.1</v>
      </c>
      <c r="M3093" s="11">
        <v>-454.8</v>
      </c>
      <c r="N3093" s="13">
        <v>7.5827290170091044E-2</v>
      </c>
      <c r="O3093" s="13">
        <v>-1.5650003664151146E-2</v>
      </c>
      <c r="P3093" s="13">
        <v>6.5118182847878764E-3</v>
      </c>
      <c r="Q3093" s="13" t="s">
        <v>9699</v>
      </c>
      <c r="R3093" s="13" t="s">
        <v>9699</v>
      </c>
      <c r="S3093" s="14">
        <v>2.641994</v>
      </c>
      <c r="T3093" s="13">
        <v>0.92375564592368054</v>
      </c>
      <c r="U3093" s="15">
        <v>5.4091720779220775</v>
      </c>
      <c r="V3093" s="16" t="s">
        <v>9700</v>
      </c>
      <c r="W3093" s="16" t="s">
        <v>9700</v>
      </c>
    </row>
    <row r="3094" spans="1:23" ht="15" customHeight="1" x14ac:dyDescent="0.3">
      <c r="A3094" s="7" t="s">
        <v>9528</v>
      </c>
      <c r="B3094" s="7" t="s">
        <v>9529</v>
      </c>
      <c r="C3094" s="7" t="s">
        <v>9530</v>
      </c>
      <c r="D3094" s="7" t="s">
        <v>31</v>
      </c>
      <c r="E3094" s="7" t="s">
        <v>63</v>
      </c>
      <c r="F3094" s="9" t="s">
        <v>5460</v>
      </c>
      <c r="G3094" s="11">
        <v>94.715198000000001</v>
      </c>
      <c r="H3094" s="11">
        <v>-14.009195</v>
      </c>
      <c r="I3094" s="11">
        <v>0</v>
      </c>
      <c r="J3094" s="12">
        <v>80.706002999999995</v>
      </c>
      <c r="K3094" s="11">
        <v>2.773272</v>
      </c>
      <c r="L3094" s="11">
        <v>1.9697439999999999</v>
      </c>
      <c r="M3094" s="11">
        <v>43.047381000000001</v>
      </c>
      <c r="N3094" s="13">
        <v>0.24450416893846519</v>
      </c>
      <c r="O3094" s="13">
        <v>0.12735716109557482</v>
      </c>
      <c r="P3094" s="13">
        <v>0.17459936407818377</v>
      </c>
      <c r="Q3094" s="13">
        <v>0.1826669377656156</v>
      </c>
      <c r="R3094" s="13">
        <v>3.2205874721265987E-2</v>
      </c>
      <c r="S3094" s="14">
        <v>1.562729</v>
      </c>
      <c r="T3094" s="13">
        <v>-0.17358306048188263</v>
      </c>
      <c r="U3094" s="15">
        <v>29.101365823474939</v>
      </c>
      <c r="V3094" s="16">
        <v>48.085029323607536</v>
      </c>
      <c r="W3094" s="16">
        <v>2.2002545985317896</v>
      </c>
    </row>
    <row r="3095" spans="1:23" ht="15" customHeight="1" x14ac:dyDescent="0.3">
      <c r="A3095" s="7" t="s">
        <v>9531</v>
      </c>
      <c r="B3095" s="7" t="s">
        <v>9532</v>
      </c>
      <c r="C3095" s="7" t="s">
        <v>9533</v>
      </c>
      <c r="D3095" s="7" t="s">
        <v>20</v>
      </c>
      <c r="E3095" s="7" t="s">
        <v>47</v>
      </c>
      <c r="F3095" s="9" t="s">
        <v>5460</v>
      </c>
      <c r="G3095" s="11">
        <v>101.520757</v>
      </c>
      <c r="H3095" s="11">
        <v>-12.253</v>
      </c>
      <c r="I3095" s="11">
        <v>0</v>
      </c>
      <c r="J3095" s="12">
        <v>89.267757000000003</v>
      </c>
      <c r="K3095" s="11">
        <v>-10.196999999999999</v>
      </c>
      <c r="L3095" s="11">
        <v>-23.494</v>
      </c>
      <c r="M3095" s="11">
        <v>9.5060000000000002</v>
      </c>
      <c r="N3095" s="13">
        <v>9.9999999999999992E-2</v>
      </c>
      <c r="O3095" s="13" t="s">
        <v>9699</v>
      </c>
      <c r="P3095" s="13">
        <v>0.17077421628838449</v>
      </c>
      <c r="Q3095" s="13" t="s">
        <v>9699</v>
      </c>
      <c r="R3095" s="13">
        <v>-4.9429833789185773</v>
      </c>
      <c r="S3095" s="14">
        <v>0</v>
      </c>
      <c r="T3095" s="13">
        <v>-0.13726120619340754</v>
      </c>
      <c r="U3095" s="15" t="s">
        <v>9700</v>
      </c>
      <c r="V3095" s="16" t="s">
        <v>9700</v>
      </c>
      <c r="W3095" s="16">
        <v>10.679650431306543</v>
      </c>
    </row>
    <row r="3096" spans="1:23" ht="15" customHeight="1" x14ac:dyDescent="0.3">
      <c r="A3096" s="7" t="s">
        <v>9534</v>
      </c>
      <c r="B3096" s="7" t="s">
        <v>9535</v>
      </c>
      <c r="C3096" s="7" t="s">
        <v>9536</v>
      </c>
      <c r="D3096" s="7" t="s">
        <v>10</v>
      </c>
      <c r="E3096" s="7" t="s">
        <v>15</v>
      </c>
      <c r="F3096" s="9" t="s">
        <v>1941</v>
      </c>
      <c r="G3096" s="11">
        <v>124.305871</v>
      </c>
      <c r="H3096" s="11">
        <v>-36.753</v>
      </c>
      <c r="I3096" s="11">
        <v>59.264000000000003</v>
      </c>
      <c r="J3096" s="12">
        <v>146.81687099999999</v>
      </c>
      <c r="K3096" s="11">
        <v>55.703000000000003</v>
      </c>
      <c r="L3096" s="11">
        <v>3.38</v>
      </c>
      <c r="M3096" s="11">
        <v>84.959000000000003</v>
      </c>
      <c r="N3096" s="13">
        <v>0.46035328735354969</v>
      </c>
      <c r="O3096" s="13">
        <v>3.9121787198738378E-2</v>
      </c>
      <c r="P3096" s="13">
        <v>0.34674551841238271</v>
      </c>
      <c r="Q3096" s="13">
        <v>0.24670083180091118</v>
      </c>
      <c r="R3096" s="13">
        <v>0.12415743750803533</v>
      </c>
      <c r="S3096" s="14">
        <v>1.4881880000000001</v>
      </c>
      <c r="T3096" s="13">
        <v>-0.25033226596962416</v>
      </c>
      <c r="U3096" s="15">
        <v>2.635708507620774</v>
      </c>
      <c r="V3096" s="16">
        <v>36.776884911242604</v>
      </c>
      <c r="W3096" s="16">
        <v>1.4631277557410043</v>
      </c>
    </row>
    <row r="3097" spans="1:23" ht="15" customHeight="1" x14ac:dyDescent="0.3">
      <c r="A3097" s="7" t="s">
        <v>9537</v>
      </c>
      <c r="B3097" s="7" t="s">
        <v>9538</v>
      </c>
      <c r="C3097" s="7" t="s">
        <v>9539</v>
      </c>
      <c r="D3097" s="7" t="s">
        <v>20</v>
      </c>
      <c r="E3097" s="7" t="s">
        <v>57</v>
      </c>
      <c r="F3097" s="9" t="s">
        <v>5460</v>
      </c>
      <c r="G3097" s="11">
        <v>77.741145000000003</v>
      </c>
      <c r="H3097" s="11">
        <v>61.723999999999997</v>
      </c>
      <c r="I3097" s="11">
        <v>1.073</v>
      </c>
      <c r="J3097" s="12">
        <v>140.53814500000001</v>
      </c>
      <c r="K3097" s="11">
        <v>-24.445</v>
      </c>
      <c r="L3097" s="11">
        <v>-87.816999999999993</v>
      </c>
      <c r="M3097" s="11">
        <v>36.649000000000001</v>
      </c>
      <c r="N3097" s="13">
        <v>4.1985402734116196E-2</v>
      </c>
      <c r="O3097" s="13" t="s">
        <v>9699</v>
      </c>
      <c r="P3097" s="13">
        <v>0.28335952460482716</v>
      </c>
      <c r="Q3097" s="13" t="s">
        <v>9699</v>
      </c>
      <c r="R3097" s="13">
        <v>-3.6492552214368437</v>
      </c>
      <c r="S3097" s="14">
        <v>0</v>
      </c>
      <c r="T3097" s="13">
        <v>0.43919748620561339</v>
      </c>
      <c r="U3097" s="15" t="s">
        <v>9700</v>
      </c>
      <c r="V3097" s="16" t="s">
        <v>9700</v>
      </c>
      <c r="W3097" s="16">
        <v>2.1212350950912713</v>
      </c>
    </row>
    <row r="3098" spans="1:23" ht="15" customHeight="1" x14ac:dyDescent="0.3">
      <c r="A3098" s="7" t="s">
        <v>9540</v>
      </c>
      <c r="B3098" s="7" t="s">
        <v>9541</v>
      </c>
      <c r="C3098" s="7" t="s">
        <v>9542</v>
      </c>
      <c r="D3098" s="7" t="s">
        <v>10</v>
      </c>
      <c r="E3098" s="7" t="s">
        <v>11</v>
      </c>
      <c r="F3098" s="9" t="s">
        <v>5460</v>
      </c>
      <c r="G3098" s="11">
        <v>127.078948</v>
      </c>
      <c r="H3098" s="11">
        <v>-84.102000000000004</v>
      </c>
      <c r="I3098" s="11">
        <v>0</v>
      </c>
      <c r="J3098" s="12">
        <v>42.976947999999993</v>
      </c>
      <c r="K3098" s="11">
        <v>0</v>
      </c>
      <c r="L3098" s="11">
        <v>19.029</v>
      </c>
      <c r="M3098" s="11">
        <v>105.23</v>
      </c>
      <c r="N3098" s="13">
        <v>5.6584597518878663E-2</v>
      </c>
      <c r="O3098" s="13">
        <v>0.14930485161293672</v>
      </c>
      <c r="P3098" s="13">
        <v>0.34206159702298999</v>
      </c>
      <c r="Q3098" s="13">
        <v>9.1449579477028919E-2</v>
      </c>
      <c r="R3098" s="13">
        <v>0.18488668658456606</v>
      </c>
      <c r="S3098" s="14">
        <v>2.1865420000000002</v>
      </c>
      <c r="T3098" s="13">
        <v>-1.9569095506735383</v>
      </c>
      <c r="U3098" s="15" t="s">
        <v>9700</v>
      </c>
      <c r="V3098" s="16">
        <v>6.6781726837984126</v>
      </c>
      <c r="W3098" s="16">
        <v>1.2076304095790173</v>
      </c>
    </row>
    <row r="3099" spans="1:23" ht="15" customHeight="1" x14ac:dyDescent="0.3">
      <c r="A3099" s="7" t="s">
        <v>9543</v>
      </c>
      <c r="B3099" s="7" t="s">
        <v>9544</v>
      </c>
      <c r="C3099" s="7" t="s">
        <v>9545</v>
      </c>
      <c r="D3099" s="7" t="s">
        <v>8</v>
      </c>
      <c r="E3099" s="7" t="s">
        <v>9</v>
      </c>
      <c r="F3099" s="9" t="s">
        <v>5460</v>
      </c>
      <c r="G3099" s="11">
        <v>116.91734700000001</v>
      </c>
      <c r="H3099" s="11">
        <v>-38.139000000000003</v>
      </c>
      <c r="I3099" s="11">
        <v>0</v>
      </c>
      <c r="J3099" s="12">
        <v>78.778346999999997</v>
      </c>
      <c r="K3099" s="11">
        <v>10.223000000000001</v>
      </c>
      <c r="L3099" s="11">
        <v>-2.198</v>
      </c>
      <c r="M3099" s="11">
        <v>144.084</v>
      </c>
      <c r="N3099" s="13">
        <v>1.1329498140147444E-2</v>
      </c>
      <c r="O3099" s="13">
        <v>2.3216469163083175E-3</v>
      </c>
      <c r="P3099" s="13">
        <v>2.7796105684796324E-3</v>
      </c>
      <c r="Q3099" s="13">
        <v>-2.8645197416762969E-2</v>
      </c>
      <c r="R3099" s="13">
        <v>-1.4954161209667815E-2</v>
      </c>
      <c r="S3099" s="14">
        <v>1.268241</v>
      </c>
      <c r="T3099" s="13">
        <v>-0.48413049337021508</v>
      </c>
      <c r="U3099" s="15">
        <v>7.7059910985033735</v>
      </c>
      <c r="V3099" s="16" t="s">
        <v>9700</v>
      </c>
      <c r="W3099" s="16">
        <v>0.8114526734404931</v>
      </c>
    </row>
    <row r="3100" spans="1:23" ht="15" customHeight="1" x14ac:dyDescent="0.3">
      <c r="A3100" s="7" t="s">
        <v>9546</v>
      </c>
      <c r="B3100" s="7" t="s">
        <v>9547</v>
      </c>
      <c r="C3100" s="7" t="s">
        <v>9548</v>
      </c>
      <c r="D3100" s="7" t="s">
        <v>8</v>
      </c>
      <c r="E3100" s="7" t="s">
        <v>9</v>
      </c>
      <c r="F3100" s="9" t="s">
        <v>1764</v>
      </c>
      <c r="G3100" s="11">
        <v>84.802897999999999</v>
      </c>
      <c r="H3100" s="11">
        <v>325.00890900000002</v>
      </c>
      <c r="I3100" s="11">
        <v>0</v>
      </c>
      <c r="J3100" s="12">
        <v>409.81180700000004</v>
      </c>
      <c r="K3100" s="11">
        <v>66.445154000000002</v>
      </c>
      <c r="L3100" s="11">
        <v>13.255803</v>
      </c>
      <c r="M3100" s="11">
        <v>564.83471399999996</v>
      </c>
      <c r="N3100" s="13">
        <v>0.54521229040888475</v>
      </c>
      <c r="O3100" s="13">
        <v>5.3325979308860294E-2</v>
      </c>
      <c r="P3100" s="13">
        <v>0.23672502106961998</v>
      </c>
      <c r="Q3100" s="13">
        <v>0.36215202133946711</v>
      </c>
      <c r="R3100" s="13">
        <v>2.3577672872714055E-2</v>
      </c>
      <c r="S3100" s="14">
        <v>1.7265090000000001</v>
      </c>
      <c r="T3100" s="13">
        <v>0.79306868042481748</v>
      </c>
      <c r="U3100" s="15">
        <v>6.1676703616338981</v>
      </c>
      <c r="V3100" s="16">
        <v>6.3974168897953598</v>
      </c>
      <c r="W3100" s="16">
        <v>0.15013754625569986</v>
      </c>
    </row>
    <row r="3101" spans="1:23" ht="15" customHeight="1" x14ac:dyDescent="0.3">
      <c r="A3101" s="7" t="s">
        <v>9549</v>
      </c>
      <c r="B3101" s="7" t="s">
        <v>9550</v>
      </c>
      <c r="C3101" s="7" t="s">
        <v>9551</v>
      </c>
      <c r="D3101" s="7" t="s">
        <v>20</v>
      </c>
      <c r="E3101" s="7" t="s">
        <v>57</v>
      </c>
      <c r="F3101" s="9" t="s">
        <v>5460</v>
      </c>
      <c r="G3101" s="11">
        <v>100.11104</v>
      </c>
      <c r="H3101" s="11">
        <v>-11.731510999999999</v>
      </c>
      <c r="I3101" s="11">
        <v>0</v>
      </c>
      <c r="J3101" s="12">
        <v>88.379529000000005</v>
      </c>
      <c r="K3101" s="11">
        <v>-4.4778500000000001</v>
      </c>
      <c r="L3101" s="11">
        <v>-4.4731639999999997</v>
      </c>
      <c r="M3101" s="11">
        <v>11.242426999999999</v>
      </c>
      <c r="N3101" s="13" t="s">
        <v>9699</v>
      </c>
      <c r="O3101" s="13" t="s">
        <v>9699</v>
      </c>
      <c r="P3101" s="13" t="s">
        <v>9699</v>
      </c>
      <c r="Q3101" s="13" t="s">
        <v>9699</v>
      </c>
      <c r="R3101" s="13">
        <v>-0.78210781956753983</v>
      </c>
      <c r="S3101" s="14">
        <v>-0.34645599999999999</v>
      </c>
      <c r="T3101" s="13">
        <v>-0.13274013940490675</v>
      </c>
      <c r="U3101" s="15" t="s">
        <v>9700</v>
      </c>
      <c r="V3101" s="16" t="s">
        <v>9700</v>
      </c>
      <c r="W3101" s="16">
        <v>8.9047533953300313</v>
      </c>
    </row>
    <row r="3102" spans="1:23" ht="15" customHeight="1" x14ac:dyDescent="0.3">
      <c r="A3102" s="7" t="s">
        <v>9552</v>
      </c>
      <c r="B3102" s="7" t="s">
        <v>9553</v>
      </c>
      <c r="C3102" s="7" t="s">
        <v>9554</v>
      </c>
      <c r="D3102" s="7" t="s">
        <v>10</v>
      </c>
      <c r="E3102" s="7" t="s">
        <v>11</v>
      </c>
      <c r="F3102" s="9" t="s">
        <v>5460</v>
      </c>
      <c r="G3102" s="11">
        <v>112.452977</v>
      </c>
      <c r="H3102" s="11">
        <v>2.39</v>
      </c>
      <c r="I3102" s="11">
        <v>0</v>
      </c>
      <c r="J3102" s="12">
        <v>114.842977</v>
      </c>
      <c r="K3102" s="11">
        <v>0</v>
      </c>
      <c r="L3102" s="11">
        <v>12.167</v>
      </c>
      <c r="M3102" s="11">
        <v>130.23699999999999</v>
      </c>
      <c r="N3102" s="13">
        <v>4.5505795356007961E-2</v>
      </c>
      <c r="O3102" s="13">
        <v>9.3749978656467725E-3</v>
      </c>
      <c r="P3102" s="13">
        <v>0.20879323426588164</v>
      </c>
      <c r="Q3102" s="13" t="s">
        <v>9699</v>
      </c>
      <c r="R3102" s="13">
        <v>9.3745184454649105E-2</v>
      </c>
      <c r="S3102" s="14">
        <v>1.081364</v>
      </c>
      <c r="T3102" s="13">
        <v>2.0811024430340219E-2</v>
      </c>
      <c r="U3102" s="15" t="s">
        <v>9700</v>
      </c>
      <c r="V3102" s="16">
        <v>9.2424572203501274</v>
      </c>
      <c r="W3102" s="16">
        <v>0.86344876647957192</v>
      </c>
    </row>
    <row r="3103" spans="1:23" ht="15" customHeight="1" x14ac:dyDescent="0.3">
      <c r="A3103" s="7" t="s">
        <v>9555</v>
      </c>
      <c r="B3103" s="7" t="s">
        <v>9556</v>
      </c>
      <c r="C3103" s="7" t="s">
        <v>9557</v>
      </c>
      <c r="D3103" s="7" t="s">
        <v>31</v>
      </c>
      <c r="E3103" s="7" t="s">
        <v>215</v>
      </c>
      <c r="F3103" s="9" t="s">
        <v>5460</v>
      </c>
      <c r="G3103" s="11">
        <v>93.148567999999997</v>
      </c>
      <c r="H3103" s="11">
        <v>-4.5885360000000004</v>
      </c>
      <c r="I3103" s="11">
        <v>0</v>
      </c>
      <c r="J3103" s="12">
        <v>88.560031999999993</v>
      </c>
      <c r="K3103" s="11">
        <v>-2.8042500000000001</v>
      </c>
      <c r="L3103" s="11">
        <v>-2.7146889999999999</v>
      </c>
      <c r="M3103" s="11">
        <v>5.882517</v>
      </c>
      <c r="N3103" s="13">
        <v>3.5000000000000024E-2</v>
      </c>
      <c r="O3103" s="13" t="s">
        <v>9699</v>
      </c>
      <c r="P3103" s="13">
        <v>-0.1051768670463769</v>
      </c>
      <c r="Q3103" s="13" t="s">
        <v>9699</v>
      </c>
      <c r="R3103" s="13">
        <v>-0.39601208799448467</v>
      </c>
      <c r="S3103" s="14">
        <v>1.176377</v>
      </c>
      <c r="T3103" s="13">
        <v>-5.1812718405521811E-2</v>
      </c>
      <c r="U3103" s="15" t="s">
        <v>9700</v>
      </c>
      <c r="V3103" s="16" t="s">
        <v>9700</v>
      </c>
      <c r="W3103" s="16">
        <v>15.834814927011685</v>
      </c>
    </row>
    <row r="3104" spans="1:23" ht="15" customHeight="1" x14ac:dyDescent="0.3">
      <c r="A3104" s="7" t="s">
        <v>9558</v>
      </c>
      <c r="B3104" s="7" t="s">
        <v>9559</v>
      </c>
      <c r="C3104" s="7" t="s">
        <v>9560</v>
      </c>
      <c r="D3104" s="7" t="s">
        <v>10</v>
      </c>
      <c r="E3104" s="7" t="s">
        <v>11</v>
      </c>
      <c r="F3104" s="9" t="s">
        <v>5460</v>
      </c>
      <c r="G3104" s="11">
        <v>98.167554999999993</v>
      </c>
      <c r="H3104" s="11">
        <v>47.191000000000003</v>
      </c>
      <c r="I3104" s="11">
        <v>0</v>
      </c>
      <c r="J3104" s="12">
        <v>145.358555</v>
      </c>
      <c r="K3104" s="11">
        <v>0</v>
      </c>
      <c r="L3104" s="11">
        <v>7.6520000000000001</v>
      </c>
      <c r="M3104" s="11">
        <v>112.286</v>
      </c>
      <c r="N3104" s="13">
        <v>3.5213872708563312E-2</v>
      </c>
      <c r="O3104" s="13">
        <v>1.7763960951291402E-3</v>
      </c>
      <c r="P3104" s="13">
        <v>0.17256055190651301</v>
      </c>
      <c r="Q3104" s="13" t="s">
        <v>9699</v>
      </c>
      <c r="R3104" s="13">
        <v>7.0097362577499961E-2</v>
      </c>
      <c r="S3104" s="14">
        <v>0.88451400000000002</v>
      </c>
      <c r="T3104" s="13">
        <v>0.32465237426170068</v>
      </c>
      <c r="U3104" s="15" t="s">
        <v>9700</v>
      </c>
      <c r="V3104" s="16">
        <v>12.829006142185049</v>
      </c>
      <c r="W3104" s="16">
        <v>0.87426353240831445</v>
      </c>
    </row>
    <row r="3105" spans="1:23" ht="15" customHeight="1" x14ac:dyDescent="0.3">
      <c r="A3105" s="7" t="s">
        <v>9561</v>
      </c>
      <c r="B3105" s="7" t="s">
        <v>9562</v>
      </c>
      <c r="C3105" s="7" t="s">
        <v>9563</v>
      </c>
      <c r="D3105" s="7" t="s">
        <v>29</v>
      </c>
      <c r="E3105" s="7" t="s">
        <v>291</v>
      </c>
      <c r="F3105" s="9" t="s">
        <v>1941</v>
      </c>
      <c r="G3105" s="11">
        <v>150.00182599999999</v>
      </c>
      <c r="H3105" s="11">
        <v>388.01100000000002</v>
      </c>
      <c r="I3105" s="11">
        <v>0</v>
      </c>
      <c r="J3105" s="12">
        <v>538.01282600000002</v>
      </c>
      <c r="K3105" s="11">
        <v>91.259</v>
      </c>
      <c r="L3105" s="11">
        <v>-18.201000000000001</v>
      </c>
      <c r="M3105" s="11">
        <v>107.76</v>
      </c>
      <c r="N3105" s="13">
        <v>0.3410675599357349</v>
      </c>
      <c r="O3105" s="13">
        <v>-4.563750042683179E-2</v>
      </c>
      <c r="P3105" s="13">
        <v>-0.10392378888908434</v>
      </c>
      <c r="Q3105" s="13" t="s">
        <v>9699</v>
      </c>
      <c r="R3105" s="13">
        <v>-0.14663857591150606</v>
      </c>
      <c r="S3105" s="14">
        <v>0</v>
      </c>
      <c r="T3105" s="13">
        <v>0.72119284383008375</v>
      </c>
      <c r="U3105" s="15">
        <v>5.8954495008711474</v>
      </c>
      <c r="V3105" s="16" t="s">
        <v>9700</v>
      </c>
      <c r="W3105" s="16">
        <v>1.3919991276911654</v>
      </c>
    </row>
    <row r="3106" spans="1:23" ht="15" customHeight="1" x14ac:dyDescent="0.3">
      <c r="A3106" s="7" t="s">
        <v>9564</v>
      </c>
      <c r="B3106" s="7" t="s">
        <v>9565</v>
      </c>
      <c r="C3106" s="7" t="s">
        <v>9566</v>
      </c>
      <c r="D3106" s="7" t="s">
        <v>20</v>
      </c>
      <c r="E3106" s="7" t="s">
        <v>47</v>
      </c>
      <c r="F3106" s="9" t="s">
        <v>5460</v>
      </c>
      <c r="G3106" s="11">
        <v>108.062552</v>
      </c>
      <c r="H3106" s="11">
        <v>-23.3</v>
      </c>
      <c r="I3106" s="11">
        <v>0</v>
      </c>
      <c r="J3106" s="12">
        <v>84.762551999999999</v>
      </c>
      <c r="K3106" s="11">
        <v>-69.941999999999993</v>
      </c>
      <c r="L3106" s="11">
        <v>-79.521000000000001</v>
      </c>
      <c r="M3106" s="11">
        <v>4.3520000000000003</v>
      </c>
      <c r="N3106" s="13">
        <v>3.500000000000001E-2</v>
      </c>
      <c r="O3106" s="13" t="s">
        <v>9699</v>
      </c>
      <c r="P3106" s="13">
        <v>-294.76580064214835</v>
      </c>
      <c r="Q3106" s="13" t="s">
        <v>9699</v>
      </c>
      <c r="R3106" s="13">
        <v>-2.1161583905476609</v>
      </c>
      <c r="S3106" s="14">
        <v>1.910709</v>
      </c>
      <c r="T3106" s="13">
        <v>-0.27488554143579824</v>
      </c>
      <c r="U3106" s="15" t="s">
        <v>9700</v>
      </c>
      <c r="V3106" s="16" t="s">
        <v>9700</v>
      </c>
      <c r="W3106" s="16">
        <v>24.830549632352938</v>
      </c>
    </row>
    <row r="3107" spans="1:23" ht="15" customHeight="1" x14ac:dyDescent="0.3">
      <c r="A3107" s="7" t="s">
        <v>9567</v>
      </c>
      <c r="B3107" s="7" t="s">
        <v>9568</v>
      </c>
      <c r="C3107" s="7" t="s">
        <v>9569</v>
      </c>
      <c r="D3107" s="7" t="s">
        <v>10</v>
      </c>
      <c r="E3107" s="7" t="s">
        <v>315</v>
      </c>
      <c r="F3107" s="9" t="s">
        <v>1941</v>
      </c>
      <c r="G3107" s="11">
        <v>140.24766600000001</v>
      </c>
      <c r="H3107" s="11">
        <v>-154.965</v>
      </c>
      <c r="I3107" s="11">
        <v>0</v>
      </c>
      <c r="J3107" s="12">
        <v>-14.717333999999994</v>
      </c>
      <c r="K3107" s="11">
        <v>0</v>
      </c>
      <c r="L3107" s="11">
        <v>-6.5460000000000003</v>
      </c>
      <c r="M3107" s="11">
        <v>182.35</v>
      </c>
      <c r="N3107" s="13">
        <v>3.5321590712886278E-2</v>
      </c>
      <c r="O3107" s="13">
        <v>-3.7035950176625199E-2</v>
      </c>
      <c r="P3107" s="13">
        <v>0.43270583470538226</v>
      </c>
      <c r="Q3107" s="13" t="s">
        <v>9699</v>
      </c>
      <c r="R3107" s="13">
        <v>-3.3993204427093318E-2</v>
      </c>
      <c r="S3107" s="14">
        <v>0.94015700000000002</v>
      </c>
      <c r="T3107" s="13">
        <v>10.529420613814979</v>
      </c>
      <c r="U3107" s="15" t="s">
        <v>9700</v>
      </c>
      <c r="V3107" s="16" t="s">
        <v>9700</v>
      </c>
      <c r="W3107" s="16">
        <v>0.76911250891143412</v>
      </c>
    </row>
    <row r="3108" spans="1:23" ht="15" customHeight="1" x14ac:dyDescent="0.3">
      <c r="A3108" s="7" t="s">
        <v>9570</v>
      </c>
      <c r="B3108" s="7" t="s">
        <v>9571</v>
      </c>
      <c r="C3108" s="7" t="s">
        <v>9572</v>
      </c>
      <c r="D3108" s="7" t="s">
        <v>26</v>
      </c>
      <c r="E3108" s="7" t="s">
        <v>221</v>
      </c>
      <c r="F3108" s="9" t="s">
        <v>1941</v>
      </c>
      <c r="G3108" s="11">
        <v>134.01806300000001</v>
      </c>
      <c r="H3108" s="11">
        <v>44.292855000000003</v>
      </c>
      <c r="I3108" s="11">
        <v>0</v>
      </c>
      <c r="J3108" s="12">
        <v>178.31091800000002</v>
      </c>
      <c r="K3108" s="11">
        <v>17.542619999999999</v>
      </c>
      <c r="L3108" s="11">
        <v>1.9771270000000001</v>
      </c>
      <c r="M3108" s="11">
        <v>64.034756000000002</v>
      </c>
      <c r="N3108" s="13">
        <v>7.1463149537362908E-2</v>
      </c>
      <c r="O3108" s="13">
        <v>4.5523884170175499E-3</v>
      </c>
      <c r="P3108" s="13">
        <v>3.6779519042298078E-2</v>
      </c>
      <c r="Q3108" s="13">
        <v>-7.6373638835419699E-3</v>
      </c>
      <c r="R3108" s="13">
        <v>3.0042759786168861E-2</v>
      </c>
      <c r="S3108" s="14">
        <v>2.4598420000000001</v>
      </c>
      <c r="T3108" s="13">
        <v>0.24840237208581922</v>
      </c>
      <c r="U3108" s="15">
        <v>10.164440545368937</v>
      </c>
      <c r="V3108" s="16">
        <v>67.784246029718886</v>
      </c>
      <c r="W3108" s="16">
        <v>2.0928956612249761</v>
      </c>
    </row>
    <row r="3109" spans="1:23" ht="15" customHeight="1" x14ac:dyDescent="0.3">
      <c r="A3109" s="7" t="s">
        <v>9573</v>
      </c>
      <c r="B3109" s="7" t="s">
        <v>9574</v>
      </c>
      <c r="C3109" s="7" t="s">
        <v>9575</v>
      </c>
      <c r="D3109" s="7" t="s">
        <v>10</v>
      </c>
      <c r="E3109" s="7" t="s">
        <v>15</v>
      </c>
      <c r="F3109" s="9" t="s">
        <v>1941</v>
      </c>
      <c r="G3109" s="11">
        <v>100.925335</v>
      </c>
      <c r="H3109" s="11">
        <v>-69.372</v>
      </c>
      <c r="I3109" s="11">
        <v>0</v>
      </c>
      <c r="J3109" s="12">
        <v>31.553335000000004</v>
      </c>
      <c r="K3109" s="11">
        <v>-0.82799999999999996</v>
      </c>
      <c r="L3109" s="11">
        <v>-9.2210000000000001</v>
      </c>
      <c r="M3109" s="11">
        <v>126.492</v>
      </c>
      <c r="N3109" s="13">
        <v>0.20645016672881078</v>
      </c>
      <c r="O3109" s="13">
        <v>6.6451896221591422E-2</v>
      </c>
      <c r="P3109" s="13">
        <v>0.16392759161427709</v>
      </c>
      <c r="Q3109" s="13">
        <v>8.8348200875411065E-2</v>
      </c>
      <c r="R3109" s="13">
        <v>-6.6685710773058141E-2</v>
      </c>
      <c r="S3109" s="14">
        <v>1.466666</v>
      </c>
      <c r="T3109" s="13">
        <v>-2.1985631629746902</v>
      </c>
      <c r="U3109" s="15" t="s">
        <v>9700</v>
      </c>
      <c r="V3109" s="16" t="s">
        <v>9700</v>
      </c>
      <c r="W3109" s="16">
        <v>0.79787919394111884</v>
      </c>
    </row>
    <row r="3110" spans="1:23" ht="15" customHeight="1" x14ac:dyDescent="0.3">
      <c r="A3110" s="7" t="s">
        <v>9576</v>
      </c>
      <c r="B3110" s="7" t="s">
        <v>9577</v>
      </c>
      <c r="C3110" s="7" t="s">
        <v>9578</v>
      </c>
      <c r="D3110" s="7" t="s">
        <v>20</v>
      </c>
      <c r="E3110" s="7" t="s">
        <v>57</v>
      </c>
      <c r="F3110" s="9" t="s">
        <v>1941</v>
      </c>
      <c r="G3110" s="11">
        <v>93.573165000000003</v>
      </c>
      <c r="H3110" s="11">
        <v>-44.265999999999998</v>
      </c>
      <c r="I3110" s="11">
        <v>0</v>
      </c>
      <c r="J3110" s="12">
        <v>49.307165000000005</v>
      </c>
      <c r="K3110" s="11">
        <v>-26.930115000000001</v>
      </c>
      <c r="L3110" s="11">
        <v>-29.529031</v>
      </c>
      <c r="M3110" s="11">
        <v>42.075000000000003</v>
      </c>
      <c r="N3110" s="13">
        <v>0.16759512502673091</v>
      </c>
      <c r="O3110" s="13" t="s">
        <v>9699</v>
      </c>
      <c r="P3110" s="13">
        <v>-0.20497954641148991</v>
      </c>
      <c r="Q3110" s="13" t="s">
        <v>9699</v>
      </c>
      <c r="R3110" s="13">
        <v>-0.89784440794469078</v>
      </c>
      <c r="S3110" s="14">
        <v>1.130708</v>
      </c>
      <c r="T3110" s="13">
        <v>-0.8977599908654248</v>
      </c>
      <c r="U3110" s="15" t="s">
        <v>9700</v>
      </c>
      <c r="V3110" s="16" t="s">
        <v>9700</v>
      </c>
      <c r="W3110" s="16">
        <v>2.2239611408199642</v>
      </c>
    </row>
    <row r="3111" spans="1:23" ht="15" customHeight="1" x14ac:dyDescent="0.3">
      <c r="A3111" s="7" t="s">
        <v>9579</v>
      </c>
      <c r="B3111" s="7" t="s">
        <v>9580</v>
      </c>
      <c r="C3111" s="7" t="s">
        <v>9581</v>
      </c>
      <c r="D3111" s="7" t="s">
        <v>20</v>
      </c>
      <c r="E3111" s="7" t="s">
        <v>47</v>
      </c>
      <c r="F3111" s="9" t="s">
        <v>1941</v>
      </c>
      <c r="G3111" s="11">
        <v>122.694368</v>
      </c>
      <c r="H3111" s="11">
        <v>-55.687832999999998</v>
      </c>
      <c r="I3111" s="11">
        <v>0</v>
      </c>
      <c r="J3111" s="12">
        <v>67.006535</v>
      </c>
      <c r="K3111" s="11">
        <v>-128.07320200000001</v>
      </c>
      <c r="L3111" s="11">
        <v>-129.23823300000001</v>
      </c>
      <c r="M3111" s="11">
        <v>29.225752</v>
      </c>
      <c r="N3111" s="13">
        <v>-2.389166518847007</v>
      </c>
      <c r="O3111" s="13" t="s">
        <v>9699</v>
      </c>
      <c r="P3111" s="13">
        <v>-7.8560242524372086</v>
      </c>
      <c r="Q3111" s="13" t="s">
        <v>9699</v>
      </c>
      <c r="R3111" s="13">
        <v>-4.3908979694282442</v>
      </c>
      <c r="S3111" s="14">
        <v>2.1417320000000002</v>
      </c>
      <c r="T3111" s="13">
        <v>-0.83108062519573644</v>
      </c>
      <c r="U3111" s="15" t="s">
        <v>9700</v>
      </c>
      <c r="V3111" s="16" t="s">
        <v>9700</v>
      </c>
      <c r="W3111" s="16">
        <v>4.1981594861955989</v>
      </c>
    </row>
    <row r="3112" spans="1:23" ht="15" customHeight="1" x14ac:dyDescent="0.3">
      <c r="A3112" s="7" t="s">
        <v>9582</v>
      </c>
      <c r="B3112" s="7" t="s">
        <v>9583</v>
      </c>
      <c r="C3112" s="7" t="s">
        <v>9584</v>
      </c>
      <c r="D3112" s="7" t="s">
        <v>20</v>
      </c>
      <c r="E3112" s="7" t="s">
        <v>47</v>
      </c>
      <c r="F3112" s="9" t="s">
        <v>2104</v>
      </c>
      <c r="G3112" s="11">
        <v>109.357214</v>
      </c>
      <c r="H3112" s="11">
        <v>-20.411999999999999</v>
      </c>
      <c r="I3112" s="11">
        <v>0</v>
      </c>
      <c r="J3112" s="12">
        <v>88.945213999999993</v>
      </c>
      <c r="K3112" s="11">
        <v>-88.816000000000003</v>
      </c>
      <c r="L3112" s="11">
        <v>-84.629000000000005</v>
      </c>
      <c r="M3112" s="11">
        <v>75.353999999999999</v>
      </c>
      <c r="N3112" s="13">
        <v>-1.2273317660495344</v>
      </c>
      <c r="O3112" s="13" t="s">
        <v>9699</v>
      </c>
      <c r="P3112" s="13">
        <v>-1.6288363681364468</v>
      </c>
      <c r="Q3112" s="13" t="s">
        <v>9699</v>
      </c>
      <c r="R3112" s="13">
        <v>-0.86999295814465116</v>
      </c>
      <c r="S3112" s="14">
        <v>0</v>
      </c>
      <c r="T3112" s="13">
        <v>-0.22948958220506391</v>
      </c>
      <c r="U3112" s="15" t="s">
        <v>9700</v>
      </c>
      <c r="V3112" s="16" t="s">
        <v>9700</v>
      </c>
      <c r="W3112" s="16">
        <v>1.4512463041112615</v>
      </c>
    </row>
    <row r="3113" spans="1:23" ht="15" customHeight="1" x14ac:dyDescent="0.3">
      <c r="A3113" s="7" t="s">
        <v>9585</v>
      </c>
      <c r="B3113" s="7" t="s">
        <v>9586</v>
      </c>
      <c r="C3113" s="7" t="s">
        <v>9587</v>
      </c>
      <c r="D3113" s="7" t="s">
        <v>8</v>
      </c>
      <c r="E3113" s="7" t="s">
        <v>9</v>
      </c>
      <c r="F3113" s="9" t="s">
        <v>1941</v>
      </c>
      <c r="G3113" s="11">
        <v>153.77271200000001</v>
      </c>
      <c r="H3113" s="11">
        <v>127.968</v>
      </c>
      <c r="I3113" s="11">
        <v>480.565</v>
      </c>
      <c r="J3113" s="12">
        <v>762.30571200000009</v>
      </c>
      <c r="K3113" s="11">
        <v>154.32400000000001</v>
      </c>
      <c r="L3113" s="11">
        <v>-7.7</v>
      </c>
      <c r="M3113" s="11">
        <v>831.83299999999997</v>
      </c>
      <c r="N3113" s="13">
        <v>0.67428901256151441</v>
      </c>
      <c r="O3113" s="13">
        <v>6.3848426181121853E-2</v>
      </c>
      <c r="P3113" s="13">
        <v>5.1019128287867498E-2</v>
      </c>
      <c r="Q3113" s="13">
        <v>0.23275919178422466</v>
      </c>
      <c r="R3113" s="13">
        <v>-2.2137664648880829E-2</v>
      </c>
      <c r="S3113" s="14">
        <v>2.8398949999999998</v>
      </c>
      <c r="T3113" s="13">
        <v>0.16786965909550994</v>
      </c>
      <c r="U3113" s="15">
        <v>4.939644591897566</v>
      </c>
      <c r="V3113" s="16" t="s">
        <v>9700</v>
      </c>
      <c r="W3113" s="16">
        <v>0.18486007648169767</v>
      </c>
    </row>
    <row r="3114" spans="1:23" ht="15" customHeight="1" x14ac:dyDescent="0.3">
      <c r="A3114" s="7" t="s">
        <v>9588</v>
      </c>
      <c r="B3114" s="7" t="s">
        <v>9589</v>
      </c>
      <c r="C3114" s="7" t="s">
        <v>9590</v>
      </c>
      <c r="D3114" s="7" t="s">
        <v>20</v>
      </c>
      <c r="E3114" s="7" t="s">
        <v>57</v>
      </c>
      <c r="F3114" s="9" t="s">
        <v>5460</v>
      </c>
      <c r="G3114" s="11">
        <v>74.557548999999995</v>
      </c>
      <c r="H3114" s="11">
        <v>-52.142000000000003</v>
      </c>
      <c r="I3114" s="11">
        <v>0</v>
      </c>
      <c r="J3114" s="12">
        <v>22.415548999999992</v>
      </c>
      <c r="K3114" s="11">
        <v>-19.533000000000001</v>
      </c>
      <c r="L3114" s="11">
        <v>-20.803000000000001</v>
      </c>
      <c r="M3114" s="11">
        <v>45.872999999999998</v>
      </c>
      <c r="N3114" s="13">
        <v>0.34111111111111109</v>
      </c>
      <c r="O3114" s="13" t="s">
        <v>9699</v>
      </c>
      <c r="P3114" s="13">
        <v>-7.085648590021691</v>
      </c>
      <c r="Q3114" s="13" t="s">
        <v>9699</v>
      </c>
      <c r="R3114" s="13">
        <v>-0.7817443914170833</v>
      </c>
      <c r="S3114" s="14">
        <v>-0.25039299999999998</v>
      </c>
      <c r="T3114" s="13">
        <v>-2.3261531537773186</v>
      </c>
      <c r="U3114" s="15" t="s">
        <v>9700</v>
      </c>
      <c r="V3114" s="16" t="s">
        <v>9700</v>
      </c>
      <c r="W3114" s="16">
        <v>1.6253035336690427</v>
      </c>
    </row>
    <row r="3115" spans="1:23" ht="15" customHeight="1" x14ac:dyDescent="0.3">
      <c r="A3115" s="7" t="s">
        <v>9591</v>
      </c>
      <c r="B3115" s="7" t="s">
        <v>9592</v>
      </c>
      <c r="C3115" s="7" t="s">
        <v>9593</v>
      </c>
      <c r="D3115" s="7" t="s">
        <v>20</v>
      </c>
      <c r="E3115" s="7" t="s">
        <v>47</v>
      </c>
      <c r="F3115" s="9" t="s">
        <v>5460</v>
      </c>
      <c r="G3115" s="11">
        <v>100.22366700000001</v>
      </c>
      <c r="H3115" s="11">
        <v>-45.56</v>
      </c>
      <c r="I3115" s="11">
        <v>0</v>
      </c>
      <c r="J3115" s="12">
        <v>54.663667000000004</v>
      </c>
      <c r="K3115" s="11">
        <v>-24.486999999999998</v>
      </c>
      <c r="L3115" s="11">
        <v>-30.824999999999999</v>
      </c>
      <c r="M3115" s="11">
        <v>49.366</v>
      </c>
      <c r="N3115" s="13">
        <v>-0.89378950716693273</v>
      </c>
      <c r="O3115" s="13" t="s">
        <v>9699</v>
      </c>
      <c r="P3115" s="13">
        <v>-0.90335259457465633</v>
      </c>
      <c r="Q3115" s="13" t="s">
        <v>9699</v>
      </c>
      <c r="R3115" s="13">
        <v>-0.63624917437252315</v>
      </c>
      <c r="S3115" s="14">
        <v>3.2078739999999999</v>
      </c>
      <c r="T3115" s="13">
        <v>-0.8334603677429836</v>
      </c>
      <c r="U3115" s="15" t="s">
        <v>9700</v>
      </c>
      <c r="V3115" s="16" t="s">
        <v>9700</v>
      </c>
      <c r="W3115" s="16">
        <v>2.0302164850301829</v>
      </c>
    </row>
    <row r="3116" spans="1:23" ht="15" customHeight="1" x14ac:dyDescent="0.3">
      <c r="A3116" s="7" t="s">
        <v>9594</v>
      </c>
      <c r="B3116" s="7" t="s">
        <v>9595</v>
      </c>
      <c r="C3116" s="7" t="s">
        <v>9596</v>
      </c>
      <c r="D3116" s="7" t="s">
        <v>8</v>
      </c>
      <c r="E3116" s="7" t="s">
        <v>220</v>
      </c>
      <c r="F3116" s="9" t="s">
        <v>5039</v>
      </c>
      <c r="G3116" s="11">
        <v>138.75698499999999</v>
      </c>
      <c r="H3116" s="11">
        <v>-32.686</v>
      </c>
      <c r="I3116" s="11">
        <v>0</v>
      </c>
      <c r="J3116" s="12">
        <v>106.07098499999998</v>
      </c>
      <c r="K3116" s="11">
        <v>7.4249999999999998</v>
      </c>
      <c r="L3116" s="11">
        <v>-19.242000000000001</v>
      </c>
      <c r="M3116" s="11">
        <v>160.97</v>
      </c>
      <c r="N3116" s="13">
        <v>5.4025850315527216E-2</v>
      </c>
      <c r="O3116" s="13">
        <v>-4.3781204723027933E-2</v>
      </c>
      <c r="P3116" s="13">
        <v>-0.28982860070568839</v>
      </c>
      <c r="Q3116" s="13" t="s">
        <v>9699</v>
      </c>
      <c r="R3116" s="13">
        <v>-0.11324919000520869</v>
      </c>
      <c r="S3116" s="14">
        <v>2.0346449999999998</v>
      </c>
      <c r="T3116" s="13">
        <v>-0.30815213038702344</v>
      </c>
      <c r="U3116" s="15">
        <v>14.285654545454543</v>
      </c>
      <c r="V3116" s="16" t="s">
        <v>9700</v>
      </c>
      <c r="W3116" s="16">
        <v>0.86200524942535872</v>
      </c>
    </row>
    <row r="3117" spans="1:23" ht="15" customHeight="1" x14ac:dyDescent="0.3">
      <c r="A3117" s="7" t="s">
        <v>9597</v>
      </c>
      <c r="B3117" s="7" t="s">
        <v>9598</v>
      </c>
      <c r="C3117" s="7" t="s">
        <v>9599</v>
      </c>
      <c r="D3117" s="7" t="s">
        <v>20</v>
      </c>
      <c r="E3117" s="7" t="s">
        <v>57</v>
      </c>
      <c r="F3117" s="9" t="s">
        <v>5460</v>
      </c>
      <c r="G3117" s="11">
        <v>86.57817</v>
      </c>
      <c r="H3117" s="11">
        <v>-11.081856</v>
      </c>
      <c r="I3117" s="11">
        <v>0</v>
      </c>
      <c r="J3117" s="12">
        <v>75.496313999999998</v>
      </c>
      <c r="K3117" s="11">
        <v>4.2407170000000001</v>
      </c>
      <c r="L3117" s="11">
        <v>3.6821449999999998</v>
      </c>
      <c r="M3117" s="11">
        <v>30.856016</v>
      </c>
      <c r="N3117" s="13">
        <v>0.18576591088570976</v>
      </c>
      <c r="O3117" s="13">
        <v>6.5395794656548212E-2</v>
      </c>
      <c r="P3117" s="13">
        <v>0.11710733210149811</v>
      </c>
      <c r="Q3117" s="13">
        <v>3.2975830726237332E-2</v>
      </c>
      <c r="R3117" s="13">
        <v>0.12734918345134516</v>
      </c>
      <c r="S3117" s="14">
        <v>0.46089200000000002</v>
      </c>
      <c r="T3117" s="13">
        <v>-0.14678671597132545</v>
      </c>
      <c r="U3117" s="15">
        <v>17.802723926166259</v>
      </c>
      <c r="V3117" s="16">
        <v>23.512971379454097</v>
      </c>
      <c r="W3117" s="16">
        <v>2.805876494230493</v>
      </c>
    </row>
    <row r="3118" spans="1:23" ht="15" customHeight="1" x14ac:dyDescent="0.3">
      <c r="A3118" s="7" t="s">
        <v>9600</v>
      </c>
      <c r="B3118" s="7" t="s">
        <v>9601</v>
      </c>
      <c r="C3118" s="7" t="s">
        <v>9602</v>
      </c>
      <c r="D3118" s="7" t="s">
        <v>116</v>
      </c>
      <c r="E3118" s="7" t="s">
        <v>117</v>
      </c>
      <c r="F3118" s="9" t="s">
        <v>1941</v>
      </c>
      <c r="G3118" s="11">
        <v>104.489204</v>
      </c>
      <c r="H3118" s="11">
        <v>14.817</v>
      </c>
      <c r="I3118" s="11">
        <v>0</v>
      </c>
      <c r="J3118" s="12">
        <v>119.30620400000001</v>
      </c>
      <c r="K3118" s="11">
        <v>-2.839</v>
      </c>
      <c r="L3118" s="11">
        <v>-11.634</v>
      </c>
      <c r="M3118" s="11">
        <v>84.35</v>
      </c>
      <c r="N3118" s="13">
        <v>1.3217490624693427</v>
      </c>
      <c r="O3118" s="13" t="s">
        <v>9699</v>
      </c>
      <c r="P3118" s="13">
        <v>0.3092432718010486</v>
      </c>
      <c r="Q3118" s="13">
        <v>0.24427257262736912</v>
      </c>
      <c r="R3118" s="13">
        <v>-0.12186798852074096</v>
      </c>
      <c r="S3118" s="14">
        <v>0.87506499999999998</v>
      </c>
      <c r="T3118" s="13">
        <v>0.12419303861180596</v>
      </c>
      <c r="U3118" s="15" t="s">
        <v>9700</v>
      </c>
      <c r="V3118" s="16" t="s">
        <v>9700</v>
      </c>
      <c r="W3118" s="16">
        <v>1.2387576052163605</v>
      </c>
    </row>
    <row r="3119" spans="1:23" ht="15" customHeight="1" x14ac:dyDescent="0.3">
      <c r="A3119" s="7" t="s">
        <v>9603</v>
      </c>
      <c r="B3119" s="7" t="s">
        <v>9604</v>
      </c>
      <c r="C3119" s="7" t="s">
        <v>9605</v>
      </c>
      <c r="D3119" s="7" t="s">
        <v>8</v>
      </c>
      <c r="E3119" s="7" t="s">
        <v>9</v>
      </c>
      <c r="F3119" s="9" t="s">
        <v>1941</v>
      </c>
      <c r="G3119" s="11">
        <v>87.020431000000002</v>
      </c>
      <c r="H3119" s="11">
        <v>-19.699138999999999</v>
      </c>
      <c r="I3119" s="11">
        <v>0</v>
      </c>
      <c r="J3119" s="12">
        <v>67.321292</v>
      </c>
      <c r="K3119" s="11">
        <v>6.3109460000000004</v>
      </c>
      <c r="L3119" s="11">
        <v>-3.9908960000000002</v>
      </c>
      <c r="M3119" s="11">
        <v>66.458490999999995</v>
      </c>
      <c r="N3119" s="13">
        <v>0.2873491379310345</v>
      </c>
      <c r="O3119" s="13">
        <v>-3.4299782766293085E-2</v>
      </c>
      <c r="P3119" s="13">
        <v>-0.2830603448275863</v>
      </c>
      <c r="Q3119" s="13" t="s">
        <v>9699</v>
      </c>
      <c r="R3119" s="13">
        <v>-5.5031527433572799E-2</v>
      </c>
      <c r="S3119" s="14">
        <v>1.660892</v>
      </c>
      <c r="T3119" s="13">
        <v>-0.29261379891520795</v>
      </c>
      <c r="U3119" s="15">
        <v>10.667385206591847</v>
      </c>
      <c r="V3119" s="16" t="s">
        <v>9700</v>
      </c>
      <c r="W3119" s="16">
        <v>1.3093952283689381</v>
      </c>
    </row>
    <row r="3120" spans="1:23" ht="15" customHeight="1" x14ac:dyDescent="0.3">
      <c r="A3120" s="7" t="s">
        <v>9606</v>
      </c>
      <c r="B3120" s="7" t="s">
        <v>9607</v>
      </c>
      <c r="C3120" s="7" t="s">
        <v>9608</v>
      </c>
      <c r="D3120" s="7" t="s">
        <v>20</v>
      </c>
      <c r="E3120" s="7" t="s">
        <v>47</v>
      </c>
      <c r="F3120" s="9" t="s">
        <v>5460</v>
      </c>
      <c r="G3120" s="11">
        <v>105.848871</v>
      </c>
      <c r="H3120" s="11">
        <v>0.877</v>
      </c>
      <c r="I3120" s="11">
        <v>45.591000000000001</v>
      </c>
      <c r="J3120" s="12">
        <v>152.31687099999999</v>
      </c>
      <c r="K3120" s="11">
        <v>-19.983000000000001</v>
      </c>
      <c r="L3120" s="11">
        <v>-14.023999999999999</v>
      </c>
      <c r="M3120" s="11">
        <v>-5.7809999999999997</v>
      </c>
      <c r="N3120" s="13">
        <v>8.7049140271493179</v>
      </c>
      <c r="O3120" s="13" t="s">
        <v>9699</v>
      </c>
      <c r="P3120" s="13">
        <v>0.10699506024696312</v>
      </c>
      <c r="Q3120" s="13" t="s">
        <v>9699</v>
      </c>
      <c r="R3120" s="13" t="s">
        <v>9699</v>
      </c>
      <c r="S3120" s="14">
        <v>-1.7664040000000001</v>
      </c>
      <c r="T3120" s="13">
        <v>5.7577338231954624E-3</v>
      </c>
      <c r="U3120" s="15" t="s">
        <v>9700</v>
      </c>
      <c r="V3120" s="16" t="s">
        <v>9700</v>
      </c>
      <c r="W3120" s="16" t="s">
        <v>9700</v>
      </c>
    </row>
    <row r="3121" spans="1:23" ht="15" customHeight="1" x14ac:dyDescent="0.3">
      <c r="A3121" s="7" t="s">
        <v>9609</v>
      </c>
      <c r="B3121" s="7" t="s">
        <v>9610</v>
      </c>
      <c r="C3121" s="7" t="s">
        <v>9611</v>
      </c>
      <c r="D3121" s="7" t="s">
        <v>10</v>
      </c>
      <c r="E3121" s="7" t="s">
        <v>62</v>
      </c>
      <c r="F3121" s="9" t="s">
        <v>1941</v>
      </c>
      <c r="G3121" s="11">
        <v>74.760510999999994</v>
      </c>
      <c r="H3121" s="11">
        <v>56.962000000000003</v>
      </c>
      <c r="I3121" s="11">
        <v>0</v>
      </c>
      <c r="J3121" s="12">
        <v>131.722511</v>
      </c>
      <c r="K3121" s="11">
        <v>-62.372999999999998</v>
      </c>
      <c r="L3121" s="11">
        <v>-46.984000000000002</v>
      </c>
      <c r="M3121" s="11">
        <v>201.476</v>
      </c>
      <c r="N3121" s="13">
        <v>0.30839002267573701</v>
      </c>
      <c r="O3121" s="13">
        <v>0.25932570070785621</v>
      </c>
      <c r="P3121" s="13">
        <v>1.2433654245526594E-2</v>
      </c>
      <c r="Q3121" s="13">
        <v>0.29831420752518634</v>
      </c>
      <c r="R3121" s="13">
        <v>-0.21411595821038359</v>
      </c>
      <c r="S3121" s="14">
        <v>0.85144299999999995</v>
      </c>
      <c r="T3121" s="13">
        <v>0.432439372492679</v>
      </c>
      <c r="U3121" s="15" t="s">
        <v>9700</v>
      </c>
      <c r="V3121" s="16" t="s">
        <v>9700</v>
      </c>
      <c r="W3121" s="16">
        <v>0.371064101927773</v>
      </c>
    </row>
    <row r="3122" spans="1:23" ht="15" customHeight="1" x14ac:dyDescent="0.3">
      <c r="A3122" s="7" t="s">
        <v>9612</v>
      </c>
      <c r="B3122" s="7" t="s">
        <v>9613</v>
      </c>
      <c r="C3122" s="7" t="s">
        <v>9614</v>
      </c>
      <c r="D3122" s="7" t="s">
        <v>20</v>
      </c>
      <c r="E3122" s="7" t="s">
        <v>71</v>
      </c>
      <c r="F3122" s="9" t="s">
        <v>1764</v>
      </c>
      <c r="G3122" s="11">
        <v>36.455916999999999</v>
      </c>
      <c r="H3122" s="11">
        <v>56.593000000000004</v>
      </c>
      <c r="I3122" s="11">
        <v>0</v>
      </c>
      <c r="J3122" s="12">
        <v>93.048917000000003</v>
      </c>
      <c r="K3122" s="11">
        <v>13.95</v>
      </c>
      <c r="L3122" s="11">
        <v>-196.417</v>
      </c>
      <c r="M3122" s="11">
        <v>75.95</v>
      </c>
      <c r="N3122" s="13">
        <v>0.11914658900048498</v>
      </c>
      <c r="O3122" s="13">
        <v>-0.1475591548283941</v>
      </c>
      <c r="P3122" s="13">
        <v>-5.6171975926240139E-2</v>
      </c>
      <c r="Q3122" s="13" t="s">
        <v>9699</v>
      </c>
      <c r="R3122" s="13">
        <v>-1.2110153398441352</v>
      </c>
      <c r="S3122" s="14">
        <v>1.721784</v>
      </c>
      <c r="T3122" s="13">
        <v>0.60820697139333713</v>
      </c>
      <c r="U3122" s="15">
        <v>6.6701732616487464</v>
      </c>
      <c r="V3122" s="16" t="s">
        <v>9700</v>
      </c>
      <c r="W3122" s="16">
        <v>0.47999890717577354</v>
      </c>
    </row>
    <row r="3123" spans="1:23" ht="15" customHeight="1" x14ac:dyDescent="0.3">
      <c r="A3123" s="7" t="s">
        <v>9615</v>
      </c>
      <c r="B3123" s="7" t="s">
        <v>9616</v>
      </c>
      <c r="C3123" s="7" t="s">
        <v>9617</v>
      </c>
      <c r="D3123" s="7" t="s">
        <v>8</v>
      </c>
      <c r="E3123" s="7" t="s">
        <v>220</v>
      </c>
      <c r="F3123" s="9" t="s">
        <v>3009</v>
      </c>
      <c r="G3123" s="11">
        <v>177.975075</v>
      </c>
      <c r="H3123" s="11">
        <v>104.69799999999999</v>
      </c>
      <c r="I3123" s="11">
        <v>0</v>
      </c>
      <c r="J3123" s="12">
        <v>282.67307499999998</v>
      </c>
      <c r="K3123" s="11">
        <v>-3.004</v>
      </c>
      <c r="L3123" s="11">
        <v>-79.355000000000004</v>
      </c>
      <c r="M3123" s="11">
        <v>489.08300000000003</v>
      </c>
      <c r="N3123" s="13">
        <v>0.10620001818516704</v>
      </c>
      <c r="O3123" s="13">
        <v>4.5849668999169868E-2</v>
      </c>
      <c r="P3123" s="13">
        <v>-9.0233455332920567E-3</v>
      </c>
      <c r="Q3123" s="13" t="s">
        <v>9699</v>
      </c>
      <c r="R3123" s="13">
        <v>-0.15133773364330028</v>
      </c>
      <c r="S3123" s="14">
        <v>3.899737</v>
      </c>
      <c r="T3123" s="13">
        <v>0.37038547091901131</v>
      </c>
      <c r="U3123" s="15" t="s">
        <v>9700</v>
      </c>
      <c r="V3123" s="16" t="s">
        <v>9700</v>
      </c>
      <c r="W3123" s="16">
        <v>0.36389544310474908</v>
      </c>
    </row>
    <row r="3124" spans="1:23" ht="15" customHeight="1" x14ac:dyDescent="0.3">
      <c r="A3124" s="7" t="s">
        <v>9618</v>
      </c>
      <c r="B3124" s="7" t="s">
        <v>9619</v>
      </c>
      <c r="C3124" s="7" t="s">
        <v>9620</v>
      </c>
      <c r="D3124" s="7" t="s">
        <v>20</v>
      </c>
      <c r="E3124" s="7" t="s">
        <v>57</v>
      </c>
      <c r="F3124" s="9" t="s">
        <v>1764</v>
      </c>
      <c r="G3124" s="11">
        <v>73.636219999999994</v>
      </c>
      <c r="H3124" s="11">
        <v>-22.35275</v>
      </c>
      <c r="I3124" s="11">
        <v>0.63561000000000001</v>
      </c>
      <c r="J3124" s="12">
        <v>51.919079999999994</v>
      </c>
      <c r="K3124" s="11">
        <v>-26.532712</v>
      </c>
      <c r="L3124" s="11">
        <v>-25.685369999999999</v>
      </c>
      <c r="M3124" s="11">
        <v>28.896025999999999</v>
      </c>
      <c r="N3124" s="13">
        <v>-0.38416962686231287</v>
      </c>
      <c r="O3124" s="13" t="s">
        <v>9699</v>
      </c>
      <c r="P3124" s="13">
        <v>-5.6245873662531984</v>
      </c>
      <c r="Q3124" s="13" t="s">
        <v>9699</v>
      </c>
      <c r="R3124" s="13">
        <v>-0.85733182552806009</v>
      </c>
      <c r="S3124" s="14">
        <v>1.620398</v>
      </c>
      <c r="T3124" s="13">
        <v>-0.43053054869231122</v>
      </c>
      <c r="U3124" s="15" t="s">
        <v>9700</v>
      </c>
      <c r="V3124" s="16" t="s">
        <v>9700</v>
      </c>
      <c r="W3124" s="16">
        <v>2.5483165055291686</v>
      </c>
    </row>
    <row r="3125" spans="1:23" ht="15" customHeight="1" x14ac:dyDescent="0.3">
      <c r="A3125" s="7" t="s">
        <v>9621</v>
      </c>
      <c r="B3125" s="7" t="s">
        <v>9622</v>
      </c>
      <c r="C3125" s="7" t="s">
        <v>9623</v>
      </c>
      <c r="D3125" s="7" t="s">
        <v>20</v>
      </c>
      <c r="E3125" s="7" t="s">
        <v>47</v>
      </c>
      <c r="F3125" s="9" t="s">
        <v>2104</v>
      </c>
      <c r="G3125" s="11">
        <v>69.636397000000002</v>
      </c>
      <c r="H3125" s="11">
        <v>-14.729623</v>
      </c>
      <c r="I3125" s="11">
        <v>0</v>
      </c>
      <c r="J3125" s="12">
        <v>54.906773999999999</v>
      </c>
      <c r="K3125" s="11">
        <v>-25.432433</v>
      </c>
      <c r="L3125" s="11">
        <v>-25.278005</v>
      </c>
      <c r="M3125" s="11">
        <v>30.597925</v>
      </c>
      <c r="N3125" s="13">
        <v>0.14399999999999999</v>
      </c>
      <c r="O3125" s="13" t="s">
        <v>9699</v>
      </c>
      <c r="P3125" s="13">
        <v>-13.668736398670541</v>
      </c>
      <c r="Q3125" s="13" t="s">
        <v>9699</v>
      </c>
      <c r="R3125" s="13">
        <v>-0.6441910185778531</v>
      </c>
      <c r="S3125" s="14">
        <v>1.285039</v>
      </c>
      <c r="T3125" s="13">
        <v>-0.2682660430933349</v>
      </c>
      <c r="U3125" s="15" t="s">
        <v>9700</v>
      </c>
      <c r="V3125" s="16" t="s">
        <v>9700</v>
      </c>
      <c r="W3125" s="16">
        <v>2.2758535750381768</v>
      </c>
    </row>
    <row r="3126" spans="1:23" ht="15" customHeight="1" x14ac:dyDescent="0.3">
      <c r="A3126" s="7" t="s">
        <v>9624</v>
      </c>
      <c r="B3126" s="7" t="s">
        <v>9625</v>
      </c>
      <c r="C3126" s="7" t="s">
        <v>9626</v>
      </c>
      <c r="D3126" s="7" t="s">
        <v>83</v>
      </c>
      <c r="E3126" s="7" t="s">
        <v>84</v>
      </c>
      <c r="F3126" s="9" t="s">
        <v>1941</v>
      </c>
      <c r="G3126" s="11">
        <v>70.160964000000007</v>
      </c>
      <c r="H3126" s="11">
        <v>92.102999999999994</v>
      </c>
      <c r="I3126" s="11">
        <v>0</v>
      </c>
      <c r="J3126" s="12">
        <v>162.26396399999999</v>
      </c>
      <c r="K3126" s="11">
        <v>18.567</v>
      </c>
      <c r="L3126" s="11">
        <v>-48.011000000000003</v>
      </c>
      <c r="M3126" s="11">
        <v>103.628</v>
      </c>
      <c r="N3126" s="13">
        <v>8.8533580016975727E-2</v>
      </c>
      <c r="O3126" s="13">
        <v>0.15194330763255159</v>
      </c>
      <c r="P3126" s="13">
        <v>-9.7002717853341178E-2</v>
      </c>
      <c r="Q3126" s="13" t="s">
        <v>9699</v>
      </c>
      <c r="R3126" s="13">
        <v>-0.36633517745420807</v>
      </c>
      <c r="S3126" s="14">
        <v>1.528608</v>
      </c>
      <c r="T3126" s="13">
        <v>0.56761216556992289</v>
      </c>
      <c r="U3126" s="15">
        <v>8.7393743738891576</v>
      </c>
      <c r="V3126" s="16" t="s">
        <v>9700</v>
      </c>
      <c r="W3126" s="16">
        <v>0.67704639672675349</v>
      </c>
    </row>
    <row r="3127" spans="1:23" ht="15" customHeight="1" x14ac:dyDescent="0.3">
      <c r="A3127" s="7" t="s">
        <v>9627</v>
      </c>
      <c r="B3127" s="7" t="s">
        <v>9628</v>
      </c>
      <c r="C3127" s="7" t="s">
        <v>9629</v>
      </c>
      <c r="D3127" s="7" t="s">
        <v>20</v>
      </c>
      <c r="E3127" s="7" t="s">
        <v>47</v>
      </c>
      <c r="F3127" s="9" t="s">
        <v>1764</v>
      </c>
      <c r="G3127" s="11">
        <v>80.117243000000002</v>
      </c>
      <c r="H3127" s="11">
        <v>-78.561000000000007</v>
      </c>
      <c r="I3127" s="11">
        <v>0</v>
      </c>
      <c r="J3127" s="12">
        <v>1.5562429999999949</v>
      </c>
      <c r="K3127" s="11">
        <v>-56.595999999999997</v>
      </c>
      <c r="L3127" s="11">
        <v>-57.383000000000003</v>
      </c>
      <c r="M3127" s="11">
        <v>120.497</v>
      </c>
      <c r="N3127" s="13">
        <v>3.500000000000001E-2</v>
      </c>
      <c r="O3127" s="13" t="s">
        <v>9699</v>
      </c>
      <c r="P3127" s="13">
        <v>-130.20266055045869</v>
      </c>
      <c r="Q3127" s="13" t="s">
        <v>9699</v>
      </c>
      <c r="R3127" s="13">
        <v>-0.39688896266478541</v>
      </c>
      <c r="S3127" s="14">
        <v>2.0201129999999998</v>
      </c>
      <c r="T3127" s="13">
        <v>-50.481190919413137</v>
      </c>
      <c r="U3127" s="15" t="s">
        <v>9700</v>
      </c>
      <c r="V3127" s="16" t="s">
        <v>9700</v>
      </c>
      <c r="W3127" s="16">
        <v>0.66488993916861006</v>
      </c>
    </row>
    <row r="3128" spans="1:23" ht="15" customHeight="1" x14ac:dyDescent="0.3">
      <c r="A3128" s="7" t="s">
        <v>9630</v>
      </c>
      <c r="B3128" s="7" t="s">
        <v>9631</v>
      </c>
      <c r="C3128" s="7" t="s">
        <v>9632</v>
      </c>
      <c r="D3128" s="7" t="s">
        <v>20</v>
      </c>
      <c r="E3128" s="7" t="s">
        <v>71</v>
      </c>
      <c r="F3128" s="9" t="s">
        <v>5460</v>
      </c>
      <c r="G3128" s="11">
        <v>85.653076999999996</v>
      </c>
      <c r="H3128" s="11">
        <v>-78.584999999999994</v>
      </c>
      <c r="I3128" s="11">
        <v>0</v>
      </c>
      <c r="J3128" s="12">
        <v>7.0680770000000024</v>
      </c>
      <c r="K3128" s="11">
        <v>-46.908999999999999</v>
      </c>
      <c r="L3128" s="11">
        <v>-45.893999999999998</v>
      </c>
      <c r="M3128" s="11">
        <v>82.988</v>
      </c>
      <c r="N3128" s="13" t="s">
        <v>9699</v>
      </c>
      <c r="O3128" s="13" t="s">
        <v>9699</v>
      </c>
      <c r="P3128" s="13" t="s">
        <v>9699</v>
      </c>
      <c r="Q3128" s="13" t="s">
        <v>9699</v>
      </c>
      <c r="R3128" s="13">
        <v>-0.45640921092541858</v>
      </c>
      <c r="S3128" s="14">
        <v>0</v>
      </c>
      <c r="T3128" s="13">
        <v>-11.118299927971918</v>
      </c>
      <c r="U3128" s="15" t="s">
        <v>9700</v>
      </c>
      <c r="V3128" s="16" t="s">
        <v>9700</v>
      </c>
      <c r="W3128" s="16">
        <v>1.032114004434376</v>
      </c>
    </row>
    <row r="3129" spans="1:23" ht="15" customHeight="1" x14ac:dyDescent="0.3">
      <c r="A3129" s="7" t="s">
        <v>9633</v>
      </c>
      <c r="B3129" s="7" t="s">
        <v>9634</v>
      </c>
      <c r="C3129" s="7" t="s">
        <v>9635</v>
      </c>
      <c r="D3129" s="7" t="s">
        <v>6</v>
      </c>
      <c r="E3129" s="7" t="s">
        <v>7</v>
      </c>
      <c r="F3129" s="9" t="s">
        <v>1941</v>
      </c>
      <c r="G3129" s="11">
        <v>99.110042000000007</v>
      </c>
      <c r="H3129" s="11">
        <v>10.622301</v>
      </c>
      <c r="I3129" s="11">
        <v>0</v>
      </c>
      <c r="J3129" s="12">
        <v>109.73234300000001</v>
      </c>
      <c r="K3129" s="11">
        <v>39.098635000000002</v>
      </c>
      <c r="L3129" s="11">
        <v>-293.58817099999999</v>
      </c>
      <c r="M3129" s="11">
        <v>155.06375600000001</v>
      </c>
      <c r="N3129" s="13">
        <v>1.015854849757289</v>
      </c>
      <c r="O3129" s="13">
        <v>4.3957380548008018E-2</v>
      </c>
      <c r="P3129" s="13">
        <v>1.1101993001845893</v>
      </c>
      <c r="Q3129" s="13" t="s">
        <v>9699</v>
      </c>
      <c r="R3129" s="13">
        <v>-1.592451422079213</v>
      </c>
      <c r="S3129" s="14">
        <v>1.3417319999999999</v>
      </c>
      <c r="T3129" s="13">
        <v>9.6801915548271847E-2</v>
      </c>
      <c r="U3129" s="15">
        <v>2.8065517632520933</v>
      </c>
      <c r="V3129" s="16" t="s">
        <v>9700</v>
      </c>
      <c r="W3129" s="16">
        <v>0.6391567220904929</v>
      </c>
    </row>
    <row r="3130" spans="1:23" ht="15" customHeight="1" x14ac:dyDescent="0.3">
      <c r="A3130" s="7" t="s">
        <v>9636</v>
      </c>
      <c r="B3130" s="7" t="s">
        <v>9637</v>
      </c>
      <c r="C3130" s="7" t="s">
        <v>9638</v>
      </c>
      <c r="D3130" s="7" t="s">
        <v>20</v>
      </c>
      <c r="E3130" s="7" t="s">
        <v>47</v>
      </c>
      <c r="F3130" s="9" t="s">
        <v>2104</v>
      </c>
      <c r="G3130" s="11">
        <v>74.173546000000002</v>
      </c>
      <c r="H3130" s="11">
        <v>-69.349000000000004</v>
      </c>
      <c r="I3130" s="11">
        <v>0</v>
      </c>
      <c r="J3130" s="12">
        <v>4.824545999999998</v>
      </c>
      <c r="K3130" s="11">
        <v>-44.622999999999998</v>
      </c>
      <c r="L3130" s="11">
        <v>-67.593000000000004</v>
      </c>
      <c r="M3130" s="11">
        <v>76.626000000000005</v>
      </c>
      <c r="N3130" s="13">
        <v>-81.402265624999984</v>
      </c>
      <c r="O3130" s="13" t="s">
        <v>9699</v>
      </c>
      <c r="P3130" s="13">
        <v>-47.501206244907692</v>
      </c>
      <c r="Q3130" s="13" t="s">
        <v>9699</v>
      </c>
      <c r="R3130" s="13">
        <v>-0.73699360515512813</v>
      </c>
      <c r="S3130" s="14">
        <v>1.212526</v>
      </c>
      <c r="T3130" s="13">
        <v>-14.374202256543938</v>
      </c>
      <c r="U3130" s="15" t="s">
        <v>9700</v>
      </c>
      <c r="V3130" s="16" t="s">
        <v>9700</v>
      </c>
      <c r="W3130" s="16">
        <v>0.96799449273092675</v>
      </c>
    </row>
    <row r="3131" spans="1:23" ht="15" customHeight="1" x14ac:dyDescent="0.3">
      <c r="A3131" s="7" t="s">
        <v>9639</v>
      </c>
      <c r="B3131" s="7" t="s">
        <v>9640</v>
      </c>
      <c r="C3131" s="7" t="s">
        <v>9641</v>
      </c>
      <c r="D3131" s="7" t="s">
        <v>8</v>
      </c>
      <c r="E3131" s="7" t="s">
        <v>9</v>
      </c>
      <c r="F3131" s="9" t="s">
        <v>1764</v>
      </c>
      <c r="G3131" s="11">
        <v>86.927965</v>
      </c>
      <c r="H3131" s="11">
        <v>268.66800000000001</v>
      </c>
      <c r="I3131" s="11">
        <v>-632.149</v>
      </c>
      <c r="J3131" s="12">
        <v>-276.55303500000002</v>
      </c>
      <c r="K3131" s="11">
        <v>63.003999999999998</v>
      </c>
      <c r="L3131" s="11">
        <v>19.765999999999998</v>
      </c>
      <c r="M3131" s="11">
        <v>-29.065999999999999</v>
      </c>
      <c r="N3131" s="13">
        <v>0.1975816566774915</v>
      </c>
      <c r="O3131" s="13">
        <v>1.9973749221357417E-2</v>
      </c>
      <c r="P3131" s="13">
        <v>-1.9700905692504711E-2</v>
      </c>
      <c r="Q3131" s="13" t="s">
        <v>9699</v>
      </c>
      <c r="R3131" s="13">
        <v>-1.5082390625176228E-2</v>
      </c>
      <c r="S3131" s="14">
        <v>2.208923</v>
      </c>
      <c r="T3131" s="13">
        <v>-0.97148816320168019</v>
      </c>
      <c r="U3131" s="15" t="s">
        <v>9700</v>
      </c>
      <c r="V3131" s="16">
        <v>4.3978531316401908</v>
      </c>
      <c r="W3131" s="16" t="s">
        <v>9700</v>
      </c>
    </row>
    <row r="3132" spans="1:23" ht="15" customHeight="1" x14ac:dyDescent="0.3">
      <c r="A3132" s="7" t="s">
        <v>9642</v>
      </c>
      <c r="B3132" s="7" t="s">
        <v>9643</v>
      </c>
      <c r="C3132" s="7" t="s">
        <v>9644</v>
      </c>
      <c r="D3132" s="7" t="s">
        <v>8</v>
      </c>
      <c r="E3132" s="7" t="s">
        <v>220</v>
      </c>
      <c r="F3132" s="9" t="s">
        <v>1764</v>
      </c>
      <c r="G3132" s="11">
        <v>81.378473999999997</v>
      </c>
      <c r="H3132" s="11">
        <v>52.646999999999998</v>
      </c>
      <c r="I3132" s="11">
        <v>0</v>
      </c>
      <c r="J3132" s="12">
        <v>134.025474</v>
      </c>
      <c r="K3132" s="11">
        <v>42.665999999999997</v>
      </c>
      <c r="L3132" s="11">
        <v>43.226999999999997</v>
      </c>
      <c r="M3132" s="11">
        <v>290.72699999999998</v>
      </c>
      <c r="N3132" s="13">
        <v>0.22582395946192313</v>
      </c>
      <c r="O3132" s="13">
        <v>-2.3212169855814979E-2</v>
      </c>
      <c r="P3132" s="13">
        <v>-2.1401987373951721E-2</v>
      </c>
      <c r="Q3132" s="13" t="s">
        <v>9699</v>
      </c>
      <c r="R3132" s="13">
        <v>0.16260624401657398</v>
      </c>
      <c r="S3132" s="14">
        <v>2.1177820000000001</v>
      </c>
      <c r="T3132" s="13">
        <v>0.39281338411830574</v>
      </c>
      <c r="U3132" s="15">
        <v>3.1412711292363946</v>
      </c>
      <c r="V3132" s="16">
        <v>1.8825843569990979</v>
      </c>
      <c r="W3132" s="16">
        <v>0.27991371286464622</v>
      </c>
    </row>
    <row r="3133" spans="1:23" ht="15" customHeight="1" x14ac:dyDescent="0.3">
      <c r="A3133" s="7" t="s">
        <v>9645</v>
      </c>
      <c r="B3133" s="7" t="s">
        <v>9646</v>
      </c>
      <c r="C3133" s="7" t="s">
        <v>9647</v>
      </c>
      <c r="D3133" s="7" t="s">
        <v>20</v>
      </c>
      <c r="E3133" s="7" t="s">
        <v>47</v>
      </c>
      <c r="F3133" s="9" t="s">
        <v>5460</v>
      </c>
      <c r="G3133" s="11">
        <v>80.569137999999995</v>
      </c>
      <c r="H3133" s="11">
        <v>-19.765485000000002</v>
      </c>
      <c r="I3133" s="11">
        <v>0</v>
      </c>
      <c r="J3133" s="12">
        <v>60.803652999999997</v>
      </c>
      <c r="K3133" s="11">
        <v>-12.242933000000001</v>
      </c>
      <c r="L3133" s="11">
        <v>-15.27373</v>
      </c>
      <c r="M3133" s="11">
        <v>19.038228</v>
      </c>
      <c r="N3133" s="13" t="s">
        <v>9699</v>
      </c>
      <c r="O3133" s="13" t="s">
        <v>9699</v>
      </c>
      <c r="P3133" s="13" t="s">
        <v>9699</v>
      </c>
      <c r="Q3133" s="13" t="s">
        <v>9699</v>
      </c>
      <c r="R3133" s="13">
        <v>-1.0176991769577213</v>
      </c>
      <c r="S3133" s="14">
        <v>2.6745399999999999</v>
      </c>
      <c r="T3133" s="13">
        <v>-0.32507068284203255</v>
      </c>
      <c r="U3133" s="15" t="s">
        <v>9700</v>
      </c>
      <c r="V3133" s="16" t="s">
        <v>9700</v>
      </c>
      <c r="W3133" s="16">
        <v>4.2319662313110227</v>
      </c>
    </row>
    <row r="3134" spans="1:23" ht="15" customHeight="1" x14ac:dyDescent="0.3">
      <c r="A3134" s="7" t="s">
        <v>9648</v>
      </c>
      <c r="B3134" s="7" t="s">
        <v>9649</v>
      </c>
      <c r="C3134" s="7" t="s">
        <v>9650</v>
      </c>
      <c r="D3134" s="7" t="s">
        <v>20</v>
      </c>
      <c r="E3134" s="7" t="s">
        <v>71</v>
      </c>
      <c r="F3134" s="9" t="s">
        <v>5460</v>
      </c>
      <c r="G3134" s="11">
        <v>111.372889</v>
      </c>
      <c r="H3134" s="11">
        <v>-4.3250000000000002</v>
      </c>
      <c r="I3134" s="11">
        <v>0</v>
      </c>
      <c r="J3134" s="12">
        <v>107.047889</v>
      </c>
      <c r="K3134" s="11">
        <v>0</v>
      </c>
      <c r="L3134" s="11">
        <v>-9.5730000000000004</v>
      </c>
      <c r="M3134" s="11">
        <v>3.234</v>
      </c>
      <c r="N3134" s="13">
        <v>9.9999999999999992E-2</v>
      </c>
      <c r="O3134" s="13" t="s">
        <v>9699</v>
      </c>
      <c r="P3134" s="13" t="s">
        <v>9699</v>
      </c>
      <c r="Q3134" s="13" t="s">
        <v>9699</v>
      </c>
      <c r="R3134" s="13">
        <v>-1.2600197433366238</v>
      </c>
      <c r="S3134" s="14">
        <v>0.52409300000000003</v>
      </c>
      <c r="T3134" s="13">
        <v>-4.0402478184319919E-2</v>
      </c>
      <c r="U3134" s="15" t="s">
        <v>9700</v>
      </c>
      <c r="V3134" s="16" t="s">
        <v>9700</v>
      </c>
      <c r="W3134" s="16">
        <v>34.43812275819419</v>
      </c>
    </row>
    <row r="3135" spans="1:23" ht="15" customHeight="1" x14ac:dyDescent="0.3">
      <c r="A3135" s="7" t="s">
        <v>9651</v>
      </c>
      <c r="B3135" s="7" t="s">
        <v>9652</v>
      </c>
      <c r="C3135" s="7" t="s">
        <v>9653</v>
      </c>
      <c r="D3135" s="7" t="s">
        <v>20</v>
      </c>
      <c r="E3135" s="7" t="s">
        <v>47</v>
      </c>
      <c r="F3135" s="9" t="s">
        <v>1764</v>
      </c>
      <c r="G3135" s="11">
        <v>43.125726999999998</v>
      </c>
      <c r="H3135" s="11">
        <v>-9.0289999999999999</v>
      </c>
      <c r="I3135" s="11">
        <v>0</v>
      </c>
      <c r="J3135" s="12">
        <v>34.096727000000001</v>
      </c>
      <c r="K3135" s="11">
        <v>-23.425000000000001</v>
      </c>
      <c r="L3135" s="11">
        <v>-23.396000000000001</v>
      </c>
      <c r="M3135" s="11">
        <v>12.458</v>
      </c>
      <c r="N3135" s="13" t="s">
        <v>9699</v>
      </c>
      <c r="O3135" s="13" t="s">
        <v>9699</v>
      </c>
      <c r="P3135" s="13" t="s">
        <v>9699</v>
      </c>
      <c r="Q3135" s="13" t="s">
        <v>9699</v>
      </c>
      <c r="R3135" s="13">
        <v>-1.3265294551227533</v>
      </c>
      <c r="S3135" s="14">
        <v>3.1397840000000001</v>
      </c>
      <c r="T3135" s="13">
        <v>-0.26480547531732296</v>
      </c>
      <c r="U3135" s="15" t="s">
        <v>9700</v>
      </c>
      <c r="V3135" s="16" t="s">
        <v>9700</v>
      </c>
      <c r="W3135" s="16">
        <v>3.4616894365066622</v>
      </c>
    </row>
    <row r="3136" spans="1:23" ht="15" customHeight="1" x14ac:dyDescent="0.3">
      <c r="A3136" s="7" t="s">
        <v>9654</v>
      </c>
      <c r="B3136" s="7" t="s">
        <v>9655</v>
      </c>
      <c r="C3136" s="7" t="s">
        <v>9656</v>
      </c>
      <c r="D3136" s="7" t="s">
        <v>29</v>
      </c>
      <c r="E3136" s="7" t="s">
        <v>30</v>
      </c>
      <c r="F3136" s="9" t="s">
        <v>1941</v>
      </c>
      <c r="G3136" s="11">
        <v>70.143302000000006</v>
      </c>
      <c r="H3136" s="11">
        <v>1042.866</v>
      </c>
      <c r="I3136" s="11">
        <v>0</v>
      </c>
      <c r="J3136" s="12">
        <v>1113.0093019999999</v>
      </c>
      <c r="K3136" s="11">
        <v>-269.29500000000002</v>
      </c>
      <c r="L3136" s="11">
        <v>-493.78500000000003</v>
      </c>
      <c r="M3136" s="11">
        <v>60.82</v>
      </c>
      <c r="N3136" s="13">
        <v>6.9145752696589471E-3</v>
      </c>
      <c r="O3136" s="13">
        <v>-7.1355115187978768E-3</v>
      </c>
      <c r="P3136" s="13">
        <v>-2.9427912327378895E-2</v>
      </c>
      <c r="Q3136" s="13" t="s">
        <v>9699</v>
      </c>
      <c r="R3136" s="13">
        <v>-1.6194397709495558</v>
      </c>
      <c r="S3136" s="14">
        <v>3.162204</v>
      </c>
      <c r="T3136" s="13">
        <v>0.93697869202534301</v>
      </c>
      <c r="U3136" s="15" t="s">
        <v>9700</v>
      </c>
      <c r="V3136" s="16" t="s">
        <v>9700</v>
      </c>
      <c r="W3136" s="16">
        <v>1.1532933574482078</v>
      </c>
    </row>
    <row r="3137" spans="1:23" ht="15" customHeight="1" x14ac:dyDescent="0.3">
      <c r="A3137" s="7" t="s">
        <v>9657</v>
      </c>
      <c r="B3137" s="7" t="s">
        <v>9658</v>
      </c>
      <c r="C3137" s="7" t="s">
        <v>9659</v>
      </c>
      <c r="D3137" s="7" t="s">
        <v>8</v>
      </c>
      <c r="E3137" s="7" t="s">
        <v>9</v>
      </c>
      <c r="F3137" s="9" t="s">
        <v>3009</v>
      </c>
      <c r="G3137" s="11">
        <v>0</v>
      </c>
      <c r="H3137" s="11">
        <v>0</v>
      </c>
      <c r="I3137" s="11">
        <v>0</v>
      </c>
      <c r="J3137" s="12">
        <v>0</v>
      </c>
      <c r="K3137" s="11">
        <v>0</v>
      </c>
      <c r="L3137" s="11">
        <v>0</v>
      </c>
      <c r="M3137" s="11">
        <v>0</v>
      </c>
      <c r="N3137" s="13">
        <v>0</v>
      </c>
      <c r="O3137" s="13">
        <v>0</v>
      </c>
      <c r="P3137" s="13">
        <v>0</v>
      </c>
      <c r="Q3137" s="13">
        <v>0</v>
      </c>
      <c r="R3137" s="13">
        <v>0</v>
      </c>
      <c r="S3137" s="14">
        <v>0</v>
      </c>
      <c r="T3137" s="13" t="s">
        <v>9700</v>
      </c>
      <c r="U3137" s="15" t="s">
        <v>9700</v>
      </c>
      <c r="V3137" s="16" t="s">
        <v>9700</v>
      </c>
      <c r="W3137" s="16" t="s">
        <v>9700</v>
      </c>
    </row>
    <row r="3138" spans="1:23" ht="15" customHeight="1" x14ac:dyDescent="0.3">
      <c r="A3138" s="7" t="s">
        <v>9660</v>
      </c>
      <c r="B3138" s="7" t="s">
        <v>9661</v>
      </c>
      <c r="C3138" s="7" t="s">
        <v>9662</v>
      </c>
      <c r="D3138" s="7" t="s">
        <v>8</v>
      </c>
      <c r="E3138" s="7" t="s">
        <v>220</v>
      </c>
      <c r="F3138" s="9" t="s">
        <v>1764</v>
      </c>
      <c r="G3138" s="11">
        <v>54.403047000000001</v>
      </c>
      <c r="H3138" s="11">
        <v>669.226</v>
      </c>
      <c r="I3138" s="11">
        <v>-0.55500000000000005</v>
      </c>
      <c r="J3138" s="12">
        <v>723.07404700000006</v>
      </c>
      <c r="K3138" s="11">
        <v>100.50700000000001</v>
      </c>
      <c r="L3138" s="11">
        <v>-52.03</v>
      </c>
      <c r="M3138" s="11">
        <v>-2.4239999999999999</v>
      </c>
      <c r="N3138" s="13">
        <v>0.38576649833993071</v>
      </c>
      <c r="O3138" s="13">
        <v>-1.4772507183306027E-3</v>
      </c>
      <c r="P3138" s="13">
        <v>-0.24003505443837631</v>
      </c>
      <c r="Q3138" s="13" t="s">
        <v>9699</v>
      </c>
      <c r="R3138" s="13">
        <v>-2.0480623511582596</v>
      </c>
      <c r="S3138" s="14">
        <v>2.0850390000000001</v>
      </c>
      <c r="T3138" s="13">
        <v>0.92552900048976583</v>
      </c>
      <c r="U3138" s="15">
        <v>7.1942655436934739</v>
      </c>
      <c r="V3138" s="16" t="s">
        <v>9700</v>
      </c>
      <c r="W3138" s="16" t="s">
        <v>9700</v>
      </c>
    </row>
    <row r="3139" spans="1:23" ht="15" customHeight="1" x14ac:dyDescent="0.3">
      <c r="A3139" s="7" t="s">
        <v>9663</v>
      </c>
      <c r="B3139" s="7" t="s">
        <v>9664</v>
      </c>
      <c r="C3139" s="7" t="s">
        <v>9665</v>
      </c>
      <c r="D3139" s="7" t="s">
        <v>20</v>
      </c>
      <c r="E3139" s="7" t="s">
        <v>71</v>
      </c>
      <c r="F3139" s="9" t="s">
        <v>1941</v>
      </c>
      <c r="G3139" s="11">
        <v>77.554389</v>
      </c>
      <c r="H3139" s="11">
        <v>96.9</v>
      </c>
      <c r="I3139" s="11">
        <v>0</v>
      </c>
      <c r="J3139" s="12">
        <v>174.45438899999999</v>
      </c>
      <c r="K3139" s="11">
        <v>9.2409999999999997</v>
      </c>
      <c r="L3139" s="11">
        <v>-25.341999999999999</v>
      </c>
      <c r="M3139" s="11">
        <v>-15.132999999999999</v>
      </c>
      <c r="N3139" s="13">
        <v>0.44845251853741075</v>
      </c>
      <c r="O3139" s="13">
        <v>9.222701442611636E-2</v>
      </c>
      <c r="P3139" s="13">
        <v>-7.7488915536868316E-3</v>
      </c>
      <c r="Q3139" s="13">
        <v>6.0280015494126316E-2</v>
      </c>
      <c r="R3139" s="13" t="s">
        <v>9699</v>
      </c>
      <c r="S3139" s="14">
        <v>1.1800520000000001</v>
      </c>
      <c r="T3139" s="13">
        <v>0.55544604269027598</v>
      </c>
      <c r="U3139" s="15">
        <v>18.878302023590521</v>
      </c>
      <c r="V3139" s="16" t="s">
        <v>9700</v>
      </c>
      <c r="W3139" s="16" t="s">
        <v>9700</v>
      </c>
    </row>
    <row r="3140" spans="1:23" ht="15" customHeight="1" x14ac:dyDescent="0.3">
      <c r="A3140" s="7" t="s">
        <v>9666</v>
      </c>
      <c r="B3140" s="7" t="s">
        <v>9667</v>
      </c>
      <c r="C3140" s="7" t="s">
        <v>9668</v>
      </c>
      <c r="D3140" s="7" t="s">
        <v>8</v>
      </c>
      <c r="E3140" s="7" t="s">
        <v>9</v>
      </c>
      <c r="F3140" s="9" t="s">
        <v>1764</v>
      </c>
      <c r="G3140" s="11">
        <v>173.46109799999999</v>
      </c>
      <c r="H3140" s="11">
        <v>578.01700000000005</v>
      </c>
      <c r="I3140" s="11">
        <v>839.23699999999997</v>
      </c>
      <c r="J3140" s="12">
        <v>1590.7150980000001</v>
      </c>
      <c r="K3140" s="11">
        <v>87.260999999999996</v>
      </c>
      <c r="L3140" s="11">
        <v>-376.255</v>
      </c>
      <c r="M3140" s="11">
        <v>912.04100000000005</v>
      </c>
      <c r="N3140" s="13">
        <v>1.1887359389756504</v>
      </c>
      <c r="O3140" s="13">
        <v>2.6949269742575055E-2</v>
      </c>
      <c r="P3140" s="13">
        <v>0.44871037586578322</v>
      </c>
      <c r="Q3140" s="13" t="s">
        <v>9699</v>
      </c>
      <c r="R3140" s="13">
        <v>-1.4368062204427423</v>
      </c>
      <c r="S3140" s="14">
        <v>4.5799180000000002</v>
      </c>
      <c r="T3140" s="13">
        <v>0.36336928009719566</v>
      </c>
      <c r="U3140" s="15">
        <v>18.229393405988933</v>
      </c>
      <c r="V3140" s="16" t="s">
        <v>9700</v>
      </c>
      <c r="W3140" s="16">
        <v>0.1901900221590915</v>
      </c>
    </row>
    <row r="3141" spans="1:23" ht="15" customHeight="1" x14ac:dyDescent="0.3">
      <c r="A3141" s="7" t="s">
        <v>9669</v>
      </c>
      <c r="B3141" s="7" t="s">
        <v>9670</v>
      </c>
      <c r="C3141" s="7" t="s">
        <v>9671</v>
      </c>
      <c r="D3141" s="7" t="s">
        <v>26</v>
      </c>
      <c r="E3141" s="7" t="s">
        <v>221</v>
      </c>
      <c r="F3141" s="9" t="s">
        <v>5460</v>
      </c>
      <c r="G3141" s="11">
        <v>75.790837999999994</v>
      </c>
      <c r="H3141" s="11">
        <v>1.369742</v>
      </c>
      <c r="I3141" s="11">
        <v>0</v>
      </c>
      <c r="J3141" s="12">
        <v>77.160579999999996</v>
      </c>
      <c r="K3141" s="11">
        <v>-19.193818</v>
      </c>
      <c r="L3141" s="11">
        <v>-17.949888999999999</v>
      </c>
      <c r="M3141" s="11">
        <v>57.721556</v>
      </c>
      <c r="N3141" s="13">
        <v>8.9165535159409278E-3</v>
      </c>
      <c r="O3141" s="13" t="s">
        <v>9699</v>
      </c>
      <c r="P3141" s="13">
        <v>3.3020167982274584E-2</v>
      </c>
      <c r="Q3141" s="13" t="s">
        <v>9699</v>
      </c>
      <c r="R3141" s="13">
        <v>-0.59207711154433984</v>
      </c>
      <c r="S3141" s="14">
        <v>0</v>
      </c>
      <c r="T3141" s="13">
        <v>1.7751836494749002E-2</v>
      </c>
      <c r="U3141" s="15" t="s">
        <v>9700</v>
      </c>
      <c r="V3141" s="16" t="s">
        <v>9700</v>
      </c>
      <c r="W3141" s="16">
        <v>1.3130421847948797</v>
      </c>
    </row>
    <row r="3142" spans="1:23" ht="15" customHeight="1" x14ac:dyDescent="0.3">
      <c r="A3142" s="7" t="s">
        <v>9672</v>
      </c>
      <c r="B3142" s="7" t="s">
        <v>9673</v>
      </c>
      <c r="C3142" s="7" t="s">
        <v>9674</v>
      </c>
      <c r="D3142" s="7" t="s">
        <v>29</v>
      </c>
      <c r="E3142" s="7" t="s">
        <v>436</v>
      </c>
      <c r="F3142" s="9" t="s">
        <v>5460</v>
      </c>
      <c r="G3142" s="11">
        <v>57.649354000000002</v>
      </c>
      <c r="H3142" s="11">
        <v>-28.009</v>
      </c>
      <c r="I3142" s="11">
        <v>61.012</v>
      </c>
      <c r="J3142" s="12">
        <v>90.652354000000003</v>
      </c>
      <c r="K3142" s="11">
        <v>-33.000999999999998</v>
      </c>
      <c r="L3142" s="11">
        <v>-13.99</v>
      </c>
      <c r="M3142" s="11">
        <v>79.459999999999994</v>
      </c>
      <c r="N3142" s="13">
        <v>0.18457124271564332</v>
      </c>
      <c r="O3142" s="13" t="s">
        <v>9699</v>
      </c>
      <c r="P3142" s="13">
        <v>1.5687041231851011</v>
      </c>
      <c r="Q3142" s="13" t="s">
        <v>9699</v>
      </c>
      <c r="R3142" s="13">
        <v>-0.63868346571715517</v>
      </c>
      <c r="S3142" s="14">
        <v>0</v>
      </c>
      <c r="T3142" s="13">
        <v>-0.3089715684603182</v>
      </c>
      <c r="U3142" s="15" t="s">
        <v>9700</v>
      </c>
      <c r="V3142" s="16" t="s">
        <v>9700</v>
      </c>
      <c r="W3142" s="16">
        <v>0.72551414548200366</v>
      </c>
    </row>
    <row r="3143" spans="1:23" ht="15" customHeight="1" x14ac:dyDescent="0.3">
      <c r="A3143" s="7" t="s">
        <v>9675</v>
      </c>
      <c r="B3143" s="7" t="s">
        <v>9676</v>
      </c>
      <c r="C3143" s="7" t="s">
        <v>9677</v>
      </c>
      <c r="D3143" s="7" t="s">
        <v>20</v>
      </c>
      <c r="E3143" s="7" t="s">
        <v>47</v>
      </c>
      <c r="F3143" s="9" t="s">
        <v>1764</v>
      </c>
      <c r="G3143" s="11">
        <v>18.215204</v>
      </c>
      <c r="H3143" s="11">
        <v>-24.071999999999999</v>
      </c>
      <c r="I3143" s="11">
        <v>0</v>
      </c>
      <c r="J3143" s="12">
        <v>-5.8567959999999992</v>
      </c>
      <c r="K3143" s="11">
        <v>-51.351999999999997</v>
      </c>
      <c r="L3143" s="11">
        <v>-55.485999999999997</v>
      </c>
      <c r="M3143" s="11">
        <v>-26.722000000000001</v>
      </c>
      <c r="N3143" s="13">
        <v>0.12</v>
      </c>
      <c r="O3143" s="13" t="s">
        <v>9699</v>
      </c>
      <c r="P3143" s="13">
        <v>-2.2712856570621924</v>
      </c>
      <c r="Q3143" s="13" t="s">
        <v>9699</v>
      </c>
      <c r="R3143" s="13">
        <v>-90.294548413344174</v>
      </c>
      <c r="S3143" s="14">
        <v>2.0593170000000001</v>
      </c>
      <c r="T3143" s="13">
        <v>4.1100970564793453</v>
      </c>
      <c r="U3143" s="15">
        <v>0.11405195513319831</v>
      </c>
      <c r="V3143" s="16" t="s">
        <v>9700</v>
      </c>
      <c r="W3143" s="16" t="s">
        <v>9700</v>
      </c>
    </row>
    <row r="3144" spans="1:23" ht="15" customHeight="1" x14ac:dyDescent="0.3">
      <c r="A3144" s="7" t="s">
        <v>9678</v>
      </c>
      <c r="B3144" s="7" t="s">
        <v>9679</v>
      </c>
      <c r="C3144" s="7" t="s">
        <v>9680</v>
      </c>
      <c r="D3144" s="7" t="s">
        <v>20</v>
      </c>
      <c r="E3144" s="7" t="s">
        <v>47</v>
      </c>
      <c r="F3144" s="9" t="s">
        <v>5460</v>
      </c>
      <c r="G3144" s="11">
        <v>42.578794000000002</v>
      </c>
      <c r="H3144" s="11">
        <v>-51.649000000000001</v>
      </c>
      <c r="I3144" s="11">
        <v>0</v>
      </c>
      <c r="J3144" s="12">
        <v>-9.0702059999999989</v>
      </c>
      <c r="K3144" s="11">
        <v>-35.1815</v>
      </c>
      <c r="L3144" s="11">
        <v>-34.932000000000002</v>
      </c>
      <c r="M3144" s="11">
        <v>49.311</v>
      </c>
      <c r="N3144" s="13">
        <v>0.34111111111111125</v>
      </c>
      <c r="O3144" s="13" t="s">
        <v>9699</v>
      </c>
      <c r="P3144" s="13">
        <v>-1.4095008549360619</v>
      </c>
      <c r="Q3144" s="13" t="s">
        <v>9699</v>
      </c>
      <c r="R3144" s="13">
        <v>-0.79767994154183419</v>
      </c>
      <c r="S3144" s="14">
        <v>2.120209</v>
      </c>
      <c r="T3144" s="13">
        <v>5.6943579892231782</v>
      </c>
      <c r="U3144" s="15">
        <v>0.25781180449952384</v>
      </c>
      <c r="V3144" s="16" t="s">
        <v>9700</v>
      </c>
      <c r="W3144" s="16">
        <v>0.8634745594289307</v>
      </c>
    </row>
    <row r="3145" spans="1:23" ht="15" customHeight="1" x14ac:dyDescent="0.3">
      <c r="A3145" s="7" t="s">
        <v>9681</v>
      </c>
      <c r="B3145" s="7" t="s">
        <v>9682</v>
      </c>
      <c r="C3145" s="7" t="s">
        <v>9683</v>
      </c>
      <c r="D3145" s="7" t="s">
        <v>31</v>
      </c>
      <c r="E3145" s="7" t="s">
        <v>63</v>
      </c>
      <c r="F3145" s="9" t="s">
        <v>1941</v>
      </c>
      <c r="G3145" s="11">
        <v>29.643003</v>
      </c>
      <c r="H3145" s="11">
        <v>2.125</v>
      </c>
      <c r="I3145" s="11">
        <v>0</v>
      </c>
      <c r="J3145" s="12">
        <v>31.768003</v>
      </c>
      <c r="K3145" s="11">
        <v>-10.189</v>
      </c>
      <c r="L3145" s="11">
        <v>-17.436</v>
      </c>
      <c r="M3145" s="11">
        <v>35.110999999999997</v>
      </c>
      <c r="N3145" s="13">
        <v>-1.7997975046562021E-2</v>
      </c>
      <c r="O3145" s="13">
        <v>0.11009164737088972</v>
      </c>
      <c r="P3145" s="13">
        <v>-5.4194496856618278E-2</v>
      </c>
      <c r="Q3145" s="13" t="s">
        <v>9699</v>
      </c>
      <c r="R3145" s="13">
        <v>-0.4142797742797743</v>
      </c>
      <c r="S3145" s="14">
        <v>0.71653500000000003</v>
      </c>
      <c r="T3145" s="13">
        <v>6.6891204964945383E-2</v>
      </c>
      <c r="U3145" s="15" t="s">
        <v>9700</v>
      </c>
      <c r="V3145" s="16" t="s">
        <v>9700</v>
      </c>
      <c r="W3145" s="16">
        <v>0.84426541539688427</v>
      </c>
    </row>
    <row r="3146" spans="1:23" ht="15" customHeight="1" x14ac:dyDescent="0.3">
      <c r="A3146" s="7" t="s">
        <v>9684</v>
      </c>
      <c r="B3146" s="7" t="s">
        <v>9685</v>
      </c>
      <c r="C3146" s="7" t="s">
        <v>9686</v>
      </c>
      <c r="D3146" s="7" t="s">
        <v>20</v>
      </c>
      <c r="E3146" s="7" t="s">
        <v>47</v>
      </c>
      <c r="F3146" s="9" t="s">
        <v>1764</v>
      </c>
      <c r="G3146" s="11">
        <v>66.801563999999999</v>
      </c>
      <c r="H3146" s="11">
        <v>-7.194</v>
      </c>
      <c r="I3146" s="11">
        <v>0</v>
      </c>
      <c r="J3146" s="12">
        <v>59.607563999999996</v>
      </c>
      <c r="K3146" s="11">
        <v>0</v>
      </c>
      <c r="L3146" s="11">
        <v>-20.46</v>
      </c>
      <c r="M3146" s="11">
        <v>7.9480000000000004</v>
      </c>
      <c r="N3146" s="13" t="s">
        <v>9699</v>
      </c>
      <c r="O3146" s="13" t="s">
        <v>9699</v>
      </c>
      <c r="P3146" s="13" t="s">
        <v>9699</v>
      </c>
      <c r="Q3146" s="13" t="s">
        <v>9699</v>
      </c>
      <c r="R3146" s="13">
        <v>-2.2101694915254235</v>
      </c>
      <c r="S3146" s="14">
        <v>1.6820649999999999</v>
      </c>
      <c r="T3146" s="13">
        <v>-0.12068938096514061</v>
      </c>
      <c r="U3146" s="15" t="s">
        <v>9700</v>
      </c>
      <c r="V3146" s="16" t="s">
        <v>9700</v>
      </c>
      <c r="W3146" s="16">
        <v>8.4048268746854546</v>
      </c>
    </row>
    <row r="3147" spans="1:23" ht="15" customHeight="1" x14ac:dyDescent="0.3">
      <c r="A3147" s="7" t="s">
        <v>9687</v>
      </c>
      <c r="B3147" s="7" t="s">
        <v>9688</v>
      </c>
      <c r="C3147" s="7" t="s">
        <v>9689</v>
      </c>
      <c r="D3147" s="7" t="s">
        <v>20</v>
      </c>
      <c r="E3147" s="7" t="s">
        <v>71</v>
      </c>
      <c r="F3147" s="9" t="s">
        <v>1764</v>
      </c>
      <c r="G3147" s="11">
        <v>26.418771</v>
      </c>
      <c r="H3147" s="11">
        <v>-2.5915499999999998</v>
      </c>
      <c r="I3147" s="11">
        <v>0</v>
      </c>
      <c r="J3147" s="12">
        <v>23.827221000000002</v>
      </c>
      <c r="K3147" s="11">
        <v>-7.7786359999999997</v>
      </c>
      <c r="L3147" s="11">
        <v>-8.3780210000000004</v>
      </c>
      <c r="M3147" s="11">
        <v>5.9613529999999999</v>
      </c>
      <c r="N3147" s="13">
        <v>0.22450000000000001</v>
      </c>
      <c r="O3147" s="13" t="s">
        <v>9699</v>
      </c>
      <c r="P3147" s="13">
        <v>-5.4310055925037251</v>
      </c>
      <c r="Q3147" s="13" t="s">
        <v>9699</v>
      </c>
      <c r="R3147" s="13">
        <v>-1.4997005707994999</v>
      </c>
      <c r="S3147" s="14">
        <v>1.151181</v>
      </c>
      <c r="T3147" s="13">
        <v>-0.1087642574851679</v>
      </c>
      <c r="U3147" s="15" t="s">
        <v>9700</v>
      </c>
      <c r="V3147" s="16" t="s">
        <v>9700</v>
      </c>
      <c r="W3147" s="16">
        <v>4.4316736485827963</v>
      </c>
    </row>
    <row r="3148" spans="1:23" ht="15" customHeight="1" x14ac:dyDescent="0.3">
      <c r="A3148" s="7" t="s">
        <v>9690</v>
      </c>
      <c r="B3148" s="7" t="s">
        <v>9691</v>
      </c>
      <c r="C3148" s="7" t="s">
        <v>9692</v>
      </c>
      <c r="D3148" s="7" t="s">
        <v>29</v>
      </c>
      <c r="E3148" s="7" t="s">
        <v>428</v>
      </c>
      <c r="F3148" s="9" t="s">
        <v>1764</v>
      </c>
      <c r="G3148" s="11">
        <v>25.581486999999999</v>
      </c>
      <c r="H3148" s="11">
        <v>488.76799999999997</v>
      </c>
      <c r="I3148" s="11">
        <v>47.243000000000002</v>
      </c>
      <c r="J3148" s="12">
        <v>561.59248700000001</v>
      </c>
      <c r="K3148" s="11">
        <v>56.103999999999999</v>
      </c>
      <c r="L3148" s="11">
        <v>-95.739000000000004</v>
      </c>
      <c r="M3148" s="11">
        <v>77.183000000000007</v>
      </c>
      <c r="N3148" s="13">
        <v>0.79467931345980114</v>
      </c>
      <c r="O3148" s="13">
        <v>0.13281883694884722</v>
      </c>
      <c r="P3148" s="13">
        <v>0.17431070941059965</v>
      </c>
      <c r="Q3148" s="13" t="s">
        <v>9699</v>
      </c>
      <c r="R3148" s="13">
        <v>-1.1955550628329952</v>
      </c>
      <c r="S3148" s="14">
        <v>1.3800520000000001</v>
      </c>
      <c r="T3148" s="13">
        <v>0.87032503339027034</v>
      </c>
      <c r="U3148" s="15">
        <v>10.009847550976758</v>
      </c>
      <c r="V3148" s="16" t="s">
        <v>9700</v>
      </c>
      <c r="W3148" s="16">
        <v>0.33143939727660232</v>
      </c>
    </row>
    <row r="3149" spans="1:23" ht="15" customHeight="1" x14ac:dyDescent="0.3">
      <c r="A3149" s="7" t="s">
        <v>9693</v>
      </c>
      <c r="B3149" s="7" t="s">
        <v>9694</v>
      </c>
      <c r="C3149" s="7" t="s">
        <v>9695</v>
      </c>
      <c r="D3149" s="7" t="s">
        <v>31</v>
      </c>
      <c r="E3149" s="7" t="s">
        <v>41</v>
      </c>
      <c r="F3149" s="9" t="s">
        <v>5460</v>
      </c>
      <c r="G3149" s="11">
        <v>257.88554099999999</v>
      </c>
      <c r="H3149" s="11">
        <v>0</v>
      </c>
      <c r="I3149" s="11">
        <v>0</v>
      </c>
      <c r="J3149" s="12">
        <v>257.88554099999999</v>
      </c>
      <c r="K3149" s="11">
        <v>0</v>
      </c>
      <c r="L3149" s="11">
        <v>0</v>
      </c>
      <c r="M3149" s="11">
        <v>0</v>
      </c>
      <c r="N3149" s="13">
        <v>0</v>
      </c>
      <c r="O3149" s="13">
        <v>0</v>
      </c>
      <c r="P3149" s="13">
        <v>0</v>
      </c>
      <c r="Q3149" s="13">
        <v>0</v>
      </c>
      <c r="R3149" s="13">
        <v>0</v>
      </c>
      <c r="S3149" s="14">
        <v>2.5291329999999999</v>
      </c>
      <c r="T3149" s="13">
        <v>0</v>
      </c>
      <c r="U3149" s="15" t="s">
        <v>9700</v>
      </c>
      <c r="V3149" s="16" t="s">
        <v>9700</v>
      </c>
      <c r="W3149" s="16" t="s">
        <v>9700</v>
      </c>
    </row>
    <row r="3150" spans="1:23" ht="15" customHeight="1" x14ac:dyDescent="0.3">
      <c r="F3150"/>
    </row>
    <row r="3151" spans="1:23" ht="15" customHeight="1" x14ac:dyDescent="0.3">
      <c r="F3151"/>
    </row>
    <row r="3152" spans="1:23" ht="15" customHeight="1" x14ac:dyDescent="0.3">
      <c r="F3152"/>
    </row>
    <row r="3153" spans="6:6" ht="15" customHeight="1" x14ac:dyDescent="0.3">
      <c r="F3153"/>
    </row>
    <row r="3154" spans="6:6" ht="15" customHeight="1" x14ac:dyDescent="0.3">
      <c r="F3154"/>
    </row>
    <row r="3155" spans="6:6" ht="15" customHeight="1" x14ac:dyDescent="0.3">
      <c r="F3155"/>
    </row>
    <row r="3156" spans="6:6" ht="15" customHeight="1" x14ac:dyDescent="0.3">
      <c r="F3156"/>
    </row>
    <row r="3157" spans="6:6" ht="15" customHeight="1" x14ac:dyDescent="0.3">
      <c r="F3157"/>
    </row>
    <row r="3158" spans="6:6" ht="15" customHeight="1" x14ac:dyDescent="0.3">
      <c r="F3158"/>
    </row>
    <row r="3159" spans="6:6" ht="15" customHeight="1" x14ac:dyDescent="0.3">
      <c r="F3159"/>
    </row>
    <row r="3160" spans="6:6" ht="15" customHeight="1" x14ac:dyDescent="0.3">
      <c r="F3160"/>
    </row>
    <row r="3161" spans="6:6" ht="15" customHeight="1" x14ac:dyDescent="0.3">
      <c r="F3161"/>
    </row>
    <row r="3162" spans="6:6" ht="15" customHeight="1" x14ac:dyDescent="0.3">
      <c r="F3162"/>
    </row>
    <row r="3163" spans="6:6" ht="15" customHeight="1" x14ac:dyDescent="0.3">
      <c r="F3163"/>
    </row>
    <row r="3164" spans="6:6" ht="15" customHeight="1" x14ac:dyDescent="0.3">
      <c r="F3164"/>
    </row>
    <row r="3165" spans="6:6" ht="15" customHeight="1" x14ac:dyDescent="0.3">
      <c r="F3165"/>
    </row>
    <row r="3166" spans="6:6" ht="15" customHeight="1" x14ac:dyDescent="0.3">
      <c r="F3166"/>
    </row>
    <row r="3167" spans="6:6" ht="15" customHeight="1" x14ac:dyDescent="0.3">
      <c r="F3167"/>
    </row>
    <row r="3168" spans="6:6" ht="15" customHeight="1" x14ac:dyDescent="0.3">
      <c r="F3168"/>
    </row>
    <row r="3169" spans="1:23" ht="15" customHeight="1" x14ac:dyDescent="0.3">
      <c r="F3169"/>
    </row>
    <row r="3170" spans="1:23" ht="15" customHeight="1" x14ac:dyDescent="0.3">
      <c r="F3170"/>
    </row>
    <row r="3171" spans="1:23" ht="15" customHeight="1" x14ac:dyDescent="0.3">
      <c r="F3171"/>
    </row>
    <row r="3172" spans="1:23" ht="15" customHeight="1" x14ac:dyDescent="0.3">
      <c r="A3172" s="7" t="s">
        <v>9696</v>
      </c>
      <c r="B3172" s="7" t="s">
        <v>9697</v>
      </c>
      <c r="C3172" s="7" t="s">
        <v>9698</v>
      </c>
      <c r="D3172" s="7" t="s">
        <v>10</v>
      </c>
      <c r="E3172" s="7" t="s">
        <v>62</v>
      </c>
      <c r="F3172" s="9" t="s">
        <v>1775</v>
      </c>
      <c r="G3172" s="11" cm="1">
        <f t="array" ref="G3172">_xldudf_FNBX($B3172,"marketcap","D")</f>
        <v>4307.0247380000001</v>
      </c>
      <c r="H3172" s="11" cm="1">
        <f t="array" ref="H3172">_xldudf_FNBX($B3172,"net_debt", "Q")</f>
        <v>0</v>
      </c>
      <c r="I3172" s="11" cm="1">
        <f t="array" ref="I3172">_xldudf_FNBX($B3172, "minority_interest", "Q")</f>
        <v>0</v>
      </c>
      <c r="J3172" s="12">
        <f t="shared" ref="J3172" si="0">SUM(G3172:I3172)</f>
        <v>4307.0247380000001</v>
      </c>
      <c r="K3172" s="11" cm="1">
        <f t="array" ref="K3172">_xldudf_FNBX($B3172, "ebitda", "LTM")</f>
        <v>0</v>
      </c>
      <c r="L3172" s="11" cm="1">
        <f t="array" ref="L3172">_xldudf_FNBX($B3172, "ni", "LTM")</f>
        <v>0</v>
      </c>
      <c r="M3172" s="11" cm="1">
        <f t="array" ref="M3172">_xldudf_FNBX($B3172, "total_equity", "Q")</f>
        <v>0</v>
      </c>
      <c r="N3172" s="13" cm="1">
        <f t="array" ref="N3172">_xldudf_FNBX($B3172, "ebitda_proj_margin_avg_10y")</f>
        <v>0</v>
      </c>
      <c r="O3172" s="13" cm="1">
        <f t="array" ref="O3172">_xldudf_FNBX($B3172, "ebitda_proj_cagr_10y" )</f>
        <v>0</v>
      </c>
      <c r="P3172" s="13" cm="1">
        <f t="array" ref="P3172">_xldudf_FNBX($B3172, "ni_proj_margin_avg_10y")</f>
        <v>0</v>
      </c>
      <c r="Q3172" s="13" cm="1">
        <f t="array" ref="Q3172">_xldudf_FNBX($B3172, "ni_proj_cagr_10y" )</f>
        <v>0</v>
      </c>
      <c r="R3172" s="13" cm="1">
        <f t="array" ref="R3172">_xldudf_FNBX($B3172, "roe", "LTM" )</f>
        <v>-6.801368652245611E-2</v>
      </c>
      <c r="S3172" s="14" cm="1">
        <f t="array" ref="S3172">_xldudf_FNBX($B3172, "beta")</f>
        <v>0</v>
      </c>
      <c r="T3172" s="13">
        <f t="shared" ref="T3172" si="1">IFERROR(H3172/J3172,"")</f>
        <v>0</v>
      </c>
      <c r="U3172" s="15" t="str">
        <f>IFERROR(IF(J3172/K3172&lt;=0,"",J3172/K3172),"")</f>
        <v/>
      </c>
      <c r="V3172" s="16" t="str">
        <f>IFERROR(IF(G3172/L3172&lt;=0,"",G3172/L3172),"")</f>
        <v/>
      </c>
      <c r="W3172" s="16" t="str">
        <f>IFERROR(IF(G3172/M3172&lt;=0,"",G3172/M3172),"")</f>
        <v/>
      </c>
    </row>
  </sheetData>
  <autoFilter ref="A1:W31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L539"/>
  <sheetViews>
    <sheetView showGridLines="0" topLeftCell="A414" workbookViewId="0">
      <selection activeCell="C9" sqref="C9:C539"/>
    </sheetView>
  </sheetViews>
  <sheetFormatPr defaultColWidth="15" defaultRowHeight="15" customHeight="1" x14ac:dyDescent="0.3"/>
  <cols>
    <col min="1" max="2" width="2" style="1" customWidth="1"/>
    <col min="3" max="3" width="25" style="1" customWidth="1"/>
    <col min="4" max="16384" width="15" style="1"/>
  </cols>
  <sheetData>
    <row r="1" spans="3:12" ht="13.5" customHeight="1" x14ac:dyDescent="0.3"/>
    <row r="2" spans="3:12" ht="33" customHeight="1" x14ac:dyDescent="0.45">
      <c r="C2" s="17" t="s">
        <v>1738</v>
      </c>
      <c r="D2" s="18"/>
      <c r="E2" s="18"/>
    </row>
    <row r="3" spans="3:12" x14ac:dyDescent="0.3">
      <c r="C3" s="2" t="s">
        <v>1739</v>
      </c>
    </row>
    <row r="6" spans="3:12" ht="16.5" x14ac:dyDescent="0.3">
      <c r="C6" s="19" t="s">
        <v>1740</v>
      </c>
      <c r="D6" s="20"/>
      <c r="E6" s="3"/>
      <c r="F6" s="3"/>
      <c r="G6" s="3"/>
      <c r="H6" s="3"/>
      <c r="I6" s="3"/>
      <c r="J6" s="3"/>
      <c r="K6" s="3"/>
      <c r="L6" s="3"/>
    </row>
    <row r="8" spans="3:12" ht="33" customHeight="1" x14ac:dyDescent="0.3"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</row>
    <row r="9" spans="3:12" x14ac:dyDescent="0.3">
      <c r="C9" s="4" t="s">
        <v>1058</v>
      </c>
      <c r="D9" s="4" t="s">
        <v>1059</v>
      </c>
      <c r="E9" s="4" t="s">
        <v>1060</v>
      </c>
      <c r="F9" s="4" t="s">
        <v>31</v>
      </c>
      <c r="G9" s="4" t="s">
        <v>63</v>
      </c>
      <c r="H9" s="4" t="s">
        <v>42</v>
      </c>
    </row>
    <row r="10" spans="3:12" x14ac:dyDescent="0.3">
      <c r="C10" s="4" t="s">
        <v>38</v>
      </c>
      <c r="D10" s="4" t="s">
        <v>39</v>
      </c>
      <c r="E10" s="4" t="s">
        <v>40</v>
      </c>
      <c r="F10" s="4" t="s">
        <v>31</v>
      </c>
      <c r="G10" s="4" t="s">
        <v>41</v>
      </c>
      <c r="H10" s="4" t="s">
        <v>42</v>
      </c>
    </row>
    <row r="11" spans="3:12" x14ac:dyDescent="0.3">
      <c r="C11" s="4" t="s">
        <v>183</v>
      </c>
      <c r="D11" s="4" t="s">
        <v>184</v>
      </c>
      <c r="E11" s="4" t="s">
        <v>185</v>
      </c>
      <c r="F11" s="4" t="s">
        <v>29</v>
      </c>
      <c r="G11" s="4" t="s">
        <v>186</v>
      </c>
      <c r="H11" s="4" t="s">
        <v>187</v>
      </c>
    </row>
    <row r="12" spans="3:12" x14ac:dyDescent="0.3">
      <c r="C12" s="4" t="s">
        <v>704</v>
      </c>
      <c r="D12" s="4" t="s">
        <v>705</v>
      </c>
      <c r="E12" s="4" t="s">
        <v>706</v>
      </c>
      <c r="F12" s="4" t="s">
        <v>167</v>
      </c>
      <c r="G12" s="4" t="s">
        <v>286</v>
      </c>
      <c r="H12" s="4" t="s">
        <v>386</v>
      </c>
    </row>
    <row r="13" spans="3:12" x14ac:dyDescent="0.3">
      <c r="C13" s="4" t="s">
        <v>1611</v>
      </c>
      <c r="D13" s="4" t="s">
        <v>1612</v>
      </c>
      <c r="E13" s="4" t="s">
        <v>706</v>
      </c>
      <c r="F13" s="4" t="s">
        <v>167</v>
      </c>
      <c r="G13" s="4" t="s">
        <v>286</v>
      </c>
      <c r="H13" s="4" t="s">
        <v>386</v>
      </c>
    </row>
    <row r="14" spans="3:12" x14ac:dyDescent="0.3">
      <c r="C14" s="4" t="s">
        <v>629</v>
      </c>
      <c r="D14" s="4" t="s">
        <v>630</v>
      </c>
      <c r="E14" s="4" t="s">
        <v>631</v>
      </c>
      <c r="F14" s="4" t="s">
        <v>167</v>
      </c>
      <c r="G14" s="4" t="s">
        <v>286</v>
      </c>
      <c r="H14" s="4" t="s">
        <v>386</v>
      </c>
    </row>
    <row r="15" spans="3:12" x14ac:dyDescent="0.3">
      <c r="C15" s="4" t="s">
        <v>312</v>
      </c>
      <c r="D15" s="4" t="s">
        <v>313</v>
      </c>
      <c r="E15" s="4" t="s">
        <v>314</v>
      </c>
      <c r="F15" s="4" t="s">
        <v>10</v>
      </c>
      <c r="G15" s="4" t="s">
        <v>315</v>
      </c>
      <c r="H15" s="4" t="s">
        <v>124</v>
      </c>
    </row>
    <row r="16" spans="3:12" x14ac:dyDescent="0.3">
      <c r="C16" s="4" t="s">
        <v>868</v>
      </c>
      <c r="D16" s="4" t="s">
        <v>869</v>
      </c>
      <c r="E16" s="4" t="s">
        <v>870</v>
      </c>
      <c r="F16" s="4" t="s">
        <v>20</v>
      </c>
      <c r="G16" s="4" t="s">
        <v>71</v>
      </c>
      <c r="H16" s="4" t="s">
        <v>871</v>
      </c>
    </row>
    <row r="17" spans="3:8" x14ac:dyDescent="0.3">
      <c r="C17" s="4" t="s">
        <v>1474</v>
      </c>
      <c r="D17" s="4" t="s">
        <v>1475</v>
      </c>
      <c r="E17" s="4" t="s">
        <v>1476</v>
      </c>
      <c r="F17" s="4" t="s">
        <v>31</v>
      </c>
      <c r="G17" s="4" t="s">
        <v>69</v>
      </c>
      <c r="H17" s="4" t="s">
        <v>801</v>
      </c>
    </row>
    <row r="18" spans="3:8" x14ac:dyDescent="0.3">
      <c r="C18" s="4" t="s">
        <v>1545</v>
      </c>
      <c r="D18" s="4" t="s">
        <v>1546</v>
      </c>
      <c r="E18" s="4" t="s">
        <v>1547</v>
      </c>
      <c r="F18" s="4" t="s">
        <v>83</v>
      </c>
      <c r="G18" s="4" t="s">
        <v>188</v>
      </c>
      <c r="H18" s="4" t="s">
        <v>911</v>
      </c>
    </row>
    <row r="19" spans="3:8" x14ac:dyDescent="0.3">
      <c r="C19" s="4" t="s">
        <v>875</v>
      </c>
      <c r="D19" s="4" t="s">
        <v>876</v>
      </c>
      <c r="E19" s="4" t="s">
        <v>877</v>
      </c>
      <c r="F19" s="4" t="s">
        <v>10</v>
      </c>
      <c r="G19" s="4" t="s">
        <v>11</v>
      </c>
      <c r="H19" s="4" t="s">
        <v>255</v>
      </c>
    </row>
    <row r="20" spans="3:8" x14ac:dyDescent="0.3">
      <c r="C20" s="4" t="s">
        <v>1184</v>
      </c>
      <c r="D20" s="4" t="s">
        <v>1185</v>
      </c>
      <c r="E20" s="4" t="s">
        <v>1186</v>
      </c>
      <c r="F20" s="4" t="s">
        <v>83</v>
      </c>
      <c r="G20" s="4" t="s">
        <v>362</v>
      </c>
      <c r="H20" s="4" t="s">
        <v>911</v>
      </c>
    </row>
    <row r="21" spans="3:8" x14ac:dyDescent="0.3">
      <c r="C21" s="4" t="s">
        <v>975</v>
      </c>
      <c r="D21" s="4" t="s">
        <v>976</v>
      </c>
      <c r="E21" s="4" t="s">
        <v>977</v>
      </c>
      <c r="F21" s="4" t="s">
        <v>31</v>
      </c>
      <c r="G21" s="4" t="s">
        <v>69</v>
      </c>
      <c r="H21" s="4" t="s">
        <v>70</v>
      </c>
    </row>
    <row r="22" spans="3:8" x14ac:dyDescent="0.3">
      <c r="C22" s="4" t="s">
        <v>1456</v>
      </c>
      <c r="D22" s="4" t="s">
        <v>1457</v>
      </c>
      <c r="E22" s="4" t="s">
        <v>1458</v>
      </c>
      <c r="F22" s="4" t="s">
        <v>20</v>
      </c>
      <c r="G22" s="4" t="s">
        <v>52</v>
      </c>
      <c r="H22" s="4" t="s">
        <v>871</v>
      </c>
    </row>
    <row r="23" spans="3:8" x14ac:dyDescent="0.3">
      <c r="C23" s="4" t="s">
        <v>820</v>
      </c>
      <c r="D23" s="4" t="s">
        <v>821</v>
      </c>
      <c r="E23" s="4" t="s">
        <v>822</v>
      </c>
      <c r="F23" s="4" t="s">
        <v>31</v>
      </c>
      <c r="G23" s="4" t="s">
        <v>64</v>
      </c>
      <c r="H23" s="4" t="s">
        <v>42</v>
      </c>
    </row>
    <row r="24" spans="3:8" x14ac:dyDescent="0.3">
      <c r="C24" s="4" t="s">
        <v>1507</v>
      </c>
      <c r="D24" s="4" t="s">
        <v>1508</v>
      </c>
      <c r="E24" s="4" t="s">
        <v>1509</v>
      </c>
      <c r="F24" s="4" t="s">
        <v>167</v>
      </c>
      <c r="G24" s="4" t="s">
        <v>226</v>
      </c>
      <c r="H24" s="4" t="s">
        <v>516</v>
      </c>
    </row>
    <row r="25" spans="3:8" x14ac:dyDescent="0.3">
      <c r="C25" s="4" t="s">
        <v>743</v>
      </c>
      <c r="D25" s="4" t="s">
        <v>744</v>
      </c>
      <c r="E25" s="4" t="s">
        <v>745</v>
      </c>
      <c r="F25" s="4" t="s">
        <v>29</v>
      </c>
      <c r="G25" s="4" t="s">
        <v>30</v>
      </c>
      <c r="H25" s="4" t="s">
        <v>746</v>
      </c>
    </row>
    <row r="26" spans="3:8" x14ac:dyDescent="0.3">
      <c r="C26" s="4" t="s">
        <v>1382</v>
      </c>
      <c r="D26" s="4" t="s">
        <v>1383</v>
      </c>
      <c r="E26" s="4" t="s">
        <v>1384</v>
      </c>
      <c r="F26" s="4" t="s">
        <v>167</v>
      </c>
      <c r="G26" s="4" t="s">
        <v>226</v>
      </c>
      <c r="H26" s="4" t="s">
        <v>1385</v>
      </c>
    </row>
    <row r="27" spans="3:8" x14ac:dyDescent="0.3">
      <c r="C27" s="4" t="s">
        <v>1181</v>
      </c>
      <c r="D27" s="4" t="s">
        <v>1182</v>
      </c>
      <c r="E27" s="4" t="s">
        <v>1183</v>
      </c>
      <c r="F27" s="4" t="s">
        <v>20</v>
      </c>
      <c r="G27" s="4" t="s">
        <v>71</v>
      </c>
      <c r="H27" s="4" t="s">
        <v>871</v>
      </c>
    </row>
    <row r="28" spans="3:8" x14ac:dyDescent="0.3">
      <c r="C28" s="4" t="s">
        <v>263</v>
      </c>
      <c r="D28" s="4" t="s">
        <v>264</v>
      </c>
      <c r="E28" s="4" t="s">
        <v>265</v>
      </c>
      <c r="F28" s="4" t="s">
        <v>10</v>
      </c>
      <c r="G28" s="4" t="s">
        <v>11</v>
      </c>
      <c r="H28" s="4" t="s">
        <v>124</v>
      </c>
    </row>
    <row r="29" spans="3:8" x14ac:dyDescent="0.3">
      <c r="C29" s="4" t="s">
        <v>1046</v>
      </c>
      <c r="D29" s="4" t="s">
        <v>1047</v>
      </c>
      <c r="E29" s="4" t="s">
        <v>1048</v>
      </c>
      <c r="F29" s="4" t="s">
        <v>20</v>
      </c>
      <c r="G29" s="4" t="s">
        <v>71</v>
      </c>
      <c r="H29" s="4" t="s">
        <v>871</v>
      </c>
    </row>
    <row r="30" spans="3:8" x14ac:dyDescent="0.3">
      <c r="C30" s="4" t="s">
        <v>908</v>
      </c>
      <c r="D30" s="4" t="s">
        <v>909</v>
      </c>
      <c r="E30" s="4" t="s">
        <v>910</v>
      </c>
      <c r="F30" s="4" t="s">
        <v>83</v>
      </c>
      <c r="G30" s="4" t="s">
        <v>282</v>
      </c>
      <c r="H30" s="4" t="s">
        <v>911</v>
      </c>
    </row>
    <row r="31" spans="3:8" x14ac:dyDescent="0.3">
      <c r="C31" s="4" t="s">
        <v>1566</v>
      </c>
      <c r="D31" s="4" t="s">
        <v>1567</v>
      </c>
      <c r="E31" s="4" t="s">
        <v>1568</v>
      </c>
      <c r="F31" s="4" t="s">
        <v>8</v>
      </c>
      <c r="G31" s="4" t="s">
        <v>9</v>
      </c>
      <c r="H31" s="4" t="s">
        <v>485</v>
      </c>
    </row>
    <row r="32" spans="3:8" x14ac:dyDescent="0.3">
      <c r="C32" s="4" t="s">
        <v>513</v>
      </c>
      <c r="D32" s="4" t="s">
        <v>514</v>
      </c>
      <c r="E32" s="4" t="s">
        <v>515</v>
      </c>
      <c r="F32" s="4" t="s">
        <v>167</v>
      </c>
      <c r="G32" s="4" t="s">
        <v>235</v>
      </c>
      <c r="H32" s="4" t="s">
        <v>516</v>
      </c>
    </row>
    <row r="33" spans="3:8" x14ac:dyDescent="0.3">
      <c r="C33" s="4" t="s">
        <v>1628</v>
      </c>
      <c r="D33" s="4" t="s">
        <v>1629</v>
      </c>
      <c r="E33" s="4" t="s">
        <v>1630</v>
      </c>
      <c r="F33" s="4" t="s">
        <v>83</v>
      </c>
      <c r="G33" s="4" t="s">
        <v>282</v>
      </c>
      <c r="H33" s="4" t="s">
        <v>440</v>
      </c>
    </row>
    <row r="34" spans="3:8" x14ac:dyDescent="0.3">
      <c r="C34" s="4" t="s">
        <v>457</v>
      </c>
      <c r="D34" s="4" t="s">
        <v>458</v>
      </c>
      <c r="E34" s="4" t="s">
        <v>459</v>
      </c>
      <c r="F34" s="4" t="s">
        <v>31</v>
      </c>
      <c r="G34" s="4" t="s">
        <v>32</v>
      </c>
      <c r="H34" s="4" t="s">
        <v>42</v>
      </c>
    </row>
    <row r="35" spans="3:8" x14ac:dyDescent="0.3">
      <c r="C35" s="4" t="s">
        <v>1130</v>
      </c>
      <c r="D35" s="4" t="s">
        <v>1131</v>
      </c>
      <c r="E35" s="4" t="s">
        <v>1132</v>
      </c>
      <c r="F35" s="4" t="s">
        <v>31</v>
      </c>
      <c r="G35" s="4" t="s">
        <v>64</v>
      </c>
      <c r="H35" s="4" t="s">
        <v>75</v>
      </c>
    </row>
    <row r="36" spans="3:8" x14ac:dyDescent="0.3">
      <c r="C36" s="4" t="s">
        <v>1091</v>
      </c>
      <c r="D36" s="4" t="s">
        <v>1092</v>
      </c>
      <c r="E36" s="4" t="s">
        <v>1093</v>
      </c>
      <c r="F36" s="4" t="s">
        <v>167</v>
      </c>
      <c r="G36" s="4" t="s">
        <v>235</v>
      </c>
      <c r="H36" s="4" t="s">
        <v>386</v>
      </c>
    </row>
    <row r="37" spans="3:8" x14ac:dyDescent="0.3">
      <c r="C37" s="4" t="s">
        <v>1599</v>
      </c>
      <c r="D37" s="4" t="s">
        <v>1600</v>
      </c>
      <c r="E37" s="4" t="s">
        <v>1601</v>
      </c>
      <c r="F37" s="4" t="s">
        <v>167</v>
      </c>
      <c r="G37" s="4" t="s">
        <v>168</v>
      </c>
      <c r="H37" s="4" t="s">
        <v>386</v>
      </c>
    </row>
    <row r="38" spans="3:8" x14ac:dyDescent="0.3">
      <c r="C38" s="4" t="s">
        <v>482</v>
      </c>
      <c r="D38" s="4" t="s">
        <v>483</v>
      </c>
      <c r="E38" s="4" t="s">
        <v>484</v>
      </c>
      <c r="F38" s="4" t="s">
        <v>8</v>
      </c>
      <c r="G38" s="4" t="s">
        <v>9</v>
      </c>
      <c r="H38" s="4" t="s">
        <v>485</v>
      </c>
    </row>
    <row r="39" spans="3:8" x14ac:dyDescent="0.3">
      <c r="C39" s="4" t="s">
        <v>1157</v>
      </c>
      <c r="D39" s="4" t="s">
        <v>1158</v>
      </c>
      <c r="E39" s="4" t="s">
        <v>1159</v>
      </c>
      <c r="F39" s="4" t="s">
        <v>31</v>
      </c>
      <c r="G39" s="4" t="s">
        <v>63</v>
      </c>
      <c r="H39" s="4" t="s">
        <v>70</v>
      </c>
    </row>
    <row r="40" spans="3:8" x14ac:dyDescent="0.3">
      <c r="C40" s="4" t="s">
        <v>72</v>
      </c>
      <c r="D40" s="4" t="s">
        <v>73</v>
      </c>
      <c r="E40" s="4" t="s">
        <v>74</v>
      </c>
      <c r="F40" s="4" t="s">
        <v>31</v>
      </c>
      <c r="G40" s="4" t="s">
        <v>63</v>
      </c>
      <c r="H40" s="4" t="s">
        <v>75</v>
      </c>
    </row>
    <row r="41" spans="3:8" x14ac:dyDescent="0.3">
      <c r="C41" s="4" t="s">
        <v>59</v>
      </c>
      <c r="D41" s="4" t="s">
        <v>60</v>
      </c>
      <c r="E41" s="4" t="s">
        <v>61</v>
      </c>
      <c r="F41" s="4" t="s">
        <v>20</v>
      </c>
      <c r="G41" s="4" t="s">
        <v>57</v>
      </c>
      <c r="H41" s="4" t="s">
        <v>48</v>
      </c>
    </row>
    <row r="42" spans="3:8" x14ac:dyDescent="0.3">
      <c r="C42" s="4" t="s">
        <v>1424</v>
      </c>
      <c r="D42" s="4" t="s">
        <v>1425</v>
      </c>
      <c r="E42" s="4" t="s">
        <v>1426</v>
      </c>
      <c r="F42" s="4" t="s">
        <v>29</v>
      </c>
      <c r="G42" s="4" t="s">
        <v>620</v>
      </c>
      <c r="H42" s="4" t="s">
        <v>305</v>
      </c>
    </row>
    <row r="43" spans="3:8" x14ac:dyDescent="0.3">
      <c r="C43" s="4" t="s">
        <v>1244</v>
      </c>
      <c r="D43" s="4" t="s">
        <v>1245</v>
      </c>
      <c r="E43" s="4" t="s">
        <v>1246</v>
      </c>
      <c r="F43" s="4" t="s">
        <v>31</v>
      </c>
      <c r="G43" s="4" t="s">
        <v>69</v>
      </c>
      <c r="H43" s="4" t="s">
        <v>75</v>
      </c>
    </row>
    <row r="44" spans="3:8" x14ac:dyDescent="0.3">
      <c r="C44" s="4" t="s">
        <v>451</v>
      </c>
      <c r="D44" s="4" t="s">
        <v>452</v>
      </c>
      <c r="E44" s="4" t="s">
        <v>453</v>
      </c>
      <c r="F44" s="4" t="s">
        <v>31</v>
      </c>
      <c r="G44" s="4" t="s">
        <v>63</v>
      </c>
      <c r="H44" s="4" t="s">
        <v>93</v>
      </c>
    </row>
    <row r="45" spans="3:8" x14ac:dyDescent="0.3">
      <c r="C45" s="4" t="s">
        <v>942</v>
      </c>
      <c r="D45" s="4" t="s">
        <v>943</v>
      </c>
      <c r="E45" s="4" t="s">
        <v>944</v>
      </c>
      <c r="F45" s="4" t="s">
        <v>20</v>
      </c>
      <c r="G45" s="4" t="s">
        <v>71</v>
      </c>
      <c r="H45" s="4" t="s">
        <v>48</v>
      </c>
    </row>
    <row r="46" spans="3:8" x14ac:dyDescent="0.3">
      <c r="C46" s="4" t="s">
        <v>987</v>
      </c>
      <c r="D46" s="4" t="s">
        <v>988</v>
      </c>
      <c r="E46" s="4" t="s">
        <v>989</v>
      </c>
      <c r="F46" s="4" t="s">
        <v>29</v>
      </c>
      <c r="G46" s="4" t="s">
        <v>291</v>
      </c>
      <c r="H46" s="4" t="s">
        <v>746</v>
      </c>
    </row>
    <row r="47" spans="3:8" x14ac:dyDescent="0.3">
      <c r="C47" s="4" t="s">
        <v>173</v>
      </c>
      <c r="D47" s="4" t="s">
        <v>174</v>
      </c>
      <c r="E47" s="4" t="s">
        <v>175</v>
      </c>
      <c r="F47" s="4" t="s">
        <v>20</v>
      </c>
      <c r="G47" s="4" t="s">
        <v>47</v>
      </c>
      <c r="H47" s="4" t="s">
        <v>176</v>
      </c>
    </row>
    <row r="48" spans="3:8" x14ac:dyDescent="0.3">
      <c r="C48" s="4" t="s">
        <v>306</v>
      </c>
      <c r="D48" s="4" t="s">
        <v>307</v>
      </c>
      <c r="E48" s="4" t="s">
        <v>308</v>
      </c>
      <c r="F48" s="4" t="s">
        <v>20</v>
      </c>
      <c r="G48" s="4" t="s">
        <v>71</v>
      </c>
      <c r="H48" s="4" t="s">
        <v>48</v>
      </c>
    </row>
    <row r="49" spans="3:8" x14ac:dyDescent="0.3">
      <c r="C49" s="4" t="s">
        <v>437</v>
      </c>
      <c r="D49" s="4" t="s">
        <v>438</v>
      </c>
      <c r="E49" s="4" t="s">
        <v>439</v>
      </c>
      <c r="F49" s="4" t="s">
        <v>83</v>
      </c>
      <c r="G49" s="4" t="s">
        <v>188</v>
      </c>
      <c r="H49" s="4" t="s">
        <v>440</v>
      </c>
    </row>
    <row r="50" spans="3:8" x14ac:dyDescent="0.3">
      <c r="C50" s="4" t="s">
        <v>1097</v>
      </c>
      <c r="D50" s="4" t="s">
        <v>1098</v>
      </c>
      <c r="E50" s="4" t="s">
        <v>1099</v>
      </c>
      <c r="F50" s="4" t="s">
        <v>29</v>
      </c>
      <c r="G50" s="4" t="s">
        <v>428</v>
      </c>
      <c r="H50" s="4" t="s">
        <v>746</v>
      </c>
    </row>
    <row r="51" spans="3:8" x14ac:dyDescent="0.3">
      <c r="C51" s="4" t="s">
        <v>1002</v>
      </c>
      <c r="D51" s="4" t="s">
        <v>1003</v>
      </c>
      <c r="E51" s="4" t="s">
        <v>1004</v>
      </c>
      <c r="F51" s="4" t="s">
        <v>20</v>
      </c>
      <c r="G51" s="4" t="s">
        <v>57</v>
      </c>
      <c r="H51" s="4" t="s">
        <v>48</v>
      </c>
    </row>
    <row r="52" spans="3:8" x14ac:dyDescent="0.3">
      <c r="C52" s="4" t="s">
        <v>1408</v>
      </c>
      <c r="D52" s="4" t="s">
        <v>1409</v>
      </c>
      <c r="E52" s="4" t="s">
        <v>1410</v>
      </c>
      <c r="F52" s="4" t="s">
        <v>20</v>
      </c>
      <c r="G52" s="4" t="s">
        <v>21</v>
      </c>
      <c r="H52" s="4" t="s">
        <v>48</v>
      </c>
    </row>
    <row r="53" spans="3:8" x14ac:dyDescent="0.3">
      <c r="C53" s="4" t="s">
        <v>44</v>
      </c>
      <c r="D53" s="4" t="s">
        <v>45</v>
      </c>
      <c r="E53" s="4" t="s">
        <v>46</v>
      </c>
      <c r="F53" s="4" t="s">
        <v>20</v>
      </c>
      <c r="G53" s="4" t="s">
        <v>47</v>
      </c>
      <c r="H53" s="4" t="s">
        <v>48</v>
      </c>
    </row>
    <row r="54" spans="3:8" x14ac:dyDescent="0.3">
      <c r="C54" s="4" t="s">
        <v>222</v>
      </c>
      <c r="D54" s="4" t="s">
        <v>223</v>
      </c>
      <c r="E54" s="4" t="s">
        <v>224</v>
      </c>
      <c r="F54" s="4" t="s">
        <v>31</v>
      </c>
      <c r="G54" s="4" t="s">
        <v>64</v>
      </c>
      <c r="H54" s="4" t="s">
        <v>225</v>
      </c>
    </row>
    <row r="55" spans="3:8" x14ac:dyDescent="0.3">
      <c r="C55" s="4" t="s">
        <v>1529</v>
      </c>
      <c r="D55" s="4" t="s">
        <v>1530</v>
      </c>
      <c r="E55" s="4" t="s">
        <v>1531</v>
      </c>
      <c r="F55" s="4" t="s">
        <v>10</v>
      </c>
      <c r="G55" s="4" t="s">
        <v>11</v>
      </c>
      <c r="H55" s="4" t="s">
        <v>124</v>
      </c>
    </row>
    <row r="56" spans="3:8" x14ac:dyDescent="0.3">
      <c r="C56" s="4" t="s">
        <v>66</v>
      </c>
      <c r="D56" s="4" t="s">
        <v>67</v>
      </c>
      <c r="E56" s="4" t="s">
        <v>68</v>
      </c>
      <c r="F56" s="4" t="s">
        <v>31</v>
      </c>
      <c r="G56" s="4" t="s">
        <v>69</v>
      </c>
      <c r="H56" s="4" t="s">
        <v>70</v>
      </c>
    </row>
    <row r="57" spans="3:8" x14ac:dyDescent="0.3">
      <c r="C57" s="4" t="s">
        <v>1205</v>
      </c>
      <c r="D57" s="4" t="s">
        <v>1206</v>
      </c>
      <c r="E57" s="4" t="s">
        <v>1207</v>
      </c>
      <c r="F57" s="4" t="s">
        <v>83</v>
      </c>
      <c r="G57" s="4" t="s">
        <v>1039</v>
      </c>
      <c r="H57" s="4" t="s">
        <v>397</v>
      </c>
    </row>
    <row r="58" spans="3:8" x14ac:dyDescent="0.3">
      <c r="C58" s="4" t="s">
        <v>383</v>
      </c>
      <c r="D58" s="4" t="s">
        <v>384</v>
      </c>
      <c r="E58" s="4" t="s">
        <v>385</v>
      </c>
      <c r="F58" s="4" t="s">
        <v>167</v>
      </c>
      <c r="G58" s="4" t="s">
        <v>168</v>
      </c>
      <c r="H58" s="4" t="s">
        <v>386</v>
      </c>
    </row>
    <row r="59" spans="3:8" x14ac:dyDescent="0.3">
      <c r="C59" s="4" t="s">
        <v>510</v>
      </c>
      <c r="D59" s="4" t="s">
        <v>511</v>
      </c>
      <c r="E59" s="4" t="s">
        <v>512</v>
      </c>
      <c r="F59" s="4" t="s">
        <v>20</v>
      </c>
      <c r="G59" s="4" t="s">
        <v>57</v>
      </c>
      <c r="H59" s="4" t="s">
        <v>48</v>
      </c>
    </row>
    <row r="60" spans="3:8" x14ac:dyDescent="0.3">
      <c r="C60" s="4" t="s">
        <v>1085</v>
      </c>
      <c r="D60" s="4" t="s">
        <v>1086</v>
      </c>
      <c r="E60" s="4" t="s">
        <v>1087</v>
      </c>
      <c r="F60" s="4" t="s">
        <v>100</v>
      </c>
      <c r="G60" s="4" t="s">
        <v>106</v>
      </c>
      <c r="H60" s="4" t="s">
        <v>543</v>
      </c>
    </row>
    <row r="61" spans="3:8" x14ac:dyDescent="0.3">
      <c r="C61" s="4" t="s">
        <v>798</v>
      </c>
      <c r="D61" s="4" t="s">
        <v>799</v>
      </c>
      <c r="E61" s="4" t="s">
        <v>800</v>
      </c>
      <c r="F61" s="4" t="s">
        <v>31</v>
      </c>
      <c r="G61" s="4" t="s">
        <v>69</v>
      </c>
      <c r="H61" s="4" t="s">
        <v>801</v>
      </c>
    </row>
    <row r="62" spans="3:8" x14ac:dyDescent="0.3">
      <c r="C62" s="4" t="s">
        <v>1462</v>
      </c>
      <c r="D62" s="4" t="s">
        <v>1463</v>
      </c>
      <c r="E62" s="4" t="s">
        <v>1464</v>
      </c>
      <c r="F62" s="4" t="s">
        <v>26</v>
      </c>
      <c r="G62" s="4" t="s">
        <v>216</v>
      </c>
      <c r="H62" s="4" t="s">
        <v>641</v>
      </c>
    </row>
    <row r="63" spans="3:8" x14ac:dyDescent="0.3">
      <c r="C63" s="4" t="s">
        <v>240</v>
      </c>
      <c r="D63" s="4" t="s">
        <v>241</v>
      </c>
      <c r="E63" s="4" t="s">
        <v>242</v>
      </c>
      <c r="F63" s="4" t="s">
        <v>31</v>
      </c>
      <c r="G63" s="4" t="s">
        <v>64</v>
      </c>
      <c r="H63" s="4" t="s">
        <v>79</v>
      </c>
    </row>
    <row r="64" spans="3:8" x14ac:dyDescent="0.3">
      <c r="C64" s="4" t="s">
        <v>1411</v>
      </c>
      <c r="D64" s="4" t="s">
        <v>1412</v>
      </c>
      <c r="E64" s="4" t="s">
        <v>1413</v>
      </c>
      <c r="F64" s="4" t="s">
        <v>167</v>
      </c>
      <c r="G64" s="4" t="s">
        <v>1310</v>
      </c>
      <c r="H64" s="4" t="s">
        <v>236</v>
      </c>
    </row>
    <row r="65" spans="3:8" x14ac:dyDescent="0.3">
      <c r="C65" s="4" t="s">
        <v>1436</v>
      </c>
      <c r="D65" s="4" t="s">
        <v>1437</v>
      </c>
      <c r="E65" s="4" t="s">
        <v>1438</v>
      </c>
      <c r="F65" s="4" t="s">
        <v>31</v>
      </c>
      <c r="G65" s="4" t="s">
        <v>64</v>
      </c>
      <c r="H65" s="4" t="s">
        <v>75</v>
      </c>
    </row>
    <row r="66" spans="3:8" x14ac:dyDescent="0.3">
      <c r="C66" s="4" t="s">
        <v>945</v>
      </c>
      <c r="D66" s="4" t="s">
        <v>946</v>
      </c>
      <c r="E66" s="4" t="s">
        <v>947</v>
      </c>
      <c r="F66" s="4" t="s">
        <v>26</v>
      </c>
      <c r="G66" s="4" t="s">
        <v>125</v>
      </c>
      <c r="H66" s="4" t="s">
        <v>577</v>
      </c>
    </row>
    <row r="67" spans="3:8" x14ac:dyDescent="0.3">
      <c r="C67" s="4" t="s">
        <v>180</v>
      </c>
      <c r="D67" s="4" t="s">
        <v>181</v>
      </c>
      <c r="E67" s="4" t="s">
        <v>182</v>
      </c>
      <c r="F67" s="4" t="s">
        <v>6</v>
      </c>
      <c r="G67" s="4" t="s">
        <v>7</v>
      </c>
      <c r="H67" s="4" t="s">
        <v>130</v>
      </c>
    </row>
    <row r="68" spans="3:8" x14ac:dyDescent="0.3">
      <c r="C68" s="4" t="s">
        <v>692</v>
      </c>
      <c r="D68" s="4" t="s">
        <v>693</v>
      </c>
      <c r="E68" s="4" t="s">
        <v>694</v>
      </c>
      <c r="F68" s="4" t="s">
        <v>20</v>
      </c>
      <c r="G68" s="4" t="s">
        <v>47</v>
      </c>
      <c r="H68" s="4" t="s">
        <v>176</v>
      </c>
    </row>
    <row r="69" spans="3:8" x14ac:dyDescent="0.3">
      <c r="C69" s="4" t="s">
        <v>1719</v>
      </c>
      <c r="D69" s="4" t="s">
        <v>1720</v>
      </c>
      <c r="E69" s="4" t="s">
        <v>1721</v>
      </c>
      <c r="F69" s="4" t="s">
        <v>26</v>
      </c>
      <c r="G69" s="4" t="s">
        <v>125</v>
      </c>
      <c r="H69" s="4" t="s">
        <v>1722</v>
      </c>
    </row>
    <row r="70" spans="3:8" x14ac:dyDescent="0.3">
      <c r="C70" s="4" t="s">
        <v>325</v>
      </c>
      <c r="D70" s="4" t="s">
        <v>326</v>
      </c>
      <c r="E70" s="4" t="s">
        <v>327</v>
      </c>
      <c r="F70" s="4" t="s">
        <v>10</v>
      </c>
      <c r="G70" s="4" t="s">
        <v>11</v>
      </c>
      <c r="H70" s="4" t="s">
        <v>124</v>
      </c>
    </row>
    <row r="71" spans="3:8" x14ac:dyDescent="0.3">
      <c r="C71" s="4" t="s">
        <v>768</v>
      </c>
      <c r="D71" s="4" t="s">
        <v>769</v>
      </c>
      <c r="E71" s="4" t="s">
        <v>770</v>
      </c>
      <c r="F71" s="4" t="s">
        <v>26</v>
      </c>
      <c r="G71" s="4" t="s">
        <v>463</v>
      </c>
      <c r="H71" s="4" t="s">
        <v>577</v>
      </c>
    </row>
    <row r="72" spans="3:8" x14ac:dyDescent="0.3">
      <c r="C72" s="4" t="s">
        <v>1708</v>
      </c>
      <c r="D72" s="4" t="s">
        <v>1709</v>
      </c>
      <c r="E72" s="4" t="s">
        <v>1710</v>
      </c>
      <c r="F72" s="4" t="s">
        <v>116</v>
      </c>
      <c r="G72" s="4" t="s">
        <v>117</v>
      </c>
      <c r="H72" s="4" t="s">
        <v>145</v>
      </c>
    </row>
    <row r="73" spans="3:8" x14ac:dyDescent="0.3">
      <c r="C73" s="4" t="s">
        <v>1247</v>
      </c>
      <c r="D73" s="4" t="s">
        <v>1248</v>
      </c>
      <c r="E73" s="4" t="s">
        <v>1249</v>
      </c>
      <c r="F73" s="4" t="s">
        <v>31</v>
      </c>
      <c r="G73" s="4" t="s">
        <v>64</v>
      </c>
      <c r="H73" s="4" t="s">
        <v>75</v>
      </c>
    </row>
    <row r="74" spans="3:8" x14ac:dyDescent="0.3">
      <c r="C74" s="4" t="s">
        <v>1029</v>
      </c>
      <c r="D74" s="4" t="s">
        <v>1030</v>
      </c>
      <c r="E74" s="4" t="s">
        <v>1031</v>
      </c>
      <c r="F74" s="4" t="s">
        <v>26</v>
      </c>
      <c r="G74" s="4" t="s">
        <v>463</v>
      </c>
      <c r="H74" s="4" t="s">
        <v>262</v>
      </c>
    </row>
    <row r="75" spans="3:8" x14ac:dyDescent="0.3">
      <c r="C75" s="4" t="s">
        <v>1298</v>
      </c>
      <c r="D75" s="4" t="s">
        <v>1299</v>
      </c>
      <c r="E75" s="4" t="s">
        <v>1300</v>
      </c>
      <c r="F75" s="4" t="s">
        <v>29</v>
      </c>
      <c r="G75" s="4" t="s">
        <v>291</v>
      </c>
      <c r="H75" s="4" t="s">
        <v>187</v>
      </c>
    </row>
    <row r="76" spans="3:8" x14ac:dyDescent="0.3">
      <c r="C76" s="4" t="s">
        <v>648</v>
      </c>
      <c r="D76" s="4" t="s">
        <v>649</v>
      </c>
      <c r="E76" s="4" t="s">
        <v>650</v>
      </c>
      <c r="F76" s="4" t="s">
        <v>31</v>
      </c>
      <c r="G76" s="4" t="s">
        <v>69</v>
      </c>
      <c r="H76" s="4" t="s">
        <v>93</v>
      </c>
    </row>
    <row r="77" spans="3:8" x14ac:dyDescent="0.3">
      <c r="C77" s="4" t="s">
        <v>1465</v>
      </c>
      <c r="D77" s="4" t="s">
        <v>1466</v>
      </c>
      <c r="E77" s="4" t="s">
        <v>1467</v>
      </c>
      <c r="F77" s="4" t="s">
        <v>26</v>
      </c>
      <c r="G77" s="4" t="s">
        <v>43</v>
      </c>
      <c r="H77" s="4" t="s">
        <v>641</v>
      </c>
    </row>
    <row r="78" spans="3:8" x14ac:dyDescent="0.3">
      <c r="C78" s="4" t="s">
        <v>479</v>
      </c>
      <c r="D78" s="4" t="s">
        <v>480</v>
      </c>
      <c r="E78" s="4" t="s">
        <v>481</v>
      </c>
      <c r="F78" s="4" t="s">
        <v>20</v>
      </c>
      <c r="G78" s="4" t="s">
        <v>52</v>
      </c>
      <c r="H78" s="4" t="s">
        <v>48</v>
      </c>
    </row>
    <row r="79" spans="3:8" x14ac:dyDescent="0.3">
      <c r="C79" s="4" t="s">
        <v>951</v>
      </c>
      <c r="D79" s="4" t="s">
        <v>952</v>
      </c>
      <c r="E79" s="4" t="s">
        <v>953</v>
      </c>
      <c r="F79" s="4" t="s">
        <v>29</v>
      </c>
      <c r="G79" s="4" t="s">
        <v>30</v>
      </c>
      <c r="H79" s="4" t="s">
        <v>621</v>
      </c>
    </row>
    <row r="80" spans="3:8" x14ac:dyDescent="0.3">
      <c r="C80" s="4" t="s">
        <v>259</v>
      </c>
      <c r="D80" s="4" t="s">
        <v>260</v>
      </c>
      <c r="E80" s="4" t="s">
        <v>261</v>
      </c>
      <c r="F80" s="4" t="s">
        <v>26</v>
      </c>
      <c r="G80" s="4" t="s">
        <v>125</v>
      </c>
      <c r="H80" s="4" t="s">
        <v>262</v>
      </c>
    </row>
    <row r="81" spans="3:8" x14ac:dyDescent="0.3">
      <c r="C81" s="4" t="s">
        <v>296</v>
      </c>
      <c r="D81" s="4" t="s">
        <v>297</v>
      </c>
      <c r="E81" s="4" t="s">
        <v>298</v>
      </c>
      <c r="F81" s="4" t="s">
        <v>10</v>
      </c>
      <c r="G81" s="4" t="s">
        <v>15</v>
      </c>
      <c r="H81" s="4" t="s">
        <v>124</v>
      </c>
    </row>
    <row r="82" spans="3:8" x14ac:dyDescent="0.3">
      <c r="C82" s="4" t="s">
        <v>359</v>
      </c>
      <c r="D82" s="4" t="s">
        <v>360</v>
      </c>
      <c r="E82" s="4" t="s">
        <v>361</v>
      </c>
      <c r="F82" s="4" t="s">
        <v>20</v>
      </c>
      <c r="G82" s="4" t="s">
        <v>47</v>
      </c>
      <c r="H82" s="4" t="s">
        <v>176</v>
      </c>
    </row>
    <row r="83" spans="3:8" x14ac:dyDescent="0.3">
      <c r="C83" s="4" t="s">
        <v>251</v>
      </c>
      <c r="D83" s="4" t="s">
        <v>252</v>
      </c>
      <c r="E83" s="4" t="s">
        <v>253</v>
      </c>
      <c r="F83" s="4" t="s">
        <v>10</v>
      </c>
      <c r="G83" s="4" t="s">
        <v>254</v>
      </c>
      <c r="H83" s="4" t="s">
        <v>255</v>
      </c>
    </row>
    <row r="84" spans="3:8" x14ac:dyDescent="0.3">
      <c r="C84" s="4" t="s">
        <v>1036</v>
      </c>
      <c r="D84" s="4" t="s">
        <v>1037</v>
      </c>
      <c r="E84" s="4" t="s">
        <v>1038</v>
      </c>
      <c r="F84" s="4" t="s">
        <v>83</v>
      </c>
      <c r="G84" s="4" t="s">
        <v>1039</v>
      </c>
      <c r="H84" s="4" t="s">
        <v>397</v>
      </c>
    </row>
    <row r="85" spans="3:8" x14ac:dyDescent="0.3">
      <c r="C85" s="4" t="s">
        <v>999</v>
      </c>
      <c r="D85" s="4" t="s">
        <v>1000</v>
      </c>
      <c r="E85" s="4" t="s">
        <v>1001</v>
      </c>
      <c r="F85" s="4" t="s">
        <v>83</v>
      </c>
      <c r="G85" s="4" t="s">
        <v>84</v>
      </c>
      <c r="H85" s="4" t="s">
        <v>440</v>
      </c>
    </row>
    <row r="86" spans="3:8" x14ac:dyDescent="0.3">
      <c r="C86" s="4" t="s">
        <v>387</v>
      </c>
      <c r="D86" s="4" t="s">
        <v>388</v>
      </c>
      <c r="E86" s="4" t="s">
        <v>389</v>
      </c>
      <c r="F86" s="4" t="s">
        <v>20</v>
      </c>
      <c r="G86" s="4" t="s">
        <v>52</v>
      </c>
      <c r="H86" s="4" t="s">
        <v>22</v>
      </c>
    </row>
    <row r="87" spans="3:8" x14ac:dyDescent="0.3">
      <c r="C87" s="4" t="s">
        <v>823</v>
      </c>
      <c r="D87" s="4" t="s">
        <v>824</v>
      </c>
      <c r="E87" s="4" t="s">
        <v>825</v>
      </c>
      <c r="F87" s="4" t="s">
        <v>31</v>
      </c>
      <c r="G87" s="4" t="s">
        <v>63</v>
      </c>
      <c r="H87" s="4" t="s">
        <v>79</v>
      </c>
    </row>
    <row r="88" spans="3:8" x14ac:dyDescent="0.3">
      <c r="C88" s="4" t="s">
        <v>1342</v>
      </c>
      <c r="D88" s="4" t="s">
        <v>1343</v>
      </c>
      <c r="E88" s="4" t="s">
        <v>1344</v>
      </c>
      <c r="F88" s="4" t="s">
        <v>10</v>
      </c>
      <c r="G88" s="4" t="s">
        <v>15</v>
      </c>
      <c r="H88" s="4" t="s">
        <v>16</v>
      </c>
    </row>
    <row r="89" spans="3:8" x14ac:dyDescent="0.3">
      <c r="C89" s="4" t="s">
        <v>651</v>
      </c>
      <c r="D89" s="4" t="s">
        <v>652</v>
      </c>
      <c r="E89" s="4" t="s">
        <v>653</v>
      </c>
      <c r="F89" s="4" t="s">
        <v>31</v>
      </c>
      <c r="G89" s="4" t="s">
        <v>69</v>
      </c>
      <c r="H89" s="4" t="s">
        <v>79</v>
      </c>
    </row>
    <row r="90" spans="3:8" x14ac:dyDescent="0.3">
      <c r="C90" s="4" t="s">
        <v>195</v>
      </c>
      <c r="D90" s="4" t="s">
        <v>196</v>
      </c>
      <c r="E90" s="4" t="s">
        <v>197</v>
      </c>
      <c r="F90" s="4" t="s">
        <v>20</v>
      </c>
      <c r="G90" s="4" t="s">
        <v>52</v>
      </c>
      <c r="H90" s="4" t="s">
        <v>22</v>
      </c>
    </row>
    <row r="91" spans="3:8" x14ac:dyDescent="0.3">
      <c r="C91" s="4" t="s">
        <v>1376</v>
      </c>
      <c r="D91" s="4" t="s">
        <v>1377</v>
      </c>
      <c r="E91" s="4" t="s">
        <v>1378</v>
      </c>
      <c r="F91" s="4" t="s">
        <v>20</v>
      </c>
      <c r="G91" s="4" t="s">
        <v>57</v>
      </c>
      <c r="H91" s="4" t="s">
        <v>22</v>
      </c>
    </row>
    <row r="92" spans="3:8" x14ac:dyDescent="0.3">
      <c r="C92" s="4" t="s">
        <v>273</v>
      </c>
      <c r="D92" s="4" t="s">
        <v>274</v>
      </c>
      <c r="E92" s="4" t="s">
        <v>275</v>
      </c>
      <c r="F92" s="4" t="s">
        <v>20</v>
      </c>
      <c r="G92" s="4" t="s">
        <v>57</v>
      </c>
      <c r="H92" s="4" t="s">
        <v>22</v>
      </c>
    </row>
    <row r="93" spans="3:8" x14ac:dyDescent="0.3">
      <c r="C93" s="4" t="s">
        <v>1109</v>
      </c>
      <c r="D93" s="4" t="s">
        <v>1110</v>
      </c>
      <c r="E93" s="4" t="s">
        <v>1111</v>
      </c>
      <c r="F93" s="4" t="s">
        <v>31</v>
      </c>
      <c r="G93" s="4" t="s">
        <v>63</v>
      </c>
      <c r="H93" s="4" t="s">
        <v>93</v>
      </c>
    </row>
    <row r="94" spans="3:8" x14ac:dyDescent="0.3">
      <c r="C94" s="4" t="s">
        <v>1202</v>
      </c>
      <c r="D94" s="4" t="s">
        <v>1203</v>
      </c>
      <c r="E94" s="4" t="s">
        <v>1204</v>
      </c>
      <c r="F94" s="4" t="s">
        <v>6</v>
      </c>
      <c r="G94" s="4" t="s">
        <v>7</v>
      </c>
      <c r="H94" s="4" t="s">
        <v>130</v>
      </c>
    </row>
    <row r="95" spans="3:8" x14ac:dyDescent="0.3">
      <c r="C95" s="4" t="s">
        <v>489</v>
      </c>
      <c r="D95" s="4" t="s">
        <v>490</v>
      </c>
      <c r="E95" s="4" t="s">
        <v>491</v>
      </c>
      <c r="F95" s="4" t="s">
        <v>100</v>
      </c>
      <c r="G95" s="4" t="s">
        <v>101</v>
      </c>
      <c r="H95" s="4" t="s">
        <v>107</v>
      </c>
    </row>
    <row r="96" spans="3:8" x14ac:dyDescent="0.3">
      <c r="C96" s="4" t="s">
        <v>859</v>
      </c>
      <c r="D96" s="4" t="s">
        <v>860</v>
      </c>
      <c r="E96" s="4" t="s">
        <v>861</v>
      </c>
      <c r="F96" s="4" t="s">
        <v>29</v>
      </c>
      <c r="G96" s="4" t="s">
        <v>186</v>
      </c>
      <c r="H96" s="4" t="s">
        <v>225</v>
      </c>
    </row>
    <row r="97" spans="3:8" x14ac:dyDescent="0.3">
      <c r="C97" s="4" t="s">
        <v>1501</v>
      </c>
      <c r="D97" s="4" t="s">
        <v>1502</v>
      </c>
      <c r="E97" s="4" t="s">
        <v>1503</v>
      </c>
      <c r="F97" s="4" t="s">
        <v>20</v>
      </c>
      <c r="G97" s="4" t="s">
        <v>47</v>
      </c>
      <c r="H97" s="4" t="s">
        <v>149</v>
      </c>
    </row>
    <row r="98" spans="3:8" x14ac:dyDescent="0.3">
      <c r="C98" s="4" t="s">
        <v>404</v>
      </c>
      <c r="D98" s="4" t="s">
        <v>405</v>
      </c>
      <c r="E98" s="4" t="s">
        <v>406</v>
      </c>
      <c r="F98" s="4" t="s">
        <v>10</v>
      </c>
      <c r="G98" s="4" t="s">
        <v>15</v>
      </c>
      <c r="H98" s="4" t="s">
        <v>393</v>
      </c>
    </row>
    <row r="99" spans="3:8" x14ac:dyDescent="0.3">
      <c r="C99" s="4" t="s">
        <v>344</v>
      </c>
      <c r="D99" s="4" t="s">
        <v>345</v>
      </c>
      <c r="E99" s="4" t="s">
        <v>346</v>
      </c>
      <c r="F99" s="4" t="s">
        <v>6</v>
      </c>
      <c r="G99" s="4" t="s">
        <v>7</v>
      </c>
      <c r="H99" s="4" t="s">
        <v>130</v>
      </c>
    </row>
    <row r="100" spans="3:8" x14ac:dyDescent="0.3">
      <c r="C100" s="4" t="s">
        <v>540</v>
      </c>
      <c r="D100" s="4" t="s">
        <v>541</v>
      </c>
      <c r="E100" s="4" t="s">
        <v>542</v>
      </c>
      <c r="F100" s="4" t="s">
        <v>100</v>
      </c>
      <c r="G100" s="4" t="s">
        <v>106</v>
      </c>
      <c r="H100" s="4" t="s">
        <v>543</v>
      </c>
    </row>
    <row r="101" spans="3:8" x14ac:dyDescent="0.3">
      <c r="C101" s="4" t="s">
        <v>568</v>
      </c>
      <c r="D101" s="4" t="s">
        <v>569</v>
      </c>
      <c r="E101" s="4" t="s">
        <v>570</v>
      </c>
      <c r="F101" s="4" t="s">
        <v>83</v>
      </c>
      <c r="G101" s="4" t="s">
        <v>243</v>
      </c>
      <c r="H101" s="4" t="s">
        <v>85</v>
      </c>
    </row>
    <row r="102" spans="3:8" x14ac:dyDescent="0.3">
      <c r="C102" s="4" t="s">
        <v>720</v>
      </c>
      <c r="D102" s="4" t="s">
        <v>721</v>
      </c>
      <c r="E102" s="4" t="s">
        <v>722</v>
      </c>
      <c r="F102" s="4" t="s">
        <v>10</v>
      </c>
      <c r="G102" s="4" t="s">
        <v>15</v>
      </c>
      <c r="H102" s="4" t="s">
        <v>255</v>
      </c>
    </row>
    <row r="103" spans="3:8" x14ac:dyDescent="0.3">
      <c r="C103" s="4" t="s">
        <v>334</v>
      </c>
      <c r="D103" s="4" t="s">
        <v>335</v>
      </c>
      <c r="E103" s="4" t="s">
        <v>336</v>
      </c>
      <c r="F103" s="4" t="s">
        <v>26</v>
      </c>
      <c r="G103" s="4" t="s">
        <v>115</v>
      </c>
      <c r="H103" s="4" t="s">
        <v>262</v>
      </c>
    </row>
    <row r="104" spans="3:8" x14ac:dyDescent="0.3">
      <c r="C104" s="4" t="s">
        <v>87</v>
      </c>
      <c r="D104" s="4" t="s">
        <v>88</v>
      </c>
      <c r="E104" s="4" t="s">
        <v>89</v>
      </c>
      <c r="F104" s="4" t="s">
        <v>31</v>
      </c>
      <c r="G104" s="4" t="s">
        <v>69</v>
      </c>
      <c r="H104" s="4" t="s">
        <v>79</v>
      </c>
    </row>
    <row r="105" spans="3:8" x14ac:dyDescent="0.3">
      <c r="C105" s="4" t="s">
        <v>1593</v>
      </c>
      <c r="D105" s="4" t="s">
        <v>1594</v>
      </c>
      <c r="E105" s="4" t="s">
        <v>1595</v>
      </c>
      <c r="F105" s="4" t="s">
        <v>31</v>
      </c>
      <c r="G105" s="4" t="s">
        <v>64</v>
      </c>
      <c r="H105" s="4" t="s">
        <v>79</v>
      </c>
    </row>
    <row r="106" spans="3:8" x14ac:dyDescent="0.3">
      <c r="C106" s="4" t="s">
        <v>118</v>
      </c>
      <c r="D106" s="4" t="s">
        <v>119</v>
      </c>
      <c r="E106" s="4" t="s">
        <v>120</v>
      </c>
      <c r="F106" s="4" t="s">
        <v>20</v>
      </c>
      <c r="G106" s="4" t="s">
        <v>71</v>
      </c>
      <c r="H106" s="4" t="s">
        <v>48</v>
      </c>
    </row>
    <row r="107" spans="3:8" x14ac:dyDescent="0.3">
      <c r="C107" s="4" t="s">
        <v>1596</v>
      </c>
      <c r="D107" s="4" t="s">
        <v>1597</v>
      </c>
      <c r="E107" s="4" t="s">
        <v>1598</v>
      </c>
      <c r="F107" s="4" t="s">
        <v>29</v>
      </c>
      <c r="G107" s="4" t="s">
        <v>186</v>
      </c>
      <c r="H107" s="4" t="s">
        <v>187</v>
      </c>
    </row>
    <row r="108" spans="3:8" x14ac:dyDescent="0.3">
      <c r="C108" s="4" t="s">
        <v>1052</v>
      </c>
      <c r="D108" s="4" t="s">
        <v>1053</v>
      </c>
      <c r="E108" s="4" t="s">
        <v>1054</v>
      </c>
      <c r="F108" s="4" t="s">
        <v>10</v>
      </c>
      <c r="G108" s="4" t="s">
        <v>15</v>
      </c>
      <c r="H108" s="4" t="s">
        <v>124</v>
      </c>
    </row>
    <row r="109" spans="3:8" x14ac:dyDescent="0.3">
      <c r="C109" s="4" t="s">
        <v>1405</v>
      </c>
      <c r="D109" s="4" t="s">
        <v>1406</v>
      </c>
      <c r="E109" s="4" t="s">
        <v>1407</v>
      </c>
      <c r="F109" s="4" t="s">
        <v>29</v>
      </c>
      <c r="G109" s="4" t="s">
        <v>30</v>
      </c>
      <c r="H109" s="4" t="s">
        <v>37</v>
      </c>
    </row>
    <row r="110" spans="3:8" x14ac:dyDescent="0.3">
      <c r="C110" s="4" t="s">
        <v>841</v>
      </c>
      <c r="D110" s="4" t="s">
        <v>842</v>
      </c>
      <c r="E110" s="4" t="s">
        <v>843</v>
      </c>
      <c r="F110" s="4" t="s">
        <v>20</v>
      </c>
      <c r="G110" s="4" t="s">
        <v>57</v>
      </c>
      <c r="H110" s="4" t="s">
        <v>149</v>
      </c>
    </row>
    <row r="111" spans="3:8" x14ac:dyDescent="0.3">
      <c r="C111" s="4" t="s">
        <v>1335</v>
      </c>
      <c r="D111" s="4" t="s">
        <v>1336</v>
      </c>
      <c r="E111" s="4" t="s">
        <v>1337</v>
      </c>
      <c r="F111" s="4" t="s">
        <v>100</v>
      </c>
      <c r="G111" s="4" t="s">
        <v>106</v>
      </c>
      <c r="H111" s="4" t="s">
        <v>543</v>
      </c>
    </row>
    <row r="112" spans="3:8" x14ac:dyDescent="0.3">
      <c r="C112" s="4" t="s">
        <v>394</v>
      </c>
      <c r="D112" s="4" t="s">
        <v>395</v>
      </c>
      <c r="E112" s="4" t="s">
        <v>396</v>
      </c>
      <c r="F112" s="4" t="s">
        <v>83</v>
      </c>
      <c r="G112" s="4" t="s">
        <v>362</v>
      </c>
      <c r="H112" s="4" t="s">
        <v>397</v>
      </c>
    </row>
    <row r="113" spans="3:8" x14ac:dyDescent="0.3">
      <c r="C113" s="4" t="s">
        <v>1590</v>
      </c>
      <c r="D113" s="4" t="s">
        <v>1591</v>
      </c>
      <c r="E113" s="4" t="s">
        <v>1592</v>
      </c>
      <c r="F113" s="4" t="s">
        <v>20</v>
      </c>
      <c r="G113" s="4" t="s">
        <v>71</v>
      </c>
      <c r="H113" s="4" t="s">
        <v>22</v>
      </c>
    </row>
    <row r="114" spans="3:8" x14ac:dyDescent="0.3">
      <c r="C114" s="4" t="s">
        <v>689</v>
      </c>
      <c r="D114" s="4" t="s">
        <v>690</v>
      </c>
      <c r="E114" s="4" t="s">
        <v>691</v>
      </c>
      <c r="F114" s="4" t="s">
        <v>26</v>
      </c>
      <c r="G114" s="4" t="s">
        <v>463</v>
      </c>
      <c r="H114" s="4" t="s">
        <v>577</v>
      </c>
    </row>
    <row r="115" spans="3:8" x14ac:dyDescent="0.3">
      <c r="C115" s="4" t="s">
        <v>581</v>
      </c>
      <c r="D115" s="4" t="s">
        <v>582</v>
      </c>
      <c r="E115" s="4" t="s">
        <v>583</v>
      </c>
      <c r="F115" s="4" t="s">
        <v>6</v>
      </c>
      <c r="G115" s="4" t="s">
        <v>7</v>
      </c>
      <c r="H115" s="4" t="s">
        <v>584</v>
      </c>
    </row>
    <row r="116" spans="3:8" x14ac:dyDescent="0.3">
      <c r="C116" s="4" t="s">
        <v>1471</v>
      </c>
      <c r="D116" s="4" t="s">
        <v>1472</v>
      </c>
      <c r="E116" s="4" t="s">
        <v>1473</v>
      </c>
      <c r="F116" s="4" t="s">
        <v>10</v>
      </c>
      <c r="G116" s="4" t="s">
        <v>11</v>
      </c>
      <c r="H116" s="4" t="s">
        <v>124</v>
      </c>
    </row>
    <row r="117" spans="3:8" x14ac:dyDescent="0.3">
      <c r="C117" s="4" t="s">
        <v>1259</v>
      </c>
      <c r="D117" s="4" t="s">
        <v>1260</v>
      </c>
      <c r="E117" s="4" t="s">
        <v>1261</v>
      </c>
      <c r="F117" s="4" t="s">
        <v>20</v>
      </c>
      <c r="G117" s="4" t="s">
        <v>47</v>
      </c>
      <c r="H117" s="4" t="s">
        <v>149</v>
      </c>
    </row>
    <row r="118" spans="3:8" x14ac:dyDescent="0.3">
      <c r="C118" s="4" t="s">
        <v>1399</v>
      </c>
      <c r="D118" s="4" t="s">
        <v>1400</v>
      </c>
      <c r="E118" s="4" t="s">
        <v>1401</v>
      </c>
      <c r="F118" s="4" t="s">
        <v>29</v>
      </c>
      <c r="G118" s="4" t="s">
        <v>287</v>
      </c>
      <c r="H118" s="4" t="s">
        <v>621</v>
      </c>
    </row>
    <row r="119" spans="3:8" x14ac:dyDescent="0.3">
      <c r="C119" s="4" t="s">
        <v>556</v>
      </c>
      <c r="D119" s="4" t="s">
        <v>557</v>
      </c>
      <c r="E119" s="4" t="s">
        <v>558</v>
      </c>
      <c r="F119" s="4" t="s">
        <v>116</v>
      </c>
      <c r="G119" s="4" t="s">
        <v>117</v>
      </c>
      <c r="H119" s="4" t="s">
        <v>145</v>
      </c>
    </row>
    <row r="120" spans="3:8" x14ac:dyDescent="0.3">
      <c r="C120" s="4" t="s">
        <v>1070</v>
      </c>
      <c r="D120" s="4" t="s">
        <v>1071</v>
      </c>
      <c r="E120" s="4" t="s">
        <v>1072</v>
      </c>
      <c r="F120" s="4" t="s">
        <v>31</v>
      </c>
      <c r="G120" s="4" t="s">
        <v>64</v>
      </c>
      <c r="H120" s="4" t="s">
        <v>79</v>
      </c>
    </row>
    <row r="121" spans="3:8" x14ac:dyDescent="0.3">
      <c r="C121" s="4" t="s">
        <v>1103</v>
      </c>
      <c r="D121" s="4" t="s">
        <v>1104</v>
      </c>
      <c r="E121" s="4" t="s">
        <v>1105</v>
      </c>
      <c r="F121" s="4" t="s">
        <v>26</v>
      </c>
      <c r="G121" s="4" t="s">
        <v>125</v>
      </c>
      <c r="H121" s="4" t="s">
        <v>160</v>
      </c>
    </row>
    <row r="122" spans="3:8" x14ac:dyDescent="0.3">
      <c r="C122" s="4" t="s">
        <v>847</v>
      </c>
      <c r="D122" s="4" t="s">
        <v>848</v>
      </c>
      <c r="E122" s="4" t="s">
        <v>849</v>
      </c>
      <c r="F122" s="4" t="s">
        <v>26</v>
      </c>
      <c r="G122" s="4" t="s">
        <v>115</v>
      </c>
      <c r="H122" s="4" t="s">
        <v>160</v>
      </c>
    </row>
    <row r="123" spans="3:8" x14ac:dyDescent="0.3">
      <c r="C123" s="4" t="s">
        <v>1723</v>
      </c>
      <c r="D123" s="4" t="s">
        <v>1724</v>
      </c>
      <c r="E123" s="4" t="s">
        <v>1725</v>
      </c>
      <c r="F123" s="4" t="s">
        <v>10</v>
      </c>
      <c r="G123" s="4" t="s">
        <v>11</v>
      </c>
      <c r="H123" s="4" t="s">
        <v>16</v>
      </c>
    </row>
    <row r="124" spans="3:8" x14ac:dyDescent="0.3">
      <c r="C124" s="4" t="s">
        <v>316</v>
      </c>
      <c r="D124" s="4" t="s">
        <v>317</v>
      </c>
      <c r="E124" s="4" t="s">
        <v>318</v>
      </c>
      <c r="F124" s="4" t="s">
        <v>20</v>
      </c>
      <c r="G124" s="4" t="s">
        <v>57</v>
      </c>
      <c r="H124" s="4" t="s">
        <v>22</v>
      </c>
    </row>
    <row r="125" spans="3:8" x14ac:dyDescent="0.3">
      <c r="C125" s="4" t="s">
        <v>464</v>
      </c>
      <c r="D125" s="4" t="s">
        <v>465</v>
      </c>
      <c r="E125" s="4" t="s">
        <v>466</v>
      </c>
      <c r="F125" s="4" t="s">
        <v>26</v>
      </c>
      <c r="G125" s="4" t="s">
        <v>216</v>
      </c>
      <c r="H125" s="4" t="s">
        <v>28</v>
      </c>
    </row>
    <row r="126" spans="3:8" x14ac:dyDescent="0.3">
      <c r="C126" s="4" t="s">
        <v>337</v>
      </c>
      <c r="D126" s="4" t="s">
        <v>338</v>
      </c>
      <c r="E126" s="4" t="s">
        <v>339</v>
      </c>
      <c r="F126" s="4" t="s">
        <v>10</v>
      </c>
      <c r="G126" s="4" t="s">
        <v>62</v>
      </c>
      <c r="H126" s="4" t="s">
        <v>16</v>
      </c>
    </row>
    <row r="127" spans="3:8" x14ac:dyDescent="0.3">
      <c r="C127" s="4" t="s">
        <v>795</v>
      </c>
      <c r="D127" s="4" t="s">
        <v>796</v>
      </c>
      <c r="E127" s="4" t="s">
        <v>797</v>
      </c>
      <c r="F127" s="4" t="s">
        <v>20</v>
      </c>
      <c r="G127" s="4" t="s">
        <v>52</v>
      </c>
      <c r="H127" s="4" t="s">
        <v>22</v>
      </c>
    </row>
    <row r="128" spans="3:8" x14ac:dyDescent="0.3">
      <c r="C128" s="4" t="s">
        <v>1088</v>
      </c>
      <c r="D128" s="4" t="s">
        <v>1089</v>
      </c>
      <c r="E128" s="4" t="s">
        <v>1090</v>
      </c>
      <c r="F128" s="4" t="s">
        <v>116</v>
      </c>
      <c r="G128" s="4" t="s">
        <v>141</v>
      </c>
      <c r="H128" s="4" t="s">
        <v>145</v>
      </c>
    </row>
    <row r="129" spans="3:8" x14ac:dyDescent="0.3">
      <c r="C129" s="4" t="s">
        <v>232</v>
      </c>
      <c r="D129" s="4" t="s">
        <v>233</v>
      </c>
      <c r="E129" s="4" t="s">
        <v>234</v>
      </c>
      <c r="F129" s="4" t="s">
        <v>167</v>
      </c>
      <c r="G129" s="4" t="s">
        <v>235</v>
      </c>
      <c r="H129" s="4" t="s">
        <v>236</v>
      </c>
    </row>
    <row r="130" spans="3:8" x14ac:dyDescent="0.3">
      <c r="C130" s="4" t="s">
        <v>164</v>
      </c>
      <c r="D130" s="4" t="s">
        <v>165</v>
      </c>
      <c r="E130" s="4" t="s">
        <v>166</v>
      </c>
      <c r="F130" s="4" t="s">
        <v>31</v>
      </c>
      <c r="G130" s="4" t="s">
        <v>64</v>
      </c>
      <c r="H130" s="4" t="s">
        <v>79</v>
      </c>
    </row>
    <row r="131" spans="3:8" x14ac:dyDescent="0.3">
      <c r="C131" s="4" t="s">
        <v>710</v>
      </c>
      <c r="D131" s="4" t="s">
        <v>711</v>
      </c>
      <c r="E131" s="4" t="s">
        <v>712</v>
      </c>
      <c r="F131" s="4" t="s">
        <v>31</v>
      </c>
      <c r="G131" s="4" t="s">
        <v>69</v>
      </c>
      <c r="H131" s="4" t="s">
        <v>93</v>
      </c>
    </row>
    <row r="132" spans="3:8" x14ac:dyDescent="0.3">
      <c r="C132" s="4" t="s">
        <v>208</v>
      </c>
      <c r="D132" s="4" t="s">
        <v>209</v>
      </c>
      <c r="E132" s="4" t="s">
        <v>210</v>
      </c>
      <c r="F132" s="4" t="s">
        <v>116</v>
      </c>
      <c r="G132" s="4" t="s">
        <v>117</v>
      </c>
      <c r="H132" s="4" t="s">
        <v>145</v>
      </c>
    </row>
    <row r="133" spans="3:8" x14ac:dyDescent="0.3">
      <c r="C133" s="4" t="s">
        <v>802</v>
      </c>
      <c r="D133" s="4" t="s">
        <v>803</v>
      </c>
      <c r="E133" s="4" t="s">
        <v>804</v>
      </c>
      <c r="F133" s="4" t="s">
        <v>10</v>
      </c>
      <c r="G133" s="4" t="s">
        <v>15</v>
      </c>
      <c r="H133" s="4" t="s">
        <v>16</v>
      </c>
    </row>
    <row r="134" spans="3:8" x14ac:dyDescent="0.3">
      <c r="C134" s="4" t="s">
        <v>288</v>
      </c>
      <c r="D134" s="4" t="s">
        <v>289</v>
      </c>
      <c r="E134" s="4" t="s">
        <v>290</v>
      </c>
      <c r="F134" s="4" t="s">
        <v>20</v>
      </c>
      <c r="G134" s="4" t="s">
        <v>47</v>
      </c>
      <c r="H134" s="4" t="s">
        <v>176</v>
      </c>
    </row>
    <row r="135" spans="3:8" x14ac:dyDescent="0.3">
      <c r="C135" s="4" t="s">
        <v>1026</v>
      </c>
      <c r="D135" s="4" t="s">
        <v>1027</v>
      </c>
      <c r="E135" s="4" t="s">
        <v>1028</v>
      </c>
      <c r="F135" s="4" t="s">
        <v>10</v>
      </c>
      <c r="G135" s="4" t="s">
        <v>62</v>
      </c>
      <c r="H135" s="4" t="s">
        <v>16</v>
      </c>
    </row>
    <row r="136" spans="3:8" x14ac:dyDescent="0.3">
      <c r="C136" s="4" t="s">
        <v>1301</v>
      </c>
      <c r="D136" s="4" t="s">
        <v>1302</v>
      </c>
      <c r="E136" s="4" t="s">
        <v>1303</v>
      </c>
      <c r="F136" s="4" t="s">
        <v>10</v>
      </c>
      <c r="G136" s="4" t="s">
        <v>15</v>
      </c>
      <c r="H136" s="4" t="s">
        <v>16</v>
      </c>
    </row>
    <row r="137" spans="3:8" x14ac:dyDescent="0.3">
      <c r="C137" s="4" t="s">
        <v>996</v>
      </c>
      <c r="D137" s="4" t="s">
        <v>997</v>
      </c>
      <c r="E137" s="4" t="s">
        <v>998</v>
      </c>
      <c r="F137" s="4" t="s">
        <v>10</v>
      </c>
      <c r="G137" s="4" t="s">
        <v>15</v>
      </c>
      <c r="H137" s="4" t="s">
        <v>16</v>
      </c>
    </row>
    <row r="138" spans="3:8" x14ac:dyDescent="0.3">
      <c r="C138" s="4" t="s">
        <v>899</v>
      </c>
      <c r="D138" s="4" t="s">
        <v>900</v>
      </c>
      <c r="E138" s="4" t="s">
        <v>901</v>
      </c>
      <c r="F138" s="4" t="s">
        <v>83</v>
      </c>
      <c r="G138" s="4" t="s">
        <v>362</v>
      </c>
      <c r="H138" s="4" t="s">
        <v>85</v>
      </c>
    </row>
    <row r="139" spans="3:8" x14ac:dyDescent="0.3">
      <c r="C139" s="4" t="s">
        <v>1208</v>
      </c>
      <c r="D139" s="4" t="s">
        <v>1209</v>
      </c>
      <c r="E139" s="4" t="s">
        <v>1210</v>
      </c>
      <c r="F139" s="4" t="s">
        <v>10</v>
      </c>
      <c r="G139" s="4" t="s">
        <v>11</v>
      </c>
      <c r="H139" s="4" t="s">
        <v>16</v>
      </c>
    </row>
    <row r="140" spans="3:8" x14ac:dyDescent="0.3">
      <c r="C140" s="4" t="s">
        <v>814</v>
      </c>
      <c r="D140" s="4" t="s">
        <v>815</v>
      </c>
      <c r="E140" s="4" t="s">
        <v>816</v>
      </c>
      <c r="F140" s="4" t="s">
        <v>20</v>
      </c>
      <c r="G140" s="4" t="s">
        <v>21</v>
      </c>
      <c r="H140" s="4" t="s">
        <v>149</v>
      </c>
    </row>
    <row r="141" spans="3:8" x14ac:dyDescent="0.3">
      <c r="C141" s="4" t="s">
        <v>1115</v>
      </c>
      <c r="D141" s="4" t="s">
        <v>1116</v>
      </c>
      <c r="E141" s="4" t="s">
        <v>1117</v>
      </c>
      <c r="F141" s="4" t="s">
        <v>26</v>
      </c>
      <c r="G141" s="4" t="s">
        <v>216</v>
      </c>
      <c r="H141" s="4" t="s">
        <v>153</v>
      </c>
    </row>
    <row r="142" spans="3:8" x14ac:dyDescent="0.3">
      <c r="C142" s="4" t="s">
        <v>495</v>
      </c>
      <c r="D142" s="4" t="s">
        <v>496</v>
      </c>
      <c r="E142" s="4" t="s">
        <v>497</v>
      </c>
      <c r="F142" s="4" t="s">
        <v>26</v>
      </c>
      <c r="G142" s="4" t="s">
        <v>115</v>
      </c>
      <c r="H142" s="4" t="s">
        <v>160</v>
      </c>
    </row>
    <row r="143" spans="3:8" x14ac:dyDescent="0.3">
      <c r="C143" s="4" t="s">
        <v>432</v>
      </c>
      <c r="D143" s="4" t="s">
        <v>433</v>
      </c>
      <c r="E143" s="4" t="s">
        <v>434</v>
      </c>
      <c r="F143" s="4" t="s">
        <v>8</v>
      </c>
      <c r="G143" s="4" t="s">
        <v>9</v>
      </c>
      <c r="H143" s="4" t="s">
        <v>435</v>
      </c>
    </row>
    <row r="144" spans="3:8" x14ac:dyDescent="0.3">
      <c r="C144" s="4" t="s">
        <v>1187</v>
      </c>
      <c r="D144" s="4" t="s">
        <v>1188</v>
      </c>
      <c r="E144" s="4" t="s">
        <v>1189</v>
      </c>
      <c r="F144" s="4" t="s">
        <v>10</v>
      </c>
      <c r="G144" s="4" t="s">
        <v>62</v>
      </c>
      <c r="H144" s="4" t="s">
        <v>16</v>
      </c>
    </row>
    <row r="145" spans="3:8" x14ac:dyDescent="0.3">
      <c r="C145" s="4" t="s">
        <v>1121</v>
      </c>
      <c r="D145" s="4" t="s">
        <v>1122</v>
      </c>
      <c r="E145" s="4" t="s">
        <v>1123</v>
      </c>
      <c r="F145" s="4" t="s">
        <v>167</v>
      </c>
      <c r="G145" s="4" t="s">
        <v>235</v>
      </c>
      <c r="H145" s="4" t="s">
        <v>225</v>
      </c>
    </row>
    <row r="146" spans="3:8" x14ac:dyDescent="0.3">
      <c r="C146" s="4" t="s">
        <v>266</v>
      </c>
      <c r="D146" s="4" t="s">
        <v>267</v>
      </c>
      <c r="E146" s="4" t="s">
        <v>268</v>
      </c>
      <c r="F146" s="4" t="s">
        <v>20</v>
      </c>
      <c r="G146" s="4" t="s">
        <v>57</v>
      </c>
      <c r="H146" s="4" t="s">
        <v>22</v>
      </c>
    </row>
    <row r="147" spans="3:8" x14ac:dyDescent="0.3">
      <c r="C147" s="4" t="s">
        <v>604</v>
      </c>
      <c r="D147" s="4" t="s">
        <v>605</v>
      </c>
      <c r="E147" s="4" t="s">
        <v>606</v>
      </c>
      <c r="F147" s="4" t="s">
        <v>20</v>
      </c>
      <c r="G147" s="4" t="s">
        <v>57</v>
      </c>
      <c r="H147" s="4" t="s">
        <v>22</v>
      </c>
    </row>
    <row r="148" spans="3:8" x14ac:dyDescent="0.3">
      <c r="C148" s="4" t="s">
        <v>1311</v>
      </c>
      <c r="D148" s="4" t="s">
        <v>1312</v>
      </c>
      <c r="E148" s="4" t="s">
        <v>1313</v>
      </c>
      <c r="F148" s="4" t="s">
        <v>116</v>
      </c>
      <c r="G148" s="4" t="s">
        <v>117</v>
      </c>
      <c r="H148" s="4" t="s">
        <v>145</v>
      </c>
    </row>
    <row r="149" spans="3:8" x14ac:dyDescent="0.3">
      <c r="C149" s="4" t="s">
        <v>501</v>
      </c>
      <c r="D149" s="4" t="s">
        <v>502</v>
      </c>
      <c r="E149" s="4" t="s">
        <v>503</v>
      </c>
      <c r="F149" s="4" t="s">
        <v>29</v>
      </c>
      <c r="G149" s="4" t="s">
        <v>287</v>
      </c>
      <c r="H149" s="4" t="s">
        <v>37</v>
      </c>
    </row>
    <row r="150" spans="3:8" x14ac:dyDescent="0.3">
      <c r="C150" s="4" t="s">
        <v>1539</v>
      </c>
      <c r="D150" s="4" t="s">
        <v>1540</v>
      </c>
      <c r="E150" s="4" t="s">
        <v>1541</v>
      </c>
      <c r="F150" s="4" t="s">
        <v>26</v>
      </c>
      <c r="G150" s="4" t="s">
        <v>53</v>
      </c>
      <c r="H150" s="4" t="s">
        <v>160</v>
      </c>
    </row>
    <row r="151" spans="3:8" x14ac:dyDescent="0.3">
      <c r="C151" s="4" t="s">
        <v>1705</v>
      </c>
      <c r="D151" s="4" t="s">
        <v>1706</v>
      </c>
      <c r="E151" s="4" t="s">
        <v>1707</v>
      </c>
      <c r="F151" s="4" t="s">
        <v>26</v>
      </c>
      <c r="G151" s="4" t="s">
        <v>125</v>
      </c>
      <c r="H151" s="4" t="s">
        <v>160</v>
      </c>
    </row>
    <row r="152" spans="3:8" x14ac:dyDescent="0.3">
      <c r="C152" s="4" t="s">
        <v>76</v>
      </c>
      <c r="D152" s="4" t="s">
        <v>77</v>
      </c>
      <c r="E152" s="4" t="s">
        <v>78</v>
      </c>
      <c r="F152" s="4" t="s">
        <v>31</v>
      </c>
      <c r="G152" s="4" t="s">
        <v>64</v>
      </c>
      <c r="H152" s="4" t="s">
        <v>79</v>
      </c>
    </row>
    <row r="153" spans="3:8" x14ac:dyDescent="0.3">
      <c r="C153" s="4" t="s">
        <v>94</v>
      </c>
      <c r="D153" s="4" t="s">
        <v>95</v>
      </c>
      <c r="E153" s="4" t="s">
        <v>96</v>
      </c>
      <c r="F153" s="4" t="s">
        <v>31</v>
      </c>
      <c r="G153" s="4" t="s">
        <v>63</v>
      </c>
      <c r="H153" s="4" t="s">
        <v>79</v>
      </c>
    </row>
    <row r="154" spans="3:8" x14ac:dyDescent="0.3">
      <c r="C154" s="4" t="s">
        <v>103</v>
      </c>
      <c r="D154" s="4" t="s">
        <v>104</v>
      </c>
      <c r="E154" s="4" t="s">
        <v>105</v>
      </c>
      <c r="F154" s="4" t="s">
        <v>100</v>
      </c>
      <c r="G154" s="4" t="s">
        <v>106</v>
      </c>
      <c r="H154" s="4" t="s">
        <v>107</v>
      </c>
    </row>
    <row r="155" spans="3:8" x14ac:dyDescent="0.3">
      <c r="C155" s="4" t="s">
        <v>954</v>
      </c>
      <c r="D155" s="4" t="s">
        <v>955</v>
      </c>
      <c r="E155" s="4" t="s">
        <v>956</v>
      </c>
      <c r="F155" s="4" t="s">
        <v>31</v>
      </c>
      <c r="G155" s="4" t="s">
        <v>64</v>
      </c>
      <c r="H155" s="4" t="s">
        <v>79</v>
      </c>
    </row>
    <row r="156" spans="3:8" x14ac:dyDescent="0.3">
      <c r="C156" s="4" t="s">
        <v>198</v>
      </c>
      <c r="D156" s="4" t="s">
        <v>199</v>
      </c>
      <c r="E156" s="4" t="s">
        <v>200</v>
      </c>
      <c r="F156" s="4" t="s">
        <v>10</v>
      </c>
      <c r="G156" s="4" t="s">
        <v>62</v>
      </c>
      <c r="H156" s="4" t="s">
        <v>16</v>
      </c>
    </row>
    <row r="157" spans="3:8" x14ac:dyDescent="0.3">
      <c r="C157" s="4" t="s">
        <v>521</v>
      </c>
      <c r="D157" s="4" t="s">
        <v>522</v>
      </c>
      <c r="E157" s="4" t="s">
        <v>523</v>
      </c>
      <c r="F157" s="4" t="s">
        <v>6</v>
      </c>
      <c r="G157" s="4" t="s">
        <v>7</v>
      </c>
      <c r="H157" s="4" t="s">
        <v>130</v>
      </c>
    </row>
    <row r="158" spans="3:8" x14ac:dyDescent="0.3">
      <c r="C158" s="4" t="s">
        <v>1516</v>
      </c>
      <c r="D158" s="4" t="s">
        <v>1517</v>
      </c>
      <c r="E158" s="4" t="s">
        <v>1518</v>
      </c>
      <c r="F158" s="4" t="s">
        <v>83</v>
      </c>
      <c r="G158" s="4" t="s">
        <v>188</v>
      </c>
      <c r="H158" s="4" t="s">
        <v>1519</v>
      </c>
    </row>
    <row r="159" spans="3:8" x14ac:dyDescent="0.3">
      <c r="C159" s="4" t="s">
        <v>738</v>
      </c>
      <c r="D159" s="4" t="s">
        <v>739</v>
      </c>
      <c r="E159" s="4" t="s">
        <v>740</v>
      </c>
      <c r="F159" s="4" t="s">
        <v>20</v>
      </c>
      <c r="G159" s="4" t="s">
        <v>52</v>
      </c>
      <c r="H159" s="4" t="s">
        <v>22</v>
      </c>
    </row>
    <row r="160" spans="3:8" x14ac:dyDescent="0.3">
      <c r="C160" s="4" t="s">
        <v>416</v>
      </c>
      <c r="D160" s="4" t="s">
        <v>417</v>
      </c>
      <c r="E160" s="4" t="s">
        <v>418</v>
      </c>
      <c r="F160" s="4" t="s">
        <v>20</v>
      </c>
      <c r="G160" s="4" t="s">
        <v>52</v>
      </c>
      <c r="H160" s="4" t="s">
        <v>22</v>
      </c>
    </row>
    <row r="161" spans="3:8" x14ac:dyDescent="0.3">
      <c r="C161" s="4" t="s">
        <v>1348</v>
      </c>
      <c r="D161" s="4" t="s">
        <v>1349</v>
      </c>
      <c r="E161" s="4" t="s">
        <v>1350</v>
      </c>
      <c r="F161" s="4" t="s">
        <v>100</v>
      </c>
      <c r="G161" s="4" t="s">
        <v>101</v>
      </c>
      <c r="H161" s="4" t="s">
        <v>107</v>
      </c>
    </row>
    <row r="162" spans="3:8" x14ac:dyDescent="0.3">
      <c r="C162" s="4" t="s">
        <v>686</v>
      </c>
      <c r="D162" s="4" t="s">
        <v>687</v>
      </c>
      <c r="E162" s="4" t="s">
        <v>688</v>
      </c>
      <c r="F162" s="4" t="s">
        <v>26</v>
      </c>
      <c r="G162" s="4" t="s">
        <v>125</v>
      </c>
      <c r="H162" s="4" t="s">
        <v>577</v>
      </c>
    </row>
    <row r="163" spans="3:8" x14ac:dyDescent="0.3">
      <c r="C163" s="4" t="s">
        <v>963</v>
      </c>
      <c r="D163" s="4" t="s">
        <v>964</v>
      </c>
      <c r="E163" s="4" t="s">
        <v>965</v>
      </c>
      <c r="F163" s="4" t="s">
        <v>29</v>
      </c>
      <c r="G163" s="4" t="s">
        <v>291</v>
      </c>
      <c r="H163" s="4" t="s">
        <v>37</v>
      </c>
    </row>
    <row r="164" spans="3:8" x14ac:dyDescent="0.3">
      <c r="C164" s="4" t="s">
        <v>1607</v>
      </c>
      <c r="D164" s="4" t="s">
        <v>1608</v>
      </c>
      <c r="E164" s="4" t="s">
        <v>1609</v>
      </c>
      <c r="F164" s="4" t="s">
        <v>100</v>
      </c>
      <c r="G164" s="4" t="s">
        <v>106</v>
      </c>
      <c r="H164" s="4" t="s">
        <v>1610</v>
      </c>
    </row>
    <row r="165" spans="3:8" x14ac:dyDescent="0.3">
      <c r="C165" s="4" t="s">
        <v>890</v>
      </c>
      <c r="D165" s="4" t="s">
        <v>891</v>
      </c>
      <c r="E165" s="4" t="s">
        <v>892</v>
      </c>
      <c r="F165" s="4" t="s">
        <v>83</v>
      </c>
      <c r="G165" s="4" t="s">
        <v>84</v>
      </c>
      <c r="H165" s="4" t="s">
        <v>440</v>
      </c>
    </row>
    <row r="166" spans="3:8" x14ac:dyDescent="0.3">
      <c r="C166" s="4" t="s">
        <v>695</v>
      </c>
      <c r="D166" s="4" t="s">
        <v>696</v>
      </c>
      <c r="E166" s="4" t="s">
        <v>697</v>
      </c>
      <c r="F166" s="4" t="s">
        <v>83</v>
      </c>
      <c r="G166" s="4" t="s">
        <v>84</v>
      </c>
      <c r="H166" s="4" t="s">
        <v>85</v>
      </c>
    </row>
    <row r="167" spans="3:8" x14ac:dyDescent="0.3">
      <c r="C167" s="4" t="s">
        <v>1645</v>
      </c>
      <c r="D167" s="4" t="s">
        <v>1646</v>
      </c>
      <c r="E167" s="4" t="s">
        <v>1647</v>
      </c>
      <c r="F167" s="4" t="s">
        <v>31</v>
      </c>
      <c r="G167" s="4" t="s">
        <v>63</v>
      </c>
      <c r="H167" s="4" t="s">
        <v>305</v>
      </c>
    </row>
    <row r="168" spans="3:8" x14ac:dyDescent="0.3">
      <c r="C168" s="4" t="s">
        <v>1283</v>
      </c>
      <c r="D168" s="4" t="s">
        <v>1284</v>
      </c>
      <c r="E168" s="4" t="s">
        <v>1285</v>
      </c>
      <c r="F168" s="4" t="s">
        <v>26</v>
      </c>
      <c r="G168" s="4" t="s">
        <v>463</v>
      </c>
      <c r="H168" s="4" t="s">
        <v>160</v>
      </c>
    </row>
    <row r="169" spans="3:8" x14ac:dyDescent="0.3">
      <c r="C169" s="4" t="s">
        <v>902</v>
      </c>
      <c r="D169" s="4" t="s">
        <v>903</v>
      </c>
      <c r="E169" s="4" t="s">
        <v>904</v>
      </c>
      <c r="F169" s="4" t="s">
        <v>8</v>
      </c>
      <c r="G169" s="4" t="s">
        <v>9</v>
      </c>
      <c r="H169" s="4" t="s">
        <v>435</v>
      </c>
    </row>
    <row r="170" spans="3:8" x14ac:dyDescent="0.3">
      <c r="C170" s="4" t="s">
        <v>1675</v>
      </c>
      <c r="D170" s="4" t="s">
        <v>1676</v>
      </c>
      <c r="E170" s="4" t="s">
        <v>1677</v>
      </c>
      <c r="F170" s="4" t="s">
        <v>116</v>
      </c>
      <c r="G170" s="4" t="s">
        <v>117</v>
      </c>
      <c r="H170" s="4" t="s">
        <v>1678</v>
      </c>
    </row>
    <row r="171" spans="3:8" x14ac:dyDescent="0.3">
      <c r="C171" s="4" t="s">
        <v>1286</v>
      </c>
      <c r="D171" s="4" t="s">
        <v>1287</v>
      </c>
      <c r="E171" s="4" t="s">
        <v>1288</v>
      </c>
      <c r="F171" s="4" t="s">
        <v>29</v>
      </c>
      <c r="G171" s="4" t="s">
        <v>30</v>
      </c>
      <c r="H171" s="4" t="s">
        <v>527</v>
      </c>
    </row>
    <row r="172" spans="3:8" x14ac:dyDescent="0.3">
      <c r="C172" s="4" t="s">
        <v>283</v>
      </c>
      <c r="D172" s="4" t="s">
        <v>284</v>
      </c>
      <c r="E172" s="4" t="s">
        <v>285</v>
      </c>
      <c r="F172" s="4" t="s">
        <v>167</v>
      </c>
      <c r="G172" s="4" t="s">
        <v>286</v>
      </c>
      <c r="H172" s="4" t="s">
        <v>225</v>
      </c>
    </row>
    <row r="173" spans="3:8" x14ac:dyDescent="0.3">
      <c r="C173" s="4" t="s">
        <v>597</v>
      </c>
      <c r="D173" s="4" t="s">
        <v>598</v>
      </c>
      <c r="E173" s="4" t="s">
        <v>599</v>
      </c>
      <c r="F173" s="4" t="s">
        <v>26</v>
      </c>
      <c r="G173" s="4" t="s">
        <v>172</v>
      </c>
      <c r="H173" s="4" t="s">
        <v>160</v>
      </c>
    </row>
    <row r="174" spans="3:8" x14ac:dyDescent="0.3">
      <c r="C174" s="4" t="s">
        <v>1648</v>
      </c>
      <c r="D174" s="4" t="s">
        <v>1649</v>
      </c>
      <c r="E174" s="4" t="s">
        <v>1650</v>
      </c>
      <c r="F174" s="4" t="s">
        <v>100</v>
      </c>
      <c r="G174" s="4" t="s">
        <v>106</v>
      </c>
      <c r="H174" s="4" t="s">
        <v>1651</v>
      </c>
    </row>
    <row r="175" spans="3:8" x14ac:dyDescent="0.3">
      <c r="C175" s="4" t="s">
        <v>574</v>
      </c>
      <c r="D175" s="4" t="s">
        <v>575</v>
      </c>
      <c r="E175" s="4" t="s">
        <v>576</v>
      </c>
      <c r="F175" s="4" t="s">
        <v>26</v>
      </c>
      <c r="G175" s="4" t="s">
        <v>172</v>
      </c>
      <c r="H175" s="4" t="s">
        <v>577</v>
      </c>
    </row>
    <row r="176" spans="3:8" x14ac:dyDescent="0.3">
      <c r="C176" s="4" t="s">
        <v>701</v>
      </c>
      <c r="D176" s="4" t="s">
        <v>702</v>
      </c>
      <c r="E176" s="4" t="s">
        <v>703</v>
      </c>
      <c r="F176" s="4" t="s">
        <v>29</v>
      </c>
      <c r="G176" s="4" t="s">
        <v>620</v>
      </c>
      <c r="H176" s="4" t="s">
        <v>621</v>
      </c>
    </row>
    <row r="177" spans="3:8" x14ac:dyDescent="0.3">
      <c r="C177" s="4" t="s">
        <v>292</v>
      </c>
      <c r="D177" s="4" t="s">
        <v>293</v>
      </c>
      <c r="E177" s="4" t="s">
        <v>294</v>
      </c>
      <c r="F177" s="4" t="s">
        <v>10</v>
      </c>
      <c r="G177" s="4" t="s">
        <v>15</v>
      </c>
      <c r="H177" s="4" t="s">
        <v>124</v>
      </c>
    </row>
    <row r="178" spans="3:8" x14ac:dyDescent="0.3">
      <c r="C178" s="4" t="s">
        <v>638</v>
      </c>
      <c r="D178" s="4" t="s">
        <v>639</v>
      </c>
      <c r="E178" s="4" t="s">
        <v>640</v>
      </c>
      <c r="F178" s="4" t="s">
        <v>26</v>
      </c>
      <c r="G178" s="4" t="s">
        <v>43</v>
      </c>
      <c r="H178" s="4" t="s">
        <v>641</v>
      </c>
    </row>
    <row r="179" spans="3:8" x14ac:dyDescent="0.3">
      <c r="C179" s="4" t="s">
        <v>1008</v>
      </c>
      <c r="D179" s="4" t="s">
        <v>1009</v>
      </c>
      <c r="E179" s="4" t="s">
        <v>1010</v>
      </c>
      <c r="F179" s="4" t="s">
        <v>10</v>
      </c>
      <c r="G179" s="4" t="s">
        <v>62</v>
      </c>
      <c r="H179" s="4" t="s">
        <v>124</v>
      </c>
    </row>
    <row r="180" spans="3:8" x14ac:dyDescent="0.3">
      <c r="C180" s="4" t="s">
        <v>1032</v>
      </c>
      <c r="D180" s="4" t="s">
        <v>1033</v>
      </c>
      <c r="E180" s="4" t="s">
        <v>1034</v>
      </c>
      <c r="F180" s="4" t="s">
        <v>83</v>
      </c>
      <c r="G180" s="4" t="s">
        <v>282</v>
      </c>
      <c r="H180" s="4" t="s">
        <v>1035</v>
      </c>
    </row>
    <row r="181" spans="3:8" x14ac:dyDescent="0.3">
      <c r="C181" s="4" t="s">
        <v>1295</v>
      </c>
      <c r="D181" s="4" t="s">
        <v>1296</v>
      </c>
      <c r="E181" s="4" t="s">
        <v>1297</v>
      </c>
      <c r="F181" s="4" t="s">
        <v>6</v>
      </c>
      <c r="G181" s="4" t="s">
        <v>7</v>
      </c>
      <c r="H181" s="4" t="s">
        <v>584</v>
      </c>
    </row>
    <row r="182" spans="3:8" x14ac:dyDescent="0.3">
      <c r="C182" s="4" t="s">
        <v>550</v>
      </c>
      <c r="D182" s="4" t="s">
        <v>551</v>
      </c>
      <c r="E182" s="4" t="s">
        <v>552</v>
      </c>
      <c r="F182" s="4" t="s">
        <v>167</v>
      </c>
      <c r="G182" s="4" t="s">
        <v>235</v>
      </c>
      <c r="H182" s="4" t="s">
        <v>236</v>
      </c>
    </row>
    <row r="183" spans="3:8" x14ac:dyDescent="0.3">
      <c r="C183" s="4" t="s">
        <v>1229</v>
      </c>
      <c r="D183" s="4" t="s">
        <v>1230</v>
      </c>
      <c r="E183" s="4" t="s">
        <v>1231</v>
      </c>
      <c r="F183" s="4" t="s">
        <v>6</v>
      </c>
      <c r="G183" s="4" t="s">
        <v>7</v>
      </c>
      <c r="H183" s="4" t="s">
        <v>130</v>
      </c>
    </row>
    <row r="184" spans="3:8" x14ac:dyDescent="0.3">
      <c r="C184" s="4" t="s">
        <v>1292</v>
      </c>
      <c r="D184" s="4" t="s">
        <v>1293</v>
      </c>
      <c r="E184" s="4" t="s">
        <v>1294</v>
      </c>
      <c r="F184" s="4" t="s">
        <v>26</v>
      </c>
      <c r="G184" s="4" t="s">
        <v>125</v>
      </c>
      <c r="H184" s="4" t="s">
        <v>577</v>
      </c>
    </row>
    <row r="185" spans="3:8" x14ac:dyDescent="0.3">
      <c r="C185" s="4" t="s">
        <v>154</v>
      </c>
      <c r="D185" s="4" t="s">
        <v>155</v>
      </c>
      <c r="E185" s="4" t="s">
        <v>156</v>
      </c>
      <c r="F185" s="4" t="s">
        <v>10</v>
      </c>
      <c r="G185" s="4" t="s">
        <v>62</v>
      </c>
      <c r="H185" s="4" t="s">
        <v>124</v>
      </c>
    </row>
    <row r="186" spans="3:8" x14ac:dyDescent="0.3">
      <c r="C186" s="4" t="s">
        <v>1232</v>
      </c>
      <c r="D186" s="4" t="s">
        <v>1233</v>
      </c>
      <c r="E186" s="4" t="s">
        <v>1234</v>
      </c>
      <c r="F186" s="4" t="s">
        <v>8</v>
      </c>
      <c r="G186" s="4" t="s">
        <v>9</v>
      </c>
      <c r="H186" s="4" t="s">
        <v>207</v>
      </c>
    </row>
    <row r="187" spans="3:8" x14ac:dyDescent="0.3">
      <c r="C187" s="4" t="s">
        <v>473</v>
      </c>
      <c r="D187" s="4" t="s">
        <v>474</v>
      </c>
      <c r="E187" s="4" t="s">
        <v>475</v>
      </c>
      <c r="F187" s="4" t="s">
        <v>31</v>
      </c>
      <c r="G187" s="4" t="s">
        <v>69</v>
      </c>
      <c r="H187" s="4" t="s">
        <v>79</v>
      </c>
    </row>
    <row r="188" spans="3:8" x14ac:dyDescent="0.3">
      <c r="C188" s="4" t="s">
        <v>1354</v>
      </c>
      <c r="D188" s="4" t="s">
        <v>1355</v>
      </c>
      <c r="E188" s="4" t="s">
        <v>1356</v>
      </c>
      <c r="F188" s="4" t="s">
        <v>10</v>
      </c>
      <c r="G188" s="4" t="s">
        <v>11</v>
      </c>
      <c r="H188" s="4" t="s">
        <v>16</v>
      </c>
    </row>
    <row r="189" spans="3:8" x14ac:dyDescent="0.3">
      <c r="C189" s="4" t="s">
        <v>1364</v>
      </c>
      <c r="D189" s="4" t="s">
        <v>1365</v>
      </c>
      <c r="E189" s="4" t="s">
        <v>1366</v>
      </c>
      <c r="F189" s="4" t="s">
        <v>83</v>
      </c>
      <c r="G189" s="4" t="s">
        <v>282</v>
      </c>
      <c r="H189" s="4" t="s">
        <v>85</v>
      </c>
    </row>
    <row r="190" spans="3:8" x14ac:dyDescent="0.3">
      <c r="C190" s="4" t="s">
        <v>981</v>
      </c>
      <c r="D190" s="4" t="s">
        <v>982</v>
      </c>
      <c r="E190" s="4" t="s">
        <v>983</v>
      </c>
      <c r="F190" s="4" t="s">
        <v>29</v>
      </c>
      <c r="G190" s="4" t="s">
        <v>291</v>
      </c>
      <c r="H190" s="4" t="s">
        <v>527</v>
      </c>
    </row>
    <row r="191" spans="3:8" x14ac:dyDescent="0.3">
      <c r="C191" s="4" t="s">
        <v>553</v>
      </c>
      <c r="D191" s="4" t="s">
        <v>554</v>
      </c>
      <c r="E191" s="4" t="s">
        <v>555</v>
      </c>
      <c r="F191" s="4" t="s">
        <v>29</v>
      </c>
      <c r="G191" s="4" t="s">
        <v>186</v>
      </c>
      <c r="H191" s="4" t="s">
        <v>527</v>
      </c>
    </row>
    <row r="192" spans="3:8" x14ac:dyDescent="0.3">
      <c r="C192" s="4" t="s">
        <v>957</v>
      </c>
      <c r="D192" s="4" t="s">
        <v>958</v>
      </c>
      <c r="E192" s="4" t="s">
        <v>959</v>
      </c>
      <c r="F192" s="4" t="s">
        <v>29</v>
      </c>
      <c r="G192" s="4" t="s">
        <v>428</v>
      </c>
      <c r="H192" s="4" t="s">
        <v>305</v>
      </c>
    </row>
    <row r="193" spans="3:8" x14ac:dyDescent="0.3">
      <c r="C193" s="4" t="s">
        <v>1005</v>
      </c>
      <c r="D193" s="4" t="s">
        <v>1006</v>
      </c>
      <c r="E193" s="4" t="s">
        <v>1007</v>
      </c>
      <c r="F193" s="4" t="s">
        <v>29</v>
      </c>
      <c r="G193" s="4" t="s">
        <v>186</v>
      </c>
      <c r="H193" s="4" t="s">
        <v>225</v>
      </c>
    </row>
    <row r="194" spans="3:8" x14ac:dyDescent="0.3">
      <c r="C194" s="4" t="s">
        <v>1379</v>
      </c>
      <c r="D194" s="4" t="s">
        <v>1380</v>
      </c>
      <c r="E194" s="4" t="s">
        <v>1381</v>
      </c>
      <c r="F194" s="4" t="s">
        <v>83</v>
      </c>
      <c r="G194" s="4" t="s">
        <v>188</v>
      </c>
      <c r="H194" s="4" t="s">
        <v>85</v>
      </c>
    </row>
    <row r="195" spans="3:8" x14ac:dyDescent="0.3">
      <c r="C195" s="4" t="s">
        <v>1141</v>
      </c>
      <c r="D195" s="4" t="s">
        <v>1142</v>
      </c>
      <c r="E195" s="4" t="s">
        <v>1143</v>
      </c>
      <c r="F195" s="4" t="s">
        <v>31</v>
      </c>
      <c r="G195" s="4" t="s">
        <v>64</v>
      </c>
      <c r="H195" s="4" t="s">
        <v>225</v>
      </c>
    </row>
    <row r="196" spans="3:8" x14ac:dyDescent="0.3">
      <c r="C196" s="4" t="s">
        <v>422</v>
      </c>
      <c r="D196" s="4" t="s">
        <v>423</v>
      </c>
      <c r="E196" s="4" t="s">
        <v>424</v>
      </c>
      <c r="F196" s="4" t="s">
        <v>10</v>
      </c>
      <c r="G196" s="4" t="s">
        <v>254</v>
      </c>
      <c r="H196" s="4" t="s">
        <v>124</v>
      </c>
    </row>
    <row r="197" spans="3:8" x14ac:dyDescent="0.3">
      <c r="C197" s="4" t="s">
        <v>1160</v>
      </c>
      <c r="D197" s="4" t="s">
        <v>1161</v>
      </c>
      <c r="E197" s="4" t="s">
        <v>1162</v>
      </c>
      <c r="F197" s="4" t="s">
        <v>29</v>
      </c>
      <c r="G197" s="4" t="s">
        <v>30</v>
      </c>
      <c r="H197" s="4" t="s">
        <v>527</v>
      </c>
    </row>
    <row r="198" spans="3:8" x14ac:dyDescent="0.3">
      <c r="C198" s="4" t="s">
        <v>279</v>
      </c>
      <c r="D198" s="4" t="s">
        <v>280</v>
      </c>
      <c r="E198" s="4" t="s">
        <v>281</v>
      </c>
      <c r="F198" s="4" t="s">
        <v>83</v>
      </c>
      <c r="G198" s="4" t="s">
        <v>282</v>
      </c>
      <c r="H198" s="4" t="s">
        <v>85</v>
      </c>
    </row>
    <row r="199" spans="3:8" x14ac:dyDescent="0.3">
      <c r="C199" s="4" t="s">
        <v>1526</v>
      </c>
      <c r="D199" s="4" t="s">
        <v>1527</v>
      </c>
      <c r="E199" s="4" t="s">
        <v>1528</v>
      </c>
      <c r="F199" s="4" t="s">
        <v>100</v>
      </c>
      <c r="G199" s="4" t="s">
        <v>101</v>
      </c>
      <c r="H199" s="4" t="s">
        <v>102</v>
      </c>
    </row>
    <row r="200" spans="3:8" x14ac:dyDescent="0.3">
      <c r="C200" s="4" t="s">
        <v>1055</v>
      </c>
      <c r="D200" s="4" t="s">
        <v>1056</v>
      </c>
      <c r="E200" s="4" t="s">
        <v>1057</v>
      </c>
      <c r="F200" s="4" t="s">
        <v>10</v>
      </c>
      <c r="G200" s="4" t="s">
        <v>15</v>
      </c>
      <c r="H200" s="4" t="s">
        <v>16</v>
      </c>
    </row>
    <row r="201" spans="3:8" x14ac:dyDescent="0.3">
      <c r="C201" s="4" t="s">
        <v>1679</v>
      </c>
      <c r="D201" s="4" t="s">
        <v>1680</v>
      </c>
      <c r="E201" s="4" t="s">
        <v>1681</v>
      </c>
      <c r="F201" s="4" t="s">
        <v>116</v>
      </c>
      <c r="G201" s="4" t="s">
        <v>117</v>
      </c>
      <c r="H201" s="4" t="s">
        <v>1682</v>
      </c>
    </row>
    <row r="202" spans="3:8" x14ac:dyDescent="0.3">
      <c r="C202" s="4" t="s">
        <v>578</v>
      </c>
      <c r="D202" s="4" t="s">
        <v>579</v>
      </c>
      <c r="E202" s="4" t="s">
        <v>580</v>
      </c>
      <c r="F202" s="4" t="s">
        <v>8</v>
      </c>
      <c r="G202" s="4" t="s">
        <v>9</v>
      </c>
      <c r="H202" s="4" t="s">
        <v>207</v>
      </c>
    </row>
    <row r="203" spans="3:8" x14ac:dyDescent="0.3">
      <c r="C203" s="4" t="s">
        <v>896</v>
      </c>
      <c r="D203" s="4" t="s">
        <v>897</v>
      </c>
      <c r="E203" s="4" t="s">
        <v>898</v>
      </c>
      <c r="F203" s="4" t="s">
        <v>31</v>
      </c>
      <c r="G203" s="4" t="s">
        <v>64</v>
      </c>
      <c r="H203" s="4" t="s">
        <v>79</v>
      </c>
    </row>
    <row r="204" spans="3:8" x14ac:dyDescent="0.3">
      <c r="C204" s="4" t="s">
        <v>792</v>
      </c>
      <c r="D204" s="4" t="s">
        <v>793</v>
      </c>
      <c r="E204" s="4" t="s">
        <v>794</v>
      </c>
      <c r="F204" s="4" t="s">
        <v>83</v>
      </c>
      <c r="G204" s="4" t="s">
        <v>84</v>
      </c>
      <c r="H204" s="4" t="s">
        <v>85</v>
      </c>
    </row>
    <row r="205" spans="3:8" x14ac:dyDescent="0.3">
      <c r="C205" s="4" t="s">
        <v>588</v>
      </c>
      <c r="D205" s="4" t="s">
        <v>589</v>
      </c>
      <c r="E205" s="4" t="s">
        <v>590</v>
      </c>
      <c r="F205" s="4" t="s">
        <v>100</v>
      </c>
      <c r="G205" s="4" t="s">
        <v>106</v>
      </c>
      <c r="H205" s="4" t="s">
        <v>102</v>
      </c>
    </row>
    <row r="206" spans="3:8" x14ac:dyDescent="0.3">
      <c r="C206" s="4" t="s">
        <v>1700</v>
      </c>
      <c r="D206" s="4" t="s">
        <v>1701</v>
      </c>
      <c r="E206" s="4" t="s">
        <v>1702</v>
      </c>
      <c r="F206" s="4" t="s">
        <v>20</v>
      </c>
      <c r="G206" s="4" t="s">
        <v>21</v>
      </c>
      <c r="H206" s="4" t="s">
        <v>22</v>
      </c>
    </row>
    <row r="207" spans="3:8" x14ac:dyDescent="0.3">
      <c r="C207" s="4" t="s">
        <v>1697</v>
      </c>
      <c r="D207" s="4" t="s">
        <v>1698</v>
      </c>
      <c r="E207" s="4" t="s">
        <v>1699</v>
      </c>
      <c r="F207" s="4" t="s">
        <v>26</v>
      </c>
      <c r="G207" s="4" t="s">
        <v>221</v>
      </c>
      <c r="H207" s="4" t="s">
        <v>160</v>
      </c>
    </row>
    <row r="208" spans="3:8" x14ac:dyDescent="0.3">
      <c r="C208" s="4" t="s">
        <v>1486</v>
      </c>
      <c r="D208" s="4" t="s">
        <v>1487</v>
      </c>
      <c r="E208" s="4" t="s">
        <v>1488</v>
      </c>
      <c r="F208" s="4" t="s">
        <v>8</v>
      </c>
      <c r="G208" s="4" t="s">
        <v>9</v>
      </c>
      <c r="H208" s="4" t="s">
        <v>207</v>
      </c>
    </row>
    <row r="209" spans="3:8" x14ac:dyDescent="0.3">
      <c r="C209" s="4" t="s">
        <v>1417</v>
      </c>
      <c r="D209" s="4" t="s">
        <v>1418</v>
      </c>
      <c r="E209" s="4" t="s">
        <v>1419</v>
      </c>
      <c r="F209" s="4" t="s">
        <v>10</v>
      </c>
      <c r="G209" s="4" t="s">
        <v>62</v>
      </c>
      <c r="H209" s="4" t="s">
        <v>1420</v>
      </c>
    </row>
    <row r="210" spans="3:8" x14ac:dyDescent="0.3">
      <c r="C210" s="4" t="s">
        <v>112</v>
      </c>
      <c r="D210" s="4" t="s">
        <v>113</v>
      </c>
      <c r="E210" s="4" t="s">
        <v>114</v>
      </c>
      <c r="F210" s="4" t="s">
        <v>10</v>
      </c>
      <c r="G210" s="4" t="s">
        <v>62</v>
      </c>
      <c r="H210" s="4" t="s">
        <v>16</v>
      </c>
    </row>
    <row r="211" spans="3:8" x14ac:dyDescent="0.3">
      <c r="C211" s="4" t="s">
        <v>1414</v>
      </c>
      <c r="D211" s="4" t="s">
        <v>1415</v>
      </c>
      <c r="E211" s="4" t="s">
        <v>1416</v>
      </c>
      <c r="F211" s="4" t="s">
        <v>10</v>
      </c>
      <c r="G211" s="4" t="s">
        <v>15</v>
      </c>
      <c r="H211" s="4" t="s">
        <v>393</v>
      </c>
    </row>
    <row r="212" spans="3:8" x14ac:dyDescent="0.3">
      <c r="C212" s="4" t="s">
        <v>559</v>
      </c>
      <c r="D212" s="4" t="s">
        <v>560</v>
      </c>
      <c r="E212" s="4" t="s">
        <v>561</v>
      </c>
      <c r="F212" s="4" t="s">
        <v>100</v>
      </c>
      <c r="G212" s="4" t="s">
        <v>101</v>
      </c>
      <c r="H212" s="4" t="s">
        <v>107</v>
      </c>
    </row>
    <row r="213" spans="3:8" x14ac:dyDescent="0.3">
      <c r="C213" s="4" t="s">
        <v>1578</v>
      </c>
      <c r="D213" s="4" t="s">
        <v>1579</v>
      </c>
      <c r="E213" s="4" t="s">
        <v>1580</v>
      </c>
      <c r="F213" s="4" t="s">
        <v>29</v>
      </c>
      <c r="G213" s="4" t="s">
        <v>291</v>
      </c>
      <c r="H213" s="4" t="s">
        <v>37</v>
      </c>
    </row>
    <row r="214" spans="3:8" x14ac:dyDescent="0.3">
      <c r="C214" s="4" t="s">
        <v>212</v>
      </c>
      <c r="D214" s="4" t="s">
        <v>213</v>
      </c>
      <c r="E214" s="4" t="s">
        <v>214</v>
      </c>
      <c r="F214" s="4" t="s">
        <v>31</v>
      </c>
      <c r="G214" s="4" t="s">
        <v>215</v>
      </c>
      <c r="H214" s="4" t="s">
        <v>93</v>
      </c>
    </row>
    <row r="215" spans="3:8" x14ac:dyDescent="0.3">
      <c r="C215" s="4" t="s">
        <v>1392</v>
      </c>
      <c r="D215" s="4" t="s">
        <v>1393</v>
      </c>
      <c r="E215" s="4" t="s">
        <v>1394</v>
      </c>
      <c r="F215" s="4" t="s">
        <v>31</v>
      </c>
      <c r="G215" s="4" t="s">
        <v>215</v>
      </c>
      <c r="H215" s="4" t="s">
        <v>1395</v>
      </c>
    </row>
    <row r="216" spans="3:8" x14ac:dyDescent="0.3">
      <c r="C216" s="4" t="s">
        <v>1314</v>
      </c>
      <c r="D216" s="4" t="s">
        <v>1315</v>
      </c>
      <c r="E216" s="4" t="s">
        <v>1316</v>
      </c>
      <c r="F216" s="4" t="s">
        <v>167</v>
      </c>
      <c r="G216" s="4" t="s">
        <v>168</v>
      </c>
      <c r="H216" s="4" t="s">
        <v>305</v>
      </c>
    </row>
    <row r="217" spans="3:8" x14ac:dyDescent="0.3">
      <c r="C217" s="4" t="s">
        <v>1178</v>
      </c>
      <c r="D217" s="4" t="s">
        <v>1179</v>
      </c>
      <c r="E217" s="4" t="s">
        <v>1180</v>
      </c>
      <c r="F217" s="4" t="s">
        <v>100</v>
      </c>
      <c r="G217" s="4" t="s">
        <v>101</v>
      </c>
      <c r="H217" s="4" t="s">
        <v>107</v>
      </c>
    </row>
    <row r="218" spans="3:8" x14ac:dyDescent="0.3">
      <c r="C218" s="4" t="s">
        <v>1226</v>
      </c>
      <c r="D218" s="4" t="s">
        <v>1227</v>
      </c>
      <c r="E218" s="4" t="s">
        <v>1228</v>
      </c>
      <c r="F218" s="4" t="s">
        <v>10</v>
      </c>
      <c r="G218" s="4" t="s">
        <v>62</v>
      </c>
      <c r="H218" s="4" t="s">
        <v>16</v>
      </c>
    </row>
    <row r="219" spans="3:8" x14ac:dyDescent="0.3">
      <c r="C219" s="4" t="s">
        <v>1323</v>
      </c>
      <c r="D219" s="4" t="s">
        <v>1324</v>
      </c>
      <c r="E219" s="4" t="s">
        <v>1325</v>
      </c>
      <c r="F219" s="4" t="s">
        <v>8</v>
      </c>
      <c r="G219" s="4" t="s">
        <v>220</v>
      </c>
      <c r="H219" s="4" t="s">
        <v>435</v>
      </c>
    </row>
    <row r="220" spans="3:8" x14ac:dyDescent="0.3">
      <c r="C220" s="4" t="s">
        <v>783</v>
      </c>
      <c r="D220" s="4" t="s">
        <v>784</v>
      </c>
      <c r="E220" s="4" t="s">
        <v>785</v>
      </c>
      <c r="F220" s="4" t="s">
        <v>83</v>
      </c>
      <c r="G220" s="4" t="s">
        <v>84</v>
      </c>
      <c r="H220" s="4" t="s">
        <v>85</v>
      </c>
    </row>
    <row r="221" spans="3:8" x14ac:dyDescent="0.3">
      <c r="C221" s="4" t="s">
        <v>1169</v>
      </c>
      <c r="D221" s="4" t="s">
        <v>1170</v>
      </c>
      <c r="E221" s="4" t="s">
        <v>1171</v>
      </c>
      <c r="F221" s="4" t="s">
        <v>31</v>
      </c>
      <c r="G221" s="4" t="s">
        <v>69</v>
      </c>
      <c r="H221" s="4" t="s">
        <v>79</v>
      </c>
    </row>
    <row r="222" spans="3:8" x14ac:dyDescent="0.3">
      <c r="C222" s="4" t="s">
        <v>1289</v>
      </c>
      <c r="D222" s="4" t="s">
        <v>1290</v>
      </c>
      <c r="E222" s="4" t="s">
        <v>1291</v>
      </c>
      <c r="F222" s="4" t="s">
        <v>26</v>
      </c>
      <c r="G222" s="4" t="s">
        <v>53</v>
      </c>
      <c r="H222" s="4" t="s">
        <v>160</v>
      </c>
    </row>
    <row r="223" spans="3:8" x14ac:dyDescent="0.3">
      <c r="C223" s="4" t="s">
        <v>1581</v>
      </c>
      <c r="D223" s="4" t="s">
        <v>1582</v>
      </c>
      <c r="E223" s="4" t="s">
        <v>1583</v>
      </c>
      <c r="F223" s="4" t="s">
        <v>20</v>
      </c>
      <c r="G223" s="4" t="s">
        <v>57</v>
      </c>
      <c r="H223" s="4" t="s">
        <v>22</v>
      </c>
    </row>
    <row r="224" spans="3:8" x14ac:dyDescent="0.3">
      <c r="C224" s="4" t="s">
        <v>1495</v>
      </c>
      <c r="D224" s="4" t="s">
        <v>1496</v>
      </c>
      <c r="E224" s="4" t="s">
        <v>1497</v>
      </c>
      <c r="F224" s="4" t="s">
        <v>26</v>
      </c>
      <c r="G224" s="4" t="s">
        <v>221</v>
      </c>
      <c r="H224" s="4" t="s">
        <v>450</v>
      </c>
    </row>
    <row r="225" spans="3:8" x14ac:dyDescent="0.3">
      <c r="C225" s="4" t="s">
        <v>993</v>
      </c>
      <c r="D225" s="4" t="s">
        <v>994</v>
      </c>
      <c r="E225" s="4" t="s">
        <v>995</v>
      </c>
      <c r="F225" s="4" t="s">
        <v>20</v>
      </c>
      <c r="G225" s="4" t="s">
        <v>52</v>
      </c>
      <c r="H225" s="4" t="s">
        <v>22</v>
      </c>
    </row>
    <row r="226" spans="3:8" x14ac:dyDescent="0.3">
      <c r="C226" s="4" t="s">
        <v>407</v>
      </c>
      <c r="D226" s="4" t="s">
        <v>408</v>
      </c>
      <c r="E226" s="4" t="s">
        <v>409</v>
      </c>
      <c r="F226" s="4" t="s">
        <v>29</v>
      </c>
      <c r="G226" s="4" t="s">
        <v>291</v>
      </c>
      <c r="H226" s="4" t="s">
        <v>37</v>
      </c>
    </row>
    <row r="227" spans="3:8" x14ac:dyDescent="0.3">
      <c r="C227" s="4" t="s">
        <v>1061</v>
      </c>
      <c r="D227" s="4" t="s">
        <v>1062</v>
      </c>
      <c r="E227" s="4" t="s">
        <v>1063</v>
      </c>
      <c r="F227" s="4" t="s">
        <v>31</v>
      </c>
      <c r="G227" s="4" t="s">
        <v>32</v>
      </c>
      <c r="H227" s="4" t="s">
        <v>93</v>
      </c>
    </row>
    <row r="228" spans="3:8" x14ac:dyDescent="0.3">
      <c r="C228" s="4" t="s">
        <v>912</v>
      </c>
      <c r="D228" s="4" t="s">
        <v>913</v>
      </c>
      <c r="E228" s="4" t="s">
        <v>914</v>
      </c>
      <c r="F228" s="4" t="s">
        <v>83</v>
      </c>
      <c r="G228" s="4" t="s">
        <v>188</v>
      </c>
      <c r="H228" s="4" t="s">
        <v>85</v>
      </c>
    </row>
    <row r="229" spans="3:8" x14ac:dyDescent="0.3">
      <c r="C229" s="4" t="s">
        <v>1498</v>
      </c>
      <c r="D229" s="4" t="s">
        <v>1499</v>
      </c>
      <c r="E229" s="4" t="s">
        <v>1500</v>
      </c>
      <c r="F229" s="4" t="s">
        <v>31</v>
      </c>
      <c r="G229" s="4" t="s">
        <v>69</v>
      </c>
      <c r="H229" s="4" t="s">
        <v>79</v>
      </c>
    </row>
    <row r="230" spans="3:8" x14ac:dyDescent="0.3">
      <c r="C230" s="4" t="s">
        <v>1433</v>
      </c>
      <c r="D230" s="4" t="s">
        <v>1434</v>
      </c>
      <c r="E230" s="4" t="s">
        <v>1435</v>
      </c>
      <c r="F230" s="4" t="s">
        <v>167</v>
      </c>
      <c r="G230" s="4" t="s">
        <v>286</v>
      </c>
      <c r="H230" s="4" t="s">
        <v>343</v>
      </c>
    </row>
    <row r="231" spans="3:8" x14ac:dyDescent="0.3">
      <c r="C231" s="4" t="s">
        <v>585</v>
      </c>
      <c r="D231" s="4" t="s">
        <v>586</v>
      </c>
      <c r="E231" s="4" t="s">
        <v>587</v>
      </c>
      <c r="F231" s="4" t="s">
        <v>6</v>
      </c>
      <c r="G231" s="4" t="s">
        <v>7</v>
      </c>
      <c r="H231" s="4" t="s">
        <v>130</v>
      </c>
    </row>
    <row r="232" spans="3:8" x14ac:dyDescent="0.3">
      <c r="C232" s="4" t="s">
        <v>410</v>
      </c>
      <c r="D232" s="4" t="s">
        <v>411</v>
      </c>
      <c r="E232" s="4" t="s">
        <v>412</v>
      </c>
      <c r="F232" s="4" t="s">
        <v>26</v>
      </c>
      <c r="G232" s="4" t="s">
        <v>115</v>
      </c>
      <c r="H232" s="4" t="s">
        <v>160</v>
      </c>
    </row>
    <row r="233" spans="3:8" x14ac:dyDescent="0.3">
      <c r="C233" s="4" t="s">
        <v>161</v>
      </c>
      <c r="D233" s="4" t="s">
        <v>162</v>
      </c>
      <c r="E233" s="4" t="s">
        <v>163</v>
      </c>
      <c r="F233" s="4" t="s">
        <v>20</v>
      </c>
      <c r="G233" s="4" t="s">
        <v>47</v>
      </c>
      <c r="H233" s="4" t="s">
        <v>149</v>
      </c>
    </row>
    <row r="234" spans="3:8" x14ac:dyDescent="0.3">
      <c r="C234" s="4" t="s">
        <v>1175</v>
      </c>
      <c r="D234" s="4" t="s">
        <v>1176</v>
      </c>
      <c r="E234" s="4" t="s">
        <v>1177</v>
      </c>
      <c r="F234" s="4" t="s">
        <v>26</v>
      </c>
      <c r="G234" s="4" t="s">
        <v>115</v>
      </c>
      <c r="H234" s="4" t="s">
        <v>450</v>
      </c>
    </row>
    <row r="235" spans="3:8" x14ac:dyDescent="0.3">
      <c r="C235" s="4" t="s">
        <v>467</v>
      </c>
      <c r="D235" s="4" t="s">
        <v>468</v>
      </c>
      <c r="E235" s="4" t="s">
        <v>469</v>
      </c>
      <c r="F235" s="4" t="s">
        <v>26</v>
      </c>
      <c r="G235" s="4" t="s">
        <v>53</v>
      </c>
      <c r="H235" s="4" t="s">
        <v>450</v>
      </c>
    </row>
    <row r="236" spans="3:8" x14ac:dyDescent="0.3">
      <c r="C236" s="4" t="s">
        <v>460</v>
      </c>
      <c r="D236" s="4" t="s">
        <v>461</v>
      </c>
      <c r="E236" s="4" t="s">
        <v>462</v>
      </c>
      <c r="F236" s="4" t="s">
        <v>26</v>
      </c>
      <c r="G236" s="4" t="s">
        <v>221</v>
      </c>
      <c r="H236" s="4" t="s">
        <v>305</v>
      </c>
    </row>
    <row r="237" spans="3:8" x14ac:dyDescent="0.3">
      <c r="C237" s="4" t="s">
        <v>1307</v>
      </c>
      <c r="D237" s="4" t="s">
        <v>1308</v>
      </c>
      <c r="E237" s="4" t="s">
        <v>1309</v>
      </c>
      <c r="F237" s="4" t="s">
        <v>20</v>
      </c>
      <c r="G237" s="4" t="s">
        <v>47</v>
      </c>
      <c r="H237" s="4" t="s">
        <v>305</v>
      </c>
    </row>
    <row r="238" spans="3:8" x14ac:dyDescent="0.3">
      <c r="C238" s="4" t="s">
        <v>256</v>
      </c>
      <c r="D238" s="4" t="s">
        <v>257</v>
      </c>
      <c r="E238" s="4" t="s">
        <v>258</v>
      </c>
      <c r="F238" s="4" t="s">
        <v>29</v>
      </c>
      <c r="G238" s="4" t="s">
        <v>30</v>
      </c>
      <c r="H238" s="4" t="s">
        <v>37</v>
      </c>
    </row>
    <row r="239" spans="3:8" x14ac:dyDescent="0.3">
      <c r="C239" s="4" t="s">
        <v>1480</v>
      </c>
      <c r="D239" s="4" t="s">
        <v>1481</v>
      </c>
      <c r="E239" s="4" t="s">
        <v>1482</v>
      </c>
      <c r="F239" s="4" t="s">
        <v>29</v>
      </c>
      <c r="G239" s="4" t="s">
        <v>428</v>
      </c>
      <c r="H239" s="4" t="s">
        <v>37</v>
      </c>
    </row>
    <row r="240" spans="3:8" x14ac:dyDescent="0.3">
      <c r="C240" s="4" t="s">
        <v>17</v>
      </c>
      <c r="D240" s="4" t="s">
        <v>18</v>
      </c>
      <c r="E240" s="4" t="s">
        <v>19</v>
      </c>
      <c r="F240" s="4" t="s">
        <v>20</v>
      </c>
      <c r="G240" s="4" t="s">
        <v>21</v>
      </c>
      <c r="H240" s="4" t="s">
        <v>22</v>
      </c>
    </row>
    <row r="241" spans="3:8" x14ac:dyDescent="0.3">
      <c r="C241" s="4" t="s">
        <v>1332</v>
      </c>
      <c r="D241" s="4" t="s">
        <v>1333</v>
      </c>
      <c r="E241" s="4" t="s">
        <v>1334</v>
      </c>
      <c r="F241" s="4" t="s">
        <v>31</v>
      </c>
      <c r="G241" s="4" t="s">
        <v>63</v>
      </c>
      <c r="H241" s="4" t="s">
        <v>79</v>
      </c>
    </row>
    <row r="242" spans="3:8" x14ac:dyDescent="0.3">
      <c r="C242" s="4" t="s">
        <v>1542</v>
      </c>
      <c r="D242" s="4" t="s">
        <v>1543</v>
      </c>
      <c r="E242" s="4" t="s">
        <v>1544</v>
      </c>
      <c r="F242" s="4" t="s">
        <v>8</v>
      </c>
      <c r="G242" s="4" t="s">
        <v>9</v>
      </c>
      <c r="H242" s="4" t="s">
        <v>207</v>
      </c>
    </row>
    <row r="243" spans="3:8" x14ac:dyDescent="0.3">
      <c r="C243" s="4" t="s">
        <v>398</v>
      </c>
      <c r="D243" s="4" t="s">
        <v>399</v>
      </c>
      <c r="E243" s="4" t="s">
        <v>400</v>
      </c>
      <c r="F243" s="4" t="s">
        <v>83</v>
      </c>
      <c r="G243" s="4" t="s">
        <v>362</v>
      </c>
      <c r="H243" s="4" t="s">
        <v>85</v>
      </c>
    </row>
    <row r="244" spans="3:8" x14ac:dyDescent="0.3">
      <c r="C244" s="4" t="s">
        <v>805</v>
      </c>
      <c r="D244" s="4" t="s">
        <v>806</v>
      </c>
      <c r="E244" s="4" t="s">
        <v>807</v>
      </c>
      <c r="F244" s="4" t="s">
        <v>20</v>
      </c>
      <c r="G244" s="4" t="s">
        <v>57</v>
      </c>
      <c r="H244" s="4" t="s">
        <v>149</v>
      </c>
    </row>
    <row r="245" spans="3:8" x14ac:dyDescent="0.3">
      <c r="C245" s="4" t="s">
        <v>1427</v>
      </c>
      <c r="D245" s="4" t="s">
        <v>1428</v>
      </c>
      <c r="E245" s="4" t="s">
        <v>1429</v>
      </c>
      <c r="F245" s="4" t="s">
        <v>83</v>
      </c>
      <c r="G245" s="4" t="s">
        <v>84</v>
      </c>
      <c r="H245" s="4" t="s">
        <v>85</v>
      </c>
    </row>
    <row r="246" spans="3:8" x14ac:dyDescent="0.3">
      <c r="C246" s="4" t="s">
        <v>350</v>
      </c>
      <c r="D246" s="4" t="s">
        <v>351</v>
      </c>
      <c r="E246" s="4" t="s">
        <v>352</v>
      </c>
      <c r="F246" s="4" t="s">
        <v>31</v>
      </c>
      <c r="G246" s="4" t="s">
        <v>63</v>
      </c>
      <c r="H246" s="4" t="s">
        <v>79</v>
      </c>
    </row>
    <row r="247" spans="3:8" x14ac:dyDescent="0.3">
      <c r="C247" s="4" t="s">
        <v>642</v>
      </c>
      <c r="D247" s="4" t="s">
        <v>643</v>
      </c>
      <c r="E247" s="4" t="s">
        <v>644</v>
      </c>
      <c r="F247" s="4" t="s">
        <v>100</v>
      </c>
      <c r="G247" s="4" t="s">
        <v>106</v>
      </c>
      <c r="H247" s="4" t="s">
        <v>107</v>
      </c>
    </row>
    <row r="248" spans="3:8" x14ac:dyDescent="0.3">
      <c r="C248" s="4" t="s">
        <v>237</v>
      </c>
      <c r="D248" s="4" t="s">
        <v>238</v>
      </c>
      <c r="E248" s="4" t="s">
        <v>239</v>
      </c>
      <c r="F248" s="4" t="s">
        <v>6</v>
      </c>
      <c r="G248" s="4" t="s">
        <v>7</v>
      </c>
      <c r="H248" s="4" t="s">
        <v>130</v>
      </c>
    </row>
    <row r="249" spans="3:8" x14ac:dyDescent="0.3">
      <c r="C249" s="4" t="s">
        <v>192</v>
      </c>
      <c r="D249" s="4" t="s">
        <v>193</v>
      </c>
      <c r="E249" s="4" t="s">
        <v>194</v>
      </c>
      <c r="F249" s="4" t="s">
        <v>31</v>
      </c>
      <c r="G249" s="4" t="s">
        <v>63</v>
      </c>
      <c r="H249" s="4" t="s">
        <v>79</v>
      </c>
    </row>
    <row r="250" spans="3:8" x14ac:dyDescent="0.3">
      <c r="C250" s="4" t="s">
        <v>1563</v>
      </c>
      <c r="D250" s="4" t="s">
        <v>1564</v>
      </c>
      <c r="E250" s="4" t="s">
        <v>1565</v>
      </c>
      <c r="F250" s="4" t="s">
        <v>31</v>
      </c>
      <c r="G250" s="4" t="s">
        <v>64</v>
      </c>
      <c r="H250" s="4" t="s">
        <v>79</v>
      </c>
    </row>
    <row r="251" spans="3:8" x14ac:dyDescent="0.3">
      <c r="C251" s="4" t="s">
        <v>247</v>
      </c>
      <c r="D251" s="4" t="s">
        <v>248</v>
      </c>
      <c r="E251" s="4" t="s">
        <v>249</v>
      </c>
      <c r="F251" s="4" t="s">
        <v>100</v>
      </c>
      <c r="G251" s="4" t="s">
        <v>250</v>
      </c>
      <c r="H251" s="4" t="s">
        <v>107</v>
      </c>
    </row>
    <row r="252" spans="3:8" x14ac:dyDescent="0.3">
      <c r="C252" s="4" t="s">
        <v>1357</v>
      </c>
      <c r="D252" s="4" t="s">
        <v>1358</v>
      </c>
      <c r="E252" s="4" t="s">
        <v>1359</v>
      </c>
      <c r="F252" s="4" t="s">
        <v>10</v>
      </c>
      <c r="G252" s="4" t="s">
        <v>15</v>
      </c>
      <c r="H252" s="4" t="s">
        <v>16</v>
      </c>
    </row>
    <row r="253" spans="3:8" x14ac:dyDescent="0.3">
      <c r="C253" s="4" t="s">
        <v>1217</v>
      </c>
      <c r="D253" s="4" t="s">
        <v>1218</v>
      </c>
      <c r="E253" s="4" t="s">
        <v>1219</v>
      </c>
      <c r="F253" s="4" t="s">
        <v>116</v>
      </c>
      <c r="G253" s="4" t="s">
        <v>117</v>
      </c>
      <c r="H253" s="4" t="s">
        <v>145</v>
      </c>
    </row>
    <row r="254" spans="3:8" x14ac:dyDescent="0.3">
      <c r="C254" s="4" t="s">
        <v>1274</v>
      </c>
      <c r="D254" s="4" t="s">
        <v>1275</v>
      </c>
      <c r="E254" s="4" t="s">
        <v>1276</v>
      </c>
      <c r="F254" s="4" t="s">
        <v>20</v>
      </c>
      <c r="G254" s="4" t="s">
        <v>57</v>
      </c>
      <c r="H254" s="4" t="s">
        <v>22</v>
      </c>
    </row>
    <row r="255" spans="3:8" x14ac:dyDescent="0.3">
      <c r="C255" s="4" t="s">
        <v>1535</v>
      </c>
      <c r="D255" s="4" t="s">
        <v>1536</v>
      </c>
      <c r="E255" s="4" t="s">
        <v>1537</v>
      </c>
      <c r="F255" s="4" t="s">
        <v>10</v>
      </c>
      <c r="G255" s="4" t="s">
        <v>62</v>
      </c>
      <c r="H255" s="4" t="s">
        <v>1538</v>
      </c>
    </row>
    <row r="256" spans="3:8" x14ac:dyDescent="0.3">
      <c r="C256" s="4" t="s">
        <v>881</v>
      </c>
      <c r="D256" s="4" t="s">
        <v>882</v>
      </c>
      <c r="E256" s="4" t="s">
        <v>883</v>
      </c>
      <c r="F256" s="4" t="s">
        <v>83</v>
      </c>
      <c r="G256" s="4" t="s">
        <v>84</v>
      </c>
      <c r="H256" s="4" t="s">
        <v>85</v>
      </c>
    </row>
    <row r="257" spans="3:8" x14ac:dyDescent="0.3">
      <c r="C257" s="4" t="s">
        <v>1345</v>
      </c>
      <c r="D257" s="4" t="s">
        <v>1346</v>
      </c>
      <c r="E257" s="4" t="s">
        <v>1347</v>
      </c>
      <c r="F257" s="4" t="s">
        <v>31</v>
      </c>
      <c r="G257" s="4" t="s">
        <v>63</v>
      </c>
      <c r="H257" s="4" t="s">
        <v>305</v>
      </c>
    </row>
    <row r="258" spans="3:8" x14ac:dyDescent="0.3">
      <c r="C258" s="4" t="s">
        <v>856</v>
      </c>
      <c r="D258" s="4" t="s">
        <v>857</v>
      </c>
      <c r="E258" s="4" t="s">
        <v>858</v>
      </c>
      <c r="F258" s="4" t="s">
        <v>26</v>
      </c>
      <c r="G258" s="4" t="s">
        <v>33</v>
      </c>
      <c r="H258" s="4" t="s">
        <v>160</v>
      </c>
    </row>
    <row r="259" spans="3:8" x14ac:dyDescent="0.3">
      <c r="C259" s="4" t="s">
        <v>777</v>
      </c>
      <c r="D259" s="4" t="s">
        <v>778</v>
      </c>
      <c r="E259" s="4" t="s">
        <v>779</v>
      </c>
      <c r="F259" s="4" t="s">
        <v>31</v>
      </c>
      <c r="G259" s="4" t="s">
        <v>41</v>
      </c>
      <c r="H259" s="4" t="s">
        <v>93</v>
      </c>
    </row>
    <row r="260" spans="3:8" x14ac:dyDescent="0.3">
      <c r="C260" s="4" t="s">
        <v>990</v>
      </c>
      <c r="D260" s="4" t="s">
        <v>991</v>
      </c>
      <c r="E260" s="4" t="s">
        <v>992</v>
      </c>
      <c r="F260" s="4" t="s">
        <v>31</v>
      </c>
      <c r="G260" s="4" t="s">
        <v>64</v>
      </c>
      <c r="H260" s="4" t="s">
        <v>79</v>
      </c>
    </row>
    <row r="261" spans="3:8" x14ac:dyDescent="0.3">
      <c r="C261" s="4" t="s">
        <v>683</v>
      </c>
      <c r="D261" s="4" t="s">
        <v>684</v>
      </c>
      <c r="E261" s="4" t="s">
        <v>685</v>
      </c>
      <c r="F261" s="4" t="s">
        <v>26</v>
      </c>
      <c r="G261" s="4" t="s">
        <v>115</v>
      </c>
      <c r="H261" s="4" t="s">
        <v>160</v>
      </c>
    </row>
    <row r="262" spans="3:8" x14ac:dyDescent="0.3">
      <c r="C262" s="4" t="s">
        <v>759</v>
      </c>
      <c r="D262" s="4" t="s">
        <v>760</v>
      </c>
      <c r="E262" s="4" t="s">
        <v>761</v>
      </c>
      <c r="F262" s="4" t="s">
        <v>29</v>
      </c>
      <c r="G262" s="4" t="s">
        <v>291</v>
      </c>
      <c r="H262" s="4" t="s">
        <v>37</v>
      </c>
    </row>
    <row r="263" spans="3:8" x14ac:dyDescent="0.3">
      <c r="C263" s="4" t="s">
        <v>1714</v>
      </c>
      <c r="D263" s="4" t="s">
        <v>1715</v>
      </c>
      <c r="E263" s="4" t="s">
        <v>1716</v>
      </c>
      <c r="F263" s="4" t="s">
        <v>26</v>
      </c>
      <c r="G263" s="4" t="s">
        <v>115</v>
      </c>
      <c r="H263" s="4" t="s">
        <v>1665</v>
      </c>
    </row>
    <row r="264" spans="3:8" x14ac:dyDescent="0.3">
      <c r="C264" s="4" t="s">
        <v>1277</v>
      </c>
      <c r="D264" s="4" t="s">
        <v>1278</v>
      </c>
      <c r="E264" s="4" t="s">
        <v>1279</v>
      </c>
      <c r="F264" s="4" t="s">
        <v>26</v>
      </c>
      <c r="G264" s="4" t="s">
        <v>172</v>
      </c>
      <c r="H264" s="4" t="s">
        <v>160</v>
      </c>
    </row>
    <row r="265" spans="3:8" x14ac:dyDescent="0.3">
      <c r="C265" s="4" t="s">
        <v>121</v>
      </c>
      <c r="D265" s="4" t="s">
        <v>122</v>
      </c>
      <c r="E265" s="4" t="s">
        <v>123</v>
      </c>
      <c r="F265" s="4" t="s">
        <v>10</v>
      </c>
      <c r="G265" s="4" t="s">
        <v>62</v>
      </c>
      <c r="H265" s="4" t="s">
        <v>124</v>
      </c>
    </row>
    <row r="266" spans="3:8" x14ac:dyDescent="0.3">
      <c r="C266" s="4" t="s">
        <v>1729</v>
      </c>
      <c r="D266" s="4" t="s">
        <v>1730</v>
      </c>
      <c r="E266" s="4" t="s">
        <v>1731</v>
      </c>
      <c r="F266" s="4" t="s">
        <v>26</v>
      </c>
      <c r="G266" s="4" t="s">
        <v>33</v>
      </c>
      <c r="H266" s="4" t="s">
        <v>160</v>
      </c>
    </row>
    <row r="267" spans="3:8" x14ac:dyDescent="0.3">
      <c r="C267" s="4" t="s">
        <v>363</v>
      </c>
      <c r="D267" s="4" t="s">
        <v>364</v>
      </c>
      <c r="E267" s="4" t="s">
        <v>365</v>
      </c>
      <c r="F267" s="4" t="s">
        <v>20</v>
      </c>
      <c r="G267" s="4" t="s">
        <v>366</v>
      </c>
      <c r="H267" s="4" t="s">
        <v>149</v>
      </c>
    </row>
    <row r="268" spans="3:8" x14ac:dyDescent="0.3">
      <c r="C268" s="4" t="s">
        <v>1043</v>
      </c>
      <c r="D268" s="4" t="s">
        <v>1044</v>
      </c>
      <c r="E268" s="4" t="s">
        <v>1045</v>
      </c>
      <c r="F268" s="4" t="s">
        <v>8</v>
      </c>
      <c r="G268" s="4" t="s">
        <v>9</v>
      </c>
      <c r="H268" s="4" t="s">
        <v>207</v>
      </c>
    </row>
    <row r="269" spans="3:8" x14ac:dyDescent="0.3">
      <c r="C269" s="4" t="s">
        <v>299</v>
      </c>
      <c r="D269" s="4" t="s">
        <v>300</v>
      </c>
      <c r="E269" s="4" t="s">
        <v>301</v>
      </c>
      <c r="F269" s="4" t="s">
        <v>116</v>
      </c>
      <c r="G269" s="4" t="s">
        <v>231</v>
      </c>
      <c r="H269" s="4" t="s">
        <v>145</v>
      </c>
    </row>
    <row r="270" spans="3:8" x14ac:dyDescent="0.3">
      <c r="C270" s="4" t="s">
        <v>565</v>
      </c>
      <c r="D270" s="4" t="s">
        <v>566</v>
      </c>
      <c r="E270" s="4" t="s">
        <v>567</v>
      </c>
      <c r="F270" s="4" t="s">
        <v>100</v>
      </c>
      <c r="G270" s="4" t="s">
        <v>106</v>
      </c>
      <c r="H270" s="4" t="s">
        <v>107</v>
      </c>
    </row>
    <row r="271" spans="3:8" x14ac:dyDescent="0.3">
      <c r="C271" s="4" t="s">
        <v>663</v>
      </c>
      <c r="D271" s="4" t="s">
        <v>664</v>
      </c>
      <c r="E271" s="4" t="s">
        <v>1737</v>
      </c>
      <c r="F271" s="4" t="s">
        <v>31</v>
      </c>
      <c r="G271" s="4" t="s">
        <v>69</v>
      </c>
      <c r="H271" s="4" t="s">
        <v>93</v>
      </c>
    </row>
    <row r="272" spans="3:8" x14ac:dyDescent="0.3">
      <c r="C272" s="4" t="s">
        <v>626</v>
      </c>
      <c r="D272" s="4" t="s">
        <v>627</v>
      </c>
      <c r="E272" s="4" t="s">
        <v>628</v>
      </c>
      <c r="F272" s="4" t="s">
        <v>26</v>
      </c>
      <c r="G272" s="4" t="s">
        <v>126</v>
      </c>
      <c r="H272" s="4" t="s">
        <v>450</v>
      </c>
    </row>
    <row r="273" spans="3:8" x14ac:dyDescent="0.3">
      <c r="C273" s="4" t="s">
        <v>1732</v>
      </c>
      <c r="D273" s="4" t="s">
        <v>1733</v>
      </c>
      <c r="E273" s="4" t="s">
        <v>1734</v>
      </c>
      <c r="F273" s="4" t="s">
        <v>6</v>
      </c>
      <c r="G273" s="4" t="s">
        <v>7</v>
      </c>
      <c r="H273" s="4" t="s">
        <v>130</v>
      </c>
    </row>
    <row r="274" spans="3:8" x14ac:dyDescent="0.3">
      <c r="C274" s="4" t="s">
        <v>1338</v>
      </c>
      <c r="D274" s="4" t="s">
        <v>1339</v>
      </c>
      <c r="E274" s="4" t="s">
        <v>1340</v>
      </c>
      <c r="F274" s="4" t="s">
        <v>6</v>
      </c>
      <c r="G274" s="4" t="s">
        <v>7</v>
      </c>
      <c r="H274" s="4" t="s">
        <v>1341</v>
      </c>
    </row>
    <row r="275" spans="3:8" x14ac:dyDescent="0.3">
      <c r="C275" s="4" t="s">
        <v>817</v>
      </c>
      <c r="D275" s="4" t="s">
        <v>818</v>
      </c>
      <c r="E275" s="4" t="s">
        <v>819</v>
      </c>
      <c r="F275" s="4" t="s">
        <v>20</v>
      </c>
      <c r="G275" s="4" t="s">
        <v>47</v>
      </c>
      <c r="H275" s="4" t="s">
        <v>149</v>
      </c>
    </row>
    <row r="276" spans="3:8" x14ac:dyDescent="0.3">
      <c r="C276" s="4" t="s">
        <v>1017</v>
      </c>
      <c r="D276" s="4" t="s">
        <v>1018</v>
      </c>
      <c r="E276" s="4" t="s">
        <v>1019</v>
      </c>
      <c r="F276" s="4" t="s">
        <v>83</v>
      </c>
      <c r="G276" s="4" t="s">
        <v>84</v>
      </c>
      <c r="H276" s="4" t="s">
        <v>85</v>
      </c>
    </row>
    <row r="277" spans="3:8" x14ac:dyDescent="0.3">
      <c r="C277" s="4" t="s">
        <v>80</v>
      </c>
      <c r="D277" s="4" t="s">
        <v>81</v>
      </c>
      <c r="E277" s="4" t="s">
        <v>82</v>
      </c>
      <c r="F277" s="4" t="s">
        <v>83</v>
      </c>
      <c r="G277" s="4" t="s">
        <v>84</v>
      </c>
      <c r="H277" s="4" t="s">
        <v>85</v>
      </c>
    </row>
    <row r="278" spans="3:8" x14ac:dyDescent="0.3">
      <c r="C278" s="4" t="s">
        <v>1672</v>
      </c>
      <c r="D278" s="4" t="s">
        <v>1673</v>
      </c>
      <c r="E278" s="4" t="s">
        <v>1674</v>
      </c>
      <c r="F278" s="4" t="s">
        <v>116</v>
      </c>
      <c r="G278" s="4" t="s">
        <v>117</v>
      </c>
      <c r="H278" s="4" t="s">
        <v>145</v>
      </c>
    </row>
    <row r="279" spans="3:8" x14ac:dyDescent="0.3">
      <c r="C279" s="4" t="s">
        <v>617</v>
      </c>
      <c r="D279" s="4" t="s">
        <v>618</v>
      </c>
      <c r="E279" s="4" t="s">
        <v>619</v>
      </c>
      <c r="F279" s="4" t="s">
        <v>29</v>
      </c>
      <c r="G279" s="4" t="s">
        <v>620</v>
      </c>
      <c r="H279" s="4" t="s">
        <v>621</v>
      </c>
    </row>
    <row r="280" spans="3:8" x14ac:dyDescent="0.3">
      <c r="C280" s="4" t="s">
        <v>1190</v>
      </c>
      <c r="D280" s="4" t="s">
        <v>1191</v>
      </c>
      <c r="E280" s="4" t="s">
        <v>1192</v>
      </c>
      <c r="F280" s="4" t="s">
        <v>26</v>
      </c>
      <c r="G280" s="4" t="s">
        <v>115</v>
      </c>
      <c r="H280" s="4" t="s">
        <v>160</v>
      </c>
    </row>
    <row r="281" spans="3:8" x14ac:dyDescent="0.3">
      <c r="C281" s="4" t="s">
        <v>1220</v>
      </c>
      <c r="D281" s="4" t="s">
        <v>1221</v>
      </c>
      <c r="E281" s="4" t="s">
        <v>1222</v>
      </c>
      <c r="F281" s="4" t="s">
        <v>100</v>
      </c>
      <c r="G281" s="4" t="s">
        <v>106</v>
      </c>
      <c r="H281" s="4" t="s">
        <v>102</v>
      </c>
    </row>
    <row r="282" spans="3:8" x14ac:dyDescent="0.3">
      <c r="C282" s="4" t="s">
        <v>969</v>
      </c>
      <c r="D282" s="4" t="s">
        <v>970</v>
      </c>
      <c r="E282" s="4" t="s">
        <v>971</v>
      </c>
      <c r="F282" s="4" t="s">
        <v>116</v>
      </c>
      <c r="G282" s="4" t="s">
        <v>117</v>
      </c>
      <c r="H282" s="4" t="s">
        <v>145</v>
      </c>
    </row>
    <row r="283" spans="3:8" x14ac:dyDescent="0.3">
      <c r="C283" s="4" t="s">
        <v>537</v>
      </c>
      <c r="D283" s="4" t="s">
        <v>538</v>
      </c>
      <c r="E283" s="4" t="s">
        <v>539</v>
      </c>
      <c r="F283" s="4" t="s">
        <v>100</v>
      </c>
      <c r="G283" s="4" t="s">
        <v>101</v>
      </c>
      <c r="H283" s="4" t="s">
        <v>102</v>
      </c>
    </row>
    <row r="284" spans="3:8" x14ac:dyDescent="0.3">
      <c r="C284" s="4" t="s">
        <v>1389</v>
      </c>
      <c r="D284" s="4" t="s">
        <v>1390</v>
      </c>
      <c r="E284" s="4" t="s">
        <v>1391</v>
      </c>
      <c r="F284" s="4" t="s">
        <v>26</v>
      </c>
      <c r="G284" s="4" t="s">
        <v>125</v>
      </c>
      <c r="H284" s="4" t="s">
        <v>160</v>
      </c>
    </row>
    <row r="285" spans="3:8" x14ac:dyDescent="0.3">
      <c r="C285" s="4" t="s">
        <v>217</v>
      </c>
      <c r="D285" s="4" t="s">
        <v>218</v>
      </c>
      <c r="E285" s="4" t="s">
        <v>219</v>
      </c>
      <c r="F285" s="4" t="s">
        <v>6</v>
      </c>
      <c r="G285" s="4" t="s">
        <v>7</v>
      </c>
      <c r="H285" s="4" t="s">
        <v>130</v>
      </c>
    </row>
    <row r="286" spans="3:8" x14ac:dyDescent="0.3">
      <c r="C286" s="4" t="s">
        <v>269</v>
      </c>
      <c r="D286" s="4" t="s">
        <v>270</v>
      </c>
      <c r="E286" s="4" t="s">
        <v>271</v>
      </c>
      <c r="F286" s="4" t="s">
        <v>29</v>
      </c>
      <c r="G286" s="4" t="s">
        <v>30</v>
      </c>
      <c r="H286" s="4" t="s">
        <v>37</v>
      </c>
    </row>
    <row r="287" spans="3:8" x14ac:dyDescent="0.3">
      <c r="C287" s="4" t="s">
        <v>447</v>
      </c>
      <c r="D287" s="4" t="s">
        <v>448</v>
      </c>
      <c r="E287" s="4" t="s">
        <v>449</v>
      </c>
      <c r="F287" s="4" t="s">
        <v>26</v>
      </c>
      <c r="G287" s="4" t="s">
        <v>53</v>
      </c>
      <c r="H287" s="4" t="s">
        <v>450</v>
      </c>
    </row>
    <row r="288" spans="3:8" x14ac:dyDescent="0.3">
      <c r="C288" s="4" t="s">
        <v>169</v>
      </c>
      <c r="D288" s="4" t="s">
        <v>170</v>
      </c>
      <c r="E288" s="4" t="s">
        <v>171</v>
      </c>
      <c r="F288" s="4" t="s">
        <v>26</v>
      </c>
      <c r="G288" s="4" t="s">
        <v>172</v>
      </c>
      <c r="H288" s="4" t="s">
        <v>160</v>
      </c>
    </row>
    <row r="289" spans="3:8" x14ac:dyDescent="0.3">
      <c r="C289" s="4" t="s">
        <v>524</v>
      </c>
      <c r="D289" s="4" t="s">
        <v>525</v>
      </c>
      <c r="E289" s="4" t="s">
        <v>526</v>
      </c>
      <c r="F289" s="4" t="s">
        <v>29</v>
      </c>
      <c r="G289" s="4" t="s">
        <v>287</v>
      </c>
      <c r="H289" s="4" t="s">
        <v>527</v>
      </c>
    </row>
    <row r="290" spans="3:8" x14ac:dyDescent="0.3">
      <c r="C290" s="4" t="s">
        <v>600</v>
      </c>
      <c r="D290" s="4" t="s">
        <v>601</v>
      </c>
      <c r="E290" s="4" t="s">
        <v>602</v>
      </c>
      <c r="F290" s="4" t="s">
        <v>100</v>
      </c>
      <c r="G290" s="4" t="s">
        <v>106</v>
      </c>
      <c r="H290" s="4" t="s">
        <v>102</v>
      </c>
    </row>
    <row r="291" spans="3:8" x14ac:dyDescent="0.3">
      <c r="C291" s="4" t="s">
        <v>1144</v>
      </c>
      <c r="D291" s="4" t="s">
        <v>1145</v>
      </c>
      <c r="E291" s="4" t="s">
        <v>1146</v>
      </c>
      <c r="F291" s="4" t="s">
        <v>6</v>
      </c>
      <c r="G291" s="4" t="s">
        <v>7</v>
      </c>
      <c r="H291" s="4" t="s">
        <v>130</v>
      </c>
    </row>
    <row r="292" spans="3:8" x14ac:dyDescent="0.3">
      <c r="C292" s="4" t="s">
        <v>1367</v>
      </c>
      <c r="D292" s="4" t="s">
        <v>1368</v>
      </c>
      <c r="E292" s="4" t="s">
        <v>1369</v>
      </c>
      <c r="F292" s="4" t="s">
        <v>26</v>
      </c>
      <c r="G292" s="4" t="s">
        <v>115</v>
      </c>
      <c r="H292" s="4" t="s">
        <v>160</v>
      </c>
    </row>
    <row r="293" spans="3:8" x14ac:dyDescent="0.3">
      <c r="C293" s="4" t="s">
        <v>680</v>
      </c>
      <c r="D293" s="4" t="s">
        <v>681</v>
      </c>
      <c r="E293" s="4" t="s">
        <v>682</v>
      </c>
      <c r="F293" s="4" t="s">
        <v>31</v>
      </c>
      <c r="G293" s="4" t="s">
        <v>63</v>
      </c>
      <c r="H293" s="4" t="s">
        <v>140</v>
      </c>
    </row>
    <row r="294" spans="3:8" x14ac:dyDescent="0.3">
      <c r="C294" s="4" t="s">
        <v>887</v>
      </c>
      <c r="D294" s="4" t="s">
        <v>888</v>
      </c>
      <c r="E294" s="4" t="s">
        <v>889</v>
      </c>
      <c r="F294" s="4" t="s">
        <v>31</v>
      </c>
      <c r="G294" s="4" t="s">
        <v>215</v>
      </c>
      <c r="H294" s="4" t="s">
        <v>93</v>
      </c>
    </row>
    <row r="295" spans="3:8" x14ac:dyDescent="0.3">
      <c r="C295" s="4" t="s">
        <v>49</v>
      </c>
      <c r="D295" s="4" t="s">
        <v>50</v>
      </c>
      <c r="E295" s="4" t="s">
        <v>51</v>
      </c>
      <c r="F295" s="4" t="s">
        <v>20</v>
      </c>
      <c r="G295" s="4" t="s">
        <v>52</v>
      </c>
      <c r="H295" s="4" t="s">
        <v>22</v>
      </c>
    </row>
    <row r="296" spans="3:8" x14ac:dyDescent="0.3">
      <c r="C296" s="4" t="s">
        <v>1082</v>
      </c>
      <c r="D296" s="4" t="s">
        <v>1083</v>
      </c>
      <c r="E296" s="4" t="s">
        <v>1084</v>
      </c>
      <c r="F296" s="4" t="s">
        <v>10</v>
      </c>
      <c r="G296" s="4" t="s">
        <v>15</v>
      </c>
      <c r="H296" s="4" t="s">
        <v>393</v>
      </c>
    </row>
    <row r="297" spans="3:8" x14ac:dyDescent="0.3">
      <c r="C297" s="4" t="s">
        <v>673</v>
      </c>
      <c r="D297" s="4" t="s">
        <v>674</v>
      </c>
      <c r="E297" s="4" t="s">
        <v>675</v>
      </c>
      <c r="F297" s="4" t="s">
        <v>10</v>
      </c>
      <c r="G297" s="4" t="s">
        <v>11</v>
      </c>
      <c r="H297" s="4" t="s">
        <v>16</v>
      </c>
    </row>
    <row r="298" spans="3:8" x14ac:dyDescent="0.3">
      <c r="C298" s="4" t="s">
        <v>1656</v>
      </c>
      <c r="D298" s="4" t="s">
        <v>1657</v>
      </c>
      <c r="E298" s="4" t="s">
        <v>1658</v>
      </c>
      <c r="F298" s="4" t="s">
        <v>29</v>
      </c>
      <c r="G298" s="4" t="s">
        <v>86</v>
      </c>
      <c r="H298" s="4" t="s">
        <v>37</v>
      </c>
    </row>
    <row r="299" spans="3:8" x14ac:dyDescent="0.3">
      <c r="C299" s="4" t="s">
        <v>1370</v>
      </c>
      <c r="D299" s="4" t="s">
        <v>1371</v>
      </c>
      <c r="E299" s="4" t="s">
        <v>1372</v>
      </c>
      <c r="F299" s="4" t="s">
        <v>31</v>
      </c>
      <c r="G299" s="4" t="s">
        <v>64</v>
      </c>
      <c r="H299" s="4" t="s">
        <v>79</v>
      </c>
    </row>
    <row r="300" spans="3:8" x14ac:dyDescent="0.3">
      <c r="C300" s="4" t="s">
        <v>97</v>
      </c>
      <c r="D300" s="4" t="s">
        <v>98</v>
      </c>
      <c r="E300" s="4" t="s">
        <v>99</v>
      </c>
      <c r="F300" s="4" t="s">
        <v>100</v>
      </c>
      <c r="G300" s="4" t="s">
        <v>101</v>
      </c>
      <c r="H300" s="4" t="s">
        <v>102</v>
      </c>
    </row>
    <row r="301" spans="3:8" x14ac:dyDescent="0.3">
      <c r="C301" s="4" t="s">
        <v>960</v>
      </c>
      <c r="D301" s="4" t="s">
        <v>961</v>
      </c>
      <c r="E301" s="4" t="s">
        <v>962</v>
      </c>
      <c r="F301" s="4" t="s">
        <v>26</v>
      </c>
      <c r="G301" s="4" t="s">
        <v>27</v>
      </c>
      <c r="H301" s="4" t="s">
        <v>153</v>
      </c>
    </row>
    <row r="302" spans="3:8" x14ac:dyDescent="0.3">
      <c r="C302" s="4" t="s">
        <v>1067</v>
      </c>
      <c r="D302" s="4" t="s">
        <v>1068</v>
      </c>
      <c r="E302" s="4" t="s">
        <v>1069</v>
      </c>
      <c r="F302" s="4" t="s">
        <v>20</v>
      </c>
      <c r="G302" s="4" t="s">
        <v>21</v>
      </c>
      <c r="H302" s="4" t="s">
        <v>22</v>
      </c>
    </row>
    <row r="303" spans="3:8" x14ac:dyDescent="0.3">
      <c r="C303" s="4" t="s">
        <v>1147</v>
      </c>
      <c r="D303" s="4" t="s">
        <v>1148</v>
      </c>
      <c r="E303" s="4" t="s">
        <v>1149</v>
      </c>
      <c r="F303" s="4" t="s">
        <v>26</v>
      </c>
      <c r="G303" s="4" t="s">
        <v>216</v>
      </c>
      <c r="H303" s="4" t="s">
        <v>1150</v>
      </c>
    </row>
    <row r="304" spans="3:8" x14ac:dyDescent="0.3">
      <c r="C304" s="4" t="s">
        <v>146</v>
      </c>
      <c r="D304" s="4" t="s">
        <v>147</v>
      </c>
      <c r="E304" s="4" t="s">
        <v>148</v>
      </c>
      <c r="F304" s="4" t="s">
        <v>20</v>
      </c>
      <c r="G304" s="4" t="s">
        <v>57</v>
      </c>
      <c r="H304" s="4" t="s">
        <v>149</v>
      </c>
    </row>
    <row r="305" spans="3:8" x14ac:dyDescent="0.3">
      <c r="C305" s="4" t="s">
        <v>492</v>
      </c>
      <c r="D305" s="4" t="s">
        <v>493</v>
      </c>
      <c r="E305" s="4" t="s">
        <v>494</v>
      </c>
      <c r="F305" s="4" t="s">
        <v>26</v>
      </c>
      <c r="G305" s="4" t="s">
        <v>27</v>
      </c>
      <c r="H305" s="4" t="s">
        <v>153</v>
      </c>
    </row>
    <row r="306" spans="3:8" x14ac:dyDescent="0.3">
      <c r="C306" s="4" t="s">
        <v>476</v>
      </c>
      <c r="D306" s="4" t="s">
        <v>477</v>
      </c>
      <c r="E306" s="4" t="s">
        <v>478</v>
      </c>
      <c r="F306" s="4" t="s">
        <v>31</v>
      </c>
      <c r="G306" s="4" t="s">
        <v>63</v>
      </c>
      <c r="H306" s="4" t="s">
        <v>79</v>
      </c>
    </row>
    <row r="307" spans="3:8" x14ac:dyDescent="0.3">
      <c r="C307" s="4" t="s">
        <v>373</v>
      </c>
      <c r="D307" s="4" t="s">
        <v>374</v>
      </c>
      <c r="E307" s="4" t="s">
        <v>375</v>
      </c>
      <c r="F307" s="4" t="s">
        <v>83</v>
      </c>
      <c r="G307" s="4" t="s">
        <v>362</v>
      </c>
      <c r="H307" s="4" t="s">
        <v>85</v>
      </c>
    </row>
    <row r="308" spans="3:8" x14ac:dyDescent="0.3">
      <c r="C308" s="4" t="s">
        <v>507</v>
      </c>
      <c r="D308" s="4" t="s">
        <v>508</v>
      </c>
      <c r="E308" s="4" t="s">
        <v>509</v>
      </c>
      <c r="F308" s="4" t="s">
        <v>29</v>
      </c>
      <c r="G308" s="4" t="s">
        <v>295</v>
      </c>
      <c r="H308" s="4" t="s">
        <v>37</v>
      </c>
    </row>
    <row r="309" spans="3:8" x14ac:dyDescent="0.3">
      <c r="C309" s="4" t="s">
        <v>1020</v>
      </c>
      <c r="D309" s="4" t="s">
        <v>1021</v>
      </c>
      <c r="E309" s="4" t="s">
        <v>1022</v>
      </c>
      <c r="F309" s="4" t="s">
        <v>10</v>
      </c>
      <c r="G309" s="4" t="s">
        <v>15</v>
      </c>
      <c r="H309" s="4" t="s">
        <v>393</v>
      </c>
    </row>
    <row r="310" spans="3:8" x14ac:dyDescent="0.3">
      <c r="C310" s="4" t="s">
        <v>302</v>
      </c>
      <c r="D310" s="4" t="s">
        <v>303</v>
      </c>
      <c r="E310" s="4" t="s">
        <v>304</v>
      </c>
      <c r="F310" s="4" t="s">
        <v>20</v>
      </c>
      <c r="G310" s="4" t="s">
        <v>47</v>
      </c>
      <c r="H310" s="4" t="s">
        <v>305</v>
      </c>
    </row>
    <row r="311" spans="3:8" x14ac:dyDescent="0.3">
      <c r="C311" s="4" t="s">
        <v>1124</v>
      </c>
      <c r="D311" s="4" t="s">
        <v>1125</v>
      </c>
      <c r="E311" s="4" t="s">
        <v>1126</v>
      </c>
      <c r="F311" s="4" t="s">
        <v>10</v>
      </c>
      <c r="G311" s="4" t="s">
        <v>15</v>
      </c>
      <c r="H311" s="4" t="s">
        <v>393</v>
      </c>
    </row>
    <row r="312" spans="3:8" x14ac:dyDescent="0.3">
      <c r="C312" s="4" t="s">
        <v>1520</v>
      </c>
      <c r="D312" s="4" t="s">
        <v>1521</v>
      </c>
      <c r="E312" s="4" t="s">
        <v>1522</v>
      </c>
      <c r="F312" s="4" t="s">
        <v>20</v>
      </c>
      <c r="G312" s="4" t="s">
        <v>52</v>
      </c>
      <c r="H312" s="4" t="s">
        <v>22</v>
      </c>
    </row>
    <row r="313" spans="3:8" x14ac:dyDescent="0.3">
      <c r="C313" s="4" t="s">
        <v>562</v>
      </c>
      <c r="D313" s="4" t="s">
        <v>563</v>
      </c>
      <c r="E313" s="4" t="s">
        <v>564</v>
      </c>
      <c r="F313" s="4" t="s">
        <v>26</v>
      </c>
      <c r="G313" s="4" t="s">
        <v>221</v>
      </c>
      <c r="H313" s="4" t="s">
        <v>160</v>
      </c>
    </row>
    <row r="314" spans="3:8" x14ac:dyDescent="0.3">
      <c r="C314" s="4" t="s">
        <v>936</v>
      </c>
      <c r="D314" s="4" t="s">
        <v>937</v>
      </c>
      <c r="E314" s="4" t="s">
        <v>938</v>
      </c>
      <c r="F314" s="4" t="s">
        <v>20</v>
      </c>
      <c r="G314" s="4" t="s">
        <v>52</v>
      </c>
      <c r="H314" s="4" t="s">
        <v>22</v>
      </c>
    </row>
    <row r="315" spans="3:8" x14ac:dyDescent="0.3">
      <c r="C315" s="4" t="s">
        <v>189</v>
      </c>
      <c r="D315" s="4" t="s">
        <v>190</v>
      </c>
      <c r="E315" s="4" t="s">
        <v>191</v>
      </c>
      <c r="F315" s="4" t="s">
        <v>31</v>
      </c>
      <c r="G315" s="4" t="s">
        <v>32</v>
      </c>
      <c r="H315" s="4" t="s">
        <v>93</v>
      </c>
    </row>
    <row r="316" spans="3:8" x14ac:dyDescent="0.3">
      <c r="C316" s="4" t="s">
        <v>698</v>
      </c>
      <c r="D316" s="4" t="s">
        <v>699</v>
      </c>
      <c r="E316" s="4" t="s">
        <v>700</v>
      </c>
      <c r="F316" s="4" t="s">
        <v>31</v>
      </c>
      <c r="G316" s="4" t="s">
        <v>215</v>
      </c>
      <c r="H316" s="4" t="s">
        <v>93</v>
      </c>
    </row>
    <row r="317" spans="3:8" x14ac:dyDescent="0.3">
      <c r="C317" s="4" t="s">
        <v>1557</v>
      </c>
      <c r="D317" s="4" t="s">
        <v>1558</v>
      </c>
      <c r="E317" s="4" t="s">
        <v>1559</v>
      </c>
      <c r="F317" s="4" t="s">
        <v>6</v>
      </c>
      <c r="G317" s="4" t="s">
        <v>7</v>
      </c>
      <c r="H317" s="4" t="s">
        <v>130</v>
      </c>
    </row>
    <row r="318" spans="3:8" x14ac:dyDescent="0.3">
      <c r="C318" s="4" t="s">
        <v>1396</v>
      </c>
      <c r="D318" s="4" t="s">
        <v>1397</v>
      </c>
      <c r="E318" s="4" t="s">
        <v>1398</v>
      </c>
      <c r="F318" s="4" t="s">
        <v>20</v>
      </c>
      <c r="G318" s="4" t="s">
        <v>57</v>
      </c>
      <c r="H318" s="4" t="s">
        <v>22</v>
      </c>
    </row>
    <row r="319" spans="3:8" x14ac:dyDescent="0.3">
      <c r="C319" s="4" t="s">
        <v>413</v>
      </c>
      <c r="D319" s="4" t="s">
        <v>414</v>
      </c>
      <c r="E319" s="4" t="s">
        <v>415</v>
      </c>
      <c r="F319" s="4" t="s">
        <v>100</v>
      </c>
      <c r="G319" s="4" t="s">
        <v>101</v>
      </c>
      <c r="H319" s="4" t="s">
        <v>102</v>
      </c>
    </row>
    <row r="320" spans="3:8" x14ac:dyDescent="0.3">
      <c r="C320" s="4" t="s">
        <v>328</v>
      </c>
      <c r="D320" s="4" t="s">
        <v>329</v>
      </c>
      <c r="E320" s="4" t="s">
        <v>330</v>
      </c>
      <c r="F320" s="4" t="s">
        <v>83</v>
      </c>
      <c r="G320" s="4" t="s">
        <v>84</v>
      </c>
      <c r="H320" s="4" t="s">
        <v>85</v>
      </c>
    </row>
    <row r="321" spans="3:8" x14ac:dyDescent="0.3">
      <c r="C321" s="4" t="s">
        <v>591</v>
      </c>
      <c r="D321" s="4" t="s">
        <v>592</v>
      </c>
      <c r="E321" s="4" t="s">
        <v>593</v>
      </c>
      <c r="F321" s="4" t="s">
        <v>6</v>
      </c>
      <c r="G321" s="4" t="s">
        <v>7</v>
      </c>
      <c r="H321" s="4" t="s">
        <v>130</v>
      </c>
    </row>
    <row r="322" spans="3:8" x14ac:dyDescent="0.3">
      <c r="C322" s="4" t="s">
        <v>933</v>
      </c>
      <c r="D322" s="4" t="s">
        <v>934</v>
      </c>
      <c r="E322" s="4" t="s">
        <v>935</v>
      </c>
      <c r="F322" s="4" t="s">
        <v>29</v>
      </c>
      <c r="G322" s="4" t="s">
        <v>295</v>
      </c>
      <c r="H322" s="4" t="s">
        <v>37</v>
      </c>
    </row>
    <row r="323" spans="3:8" x14ac:dyDescent="0.3">
      <c r="C323" s="4" t="s">
        <v>137</v>
      </c>
      <c r="D323" s="4" t="s">
        <v>138</v>
      </c>
      <c r="E323" s="4" t="s">
        <v>139</v>
      </c>
      <c r="F323" s="4" t="s">
        <v>31</v>
      </c>
      <c r="G323" s="4" t="s">
        <v>69</v>
      </c>
      <c r="H323" s="4" t="s">
        <v>140</v>
      </c>
    </row>
    <row r="324" spans="3:8" x14ac:dyDescent="0.3">
      <c r="C324" s="4" t="s">
        <v>1602</v>
      </c>
      <c r="D324" s="4" t="s">
        <v>1603</v>
      </c>
      <c r="E324" s="4" t="s">
        <v>1604</v>
      </c>
      <c r="F324" s="4" t="s">
        <v>167</v>
      </c>
      <c r="G324" s="4" t="s">
        <v>168</v>
      </c>
      <c r="H324" s="4" t="s">
        <v>520</v>
      </c>
    </row>
    <row r="325" spans="3:8" x14ac:dyDescent="0.3">
      <c r="C325" s="4" t="s">
        <v>1605</v>
      </c>
      <c r="D325" s="4" t="s">
        <v>1606</v>
      </c>
      <c r="E325" s="4" t="s">
        <v>1604</v>
      </c>
      <c r="F325" s="4" t="s">
        <v>167</v>
      </c>
      <c r="G325" s="4" t="s">
        <v>168</v>
      </c>
      <c r="H325" s="4" t="s">
        <v>520</v>
      </c>
    </row>
    <row r="326" spans="3:8" x14ac:dyDescent="0.3">
      <c r="C326" s="4" t="s">
        <v>716</v>
      </c>
      <c r="D326" s="4" t="s">
        <v>717</v>
      </c>
      <c r="E326" s="4" t="s">
        <v>718</v>
      </c>
      <c r="F326" s="4" t="s">
        <v>29</v>
      </c>
      <c r="G326" s="4" t="s">
        <v>295</v>
      </c>
      <c r="H326" s="4" t="s">
        <v>719</v>
      </c>
    </row>
    <row r="327" spans="3:8" x14ac:dyDescent="0.3">
      <c r="C327" s="4" t="s">
        <v>353</v>
      </c>
      <c r="D327" s="4" t="s">
        <v>354</v>
      </c>
      <c r="E327" s="4" t="s">
        <v>355</v>
      </c>
      <c r="F327" s="4" t="s">
        <v>31</v>
      </c>
      <c r="G327" s="4" t="s">
        <v>215</v>
      </c>
      <c r="H327" s="4" t="s">
        <v>79</v>
      </c>
    </row>
    <row r="328" spans="3:8" x14ac:dyDescent="0.3">
      <c r="C328" s="4" t="s">
        <v>668</v>
      </c>
      <c r="D328" s="4" t="s">
        <v>669</v>
      </c>
      <c r="E328" s="4" t="s">
        <v>670</v>
      </c>
      <c r="F328" s="4" t="s">
        <v>167</v>
      </c>
      <c r="G328" s="4" t="s">
        <v>168</v>
      </c>
      <c r="H328" s="4" t="s">
        <v>236</v>
      </c>
    </row>
    <row r="329" spans="3:8" x14ac:dyDescent="0.3">
      <c r="C329" s="4" t="s">
        <v>671</v>
      </c>
      <c r="D329" s="4" t="s">
        <v>672</v>
      </c>
      <c r="E329" s="4" t="s">
        <v>670</v>
      </c>
      <c r="F329" s="4" t="s">
        <v>167</v>
      </c>
      <c r="G329" s="4" t="s">
        <v>168</v>
      </c>
      <c r="H329" s="4" t="s">
        <v>236</v>
      </c>
    </row>
    <row r="330" spans="3:8" x14ac:dyDescent="0.3">
      <c r="C330" s="4" t="s">
        <v>1166</v>
      </c>
      <c r="D330" s="4" t="s">
        <v>1167</v>
      </c>
      <c r="E330" s="4" t="s">
        <v>1168</v>
      </c>
      <c r="F330" s="4" t="s">
        <v>31</v>
      </c>
      <c r="G330" s="4" t="s">
        <v>63</v>
      </c>
      <c r="H330" s="4" t="s">
        <v>93</v>
      </c>
    </row>
    <row r="331" spans="3:8" x14ac:dyDescent="0.3">
      <c r="C331" s="4" t="s">
        <v>1073</v>
      </c>
      <c r="D331" s="4" t="s">
        <v>1074</v>
      </c>
      <c r="E331" s="4" t="s">
        <v>1075</v>
      </c>
      <c r="F331" s="4" t="s">
        <v>31</v>
      </c>
      <c r="G331" s="4" t="s">
        <v>64</v>
      </c>
      <c r="H331" s="4" t="s">
        <v>79</v>
      </c>
    </row>
    <row r="332" spans="3:8" x14ac:dyDescent="0.3">
      <c r="C332" s="4" t="s">
        <v>1489</v>
      </c>
      <c r="D332" s="4" t="s">
        <v>1490</v>
      </c>
      <c r="E332" s="4" t="s">
        <v>1491</v>
      </c>
      <c r="F332" s="4" t="s">
        <v>116</v>
      </c>
      <c r="G332" s="4" t="s">
        <v>607</v>
      </c>
      <c r="H332" s="4" t="s">
        <v>145</v>
      </c>
    </row>
    <row r="333" spans="3:8" x14ac:dyDescent="0.3">
      <c r="C333" s="4" t="s">
        <v>1402</v>
      </c>
      <c r="D333" s="4" t="s">
        <v>1403</v>
      </c>
      <c r="E333" s="4" t="s">
        <v>1404</v>
      </c>
      <c r="F333" s="4" t="s">
        <v>29</v>
      </c>
      <c r="G333" s="4" t="s">
        <v>30</v>
      </c>
      <c r="H333" s="4" t="s">
        <v>37</v>
      </c>
    </row>
    <row r="334" spans="3:8" x14ac:dyDescent="0.3">
      <c r="C334" s="4" t="s">
        <v>376</v>
      </c>
      <c r="D334" s="4" t="s">
        <v>377</v>
      </c>
      <c r="E334" s="4" t="s">
        <v>378</v>
      </c>
      <c r="F334" s="4" t="s">
        <v>31</v>
      </c>
      <c r="G334" s="4" t="s">
        <v>63</v>
      </c>
      <c r="H334" s="4" t="s">
        <v>225</v>
      </c>
    </row>
    <row r="335" spans="3:8" x14ac:dyDescent="0.3">
      <c r="C335" s="4" t="s">
        <v>429</v>
      </c>
      <c r="D335" s="4" t="s">
        <v>430</v>
      </c>
      <c r="E335" s="4" t="s">
        <v>431</v>
      </c>
      <c r="F335" s="4" t="s">
        <v>20</v>
      </c>
      <c r="G335" s="4" t="s">
        <v>57</v>
      </c>
      <c r="H335" s="4" t="s">
        <v>22</v>
      </c>
    </row>
    <row r="336" spans="3:8" x14ac:dyDescent="0.3">
      <c r="C336" s="4" t="s">
        <v>1662</v>
      </c>
      <c r="D336" s="4" t="s">
        <v>1663</v>
      </c>
      <c r="E336" s="4" t="s">
        <v>1664</v>
      </c>
      <c r="F336" s="4" t="s">
        <v>26</v>
      </c>
      <c r="G336" s="4" t="s">
        <v>33</v>
      </c>
      <c r="H336" s="4" t="s">
        <v>1665</v>
      </c>
    </row>
    <row r="337" spans="3:8" x14ac:dyDescent="0.3">
      <c r="C337" s="4" t="s">
        <v>1637</v>
      </c>
      <c r="D337" s="4" t="s">
        <v>1638</v>
      </c>
      <c r="E337" s="4" t="s">
        <v>1639</v>
      </c>
      <c r="F337" s="4" t="s">
        <v>29</v>
      </c>
      <c r="G337" s="4" t="s">
        <v>186</v>
      </c>
      <c r="H337" s="4" t="s">
        <v>225</v>
      </c>
    </row>
    <row r="338" spans="3:8" x14ac:dyDescent="0.3">
      <c r="C338" s="4" t="s">
        <v>340</v>
      </c>
      <c r="D338" s="4" t="s">
        <v>341</v>
      </c>
      <c r="E338" s="4" t="s">
        <v>342</v>
      </c>
      <c r="F338" s="4" t="s">
        <v>167</v>
      </c>
      <c r="G338" s="4" t="s">
        <v>168</v>
      </c>
      <c r="H338" s="4" t="s">
        <v>343</v>
      </c>
    </row>
    <row r="339" spans="3:8" x14ac:dyDescent="0.3">
      <c r="C339" s="4" t="s">
        <v>1064</v>
      </c>
      <c r="D339" s="4" t="s">
        <v>1065</v>
      </c>
      <c r="E339" s="4" t="s">
        <v>1066</v>
      </c>
      <c r="F339" s="4" t="s">
        <v>10</v>
      </c>
      <c r="G339" s="4" t="s">
        <v>11</v>
      </c>
      <c r="H339" s="4" t="s">
        <v>16</v>
      </c>
    </row>
    <row r="340" spans="3:8" x14ac:dyDescent="0.3">
      <c r="C340" s="4" t="s">
        <v>134</v>
      </c>
      <c r="D340" s="4" t="s">
        <v>135</v>
      </c>
      <c r="E340" s="4" t="s">
        <v>136</v>
      </c>
      <c r="F340" s="4" t="s">
        <v>10</v>
      </c>
      <c r="G340" s="4" t="s">
        <v>62</v>
      </c>
      <c r="H340" s="4" t="s">
        <v>16</v>
      </c>
    </row>
    <row r="341" spans="3:8" x14ac:dyDescent="0.3">
      <c r="C341" s="4" t="s">
        <v>322</v>
      </c>
      <c r="D341" s="4" t="s">
        <v>323</v>
      </c>
      <c r="E341" s="4" t="s">
        <v>324</v>
      </c>
      <c r="F341" s="4" t="s">
        <v>6</v>
      </c>
      <c r="G341" s="4" t="s">
        <v>7</v>
      </c>
      <c r="H341" s="4" t="s">
        <v>130</v>
      </c>
    </row>
    <row r="342" spans="3:8" x14ac:dyDescent="0.3">
      <c r="C342" s="4" t="s">
        <v>444</v>
      </c>
      <c r="D342" s="4" t="s">
        <v>445</v>
      </c>
      <c r="E342" s="4" t="s">
        <v>446</v>
      </c>
      <c r="F342" s="4" t="s">
        <v>83</v>
      </c>
      <c r="G342" s="4" t="s">
        <v>84</v>
      </c>
      <c r="H342" s="4" t="s">
        <v>85</v>
      </c>
    </row>
    <row r="343" spans="3:8" x14ac:dyDescent="0.3">
      <c r="C343" s="4" t="s">
        <v>747</v>
      </c>
      <c r="D343" s="4" t="s">
        <v>748</v>
      </c>
      <c r="E343" s="4" t="s">
        <v>749</v>
      </c>
      <c r="F343" s="4" t="s">
        <v>8</v>
      </c>
      <c r="G343" s="4" t="s">
        <v>9</v>
      </c>
      <c r="H343" s="4" t="s">
        <v>207</v>
      </c>
    </row>
    <row r="344" spans="3:8" x14ac:dyDescent="0.3">
      <c r="C344" s="4" t="s">
        <v>1163</v>
      </c>
      <c r="D344" s="4" t="s">
        <v>1164</v>
      </c>
      <c r="E344" s="4" t="s">
        <v>1165</v>
      </c>
      <c r="F344" s="4" t="s">
        <v>8</v>
      </c>
      <c r="G344" s="4" t="s">
        <v>9</v>
      </c>
      <c r="H344" s="4" t="s">
        <v>435</v>
      </c>
    </row>
    <row r="345" spans="3:8" x14ac:dyDescent="0.3">
      <c r="C345" s="4" t="s">
        <v>1241</v>
      </c>
      <c r="D345" s="4" t="s">
        <v>1242</v>
      </c>
      <c r="E345" s="4" t="s">
        <v>1243</v>
      </c>
      <c r="F345" s="4" t="s">
        <v>8</v>
      </c>
      <c r="G345" s="4" t="s">
        <v>9</v>
      </c>
      <c r="H345" s="4" t="s">
        <v>207</v>
      </c>
    </row>
    <row r="346" spans="3:8" x14ac:dyDescent="0.3">
      <c r="C346" s="4" t="s">
        <v>1666</v>
      </c>
      <c r="D346" s="4" t="s">
        <v>1667</v>
      </c>
      <c r="E346" s="4" t="s">
        <v>1668</v>
      </c>
      <c r="F346" s="4" t="s">
        <v>6</v>
      </c>
      <c r="G346" s="4" t="s">
        <v>679</v>
      </c>
      <c r="H346" s="4" t="s">
        <v>130</v>
      </c>
    </row>
    <row r="347" spans="3:8" x14ac:dyDescent="0.3">
      <c r="C347" s="4" t="s">
        <v>723</v>
      </c>
      <c r="D347" s="4" t="s">
        <v>724</v>
      </c>
      <c r="E347" s="4" t="s">
        <v>725</v>
      </c>
      <c r="F347" s="4" t="s">
        <v>26</v>
      </c>
      <c r="G347" s="4" t="s">
        <v>126</v>
      </c>
      <c r="H347" s="4" t="s">
        <v>160</v>
      </c>
    </row>
    <row r="348" spans="3:8" x14ac:dyDescent="0.3">
      <c r="C348" s="4" t="s">
        <v>504</v>
      </c>
      <c r="D348" s="4" t="s">
        <v>505</v>
      </c>
      <c r="E348" s="4" t="s">
        <v>506</v>
      </c>
      <c r="F348" s="4" t="s">
        <v>20</v>
      </c>
      <c r="G348" s="4" t="s">
        <v>52</v>
      </c>
      <c r="H348" s="4" t="s">
        <v>22</v>
      </c>
    </row>
    <row r="349" spans="3:8" x14ac:dyDescent="0.3">
      <c r="C349" s="4" t="s">
        <v>927</v>
      </c>
      <c r="D349" s="4" t="s">
        <v>928</v>
      </c>
      <c r="E349" s="4" t="s">
        <v>929</v>
      </c>
      <c r="F349" s="4" t="s">
        <v>31</v>
      </c>
      <c r="G349" s="4" t="s">
        <v>69</v>
      </c>
      <c r="H349" s="4" t="s">
        <v>93</v>
      </c>
    </row>
    <row r="350" spans="3:8" x14ac:dyDescent="0.3">
      <c r="C350" s="4" t="s">
        <v>177</v>
      </c>
      <c r="D350" s="4" t="s">
        <v>178</v>
      </c>
      <c r="E350" s="4" t="s">
        <v>179</v>
      </c>
      <c r="F350" s="4" t="s">
        <v>10</v>
      </c>
      <c r="G350" s="4" t="s">
        <v>15</v>
      </c>
      <c r="H350" s="4" t="s">
        <v>16</v>
      </c>
    </row>
    <row r="351" spans="3:8" x14ac:dyDescent="0.3">
      <c r="C351" s="4" t="s">
        <v>331</v>
      </c>
      <c r="D351" s="4" t="s">
        <v>332</v>
      </c>
      <c r="E351" s="4" t="s">
        <v>333</v>
      </c>
      <c r="F351" s="4" t="s">
        <v>20</v>
      </c>
      <c r="G351" s="4" t="s">
        <v>52</v>
      </c>
      <c r="H351" s="4" t="s">
        <v>22</v>
      </c>
    </row>
    <row r="352" spans="3:8" x14ac:dyDescent="0.3">
      <c r="C352" s="4" t="s">
        <v>1652</v>
      </c>
      <c r="D352" s="4" t="s">
        <v>1653</v>
      </c>
      <c r="E352" s="4" t="s">
        <v>1654</v>
      </c>
      <c r="F352" s="4" t="s">
        <v>116</v>
      </c>
      <c r="G352" s="4" t="s">
        <v>231</v>
      </c>
      <c r="H352" s="4" t="s">
        <v>1655</v>
      </c>
    </row>
    <row r="353" spans="3:8" x14ac:dyDescent="0.3">
      <c r="C353" s="4" t="s">
        <v>826</v>
      </c>
      <c r="D353" s="4" t="s">
        <v>827</v>
      </c>
      <c r="E353" s="4" t="s">
        <v>828</v>
      </c>
      <c r="F353" s="4" t="s">
        <v>116</v>
      </c>
      <c r="G353" s="4" t="s">
        <v>231</v>
      </c>
      <c r="H353" s="4" t="s">
        <v>145</v>
      </c>
    </row>
    <row r="354" spans="3:8" x14ac:dyDescent="0.3">
      <c r="C354" s="4" t="s">
        <v>1523</v>
      </c>
      <c r="D354" s="4" t="s">
        <v>1524</v>
      </c>
      <c r="E354" s="4" t="s">
        <v>1525</v>
      </c>
      <c r="F354" s="4" t="s">
        <v>31</v>
      </c>
      <c r="G354" s="4" t="s">
        <v>41</v>
      </c>
      <c r="H354" s="4" t="s">
        <v>79</v>
      </c>
    </row>
    <row r="355" spans="3:8" x14ac:dyDescent="0.3">
      <c r="C355" s="4" t="s">
        <v>498</v>
      </c>
      <c r="D355" s="4" t="s">
        <v>499</v>
      </c>
      <c r="E355" s="4" t="s">
        <v>500</v>
      </c>
      <c r="F355" s="4" t="s">
        <v>10</v>
      </c>
      <c r="G355" s="4" t="s">
        <v>254</v>
      </c>
      <c r="H355" s="4" t="s">
        <v>16</v>
      </c>
    </row>
    <row r="356" spans="3:8" x14ac:dyDescent="0.3">
      <c r="C356" s="4" t="s">
        <v>654</v>
      </c>
      <c r="D356" s="4" t="s">
        <v>655</v>
      </c>
      <c r="E356" s="4" t="s">
        <v>656</v>
      </c>
      <c r="F356" s="4" t="s">
        <v>10</v>
      </c>
      <c r="G356" s="4" t="s">
        <v>11</v>
      </c>
      <c r="H356" s="4" t="s">
        <v>393</v>
      </c>
    </row>
    <row r="357" spans="3:8" x14ac:dyDescent="0.3">
      <c r="C357" s="4" t="s">
        <v>811</v>
      </c>
      <c r="D357" s="4" t="s">
        <v>812</v>
      </c>
      <c r="E357" s="4" t="s">
        <v>813</v>
      </c>
      <c r="F357" s="4" t="s">
        <v>116</v>
      </c>
      <c r="G357" s="4" t="s">
        <v>117</v>
      </c>
      <c r="H357" s="4" t="s">
        <v>145</v>
      </c>
    </row>
    <row r="358" spans="3:8" x14ac:dyDescent="0.3">
      <c r="C358" s="4" t="s">
        <v>1717</v>
      </c>
      <c r="D358" s="4" t="s">
        <v>1718</v>
      </c>
      <c r="E358" s="4" t="s">
        <v>742</v>
      </c>
      <c r="F358" s="4" t="s">
        <v>6</v>
      </c>
      <c r="G358" s="4" t="s">
        <v>7</v>
      </c>
      <c r="H358" s="4" t="s">
        <v>130</v>
      </c>
    </row>
    <row r="359" spans="3:8" x14ac:dyDescent="0.3">
      <c r="C359" s="4" t="s">
        <v>753</v>
      </c>
      <c r="D359" s="4" t="s">
        <v>754</v>
      </c>
      <c r="E359" s="4" t="s">
        <v>755</v>
      </c>
      <c r="F359" s="4" t="s">
        <v>10</v>
      </c>
      <c r="G359" s="4" t="s">
        <v>62</v>
      </c>
      <c r="H359" s="4" t="s">
        <v>16</v>
      </c>
    </row>
    <row r="360" spans="3:8" x14ac:dyDescent="0.3">
      <c r="C360" s="4" t="s">
        <v>1683</v>
      </c>
      <c r="D360" s="4" t="s">
        <v>1684</v>
      </c>
      <c r="E360" s="4" t="s">
        <v>1685</v>
      </c>
      <c r="F360" s="4" t="s">
        <v>100</v>
      </c>
      <c r="G360" s="4" t="s">
        <v>106</v>
      </c>
      <c r="H360" s="4" t="s">
        <v>102</v>
      </c>
    </row>
    <row r="361" spans="3:8" x14ac:dyDescent="0.3">
      <c r="C361" s="4" t="s">
        <v>528</v>
      </c>
      <c r="D361" s="4" t="s">
        <v>529</v>
      </c>
      <c r="E361" s="4" t="s">
        <v>530</v>
      </c>
      <c r="F361" s="4" t="s">
        <v>26</v>
      </c>
      <c r="G361" s="4" t="s">
        <v>115</v>
      </c>
      <c r="H361" s="4" t="s">
        <v>160</v>
      </c>
    </row>
    <row r="362" spans="3:8" x14ac:dyDescent="0.3">
      <c r="C362" s="4" t="s">
        <v>517</v>
      </c>
      <c r="D362" s="4" t="s">
        <v>518</v>
      </c>
      <c r="E362" s="4" t="s">
        <v>519</v>
      </c>
      <c r="F362" s="4" t="s">
        <v>167</v>
      </c>
      <c r="G362" s="4" t="s">
        <v>168</v>
      </c>
      <c r="H362" s="4" t="s">
        <v>520</v>
      </c>
    </row>
    <row r="363" spans="3:8" x14ac:dyDescent="0.3">
      <c r="C363" s="4" t="s">
        <v>309</v>
      </c>
      <c r="D363" s="4" t="s">
        <v>310</v>
      </c>
      <c r="E363" s="4" t="s">
        <v>311</v>
      </c>
      <c r="F363" s="4" t="s">
        <v>31</v>
      </c>
      <c r="G363" s="4" t="s">
        <v>69</v>
      </c>
      <c r="H363" s="4" t="s">
        <v>93</v>
      </c>
    </row>
    <row r="364" spans="3:8" x14ac:dyDescent="0.3">
      <c r="C364" s="4" t="s">
        <v>1575</v>
      </c>
      <c r="D364" s="4" t="s">
        <v>1576</v>
      </c>
      <c r="E364" s="4" t="s">
        <v>1577</v>
      </c>
      <c r="F364" s="4" t="s">
        <v>26</v>
      </c>
      <c r="G364" s="4" t="s">
        <v>115</v>
      </c>
      <c r="H364" s="4" t="s">
        <v>160</v>
      </c>
    </row>
    <row r="365" spans="3:8" x14ac:dyDescent="0.3">
      <c r="C365" s="4" t="s">
        <v>774</v>
      </c>
      <c r="D365" s="4" t="s">
        <v>775</v>
      </c>
      <c r="E365" s="4" t="s">
        <v>776</v>
      </c>
      <c r="F365" s="4" t="s">
        <v>31</v>
      </c>
      <c r="G365" s="4" t="s">
        <v>41</v>
      </c>
      <c r="H365" s="4" t="s">
        <v>93</v>
      </c>
    </row>
    <row r="366" spans="3:8" x14ac:dyDescent="0.3">
      <c r="C366" s="4" t="s">
        <v>1154</v>
      </c>
      <c r="D366" s="4" t="s">
        <v>1155</v>
      </c>
      <c r="E366" s="4" t="s">
        <v>1156</v>
      </c>
      <c r="F366" s="4" t="s">
        <v>167</v>
      </c>
      <c r="G366" s="4" t="s">
        <v>168</v>
      </c>
      <c r="H366" s="4" t="s">
        <v>343</v>
      </c>
    </row>
    <row r="367" spans="3:8" x14ac:dyDescent="0.3">
      <c r="C367" s="4" t="s">
        <v>1360</v>
      </c>
      <c r="D367" s="4" t="s">
        <v>1361</v>
      </c>
      <c r="E367" s="4" t="s">
        <v>1362</v>
      </c>
      <c r="F367" s="4" t="s">
        <v>31</v>
      </c>
      <c r="G367" s="4" t="s">
        <v>41</v>
      </c>
      <c r="H367" s="4" t="s">
        <v>1363</v>
      </c>
    </row>
    <row r="368" spans="3:8" x14ac:dyDescent="0.3">
      <c r="C368" s="4" t="s">
        <v>1280</v>
      </c>
      <c r="D368" s="4" t="s">
        <v>1281</v>
      </c>
      <c r="E368" s="4" t="s">
        <v>1282</v>
      </c>
      <c r="F368" s="4" t="s">
        <v>26</v>
      </c>
      <c r="G368" s="4" t="s">
        <v>53</v>
      </c>
      <c r="H368" s="4" t="s">
        <v>160</v>
      </c>
    </row>
    <row r="369" spans="3:8" x14ac:dyDescent="0.3">
      <c r="C369" s="4" t="s">
        <v>1320</v>
      </c>
      <c r="D369" s="4" t="s">
        <v>1321</v>
      </c>
      <c r="E369" s="4" t="s">
        <v>1322</v>
      </c>
      <c r="F369" s="4" t="s">
        <v>83</v>
      </c>
      <c r="G369" s="4" t="s">
        <v>84</v>
      </c>
      <c r="H369" s="4" t="s">
        <v>85</v>
      </c>
    </row>
    <row r="370" spans="3:8" x14ac:dyDescent="0.3">
      <c r="C370" s="4" t="s">
        <v>1430</v>
      </c>
      <c r="D370" s="4" t="s">
        <v>1431</v>
      </c>
      <c r="E370" s="4" t="s">
        <v>1432</v>
      </c>
      <c r="F370" s="4" t="s">
        <v>167</v>
      </c>
      <c r="G370" s="4" t="s">
        <v>235</v>
      </c>
      <c r="H370" s="4" t="s">
        <v>236</v>
      </c>
    </row>
    <row r="371" spans="3:8" x14ac:dyDescent="0.3">
      <c r="C371" s="4" t="s">
        <v>1584</v>
      </c>
      <c r="D371" s="4" t="s">
        <v>1585</v>
      </c>
      <c r="E371" s="4" t="s">
        <v>1586</v>
      </c>
      <c r="F371" s="4" t="s">
        <v>31</v>
      </c>
      <c r="G371" s="4" t="s">
        <v>215</v>
      </c>
      <c r="H371" s="4" t="s">
        <v>140</v>
      </c>
    </row>
    <row r="372" spans="3:8" x14ac:dyDescent="0.3">
      <c r="C372" s="4" t="s">
        <v>918</v>
      </c>
      <c r="D372" s="4" t="s">
        <v>919</v>
      </c>
      <c r="E372" s="4" t="s">
        <v>920</v>
      </c>
      <c r="F372" s="4" t="s">
        <v>26</v>
      </c>
      <c r="G372" s="4" t="s">
        <v>216</v>
      </c>
      <c r="H372" s="4" t="s">
        <v>153</v>
      </c>
    </row>
    <row r="373" spans="3:8" x14ac:dyDescent="0.3">
      <c r="C373" s="4" t="s">
        <v>978</v>
      </c>
      <c r="D373" s="4" t="s">
        <v>979</v>
      </c>
      <c r="E373" s="4" t="s">
        <v>980</v>
      </c>
      <c r="F373" s="4" t="s">
        <v>6</v>
      </c>
      <c r="G373" s="4" t="s">
        <v>7</v>
      </c>
      <c r="H373" s="4" t="s">
        <v>130</v>
      </c>
    </row>
    <row r="374" spans="3:8" x14ac:dyDescent="0.3">
      <c r="C374" s="4" t="s">
        <v>635</v>
      </c>
      <c r="D374" s="4" t="s">
        <v>636</v>
      </c>
      <c r="E374" s="4" t="s">
        <v>637</v>
      </c>
      <c r="F374" s="4" t="s">
        <v>116</v>
      </c>
      <c r="G374" s="4" t="s">
        <v>141</v>
      </c>
      <c r="H374" s="4" t="s">
        <v>145</v>
      </c>
    </row>
    <row r="375" spans="3:8" x14ac:dyDescent="0.3">
      <c r="C375" s="4" t="s">
        <v>1127</v>
      </c>
      <c r="D375" s="4" t="s">
        <v>1128</v>
      </c>
      <c r="E375" s="4" t="s">
        <v>1129</v>
      </c>
      <c r="F375" s="4" t="s">
        <v>116</v>
      </c>
      <c r="G375" s="4" t="s">
        <v>141</v>
      </c>
      <c r="H375" s="4" t="s">
        <v>145</v>
      </c>
    </row>
    <row r="376" spans="3:8" x14ac:dyDescent="0.3">
      <c r="C376" s="4" t="s">
        <v>1151</v>
      </c>
      <c r="D376" s="4" t="s">
        <v>1152</v>
      </c>
      <c r="E376" s="4" t="s">
        <v>1153</v>
      </c>
      <c r="F376" s="4" t="s">
        <v>8</v>
      </c>
      <c r="G376" s="4" t="s">
        <v>9</v>
      </c>
      <c r="H376" s="4" t="s">
        <v>207</v>
      </c>
    </row>
    <row r="377" spans="3:8" x14ac:dyDescent="0.3">
      <c r="C377" s="4" t="s">
        <v>531</v>
      </c>
      <c r="D377" s="4" t="s">
        <v>532</v>
      </c>
      <c r="E377" s="4" t="s">
        <v>533</v>
      </c>
      <c r="F377" s="4" t="s">
        <v>6</v>
      </c>
      <c r="G377" s="4" t="s">
        <v>7</v>
      </c>
      <c r="H377" s="4" t="s">
        <v>130</v>
      </c>
    </row>
    <row r="378" spans="3:8" x14ac:dyDescent="0.3">
      <c r="C378" s="4" t="s">
        <v>1622</v>
      </c>
      <c r="D378" s="4" t="s">
        <v>1623</v>
      </c>
      <c r="E378" s="4" t="s">
        <v>1624</v>
      </c>
      <c r="F378" s="4" t="s">
        <v>31</v>
      </c>
      <c r="G378" s="4" t="s">
        <v>63</v>
      </c>
      <c r="H378" s="4" t="s">
        <v>140</v>
      </c>
    </row>
    <row r="379" spans="3:8" x14ac:dyDescent="0.3">
      <c r="C379" s="4" t="s">
        <v>1453</v>
      </c>
      <c r="D379" s="4" t="s">
        <v>1454</v>
      </c>
      <c r="E379" s="4" t="s">
        <v>1455</v>
      </c>
      <c r="F379" s="4" t="s">
        <v>29</v>
      </c>
      <c r="G379" s="4" t="s">
        <v>30</v>
      </c>
      <c r="H379" s="4" t="s">
        <v>527</v>
      </c>
    </row>
    <row r="380" spans="3:8" x14ac:dyDescent="0.3">
      <c r="C380" s="4" t="s">
        <v>765</v>
      </c>
      <c r="D380" s="4" t="s">
        <v>766</v>
      </c>
      <c r="E380" s="4" t="s">
        <v>767</v>
      </c>
      <c r="F380" s="4" t="s">
        <v>20</v>
      </c>
      <c r="G380" s="4" t="s">
        <v>57</v>
      </c>
      <c r="H380" s="4" t="s">
        <v>58</v>
      </c>
    </row>
    <row r="381" spans="3:8" x14ac:dyDescent="0.3">
      <c r="C381" s="4" t="s">
        <v>835</v>
      </c>
      <c r="D381" s="4" t="s">
        <v>836</v>
      </c>
      <c r="E381" s="4" t="s">
        <v>837</v>
      </c>
      <c r="F381" s="4" t="s">
        <v>26</v>
      </c>
      <c r="G381" s="4" t="s">
        <v>115</v>
      </c>
      <c r="H381" s="4" t="s">
        <v>160</v>
      </c>
    </row>
    <row r="382" spans="3:8" x14ac:dyDescent="0.3">
      <c r="C382" s="4" t="s">
        <v>227</v>
      </c>
      <c r="D382" s="4" t="s">
        <v>228</v>
      </c>
      <c r="E382" s="4" t="s">
        <v>229</v>
      </c>
      <c r="F382" s="4" t="s">
        <v>100</v>
      </c>
      <c r="G382" s="4" t="s">
        <v>230</v>
      </c>
      <c r="H382" s="4" t="s">
        <v>102</v>
      </c>
    </row>
    <row r="383" spans="3:8" x14ac:dyDescent="0.3">
      <c r="C383" s="4" t="s">
        <v>1351</v>
      </c>
      <c r="D383" s="4" t="s">
        <v>1352</v>
      </c>
      <c r="E383" s="4" t="s">
        <v>1353</v>
      </c>
      <c r="F383" s="4" t="s">
        <v>20</v>
      </c>
      <c r="G383" s="4" t="s">
        <v>57</v>
      </c>
      <c r="H383" s="4" t="s">
        <v>22</v>
      </c>
    </row>
    <row r="384" spans="3:8" x14ac:dyDescent="0.3">
      <c r="C384" s="4" t="s">
        <v>865</v>
      </c>
      <c r="D384" s="4" t="s">
        <v>866</v>
      </c>
      <c r="E384" s="4" t="s">
        <v>867</v>
      </c>
      <c r="F384" s="4" t="s">
        <v>31</v>
      </c>
      <c r="G384" s="4" t="s">
        <v>69</v>
      </c>
      <c r="H384" s="4" t="s">
        <v>140</v>
      </c>
    </row>
    <row r="385" spans="3:8" x14ac:dyDescent="0.3">
      <c r="C385" s="4" t="s">
        <v>1023</v>
      </c>
      <c r="D385" s="4" t="s">
        <v>1024</v>
      </c>
      <c r="E385" s="4" t="s">
        <v>1025</v>
      </c>
      <c r="F385" s="4" t="s">
        <v>116</v>
      </c>
      <c r="G385" s="4" t="s">
        <v>607</v>
      </c>
      <c r="H385" s="4" t="s">
        <v>145</v>
      </c>
    </row>
    <row r="386" spans="3:8" x14ac:dyDescent="0.3">
      <c r="C386" s="4" t="s">
        <v>862</v>
      </c>
      <c r="D386" s="4" t="s">
        <v>863</v>
      </c>
      <c r="E386" s="4" t="s">
        <v>864</v>
      </c>
      <c r="F386" s="4" t="s">
        <v>26</v>
      </c>
      <c r="G386" s="4" t="s">
        <v>65</v>
      </c>
      <c r="H386" s="4" t="s">
        <v>160</v>
      </c>
    </row>
    <row r="387" spans="3:8" x14ac:dyDescent="0.3">
      <c r="C387" s="4" t="s">
        <v>1373</v>
      </c>
      <c r="D387" s="4" t="s">
        <v>1374</v>
      </c>
      <c r="E387" s="4" t="s">
        <v>1375</v>
      </c>
      <c r="F387" s="4" t="s">
        <v>10</v>
      </c>
      <c r="G387" s="4" t="s">
        <v>254</v>
      </c>
      <c r="H387" s="4" t="s">
        <v>16</v>
      </c>
    </row>
    <row r="388" spans="3:8" x14ac:dyDescent="0.3">
      <c r="C388" s="4" t="s">
        <v>1504</v>
      </c>
      <c r="D388" s="4" t="s">
        <v>1505</v>
      </c>
      <c r="E388" s="4" t="s">
        <v>1506</v>
      </c>
      <c r="F388" s="4" t="s">
        <v>6</v>
      </c>
      <c r="G388" s="4" t="s">
        <v>7</v>
      </c>
      <c r="H388" s="4" t="s">
        <v>130</v>
      </c>
    </row>
    <row r="389" spans="3:8" x14ac:dyDescent="0.3">
      <c r="C389" s="4" t="s">
        <v>608</v>
      </c>
      <c r="D389" s="4" t="s">
        <v>609</v>
      </c>
      <c r="E389" s="4" t="s">
        <v>610</v>
      </c>
      <c r="F389" s="4" t="s">
        <v>26</v>
      </c>
      <c r="G389" s="4" t="s">
        <v>43</v>
      </c>
      <c r="H389" s="4" t="s">
        <v>382</v>
      </c>
    </row>
    <row r="390" spans="3:8" x14ac:dyDescent="0.3">
      <c r="C390" s="4" t="s">
        <v>1618</v>
      </c>
      <c r="D390" s="4" t="s">
        <v>1619</v>
      </c>
      <c r="E390" s="4" t="s">
        <v>1620</v>
      </c>
      <c r="F390" s="4" t="s">
        <v>100</v>
      </c>
      <c r="G390" s="4" t="s">
        <v>106</v>
      </c>
      <c r="H390" s="4" t="s">
        <v>1621</v>
      </c>
    </row>
    <row r="391" spans="3:8" x14ac:dyDescent="0.3">
      <c r="C391" s="4" t="s">
        <v>905</v>
      </c>
      <c r="D391" s="4" t="s">
        <v>906</v>
      </c>
      <c r="E391" s="4" t="s">
        <v>907</v>
      </c>
      <c r="F391" s="4" t="s">
        <v>29</v>
      </c>
      <c r="G391" s="4" t="s">
        <v>30</v>
      </c>
      <c r="H391" s="4" t="s">
        <v>37</v>
      </c>
    </row>
    <row r="392" spans="3:8" x14ac:dyDescent="0.3">
      <c r="C392" s="4" t="s">
        <v>884</v>
      </c>
      <c r="D392" s="4" t="s">
        <v>885</v>
      </c>
      <c r="E392" s="4" t="s">
        <v>886</v>
      </c>
      <c r="F392" s="4" t="s">
        <v>10</v>
      </c>
      <c r="G392" s="4" t="s">
        <v>11</v>
      </c>
      <c r="H392" s="4" t="s">
        <v>16</v>
      </c>
    </row>
    <row r="393" spans="3:8" x14ac:dyDescent="0.3">
      <c r="C393" s="4" t="s">
        <v>1513</v>
      </c>
      <c r="D393" s="4" t="s">
        <v>1514</v>
      </c>
      <c r="E393" s="4" t="s">
        <v>1515</v>
      </c>
      <c r="F393" s="4" t="s">
        <v>20</v>
      </c>
      <c r="G393" s="4" t="s">
        <v>21</v>
      </c>
      <c r="H393" s="4" t="s">
        <v>22</v>
      </c>
    </row>
    <row r="394" spans="3:8" x14ac:dyDescent="0.3">
      <c r="C394" s="4" t="s">
        <v>808</v>
      </c>
      <c r="D394" s="4" t="s">
        <v>809</v>
      </c>
      <c r="E394" s="4" t="s">
        <v>810</v>
      </c>
      <c r="F394" s="4" t="s">
        <v>26</v>
      </c>
      <c r="G394" s="4" t="s">
        <v>115</v>
      </c>
      <c r="H394" s="4" t="s">
        <v>160</v>
      </c>
    </row>
    <row r="395" spans="3:8" x14ac:dyDescent="0.3">
      <c r="C395" s="4" t="s">
        <v>665</v>
      </c>
      <c r="D395" s="4" t="s">
        <v>666</v>
      </c>
      <c r="E395" s="4" t="s">
        <v>667</v>
      </c>
      <c r="F395" s="4" t="s">
        <v>116</v>
      </c>
      <c r="G395" s="4" t="s">
        <v>117</v>
      </c>
      <c r="H395" s="4" t="s">
        <v>145</v>
      </c>
    </row>
    <row r="396" spans="3:8" x14ac:dyDescent="0.3">
      <c r="C396" s="4" t="s">
        <v>1643</v>
      </c>
      <c r="D396" s="4" t="s">
        <v>1644</v>
      </c>
      <c r="E396" s="4" t="s">
        <v>342</v>
      </c>
      <c r="F396" s="4" t="s">
        <v>167</v>
      </c>
      <c r="G396" s="4" t="s">
        <v>168</v>
      </c>
      <c r="H396" s="4" t="s">
        <v>520</v>
      </c>
    </row>
    <row r="397" spans="3:8" x14ac:dyDescent="0.3">
      <c r="C397" s="4" t="s">
        <v>1133</v>
      </c>
      <c r="D397" s="4" t="s">
        <v>1134</v>
      </c>
      <c r="E397" s="4" t="s">
        <v>1135</v>
      </c>
      <c r="F397" s="4" t="s">
        <v>29</v>
      </c>
      <c r="G397" s="4" t="s">
        <v>295</v>
      </c>
      <c r="H397" s="4" t="s">
        <v>37</v>
      </c>
    </row>
    <row r="398" spans="3:8" x14ac:dyDescent="0.3">
      <c r="C398" s="4" t="s">
        <v>1421</v>
      </c>
      <c r="D398" s="4" t="s">
        <v>1422</v>
      </c>
      <c r="E398" s="4" t="s">
        <v>1423</v>
      </c>
      <c r="F398" s="4" t="s">
        <v>29</v>
      </c>
      <c r="G398" s="4" t="s">
        <v>30</v>
      </c>
      <c r="H398" s="4" t="s">
        <v>719</v>
      </c>
    </row>
    <row r="399" spans="3:8" x14ac:dyDescent="0.3">
      <c r="C399" s="4" t="s">
        <v>347</v>
      </c>
      <c r="D399" s="4" t="s">
        <v>348</v>
      </c>
      <c r="E399" s="4" t="s">
        <v>349</v>
      </c>
      <c r="F399" s="4" t="s">
        <v>29</v>
      </c>
      <c r="G399" s="4" t="s">
        <v>291</v>
      </c>
      <c r="H399" s="4" t="s">
        <v>37</v>
      </c>
    </row>
    <row r="400" spans="3:8" x14ac:dyDescent="0.3">
      <c r="C400" s="4" t="s">
        <v>470</v>
      </c>
      <c r="D400" s="4" t="s">
        <v>471</v>
      </c>
      <c r="E400" s="4" t="s">
        <v>472</v>
      </c>
      <c r="F400" s="4" t="s">
        <v>167</v>
      </c>
      <c r="G400" s="4" t="s">
        <v>226</v>
      </c>
      <c r="H400" s="4" t="s">
        <v>343</v>
      </c>
    </row>
    <row r="401" spans="3:8" x14ac:dyDescent="0.3">
      <c r="C401" s="4" t="s">
        <v>614</v>
      </c>
      <c r="D401" s="4" t="s">
        <v>615</v>
      </c>
      <c r="E401" s="4" t="s">
        <v>616</v>
      </c>
      <c r="F401" s="4" t="s">
        <v>6</v>
      </c>
      <c r="G401" s="4" t="s">
        <v>7</v>
      </c>
      <c r="H401" s="4" t="s">
        <v>130</v>
      </c>
    </row>
    <row r="402" spans="3:8" x14ac:dyDescent="0.3">
      <c r="C402" s="4" t="s">
        <v>486</v>
      </c>
      <c r="D402" s="4" t="s">
        <v>487</v>
      </c>
      <c r="E402" s="4" t="s">
        <v>488</v>
      </c>
      <c r="F402" s="4" t="s">
        <v>8</v>
      </c>
      <c r="G402" s="4" t="s">
        <v>9</v>
      </c>
      <c r="H402" s="4" t="s">
        <v>207</v>
      </c>
    </row>
    <row r="403" spans="3:8" x14ac:dyDescent="0.3">
      <c r="C403" s="4" t="s">
        <v>1613</v>
      </c>
      <c r="D403" s="4" t="s">
        <v>1614</v>
      </c>
      <c r="E403" s="4" t="s">
        <v>1615</v>
      </c>
      <c r="F403" s="4" t="s">
        <v>167</v>
      </c>
      <c r="G403" s="4" t="s">
        <v>168</v>
      </c>
      <c r="H403" s="4" t="s">
        <v>225</v>
      </c>
    </row>
    <row r="404" spans="3:8" x14ac:dyDescent="0.3">
      <c r="C404" s="4" t="s">
        <v>1616</v>
      </c>
      <c r="D404" s="4" t="s">
        <v>1617</v>
      </c>
      <c r="E404" s="4" t="s">
        <v>1615</v>
      </c>
      <c r="F404" s="4" t="s">
        <v>167</v>
      </c>
      <c r="G404" s="4" t="s">
        <v>168</v>
      </c>
      <c r="H404" s="4" t="s">
        <v>225</v>
      </c>
    </row>
    <row r="405" spans="3:8" x14ac:dyDescent="0.3">
      <c r="C405" s="4" t="s">
        <v>707</v>
      </c>
      <c r="D405" s="4" t="s">
        <v>708</v>
      </c>
      <c r="E405" s="4" t="s">
        <v>709</v>
      </c>
      <c r="F405" s="4" t="s">
        <v>29</v>
      </c>
      <c r="G405" s="4" t="s">
        <v>436</v>
      </c>
      <c r="H405" s="4" t="s">
        <v>37</v>
      </c>
    </row>
    <row r="406" spans="3:8" x14ac:dyDescent="0.3">
      <c r="C406" s="4" t="s">
        <v>1250</v>
      </c>
      <c r="D406" s="4" t="s">
        <v>1251</v>
      </c>
      <c r="E406" s="4" t="s">
        <v>1252</v>
      </c>
      <c r="F406" s="4" t="s">
        <v>31</v>
      </c>
      <c r="G406" s="4" t="s">
        <v>64</v>
      </c>
      <c r="H406" s="4" t="s">
        <v>140</v>
      </c>
    </row>
    <row r="407" spans="3:8" x14ac:dyDescent="0.3">
      <c r="C407" s="4" t="s">
        <v>390</v>
      </c>
      <c r="D407" s="4" t="s">
        <v>391</v>
      </c>
      <c r="E407" s="4" t="s">
        <v>392</v>
      </c>
      <c r="F407" s="4" t="s">
        <v>10</v>
      </c>
      <c r="G407" s="4" t="s">
        <v>62</v>
      </c>
      <c r="H407" s="4" t="s">
        <v>393</v>
      </c>
    </row>
    <row r="408" spans="3:8" x14ac:dyDescent="0.3">
      <c r="C408" s="4" t="s">
        <v>1510</v>
      </c>
      <c r="D408" s="4" t="s">
        <v>1511</v>
      </c>
      <c r="E408" s="4" t="s">
        <v>1512</v>
      </c>
      <c r="F408" s="4" t="s">
        <v>26</v>
      </c>
      <c r="G408" s="4" t="s">
        <v>115</v>
      </c>
      <c r="H408" s="4" t="s">
        <v>160</v>
      </c>
    </row>
    <row r="409" spans="3:8" x14ac:dyDescent="0.3">
      <c r="C409" s="4" t="s">
        <v>853</v>
      </c>
      <c r="D409" s="4" t="s">
        <v>854</v>
      </c>
      <c r="E409" s="4" t="s">
        <v>855</v>
      </c>
      <c r="F409" s="4" t="s">
        <v>26</v>
      </c>
      <c r="G409" s="4" t="s">
        <v>216</v>
      </c>
      <c r="H409" s="4" t="s">
        <v>382</v>
      </c>
    </row>
    <row r="410" spans="3:8" x14ac:dyDescent="0.3">
      <c r="C410" s="4" t="s">
        <v>1447</v>
      </c>
      <c r="D410" s="4" t="s">
        <v>1448</v>
      </c>
      <c r="E410" s="4" t="s">
        <v>1449</v>
      </c>
      <c r="F410" s="4" t="s">
        <v>6</v>
      </c>
      <c r="G410" s="4" t="s">
        <v>7</v>
      </c>
      <c r="H410" s="4" t="s">
        <v>130</v>
      </c>
    </row>
    <row r="411" spans="3:8" x14ac:dyDescent="0.3">
      <c r="C411" s="4" t="s">
        <v>1703</v>
      </c>
      <c r="D411" s="4" t="s">
        <v>1704</v>
      </c>
      <c r="E411" s="4" t="s">
        <v>864</v>
      </c>
      <c r="F411" s="4" t="s">
        <v>26</v>
      </c>
      <c r="G411" s="4" t="s">
        <v>65</v>
      </c>
      <c r="H411" s="4" t="s">
        <v>160</v>
      </c>
    </row>
    <row r="412" spans="3:8" x14ac:dyDescent="0.3">
      <c r="C412" s="4" t="s">
        <v>12</v>
      </c>
      <c r="D412" s="4" t="s">
        <v>13</v>
      </c>
      <c r="E412" s="4" t="s">
        <v>14</v>
      </c>
      <c r="F412" s="4" t="s">
        <v>10</v>
      </c>
      <c r="G412" s="4" t="s">
        <v>15</v>
      </c>
      <c r="H412" s="4" t="s">
        <v>16</v>
      </c>
    </row>
    <row r="413" spans="3:8" x14ac:dyDescent="0.3">
      <c r="C413" s="4" t="s">
        <v>984</v>
      </c>
      <c r="D413" s="4" t="s">
        <v>985</v>
      </c>
      <c r="E413" s="4" t="s">
        <v>986</v>
      </c>
      <c r="F413" s="4" t="s">
        <v>26</v>
      </c>
      <c r="G413" s="4" t="s">
        <v>33</v>
      </c>
      <c r="H413" s="4" t="s">
        <v>160</v>
      </c>
    </row>
    <row r="414" spans="3:8" x14ac:dyDescent="0.3">
      <c r="C414" s="4" t="s">
        <v>1262</v>
      </c>
      <c r="D414" s="4" t="s">
        <v>1263</v>
      </c>
      <c r="E414" s="4" t="s">
        <v>1264</v>
      </c>
      <c r="F414" s="4" t="s">
        <v>10</v>
      </c>
      <c r="G414" s="4" t="s">
        <v>11</v>
      </c>
      <c r="H414" s="4" t="s">
        <v>16</v>
      </c>
    </row>
    <row r="415" spans="3:8" x14ac:dyDescent="0.3">
      <c r="C415" s="4" t="s">
        <v>844</v>
      </c>
      <c r="D415" s="4" t="s">
        <v>845</v>
      </c>
      <c r="E415" s="4" t="s">
        <v>846</v>
      </c>
      <c r="F415" s="4" t="s">
        <v>31</v>
      </c>
      <c r="G415" s="4" t="s">
        <v>69</v>
      </c>
      <c r="H415" s="4" t="s">
        <v>93</v>
      </c>
    </row>
    <row r="416" spans="3:8" x14ac:dyDescent="0.3">
      <c r="C416" s="4" t="s">
        <v>611</v>
      </c>
      <c r="D416" s="4" t="s">
        <v>612</v>
      </c>
      <c r="E416" s="4" t="s">
        <v>613</v>
      </c>
      <c r="F416" s="4" t="s">
        <v>29</v>
      </c>
      <c r="G416" s="4" t="s">
        <v>186</v>
      </c>
      <c r="H416" s="4" t="s">
        <v>527</v>
      </c>
    </row>
    <row r="417" spans="3:8" x14ac:dyDescent="0.3">
      <c r="C417" s="4" t="s">
        <v>1317</v>
      </c>
      <c r="D417" s="4" t="s">
        <v>1318</v>
      </c>
      <c r="E417" s="4" t="s">
        <v>1319</v>
      </c>
      <c r="F417" s="4" t="s">
        <v>10</v>
      </c>
      <c r="G417" s="4" t="s">
        <v>11</v>
      </c>
      <c r="H417" s="4" t="s">
        <v>393</v>
      </c>
    </row>
    <row r="418" spans="3:8" x14ac:dyDescent="0.3">
      <c r="C418" s="4" t="s">
        <v>1477</v>
      </c>
      <c r="D418" s="4" t="s">
        <v>1478</v>
      </c>
      <c r="E418" s="4" t="s">
        <v>1479</v>
      </c>
      <c r="F418" s="4" t="s">
        <v>20</v>
      </c>
      <c r="G418" s="4" t="s">
        <v>57</v>
      </c>
      <c r="H418" s="4" t="s">
        <v>22</v>
      </c>
    </row>
    <row r="419" spans="3:8" x14ac:dyDescent="0.3">
      <c r="C419" s="4" t="s">
        <v>356</v>
      </c>
      <c r="D419" s="4" t="s">
        <v>357</v>
      </c>
      <c r="E419" s="4" t="s">
        <v>358</v>
      </c>
      <c r="F419" s="4" t="s">
        <v>116</v>
      </c>
      <c r="G419" s="4" t="s">
        <v>117</v>
      </c>
      <c r="H419" s="4" t="s">
        <v>145</v>
      </c>
    </row>
    <row r="420" spans="3:8" x14ac:dyDescent="0.3">
      <c r="C420" s="4" t="s">
        <v>1199</v>
      </c>
      <c r="D420" s="4" t="s">
        <v>1200</v>
      </c>
      <c r="E420" s="4" t="s">
        <v>1201</v>
      </c>
      <c r="F420" s="4" t="s">
        <v>20</v>
      </c>
      <c r="G420" s="4" t="s">
        <v>21</v>
      </c>
      <c r="H420" s="4" t="s">
        <v>22</v>
      </c>
    </row>
    <row r="421" spans="3:8" x14ac:dyDescent="0.3">
      <c r="C421" s="4" t="s">
        <v>1253</v>
      </c>
      <c r="D421" s="4" t="s">
        <v>1254</v>
      </c>
      <c r="E421" s="4" t="s">
        <v>1255</v>
      </c>
      <c r="F421" s="4" t="s">
        <v>29</v>
      </c>
      <c r="G421" s="4" t="s">
        <v>291</v>
      </c>
      <c r="H421" s="4" t="s">
        <v>37</v>
      </c>
    </row>
    <row r="422" spans="3:8" x14ac:dyDescent="0.3">
      <c r="C422" s="4" t="s">
        <v>1386</v>
      </c>
      <c r="D422" s="4" t="s">
        <v>1387</v>
      </c>
      <c r="E422" s="4" t="s">
        <v>1388</v>
      </c>
      <c r="F422" s="4" t="s">
        <v>83</v>
      </c>
      <c r="G422" s="4" t="s">
        <v>282</v>
      </c>
      <c r="H422" s="4" t="s">
        <v>85</v>
      </c>
    </row>
    <row r="423" spans="3:8" x14ac:dyDescent="0.3">
      <c r="C423" s="4" t="s">
        <v>1631</v>
      </c>
      <c r="D423" s="4" t="s">
        <v>1632</v>
      </c>
      <c r="E423" s="4" t="s">
        <v>1633</v>
      </c>
      <c r="F423" s="4" t="s">
        <v>10</v>
      </c>
      <c r="G423" s="4" t="s">
        <v>62</v>
      </c>
      <c r="H423" s="4" t="s">
        <v>393</v>
      </c>
    </row>
    <row r="424" spans="3:8" x14ac:dyDescent="0.3">
      <c r="C424" s="4" t="s">
        <v>729</v>
      </c>
      <c r="D424" s="4" t="s">
        <v>730</v>
      </c>
      <c r="E424" s="4" t="s">
        <v>731</v>
      </c>
      <c r="F424" s="4" t="s">
        <v>29</v>
      </c>
      <c r="G424" s="4" t="s">
        <v>272</v>
      </c>
      <c r="H424" s="4" t="s">
        <v>719</v>
      </c>
    </row>
    <row r="425" spans="3:8" x14ac:dyDescent="0.3">
      <c r="C425" s="4" t="s">
        <v>370</v>
      </c>
      <c r="D425" s="4" t="s">
        <v>371</v>
      </c>
      <c r="E425" s="4" t="s">
        <v>372</v>
      </c>
      <c r="F425" s="4" t="s">
        <v>10</v>
      </c>
      <c r="G425" s="4" t="s">
        <v>11</v>
      </c>
      <c r="H425" s="4" t="s">
        <v>16</v>
      </c>
    </row>
    <row r="426" spans="3:8" x14ac:dyDescent="0.3">
      <c r="C426" s="4" t="s">
        <v>1118</v>
      </c>
      <c r="D426" s="4" t="s">
        <v>1119</v>
      </c>
      <c r="E426" s="4" t="s">
        <v>1120</v>
      </c>
      <c r="F426" s="4" t="s">
        <v>31</v>
      </c>
      <c r="G426" s="4" t="s">
        <v>41</v>
      </c>
      <c r="H426" s="4" t="s">
        <v>79</v>
      </c>
    </row>
    <row r="427" spans="3:8" x14ac:dyDescent="0.3">
      <c r="C427" s="4" t="s">
        <v>1483</v>
      </c>
      <c r="D427" s="4" t="s">
        <v>1484</v>
      </c>
      <c r="E427" s="4" t="s">
        <v>1485</v>
      </c>
      <c r="F427" s="4" t="s">
        <v>167</v>
      </c>
      <c r="G427" s="4" t="s">
        <v>235</v>
      </c>
      <c r="H427" s="4" t="s">
        <v>520</v>
      </c>
    </row>
    <row r="428" spans="3:8" x14ac:dyDescent="0.3">
      <c r="C428" s="4" t="s">
        <v>972</v>
      </c>
      <c r="D428" s="4" t="s">
        <v>973</v>
      </c>
      <c r="E428" s="4" t="s">
        <v>974</v>
      </c>
      <c r="F428" s="4" t="s">
        <v>167</v>
      </c>
      <c r="G428" s="4" t="s">
        <v>235</v>
      </c>
      <c r="H428" s="4" t="s">
        <v>343</v>
      </c>
    </row>
    <row r="429" spans="3:8" x14ac:dyDescent="0.3">
      <c r="C429" s="4" t="s">
        <v>921</v>
      </c>
      <c r="D429" s="4" t="s">
        <v>922</v>
      </c>
      <c r="E429" s="4" t="s">
        <v>923</v>
      </c>
      <c r="F429" s="4" t="s">
        <v>10</v>
      </c>
      <c r="G429" s="4" t="s">
        <v>62</v>
      </c>
      <c r="H429" s="4" t="s">
        <v>16</v>
      </c>
    </row>
    <row r="430" spans="3:8" x14ac:dyDescent="0.3">
      <c r="C430" s="4" t="s">
        <v>1268</v>
      </c>
      <c r="D430" s="4" t="s">
        <v>1269</v>
      </c>
      <c r="E430" s="4" t="s">
        <v>1270</v>
      </c>
      <c r="F430" s="4" t="s">
        <v>10</v>
      </c>
      <c r="G430" s="4" t="s">
        <v>15</v>
      </c>
      <c r="H430" s="4" t="s">
        <v>16</v>
      </c>
    </row>
    <row r="431" spans="3:8" x14ac:dyDescent="0.3">
      <c r="C431" s="4" t="s">
        <v>732</v>
      </c>
      <c r="D431" s="4" t="s">
        <v>733</v>
      </c>
      <c r="E431" s="4" t="s">
        <v>734</v>
      </c>
      <c r="F431" s="4" t="s">
        <v>10</v>
      </c>
      <c r="G431" s="4" t="s">
        <v>11</v>
      </c>
      <c r="H431" s="4" t="s">
        <v>393</v>
      </c>
    </row>
    <row r="432" spans="3:8" x14ac:dyDescent="0.3">
      <c r="C432" s="4" t="s">
        <v>1548</v>
      </c>
      <c r="D432" s="4" t="s">
        <v>1549</v>
      </c>
      <c r="E432" s="4" t="s">
        <v>1550</v>
      </c>
      <c r="F432" s="4" t="s">
        <v>10</v>
      </c>
      <c r="G432" s="4" t="s">
        <v>62</v>
      </c>
      <c r="H432" s="4" t="s">
        <v>16</v>
      </c>
    </row>
    <row r="433" spans="3:8" x14ac:dyDescent="0.3">
      <c r="C433" s="4" t="s">
        <v>1659</v>
      </c>
      <c r="D433" s="4" t="s">
        <v>1660</v>
      </c>
      <c r="E433" s="4" t="s">
        <v>1661</v>
      </c>
      <c r="F433" s="4" t="s">
        <v>8</v>
      </c>
      <c r="G433" s="4" t="s">
        <v>220</v>
      </c>
      <c r="H433" s="4" t="s">
        <v>207</v>
      </c>
    </row>
    <row r="434" spans="3:8" x14ac:dyDescent="0.3">
      <c r="C434" s="4" t="s">
        <v>1569</v>
      </c>
      <c r="D434" s="4" t="s">
        <v>1570</v>
      </c>
      <c r="E434" s="4" t="s">
        <v>1571</v>
      </c>
      <c r="F434" s="4" t="s">
        <v>20</v>
      </c>
      <c r="G434" s="4" t="s">
        <v>57</v>
      </c>
      <c r="H434" s="4" t="s">
        <v>58</v>
      </c>
    </row>
    <row r="435" spans="3:8" x14ac:dyDescent="0.3">
      <c r="C435" s="4" t="s">
        <v>544</v>
      </c>
      <c r="D435" s="4" t="s">
        <v>545</v>
      </c>
      <c r="E435" s="4" t="s">
        <v>546</v>
      </c>
      <c r="F435" s="4" t="s">
        <v>20</v>
      </c>
      <c r="G435" s="4" t="s">
        <v>52</v>
      </c>
      <c r="H435" s="4" t="s">
        <v>22</v>
      </c>
    </row>
    <row r="436" spans="3:8" x14ac:dyDescent="0.3">
      <c r="C436" s="4" t="s">
        <v>1094</v>
      </c>
      <c r="D436" s="4" t="s">
        <v>1095</v>
      </c>
      <c r="E436" s="4" t="s">
        <v>1096</v>
      </c>
      <c r="F436" s="4" t="s">
        <v>100</v>
      </c>
      <c r="G436" s="4" t="s">
        <v>101</v>
      </c>
      <c r="H436" s="4" t="s">
        <v>107</v>
      </c>
    </row>
    <row r="437" spans="3:8" x14ac:dyDescent="0.3">
      <c r="C437" s="4" t="s">
        <v>1560</v>
      </c>
      <c r="D437" s="4" t="s">
        <v>1561</v>
      </c>
      <c r="E437" s="4" t="s">
        <v>1562</v>
      </c>
      <c r="F437" s="4" t="s">
        <v>29</v>
      </c>
      <c r="G437" s="4" t="s">
        <v>291</v>
      </c>
      <c r="H437" s="4" t="s">
        <v>719</v>
      </c>
    </row>
    <row r="438" spans="3:8" x14ac:dyDescent="0.3">
      <c r="C438" s="4" t="s">
        <v>534</v>
      </c>
      <c r="D438" s="4" t="s">
        <v>535</v>
      </c>
      <c r="E438" s="4" t="s">
        <v>536</v>
      </c>
      <c r="F438" s="4" t="s">
        <v>29</v>
      </c>
      <c r="G438" s="4" t="s">
        <v>291</v>
      </c>
      <c r="H438" s="4" t="s">
        <v>37</v>
      </c>
    </row>
    <row r="439" spans="3:8" x14ac:dyDescent="0.3">
      <c r="C439" s="4" t="s">
        <v>966</v>
      </c>
      <c r="D439" s="4" t="s">
        <v>967</v>
      </c>
      <c r="E439" s="4" t="s">
        <v>968</v>
      </c>
      <c r="F439" s="4" t="s">
        <v>83</v>
      </c>
      <c r="G439" s="4" t="s">
        <v>84</v>
      </c>
      <c r="H439" s="4" t="s">
        <v>85</v>
      </c>
    </row>
    <row r="440" spans="3:8" x14ac:dyDescent="0.3">
      <c r="C440" s="4" t="s">
        <v>157</v>
      </c>
      <c r="D440" s="4" t="s">
        <v>158</v>
      </c>
      <c r="E440" s="4" t="s">
        <v>159</v>
      </c>
      <c r="F440" s="4" t="s">
        <v>26</v>
      </c>
      <c r="G440" s="4" t="s">
        <v>33</v>
      </c>
      <c r="H440" s="4" t="s">
        <v>160</v>
      </c>
    </row>
    <row r="441" spans="3:8" x14ac:dyDescent="0.3">
      <c r="C441" s="4" t="s">
        <v>1196</v>
      </c>
      <c r="D441" s="4" t="s">
        <v>1197</v>
      </c>
      <c r="E441" s="4" t="s">
        <v>1198</v>
      </c>
      <c r="F441" s="4" t="s">
        <v>116</v>
      </c>
      <c r="G441" s="4" t="s">
        <v>231</v>
      </c>
      <c r="H441" s="4" t="s">
        <v>145</v>
      </c>
    </row>
    <row r="442" spans="3:8" x14ac:dyDescent="0.3">
      <c r="C442" s="4" t="s">
        <v>379</v>
      </c>
      <c r="D442" s="4" t="s">
        <v>380</v>
      </c>
      <c r="E442" s="4" t="s">
        <v>381</v>
      </c>
      <c r="F442" s="4" t="s">
        <v>26</v>
      </c>
      <c r="G442" s="4" t="s">
        <v>43</v>
      </c>
      <c r="H442" s="4" t="s">
        <v>382</v>
      </c>
    </row>
    <row r="443" spans="3:8" x14ac:dyDescent="0.3">
      <c r="C443" s="4" t="s">
        <v>1256</v>
      </c>
      <c r="D443" s="4" t="s">
        <v>1257</v>
      </c>
      <c r="E443" s="4" t="s">
        <v>1258</v>
      </c>
      <c r="F443" s="4" t="s">
        <v>10</v>
      </c>
      <c r="G443" s="4" t="s">
        <v>62</v>
      </c>
      <c r="H443" s="4" t="s">
        <v>16</v>
      </c>
    </row>
    <row r="444" spans="3:8" x14ac:dyDescent="0.3">
      <c r="C444" s="4" t="s">
        <v>1468</v>
      </c>
      <c r="D444" s="4" t="s">
        <v>1469</v>
      </c>
      <c r="E444" s="4" t="s">
        <v>1470</v>
      </c>
      <c r="F444" s="4" t="s">
        <v>26</v>
      </c>
      <c r="G444" s="4" t="s">
        <v>126</v>
      </c>
      <c r="H444" s="4" t="s">
        <v>160</v>
      </c>
    </row>
    <row r="445" spans="3:8" x14ac:dyDescent="0.3">
      <c r="C445" s="4" t="s">
        <v>726</v>
      </c>
      <c r="D445" s="4" t="s">
        <v>727</v>
      </c>
      <c r="E445" s="4" t="s">
        <v>728</v>
      </c>
      <c r="F445" s="4" t="s">
        <v>8</v>
      </c>
      <c r="G445" s="4" t="s">
        <v>220</v>
      </c>
      <c r="H445" s="4" t="s">
        <v>207</v>
      </c>
    </row>
    <row r="446" spans="3:8" x14ac:dyDescent="0.3">
      <c r="C446" s="4" t="s">
        <v>244</v>
      </c>
      <c r="D446" s="4" t="s">
        <v>245</v>
      </c>
      <c r="E446" s="4" t="s">
        <v>246</v>
      </c>
      <c r="F446" s="4" t="s">
        <v>116</v>
      </c>
      <c r="G446" s="4" t="s">
        <v>231</v>
      </c>
      <c r="H446" s="4" t="s">
        <v>145</v>
      </c>
    </row>
    <row r="447" spans="3:8" x14ac:dyDescent="0.3">
      <c r="C447" s="4" t="s">
        <v>276</v>
      </c>
      <c r="D447" s="4" t="s">
        <v>277</v>
      </c>
      <c r="E447" s="4" t="s">
        <v>278</v>
      </c>
      <c r="F447" s="4" t="s">
        <v>10</v>
      </c>
      <c r="G447" s="4" t="s">
        <v>15</v>
      </c>
      <c r="H447" s="4" t="s">
        <v>16</v>
      </c>
    </row>
    <row r="448" spans="3:8" x14ac:dyDescent="0.3">
      <c r="C448" s="4" t="s">
        <v>594</v>
      </c>
      <c r="D448" s="4" t="s">
        <v>595</v>
      </c>
      <c r="E448" s="4" t="s">
        <v>596</v>
      </c>
      <c r="F448" s="4" t="s">
        <v>10</v>
      </c>
      <c r="G448" s="4" t="s">
        <v>15</v>
      </c>
      <c r="H448" s="4" t="s">
        <v>393</v>
      </c>
    </row>
    <row r="449" spans="3:8" x14ac:dyDescent="0.3">
      <c r="C449" s="4" t="s">
        <v>1450</v>
      </c>
      <c r="D449" s="4" t="s">
        <v>1451</v>
      </c>
      <c r="E449" s="4" t="s">
        <v>1452</v>
      </c>
      <c r="F449" s="4" t="s">
        <v>20</v>
      </c>
      <c r="G449" s="4" t="s">
        <v>52</v>
      </c>
      <c r="H449" s="4" t="s">
        <v>22</v>
      </c>
    </row>
    <row r="450" spans="3:8" x14ac:dyDescent="0.3">
      <c r="C450" s="4" t="s">
        <v>1640</v>
      </c>
      <c r="D450" s="4" t="s">
        <v>1641</v>
      </c>
      <c r="E450" s="4" t="s">
        <v>1642</v>
      </c>
      <c r="F450" s="4" t="s">
        <v>26</v>
      </c>
      <c r="G450" s="4" t="s">
        <v>27</v>
      </c>
      <c r="H450" s="4" t="s">
        <v>28</v>
      </c>
    </row>
    <row r="451" spans="3:8" x14ac:dyDescent="0.3">
      <c r="C451" s="4" t="s">
        <v>1076</v>
      </c>
      <c r="D451" s="4" t="s">
        <v>1077</v>
      </c>
      <c r="E451" s="4" t="s">
        <v>1078</v>
      </c>
      <c r="F451" s="4" t="s">
        <v>20</v>
      </c>
      <c r="G451" s="4" t="s">
        <v>71</v>
      </c>
      <c r="H451" s="4" t="s">
        <v>58</v>
      </c>
    </row>
    <row r="452" spans="3:8" x14ac:dyDescent="0.3">
      <c r="C452" s="4" t="s">
        <v>1690</v>
      </c>
      <c r="D452" s="4" t="s">
        <v>1691</v>
      </c>
      <c r="E452" s="4" t="s">
        <v>1692</v>
      </c>
      <c r="F452" s="4" t="s">
        <v>10</v>
      </c>
      <c r="G452" s="4" t="s">
        <v>62</v>
      </c>
      <c r="H452" s="4" t="s">
        <v>16</v>
      </c>
    </row>
    <row r="453" spans="3:8" x14ac:dyDescent="0.3">
      <c r="C453" s="4" t="s">
        <v>1214</v>
      </c>
      <c r="D453" s="4" t="s">
        <v>1215</v>
      </c>
      <c r="E453" s="4" t="s">
        <v>1216</v>
      </c>
      <c r="F453" s="4" t="s">
        <v>100</v>
      </c>
      <c r="G453" s="4" t="s">
        <v>106</v>
      </c>
      <c r="H453" s="4" t="s">
        <v>102</v>
      </c>
    </row>
    <row r="454" spans="3:8" x14ac:dyDescent="0.3">
      <c r="C454" s="4" t="s">
        <v>1551</v>
      </c>
      <c r="D454" s="4" t="s">
        <v>1552</v>
      </c>
      <c r="E454" s="4" t="s">
        <v>1553</v>
      </c>
      <c r="F454" s="4" t="s">
        <v>116</v>
      </c>
      <c r="G454" s="4" t="s">
        <v>231</v>
      </c>
      <c r="H454" s="4" t="s">
        <v>145</v>
      </c>
    </row>
    <row r="455" spans="3:8" x14ac:dyDescent="0.3">
      <c r="C455" s="4" t="s">
        <v>108</v>
      </c>
      <c r="D455" s="4" t="s">
        <v>109</v>
      </c>
      <c r="E455" s="4" t="s">
        <v>110</v>
      </c>
      <c r="F455" s="4" t="s">
        <v>100</v>
      </c>
      <c r="G455" s="4" t="s">
        <v>111</v>
      </c>
      <c r="H455" s="4" t="s">
        <v>107</v>
      </c>
    </row>
    <row r="456" spans="3:8" x14ac:dyDescent="0.3">
      <c r="C456" s="4" t="s">
        <v>789</v>
      </c>
      <c r="D456" s="4" t="s">
        <v>790</v>
      </c>
      <c r="E456" s="4" t="s">
        <v>791</v>
      </c>
      <c r="F456" s="4" t="s">
        <v>6</v>
      </c>
      <c r="G456" s="4" t="s">
        <v>7</v>
      </c>
      <c r="H456" s="4" t="s">
        <v>130</v>
      </c>
    </row>
    <row r="457" spans="3:8" x14ac:dyDescent="0.3">
      <c r="C457" s="4" t="s">
        <v>1112</v>
      </c>
      <c r="D457" s="4" t="s">
        <v>1113</v>
      </c>
      <c r="E457" s="4" t="s">
        <v>1114</v>
      </c>
      <c r="F457" s="4" t="s">
        <v>100</v>
      </c>
      <c r="G457" s="4" t="s">
        <v>106</v>
      </c>
      <c r="H457" s="4" t="s">
        <v>102</v>
      </c>
    </row>
    <row r="458" spans="3:8" x14ac:dyDescent="0.3">
      <c r="C458" s="4" t="s">
        <v>645</v>
      </c>
      <c r="D458" s="4" t="s">
        <v>646</v>
      </c>
      <c r="E458" s="4" t="s">
        <v>647</v>
      </c>
      <c r="F458" s="4" t="s">
        <v>31</v>
      </c>
      <c r="G458" s="4" t="s">
        <v>32</v>
      </c>
      <c r="H458" s="4" t="s">
        <v>140</v>
      </c>
    </row>
    <row r="459" spans="3:8" x14ac:dyDescent="0.3">
      <c r="C459" s="4" t="s">
        <v>425</v>
      </c>
      <c r="D459" s="4" t="s">
        <v>426</v>
      </c>
      <c r="E459" s="4" t="s">
        <v>427</v>
      </c>
      <c r="F459" s="4" t="s">
        <v>8</v>
      </c>
      <c r="G459" s="4" t="s">
        <v>9</v>
      </c>
      <c r="H459" s="4" t="s">
        <v>207</v>
      </c>
    </row>
    <row r="460" spans="3:8" x14ac:dyDescent="0.3">
      <c r="C460" s="4" t="s">
        <v>419</v>
      </c>
      <c r="D460" s="4" t="s">
        <v>420</v>
      </c>
      <c r="E460" s="4" t="s">
        <v>421</v>
      </c>
      <c r="F460" s="4" t="s">
        <v>100</v>
      </c>
      <c r="G460" s="4" t="s">
        <v>101</v>
      </c>
      <c r="H460" s="4" t="s">
        <v>107</v>
      </c>
    </row>
    <row r="461" spans="3:8" x14ac:dyDescent="0.3">
      <c r="C461" s="4" t="s">
        <v>1492</v>
      </c>
      <c r="D461" s="4" t="s">
        <v>1493</v>
      </c>
      <c r="E461" s="4" t="s">
        <v>1494</v>
      </c>
      <c r="F461" s="4" t="s">
        <v>6</v>
      </c>
      <c r="G461" s="4" t="s">
        <v>7</v>
      </c>
      <c r="H461" s="4" t="s">
        <v>130</v>
      </c>
    </row>
    <row r="462" spans="3:8" x14ac:dyDescent="0.3">
      <c r="C462" s="4" t="s">
        <v>34</v>
      </c>
      <c r="D462" s="4" t="s">
        <v>35</v>
      </c>
      <c r="E462" s="4" t="s">
        <v>36</v>
      </c>
      <c r="F462" s="4" t="s">
        <v>29</v>
      </c>
      <c r="G462" s="4" t="s">
        <v>30</v>
      </c>
      <c r="H462" s="4" t="s">
        <v>37</v>
      </c>
    </row>
    <row r="463" spans="3:8" x14ac:dyDescent="0.3">
      <c r="C463" s="4" t="s">
        <v>1011</v>
      </c>
      <c r="D463" s="4" t="s">
        <v>1012</v>
      </c>
      <c r="E463" s="4" t="s">
        <v>1013</v>
      </c>
      <c r="F463" s="4" t="s">
        <v>29</v>
      </c>
      <c r="G463" s="4" t="s">
        <v>291</v>
      </c>
      <c r="H463" s="4" t="s">
        <v>37</v>
      </c>
    </row>
    <row r="464" spans="3:8" x14ac:dyDescent="0.3">
      <c r="C464" s="4" t="s">
        <v>571</v>
      </c>
      <c r="D464" s="4" t="s">
        <v>572</v>
      </c>
      <c r="E464" s="4" t="s">
        <v>573</v>
      </c>
      <c r="F464" s="4" t="s">
        <v>116</v>
      </c>
      <c r="G464" s="4" t="s">
        <v>117</v>
      </c>
      <c r="H464" s="4" t="s">
        <v>145</v>
      </c>
    </row>
    <row r="465" spans="3:8" x14ac:dyDescent="0.3">
      <c r="C465" s="4" t="s">
        <v>1554</v>
      </c>
      <c r="D465" s="4" t="s">
        <v>1555</v>
      </c>
      <c r="E465" s="4" t="s">
        <v>1556</v>
      </c>
      <c r="F465" s="4" t="s">
        <v>31</v>
      </c>
      <c r="G465" s="4" t="s">
        <v>69</v>
      </c>
      <c r="H465" s="4" t="s">
        <v>93</v>
      </c>
    </row>
    <row r="466" spans="3:8" x14ac:dyDescent="0.3">
      <c r="C466" s="4" t="s">
        <v>786</v>
      </c>
      <c r="D466" s="4" t="s">
        <v>787</v>
      </c>
      <c r="E466" s="4" t="s">
        <v>788</v>
      </c>
      <c r="F466" s="4" t="s">
        <v>20</v>
      </c>
      <c r="G466" s="4" t="s">
        <v>52</v>
      </c>
      <c r="H466" s="4" t="s">
        <v>58</v>
      </c>
    </row>
    <row r="467" spans="3:8" x14ac:dyDescent="0.3">
      <c r="C467" s="4" t="s">
        <v>756</v>
      </c>
      <c r="D467" s="4" t="s">
        <v>757</v>
      </c>
      <c r="E467" s="4" t="s">
        <v>758</v>
      </c>
      <c r="F467" s="4" t="s">
        <v>26</v>
      </c>
      <c r="G467" s="4" t="s">
        <v>125</v>
      </c>
      <c r="H467" s="4" t="s">
        <v>160</v>
      </c>
    </row>
    <row r="468" spans="3:8" x14ac:dyDescent="0.3">
      <c r="C468" s="4" t="s">
        <v>939</v>
      </c>
      <c r="D468" s="4" t="s">
        <v>940</v>
      </c>
      <c r="E468" s="4" t="s">
        <v>941</v>
      </c>
      <c r="F468" s="4" t="s">
        <v>29</v>
      </c>
      <c r="G468" s="4" t="s">
        <v>436</v>
      </c>
      <c r="H468" s="4" t="s">
        <v>719</v>
      </c>
    </row>
    <row r="469" spans="3:8" x14ac:dyDescent="0.3">
      <c r="C469" s="4" t="s">
        <v>1532</v>
      </c>
      <c r="D469" s="4" t="s">
        <v>1533</v>
      </c>
      <c r="E469" s="4" t="s">
        <v>1534</v>
      </c>
      <c r="F469" s="4" t="s">
        <v>29</v>
      </c>
      <c r="G469" s="4" t="s">
        <v>295</v>
      </c>
      <c r="H469" s="4" t="s">
        <v>37</v>
      </c>
    </row>
    <row r="470" spans="3:8" x14ac:dyDescent="0.3">
      <c r="C470" s="4" t="s">
        <v>872</v>
      </c>
      <c r="D470" s="4" t="s">
        <v>873</v>
      </c>
      <c r="E470" s="4" t="s">
        <v>874</v>
      </c>
      <c r="F470" s="4" t="s">
        <v>31</v>
      </c>
      <c r="G470" s="4" t="s">
        <v>32</v>
      </c>
      <c r="H470" s="4" t="s">
        <v>93</v>
      </c>
    </row>
    <row r="471" spans="3:8" x14ac:dyDescent="0.3">
      <c r="C471" s="4" t="s">
        <v>54</v>
      </c>
      <c r="D471" s="4" t="s">
        <v>55</v>
      </c>
      <c r="E471" s="4" t="s">
        <v>56</v>
      </c>
      <c r="F471" s="4" t="s">
        <v>20</v>
      </c>
      <c r="G471" s="4" t="s">
        <v>57</v>
      </c>
      <c r="H471" s="4" t="s">
        <v>58</v>
      </c>
    </row>
    <row r="472" spans="3:8" x14ac:dyDescent="0.3">
      <c r="C472" s="4" t="s">
        <v>1193</v>
      </c>
      <c r="D472" s="4" t="s">
        <v>1194</v>
      </c>
      <c r="E472" s="4" t="s">
        <v>1195</v>
      </c>
      <c r="F472" s="4" t="s">
        <v>29</v>
      </c>
      <c r="G472" s="4" t="s">
        <v>295</v>
      </c>
      <c r="H472" s="4" t="s">
        <v>37</v>
      </c>
    </row>
    <row r="473" spans="3:8" x14ac:dyDescent="0.3">
      <c r="C473" s="4" t="s">
        <v>1634</v>
      </c>
      <c r="D473" s="4" t="s">
        <v>1635</v>
      </c>
      <c r="E473" s="4" t="s">
        <v>1636</v>
      </c>
      <c r="F473" s="4" t="s">
        <v>6</v>
      </c>
      <c r="G473" s="4" t="s">
        <v>7</v>
      </c>
      <c r="H473" s="4" t="s">
        <v>584</v>
      </c>
    </row>
    <row r="474" spans="3:8" x14ac:dyDescent="0.3">
      <c r="C474" s="4" t="s">
        <v>1223</v>
      </c>
      <c r="D474" s="4" t="s">
        <v>1224</v>
      </c>
      <c r="E474" s="4" t="s">
        <v>1225</v>
      </c>
      <c r="F474" s="4" t="s">
        <v>20</v>
      </c>
      <c r="G474" s="4" t="s">
        <v>71</v>
      </c>
      <c r="H474" s="4" t="s">
        <v>22</v>
      </c>
    </row>
    <row r="475" spans="3:8" x14ac:dyDescent="0.3">
      <c r="C475" s="4" t="s">
        <v>1329</v>
      </c>
      <c r="D475" s="4" t="s">
        <v>1330</v>
      </c>
      <c r="E475" s="4" t="s">
        <v>1331</v>
      </c>
      <c r="F475" s="4" t="s">
        <v>26</v>
      </c>
      <c r="G475" s="4" t="s">
        <v>115</v>
      </c>
      <c r="H475" s="4" t="s">
        <v>160</v>
      </c>
    </row>
    <row r="476" spans="3:8" x14ac:dyDescent="0.3">
      <c r="C476" s="4" t="s">
        <v>632</v>
      </c>
      <c r="D476" s="4" t="s">
        <v>633</v>
      </c>
      <c r="E476" s="4" t="s">
        <v>634</v>
      </c>
      <c r="F476" s="4" t="s">
        <v>26</v>
      </c>
      <c r="G476" s="4" t="s">
        <v>33</v>
      </c>
      <c r="H476" s="4" t="s">
        <v>160</v>
      </c>
    </row>
    <row r="477" spans="3:8" x14ac:dyDescent="0.3">
      <c r="C477" s="4" t="s">
        <v>201</v>
      </c>
      <c r="D477" s="4" t="s">
        <v>202</v>
      </c>
      <c r="E477" s="4" t="s">
        <v>203</v>
      </c>
      <c r="F477" s="4" t="s">
        <v>26</v>
      </c>
      <c r="G477" s="4" t="s">
        <v>33</v>
      </c>
      <c r="H477" s="4" t="s">
        <v>160</v>
      </c>
    </row>
    <row r="478" spans="3:8" x14ac:dyDescent="0.3">
      <c r="C478" s="4" t="s">
        <v>948</v>
      </c>
      <c r="D478" s="4" t="s">
        <v>949</v>
      </c>
      <c r="E478" s="4" t="s">
        <v>950</v>
      </c>
      <c r="F478" s="4" t="s">
        <v>10</v>
      </c>
      <c r="G478" s="4" t="s">
        <v>62</v>
      </c>
      <c r="H478" s="4" t="s">
        <v>16</v>
      </c>
    </row>
    <row r="479" spans="3:8" x14ac:dyDescent="0.3">
      <c r="C479" s="4" t="s">
        <v>832</v>
      </c>
      <c r="D479" s="4" t="s">
        <v>833</v>
      </c>
      <c r="E479" s="4" t="s">
        <v>834</v>
      </c>
      <c r="F479" s="4" t="s">
        <v>31</v>
      </c>
      <c r="G479" s="4" t="s">
        <v>215</v>
      </c>
      <c r="H479" s="4" t="s">
        <v>140</v>
      </c>
    </row>
    <row r="480" spans="3:8" x14ac:dyDescent="0.3">
      <c r="C480" s="4" t="s">
        <v>622</v>
      </c>
      <c r="D480" s="4" t="s">
        <v>623</v>
      </c>
      <c r="E480" s="4" t="s">
        <v>624</v>
      </c>
      <c r="F480" s="4" t="s">
        <v>8</v>
      </c>
      <c r="G480" s="4" t="s">
        <v>9</v>
      </c>
      <c r="H480" s="4" t="s">
        <v>625</v>
      </c>
    </row>
    <row r="481" spans="3:8" x14ac:dyDescent="0.3">
      <c r="C481" s="4" t="s">
        <v>838</v>
      </c>
      <c r="D481" s="4" t="s">
        <v>839</v>
      </c>
      <c r="E481" s="4" t="s">
        <v>840</v>
      </c>
      <c r="F481" s="4" t="s">
        <v>6</v>
      </c>
      <c r="G481" s="4" t="s">
        <v>7</v>
      </c>
      <c r="H481" s="4" t="s">
        <v>130</v>
      </c>
    </row>
    <row r="482" spans="3:8" x14ac:dyDescent="0.3">
      <c r="C482" s="4" t="s">
        <v>1439</v>
      </c>
      <c r="D482" s="4" t="s">
        <v>1440</v>
      </c>
      <c r="E482" s="4" t="s">
        <v>1441</v>
      </c>
      <c r="F482" s="4" t="s">
        <v>26</v>
      </c>
      <c r="G482" s="4" t="s">
        <v>125</v>
      </c>
      <c r="H482" s="4" t="s">
        <v>160</v>
      </c>
    </row>
    <row r="483" spans="3:8" x14ac:dyDescent="0.3">
      <c r="C483" s="4" t="s">
        <v>829</v>
      </c>
      <c r="D483" s="4" t="s">
        <v>830</v>
      </c>
      <c r="E483" s="4" t="s">
        <v>831</v>
      </c>
      <c r="F483" s="4" t="s">
        <v>167</v>
      </c>
      <c r="G483" s="4" t="s">
        <v>168</v>
      </c>
      <c r="H483" s="4" t="s">
        <v>343</v>
      </c>
    </row>
    <row r="484" spans="3:8" x14ac:dyDescent="0.3">
      <c r="C484" s="4" t="s">
        <v>131</v>
      </c>
      <c r="D484" s="4" t="s">
        <v>132</v>
      </c>
      <c r="E484" s="4" t="s">
        <v>133</v>
      </c>
      <c r="F484" s="4" t="s">
        <v>10</v>
      </c>
      <c r="G484" s="4" t="s">
        <v>62</v>
      </c>
      <c r="H484" s="4" t="s">
        <v>16</v>
      </c>
    </row>
    <row r="485" spans="3:8" x14ac:dyDescent="0.3">
      <c r="C485" s="4" t="s">
        <v>142</v>
      </c>
      <c r="D485" s="4" t="s">
        <v>143</v>
      </c>
      <c r="E485" s="4" t="s">
        <v>144</v>
      </c>
      <c r="F485" s="4" t="s">
        <v>116</v>
      </c>
      <c r="G485" s="4" t="s">
        <v>117</v>
      </c>
      <c r="H485" s="4" t="s">
        <v>145</v>
      </c>
    </row>
    <row r="486" spans="3:8" x14ac:dyDescent="0.3">
      <c r="C486" s="4" t="s">
        <v>1625</v>
      </c>
      <c r="D486" s="4" t="s">
        <v>1626</v>
      </c>
      <c r="E486" s="4" t="s">
        <v>1627</v>
      </c>
      <c r="F486" s="4" t="s">
        <v>29</v>
      </c>
      <c r="G486" s="4" t="s">
        <v>295</v>
      </c>
      <c r="H486" s="4" t="s">
        <v>719</v>
      </c>
    </row>
    <row r="487" spans="3:8" x14ac:dyDescent="0.3">
      <c r="C487" s="4" t="s">
        <v>1014</v>
      </c>
      <c r="D487" s="4" t="s">
        <v>1015</v>
      </c>
      <c r="E487" s="4" t="s">
        <v>1016</v>
      </c>
      <c r="F487" s="4" t="s">
        <v>29</v>
      </c>
      <c r="G487" s="4" t="s">
        <v>295</v>
      </c>
      <c r="H487" s="4" t="s">
        <v>37</v>
      </c>
    </row>
    <row r="488" spans="3:8" x14ac:dyDescent="0.3">
      <c r="C488" s="4" t="s">
        <v>1136</v>
      </c>
      <c r="D488" s="4" t="s">
        <v>1137</v>
      </c>
      <c r="E488" s="4" t="s">
        <v>1138</v>
      </c>
      <c r="F488" s="4" t="s">
        <v>167</v>
      </c>
      <c r="G488" s="4" t="s">
        <v>168</v>
      </c>
      <c r="H488" s="4" t="s">
        <v>520</v>
      </c>
    </row>
    <row r="489" spans="3:8" x14ac:dyDescent="0.3">
      <c r="C489" s="4" t="s">
        <v>1139</v>
      </c>
      <c r="D489" s="4" t="s">
        <v>1140</v>
      </c>
      <c r="E489" s="4" t="s">
        <v>1138</v>
      </c>
      <c r="F489" s="4" t="s">
        <v>167</v>
      </c>
      <c r="G489" s="4" t="s">
        <v>168</v>
      </c>
      <c r="H489" s="4" t="s">
        <v>520</v>
      </c>
    </row>
    <row r="490" spans="3:8" x14ac:dyDescent="0.3">
      <c r="C490" s="4" t="s">
        <v>367</v>
      </c>
      <c r="D490" s="4" t="s">
        <v>368</v>
      </c>
      <c r="E490" s="4" t="s">
        <v>369</v>
      </c>
      <c r="F490" s="4" t="s">
        <v>116</v>
      </c>
      <c r="G490" s="4" t="s">
        <v>117</v>
      </c>
      <c r="H490" s="4" t="s">
        <v>145</v>
      </c>
    </row>
    <row r="491" spans="3:8" x14ac:dyDescent="0.3">
      <c r="C491" s="4" t="s">
        <v>657</v>
      </c>
      <c r="D491" s="4" t="s">
        <v>658</v>
      </c>
      <c r="E491" s="4" t="s">
        <v>659</v>
      </c>
      <c r="F491" s="4" t="s">
        <v>31</v>
      </c>
      <c r="G491" s="4" t="s">
        <v>215</v>
      </c>
      <c r="H491" s="4" t="s">
        <v>140</v>
      </c>
    </row>
    <row r="492" spans="3:8" x14ac:dyDescent="0.3">
      <c r="C492" s="4" t="s">
        <v>1693</v>
      </c>
      <c r="D492" s="4" t="s">
        <v>1694</v>
      </c>
      <c r="E492" s="4" t="s">
        <v>1695</v>
      </c>
      <c r="F492" s="4" t="s">
        <v>26</v>
      </c>
      <c r="G492" s="4" t="s">
        <v>125</v>
      </c>
      <c r="H492" s="4" t="s">
        <v>1696</v>
      </c>
    </row>
    <row r="493" spans="3:8" x14ac:dyDescent="0.3">
      <c r="C493" s="4" t="s">
        <v>676</v>
      </c>
      <c r="D493" s="4" t="s">
        <v>677</v>
      </c>
      <c r="E493" s="4" t="s">
        <v>678</v>
      </c>
      <c r="F493" s="4" t="s">
        <v>6</v>
      </c>
      <c r="G493" s="4" t="s">
        <v>7</v>
      </c>
      <c r="H493" s="4" t="s">
        <v>130</v>
      </c>
    </row>
    <row r="494" spans="3:8" x14ac:dyDescent="0.3">
      <c r="C494" s="4" t="s">
        <v>1271</v>
      </c>
      <c r="D494" s="4" t="s">
        <v>1272</v>
      </c>
      <c r="E494" s="4" t="s">
        <v>1273</v>
      </c>
      <c r="F494" s="4" t="s">
        <v>29</v>
      </c>
      <c r="G494" s="4" t="s">
        <v>428</v>
      </c>
      <c r="H494" s="4" t="s">
        <v>37</v>
      </c>
    </row>
    <row r="495" spans="3:8" x14ac:dyDescent="0.3">
      <c r="C495" s="4" t="s">
        <v>1211</v>
      </c>
      <c r="D495" s="4" t="s">
        <v>1212</v>
      </c>
      <c r="E495" s="4" t="s">
        <v>1213</v>
      </c>
      <c r="F495" s="4" t="s">
        <v>26</v>
      </c>
      <c r="G495" s="4" t="s">
        <v>115</v>
      </c>
      <c r="H495" s="4" t="s">
        <v>160</v>
      </c>
    </row>
    <row r="496" spans="3:8" x14ac:dyDescent="0.3">
      <c r="C496" s="4" t="s">
        <v>319</v>
      </c>
      <c r="D496" s="4" t="s">
        <v>320</v>
      </c>
      <c r="E496" s="4" t="s">
        <v>321</v>
      </c>
      <c r="F496" s="4" t="s">
        <v>29</v>
      </c>
      <c r="G496" s="4" t="s">
        <v>86</v>
      </c>
      <c r="H496" s="4" t="s">
        <v>37</v>
      </c>
    </row>
    <row r="497" spans="3:8" x14ac:dyDescent="0.3">
      <c r="C497" s="4" t="s">
        <v>1172</v>
      </c>
      <c r="D497" s="4" t="s">
        <v>1173</v>
      </c>
      <c r="E497" s="4" t="s">
        <v>1174</v>
      </c>
      <c r="F497" s="4" t="s">
        <v>10</v>
      </c>
      <c r="G497" s="4" t="s">
        <v>11</v>
      </c>
      <c r="H497" s="4" t="s">
        <v>393</v>
      </c>
    </row>
    <row r="498" spans="3:8" x14ac:dyDescent="0.3">
      <c r="C498" s="4" t="s">
        <v>127</v>
      </c>
      <c r="D498" s="4" t="s">
        <v>128</v>
      </c>
      <c r="E498" s="4" t="s">
        <v>129</v>
      </c>
      <c r="F498" s="4" t="s">
        <v>6</v>
      </c>
      <c r="G498" s="4" t="s">
        <v>7</v>
      </c>
      <c r="H498" s="4" t="s">
        <v>130</v>
      </c>
    </row>
    <row r="499" spans="3:8" x14ac:dyDescent="0.3">
      <c r="C499" s="4" t="s">
        <v>1265</v>
      </c>
      <c r="D499" s="4" t="s">
        <v>1266</v>
      </c>
      <c r="E499" s="4" t="s">
        <v>1267</v>
      </c>
      <c r="F499" s="4" t="s">
        <v>26</v>
      </c>
      <c r="G499" s="4" t="s">
        <v>221</v>
      </c>
      <c r="H499" s="4" t="s">
        <v>160</v>
      </c>
    </row>
    <row r="500" spans="3:8" x14ac:dyDescent="0.3">
      <c r="C500" s="4" t="s">
        <v>23</v>
      </c>
      <c r="D500" s="4" t="s">
        <v>24</v>
      </c>
      <c r="E500" s="4" t="s">
        <v>25</v>
      </c>
      <c r="F500" s="4" t="s">
        <v>26</v>
      </c>
      <c r="G500" s="4" t="s">
        <v>27</v>
      </c>
      <c r="H500" s="4" t="s">
        <v>28</v>
      </c>
    </row>
    <row r="501" spans="3:8" x14ac:dyDescent="0.3">
      <c r="C501" s="4" t="s">
        <v>750</v>
      </c>
      <c r="D501" s="4" t="s">
        <v>751</v>
      </c>
      <c r="E501" s="4" t="s">
        <v>752</v>
      </c>
      <c r="F501" s="4" t="s">
        <v>8</v>
      </c>
      <c r="G501" s="4" t="s">
        <v>9</v>
      </c>
      <c r="H501" s="4" t="s">
        <v>207</v>
      </c>
    </row>
    <row r="502" spans="3:8" x14ac:dyDescent="0.3">
      <c r="C502" s="4" t="s">
        <v>1587</v>
      </c>
      <c r="D502" s="4" t="s">
        <v>1588</v>
      </c>
      <c r="E502" s="4" t="s">
        <v>1589</v>
      </c>
      <c r="F502" s="4" t="s">
        <v>10</v>
      </c>
      <c r="G502" s="4" t="s">
        <v>11</v>
      </c>
      <c r="H502" s="4" t="s">
        <v>393</v>
      </c>
    </row>
    <row r="503" spans="3:8" x14ac:dyDescent="0.3">
      <c r="C503" s="4" t="s">
        <v>1106</v>
      </c>
      <c r="D503" s="4" t="s">
        <v>1107</v>
      </c>
      <c r="E503" s="4" t="s">
        <v>1108</v>
      </c>
      <c r="F503" s="4" t="s">
        <v>8</v>
      </c>
      <c r="G503" s="4" t="s">
        <v>220</v>
      </c>
      <c r="H503" s="4" t="s">
        <v>207</v>
      </c>
    </row>
    <row r="504" spans="3:8" x14ac:dyDescent="0.3">
      <c r="C504" s="4" t="s">
        <v>1238</v>
      </c>
      <c r="D504" s="4" t="s">
        <v>1239</v>
      </c>
      <c r="E504" s="4" t="s">
        <v>1240</v>
      </c>
      <c r="F504" s="4" t="s">
        <v>26</v>
      </c>
      <c r="G504" s="4" t="s">
        <v>65</v>
      </c>
      <c r="H504" s="4" t="s">
        <v>160</v>
      </c>
    </row>
    <row r="505" spans="3:8" x14ac:dyDescent="0.3">
      <c r="C505" s="4" t="s">
        <v>1100</v>
      </c>
      <c r="D505" s="4" t="s">
        <v>1101</v>
      </c>
      <c r="E505" s="4" t="s">
        <v>1102</v>
      </c>
      <c r="F505" s="4" t="s">
        <v>26</v>
      </c>
      <c r="G505" s="4" t="s">
        <v>221</v>
      </c>
      <c r="H505" s="4" t="s">
        <v>160</v>
      </c>
    </row>
    <row r="506" spans="3:8" x14ac:dyDescent="0.3">
      <c r="C506" s="4" t="s">
        <v>204</v>
      </c>
      <c r="D506" s="4" t="s">
        <v>205</v>
      </c>
      <c r="E506" s="4" t="s">
        <v>206</v>
      </c>
      <c r="F506" s="4" t="s">
        <v>8</v>
      </c>
      <c r="G506" s="4" t="s">
        <v>9</v>
      </c>
      <c r="H506" s="4" t="s">
        <v>207</v>
      </c>
    </row>
    <row r="507" spans="3:8" x14ac:dyDescent="0.3">
      <c r="C507" s="4" t="s">
        <v>401</v>
      </c>
      <c r="D507" s="4" t="s">
        <v>402</v>
      </c>
      <c r="E507" s="4" t="s">
        <v>403</v>
      </c>
      <c r="F507" s="4" t="s">
        <v>10</v>
      </c>
      <c r="G507" s="4" t="s">
        <v>11</v>
      </c>
      <c r="H507" s="4" t="s">
        <v>16</v>
      </c>
    </row>
    <row r="508" spans="3:8" x14ac:dyDescent="0.3">
      <c r="C508" s="4" t="s">
        <v>1049</v>
      </c>
      <c r="D508" s="4" t="s">
        <v>1050</v>
      </c>
      <c r="E508" s="4" t="s">
        <v>1051</v>
      </c>
      <c r="F508" s="4" t="s">
        <v>8</v>
      </c>
      <c r="G508" s="4" t="s">
        <v>9</v>
      </c>
      <c r="H508" s="4" t="s">
        <v>207</v>
      </c>
    </row>
    <row r="509" spans="3:8" x14ac:dyDescent="0.3">
      <c r="C509" s="4" t="s">
        <v>454</v>
      </c>
      <c r="D509" s="4" t="s">
        <v>455</v>
      </c>
      <c r="E509" s="4" t="s">
        <v>456</v>
      </c>
      <c r="F509" s="4" t="s">
        <v>31</v>
      </c>
      <c r="G509" s="4" t="s">
        <v>69</v>
      </c>
      <c r="H509" s="4" t="s">
        <v>93</v>
      </c>
    </row>
    <row r="510" spans="3:8" x14ac:dyDescent="0.3">
      <c r="C510" s="4" t="s">
        <v>547</v>
      </c>
      <c r="D510" s="4" t="s">
        <v>548</v>
      </c>
      <c r="E510" s="4" t="s">
        <v>549</v>
      </c>
      <c r="F510" s="4" t="s">
        <v>8</v>
      </c>
      <c r="G510" s="4" t="s">
        <v>9</v>
      </c>
      <c r="H510" s="4" t="s">
        <v>207</v>
      </c>
    </row>
    <row r="511" spans="3:8" x14ac:dyDescent="0.3">
      <c r="C511" s="4" t="s">
        <v>893</v>
      </c>
      <c r="D511" s="4" t="s">
        <v>894</v>
      </c>
      <c r="E511" s="4" t="s">
        <v>895</v>
      </c>
      <c r="F511" s="4" t="s">
        <v>6</v>
      </c>
      <c r="G511" s="4" t="s">
        <v>7</v>
      </c>
      <c r="H511" s="4" t="s">
        <v>130</v>
      </c>
    </row>
    <row r="512" spans="3:8" x14ac:dyDescent="0.3">
      <c r="C512" s="4" t="s">
        <v>1079</v>
      </c>
      <c r="D512" s="4" t="s">
        <v>1080</v>
      </c>
      <c r="E512" s="4" t="s">
        <v>1081</v>
      </c>
      <c r="F512" s="4" t="s">
        <v>8</v>
      </c>
      <c r="G512" s="4" t="s">
        <v>9</v>
      </c>
      <c r="H512" s="4" t="s">
        <v>625</v>
      </c>
    </row>
    <row r="513" spans="3:8" x14ac:dyDescent="0.3">
      <c r="C513" s="4" t="s">
        <v>1442</v>
      </c>
      <c r="D513" s="4" t="s">
        <v>1443</v>
      </c>
      <c r="E513" s="4" t="s">
        <v>1444</v>
      </c>
      <c r="F513" s="4" t="s">
        <v>29</v>
      </c>
      <c r="G513" s="4" t="s">
        <v>428</v>
      </c>
      <c r="H513" s="4" t="s">
        <v>37</v>
      </c>
    </row>
    <row r="514" spans="3:8" x14ac:dyDescent="0.3">
      <c r="C514" s="4" t="s">
        <v>1445</v>
      </c>
      <c r="D514" s="4" t="s">
        <v>1446</v>
      </c>
      <c r="E514" s="4" t="s">
        <v>1444</v>
      </c>
      <c r="F514" s="4" t="s">
        <v>29</v>
      </c>
      <c r="G514" s="4" t="s">
        <v>428</v>
      </c>
      <c r="H514" s="4" t="s">
        <v>37</v>
      </c>
    </row>
    <row r="515" spans="3:8" x14ac:dyDescent="0.3">
      <c r="C515" s="4" t="s">
        <v>930</v>
      </c>
      <c r="D515" s="4" t="s">
        <v>931</v>
      </c>
      <c r="E515" s="4" t="s">
        <v>932</v>
      </c>
      <c r="F515" s="4" t="s">
        <v>29</v>
      </c>
      <c r="G515" s="4" t="s">
        <v>295</v>
      </c>
      <c r="H515" s="4" t="s">
        <v>37</v>
      </c>
    </row>
    <row r="516" spans="3:8" x14ac:dyDescent="0.3">
      <c r="C516" s="4" t="s">
        <v>1304</v>
      </c>
      <c r="D516" s="4" t="s">
        <v>1305</v>
      </c>
      <c r="E516" s="4" t="s">
        <v>1306</v>
      </c>
      <c r="F516" s="4" t="s">
        <v>116</v>
      </c>
      <c r="G516" s="4" t="s">
        <v>231</v>
      </c>
      <c r="H516" s="4" t="s">
        <v>145</v>
      </c>
    </row>
    <row r="517" spans="3:8" x14ac:dyDescent="0.3">
      <c r="C517" s="4" t="s">
        <v>1040</v>
      </c>
      <c r="D517" s="4" t="s">
        <v>1041</v>
      </c>
      <c r="E517" s="4" t="s">
        <v>1042</v>
      </c>
      <c r="F517" s="4" t="s">
        <v>116</v>
      </c>
      <c r="G517" s="4" t="s">
        <v>117</v>
      </c>
      <c r="H517" s="4" t="s">
        <v>145</v>
      </c>
    </row>
    <row r="518" spans="3:8" x14ac:dyDescent="0.3">
      <c r="C518" s="4" t="s">
        <v>1326</v>
      </c>
      <c r="D518" s="4" t="s">
        <v>1327</v>
      </c>
      <c r="E518" s="4" t="s">
        <v>1328</v>
      </c>
      <c r="F518" s="4" t="s">
        <v>6</v>
      </c>
      <c r="G518" s="4" t="s">
        <v>7</v>
      </c>
      <c r="H518" s="4" t="s">
        <v>130</v>
      </c>
    </row>
    <row r="519" spans="3:8" x14ac:dyDescent="0.3">
      <c r="C519" s="4" t="s">
        <v>1686</v>
      </c>
      <c r="D519" s="4" t="s">
        <v>1687</v>
      </c>
      <c r="E519" s="4" t="s">
        <v>1688</v>
      </c>
      <c r="F519" s="4" t="s">
        <v>8</v>
      </c>
      <c r="G519" s="4" t="s">
        <v>220</v>
      </c>
      <c r="H519" s="4" t="s">
        <v>1689</v>
      </c>
    </row>
    <row r="520" spans="3:8" x14ac:dyDescent="0.3">
      <c r="C520" s="4" t="s">
        <v>441</v>
      </c>
      <c r="D520" s="4" t="s">
        <v>442</v>
      </c>
      <c r="E520" s="4" t="s">
        <v>443</v>
      </c>
      <c r="F520" s="4" t="s">
        <v>83</v>
      </c>
      <c r="G520" s="4" t="s">
        <v>243</v>
      </c>
      <c r="H520" s="4" t="s">
        <v>85</v>
      </c>
    </row>
    <row r="521" spans="3:8" x14ac:dyDescent="0.3">
      <c r="C521" s="4" t="s">
        <v>1726</v>
      </c>
      <c r="D521" s="4" t="s">
        <v>1727</v>
      </c>
      <c r="E521" s="4" t="s">
        <v>1728</v>
      </c>
      <c r="F521" s="4" t="s">
        <v>29</v>
      </c>
      <c r="G521" s="4" t="s">
        <v>428</v>
      </c>
      <c r="H521" s="4" t="s">
        <v>37</v>
      </c>
    </row>
    <row r="522" spans="3:8" x14ac:dyDescent="0.3">
      <c r="C522" s="4" t="s">
        <v>150</v>
      </c>
      <c r="D522" s="4" t="s">
        <v>151</v>
      </c>
      <c r="E522" s="4" t="s">
        <v>152</v>
      </c>
      <c r="F522" s="4" t="s">
        <v>26</v>
      </c>
      <c r="G522" s="4" t="s">
        <v>27</v>
      </c>
      <c r="H522" s="4" t="s">
        <v>153</v>
      </c>
    </row>
    <row r="523" spans="3:8" x14ac:dyDescent="0.3">
      <c r="C523" s="4" t="s">
        <v>850</v>
      </c>
      <c r="D523" s="4" t="s">
        <v>851</v>
      </c>
      <c r="E523" s="4" t="s">
        <v>852</v>
      </c>
      <c r="F523" s="4" t="s">
        <v>10</v>
      </c>
      <c r="G523" s="4" t="s">
        <v>15</v>
      </c>
      <c r="H523" s="4" t="s">
        <v>16</v>
      </c>
    </row>
    <row r="524" spans="3:8" x14ac:dyDescent="0.3">
      <c r="C524" s="4" t="s">
        <v>1572</v>
      </c>
      <c r="D524" s="4" t="s">
        <v>1573</v>
      </c>
      <c r="E524" s="4" t="s">
        <v>1574</v>
      </c>
      <c r="F524" s="4" t="s">
        <v>31</v>
      </c>
      <c r="G524" s="4" t="s">
        <v>41</v>
      </c>
      <c r="H524" s="4" t="s">
        <v>93</v>
      </c>
    </row>
    <row r="525" spans="3:8" x14ac:dyDescent="0.3">
      <c r="C525" s="4" t="s">
        <v>735</v>
      </c>
      <c r="D525" s="4" t="s">
        <v>736</v>
      </c>
      <c r="E525" s="4" t="s">
        <v>737</v>
      </c>
      <c r="F525" s="4" t="s">
        <v>29</v>
      </c>
      <c r="G525" s="4" t="s">
        <v>428</v>
      </c>
      <c r="H525" s="4" t="s">
        <v>37</v>
      </c>
    </row>
    <row r="526" spans="3:8" x14ac:dyDescent="0.3">
      <c r="C526" s="4" t="s">
        <v>1459</v>
      </c>
      <c r="D526" s="4" t="s">
        <v>1460</v>
      </c>
      <c r="E526" s="4" t="s">
        <v>1461</v>
      </c>
      <c r="F526" s="4" t="s">
        <v>10</v>
      </c>
      <c r="G526" s="4" t="s">
        <v>62</v>
      </c>
      <c r="H526" s="4" t="s">
        <v>16</v>
      </c>
    </row>
    <row r="527" spans="3:8" x14ac:dyDescent="0.3">
      <c r="C527" s="4" t="s">
        <v>660</v>
      </c>
      <c r="D527" s="4" t="s">
        <v>661</v>
      </c>
      <c r="E527" s="4" t="s">
        <v>662</v>
      </c>
      <c r="F527" s="4" t="s">
        <v>26</v>
      </c>
      <c r="G527" s="4" t="s">
        <v>115</v>
      </c>
      <c r="H527" s="4" t="s">
        <v>160</v>
      </c>
    </row>
    <row r="528" spans="3:8" x14ac:dyDescent="0.3">
      <c r="C528" s="4" t="s">
        <v>924</v>
      </c>
      <c r="D528" s="4" t="s">
        <v>925</v>
      </c>
      <c r="E528" s="4" t="s">
        <v>926</v>
      </c>
      <c r="F528" s="4" t="s">
        <v>29</v>
      </c>
      <c r="G528" s="4" t="s">
        <v>30</v>
      </c>
      <c r="H528" s="4" t="s">
        <v>37</v>
      </c>
    </row>
    <row r="529" spans="3:8" x14ac:dyDescent="0.3">
      <c r="C529" s="4" t="s">
        <v>1711</v>
      </c>
      <c r="D529" s="4" t="s">
        <v>1712</v>
      </c>
      <c r="E529" s="4" t="s">
        <v>1713</v>
      </c>
      <c r="F529" s="4" t="s">
        <v>29</v>
      </c>
      <c r="G529" s="4" t="s">
        <v>291</v>
      </c>
      <c r="H529" s="4" t="s">
        <v>37</v>
      </c>
    </row>
    <row r="530" spans="3:8" x14ac:dyDescent="0.3">
      <c r="C530" s="4" t="s">
        <v>1235</v>
      </c>
      <c r="D530" s="4" t="s">
        <v>1236</v>
      </c>
      <c r="E530" s="4" t="s">
        <v>1237</v>
      </c>
      <c r="F530" s="4" t="s">
        <v>29</v>
      </c>
      <c r="G530" s="4" t="s">
        <v>428</v>
      </c>
      <c r="H530" s="4" t="s">
        <v>37</v>
      </c>
    </row>
    <row r="531" spans="3:8" x14ac:dyDescent="0.3">
      <c r="C531" s="4" t="s">
        <v>713</v>
      </c>
      <c r="D531" s="4" t="s">
        <v>714</v>
      </c>
      <c r="E531" s="4" t="s">
        <v>715</v>
      </c>
      <c r="F531" s="4" t="s">
        <v>29</v>
      </c>
      <c r="G531" s="4" t="s">
        <v>30</v>
      </c>
      <c r="H531" s="4" t="s">
        <v>37</v>
      </c>
    </row>
    <row r="532" spans="3:8" x14ac:dyDescent="0.3">
      <c r="C532" s="4" t="s">
        <v>762</v>
      </c>
      <c r="D532" s="4" t="s">
        <v>763</v>
      </c>
      <c r="E532" s="4" t="s">
        <v>764</v>
      </c>
      <c r="F532" s="4" t="s">
        <v>29</v>
      </c>
      <c r="G532" s="4" t="s">
        <v>620</v>
      </c>
      <c r="H532" s="4" t="s">
        <v>37</v>
      </c>
    </row>
    <row r="533" spans="3:8" x14ac:dyDescent="0.3">
      <c r="C533" s="4" t="s">
        <v>780</v>
      </c>
      <c r="D533" s="4" t="s">
        <v>781</v>
      </c>
      <c r="E533" s="4" t="s">
        <v>782</v>
      </c>
      <c r="F533" s="4" t="s">
        <v>29</v>
      </c>
      <c r="G533" s="4" t="s">
        <v>211</v>
      </c>
      <c r="H533" s="4" t="s">
        <v>37</v>
      </c>
    </row>
    <row r="534" spans="3:8" x14ac:dyDescent="0.3">
      <c r="C534" s="4" t="s">
        <v>878</v>
      </c>
      <c r="D534" s="4" t="s">
        <v>879</v>
      </c>
      <c r="E534" s="4" t="s">
        <v>880</v>
      </c>
      <c r="F534" s="4" t="s">
        <v>29</v>
      </c>
      <c r="G534" s="4" t="s">
        <v>287</v>
      </c>
      <c r="H534" s="4" t="s">
        <v>37</v>
      </c>
    </row>
    <row r="535" spans="3:8" x14ac:dyDescent="0.3">
      <c r="C535" s="4" t="s">
        <v>915</v>
      </c>
      <c r="D535" s="4" t="s">
        <v>916</v>
      </c>
      <c r="E535" s="4" t="s">
        <v>917</v>
      </c>
      <c r="F535" s="4" t="s">
        <v>29</v>
      </c>
      <c r="G535" s="4" t="s">
        <v>287</v>
      </c>
      <c r="H535" s="4" t="s">
        <v>37</v>
      </c>
    </row>
    <row r="536" spans="3:8" x14ac:dyDescent="0.3">
      <c r="C536" s="4" t="s">
        <v>1669</v>
      </c>
      <c r="D536" s="4" t="s">
        <v>1670</v>
      </c>
      <c r="E536" s="4" t="s">
        <v>1671</v>
      </c>
      <c r="F536" s="4" t="s">
        <v>29</v>
      </c>
      <c r="G536" s="4" t="s">
        <v>428</v>
      </c>
      <c r="H536" s="4" t="s">
        <v>37</v>
      </c>
    </row>
    <row r="537" spans="3:8" x14ac:dyDescent="0.3">
      <c r="C537" s="4" t="s">
        <v>90</v>
      </c>
      <c r="D537" s="4" t="s">
        <v>91</v>
      </c>
      <c r="E537" s="4" t="s">
        <v>92</v>
      </c>
      <c r="F537" s="4" t="s">
        <v>31</v>
      </c>
      <c r="G537" s="4" t="s">
        <v>69</v>
      </c>
      <c r="H537" s="4" t="s">
        <v>93</v>
      </c>
    </row>
    <row r="538" spans="3:8" x14ac:dyDescent="0.3">
      <c r="C538" s="4" t="s">
        <v>771</v>
      </c>
      <c r="D538" s="4" t="s">
        <v>772</v>
      </c>
      <c r="E538" s="4" t="s">
        <v>773</v>
      </c>
      <c r="F538" s="4" t="s">
        <v>8</v>
      </c>
      <c r="G538" s="4" t="s">
        <v>220</v>
      </c>
      <c r="H538" s="4" t="s">
        <v>207</v>
      </c>
    </row>
    <row r="539" spans="3:8" x14ac:dyDescent="0.3">
      <c r="C539" s="4" t="s">
        <v>741</v>
      </c>
      <c r="E539" s="4" t="s">
        <v>742</v>
      </c>
      <c r="F539" s="4" t="s">
        <v>6</v>
      </c>
      <c r="G539" s="4" t="s">
        <v>7</v>
      </c>
      <c r="H539" s="4" t="s">
        <v>130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EDD9-AAA9-47A0-AD86-D865B1940C08}">
  <dimension ref="A1"/>
  <sheetViews>
    <sheetView workbookViewId="0"/>
  </sheetViews>
  <sheetFormatPr defaultRowHeight="15" x14ac:dyDescent="0.3"/>
  <sheetData>
    <row r="1" spans="1:1" x14ac:dyDescent="0.3">
      <c r="A1" t="str" cm="1">
        <f t="array" ref="A1">_xldudf_FNBX("PING", "")</f>
        <v>PONG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S&amp;P500, DJIA, Nasdaq 100</vt:lpstr>
      <vt:lpstr>List DJIA, S&amp;P 500, NDQ100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finbox.io</dc:creator>
  <cp:lastModifiedBy>John Land</cp:lastModifiedBy>
  <dcterms:created xsi:type="dcterms:W3CDTF">2020-04-18T03:47:53Z</dcterms:created>
  <dcterms:modified xsi:type="dcterms:W3CDTF">2020-12-23T09:30:21Z</dcterms:modified>
  <dc:identifier/>
  <cp:version/>
</cp:coreProperties>
</file>