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782" documentId="11_38EC70ADA78A0EB7174CF7510F4AEA2757950155" xr6:coauthVersionLast="47" xr6:coauthVersionMax="47" xr10:uidLastSave="{5F1D330D-B9C9-47A5-A97A-9877DF9C3A77}"/>
  <bookViews>
    <workbookView xWindow="-120" yWindow="-120" windowWidth="29040" windowHeight="17640" xr2:uid="{087A1B5B-7B97-4327-AC94-7D0ECF997B43}"/>
  </bookViews>
  <sheets>
    <sheet name="Daily" sheetId="1" r:id="rId1"/>
    <sheet name="Feuil1" sheetId="2" r:id="rId2"/>
  </sheets>
  <definedNames>
    <definedName name="Cate">Feuil1!$A$2:$A$9</definedName>
    <definedName name="Desc">Feuil1!$B$2:$B$9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E18" i="1"/>
  <c r="D18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F18" i="1" l="1"/>
  <c r="D22" i="1"/>
  <c r="G22" i="1" l="1"/>
  <c r="H22" i="1"/>
  <c r="F22" i="1"/>
</calcChain>
</file>

<file path=xl/sharedStrings.xml><?xml version="1.0" encoding="utf-8"?>
<sst xmlns="http://schemas.openxmlformats.org/spreadsheetml/2006/main" count="33" uniqueCount="28">
  <si>
    <t>Daily Expenses</t>
  </si>
  <si>
    <t>Bank</t>
  </si>
  <si>
    <t>Date</t>
  </si>
  <si>
    <t>Description</t>
  </si>
  <si>
    <t>Category</t>
  </si>
  <si>
    <t>Money In</t>
  </si>
  <si>
    <t>Money Out</t>
  </si>
  <si>
    <t>Overall Balance</t>
  </si>
  <si>
    <t>Total</t>
  </si>
  <si>
    <t>Cate</t>
  </si>
  <si>
    <t>Desc</t>
  </si>
  <si>
    <t>Food</t>
  </si>
  <si>
    <t>Resto/Dep/Groceries</t>
  </si>
  <si>
    <t>Nicotine</t>
  </si>
  <si>
    <t>Cigarettes n vape</t>
  </si>
  <si>
    <t>Love</t>
  </si>
  <si>
    <t>Money sent towards women</t>
  </si>
  <si>
    <t>Bills</t>
  </si>
  <si>
    <t>Hydro/Video/Permis/Impot</t>
  </si>
  <si>
    <t>Rent</t>
  </si>
  <si>
    <t>Le Loyer</t>
  </si>
  <si>
    <t>Depts</t>
  </si>
  <si>
    <t>Cred/Canada</t>
  </si>
  <si>
    <t>Transport</t>
  </si>
  <si>
    <t>Misc</t>
  </si>
  <si>
    <t>Everything else</t>
  </si>
  <si>
    <t>Bus/Taxi/Gas</t>
  </si>
  <si>
    <t>too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</si>
</sst>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.00"/>
    <numFmt numFmtId="166" formatCode="&quot;$&quot;#,##0.00;[Red]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FFFF"/>
      <name val="Calibri"/>
    </font>
    <font>
      <b/>
      <sz val="11"/>
      <color rgb="FF70AD4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70AD47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165" fontId="9" fillId="5" borderId="0" xfId="0" applyNumberFormat="1" applyFont="1" applyFill="1" applyAlignment="1">
      <alignment horizontal="center" vertical="center"/>
    </xf>
    <xf numFmtId="165" fontId="8" fillId="5" borderId="0" xfId="0" applyNumberFormat="1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right" vertical="center"/>
    </xf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66" fontId="10" fillId="0" borderId="0" xfId="0" quotePrefix="1" applyNumberFormat="1" applyFont="1"/>
    <xf numFmtId="14" fontId="0" fillId="0" borderId="0" xfId="0" applyNumberFormat="1"/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H26"/>
  <sheetViews>
    <sheetView tabSelected="1" zoomScale="145" zoomScaleNormal="145" workbookViewId="0">
      <selection activeCell="G10" sqref="G10"/>
    </sheetView>
  </sheetViews>
  <sheetFormatPr baseColWidth="10" defaultColWidth="11.42578125" defaultRowHeight="15" x14ac:dyDescent="0.25"/>
  <cols>
    <col min="1" max="1" width="17" customWidth="1"/>
    <col min="2" max="2" width="28.85546875" customWidth="1"/>
    <col min="3" max="3" width="11" customWidth="1"/>
    <col min="4" max="5" width="19.28515625" customWidth="1"/>
    <col min="6" max="6" width="15" customWidth="1"/>
    <col min="7" max="7" width="13.7109375" customWidth="1"/>
  </cols>
  <sheetData>
    <row r="1" spans="1:7" x14ac:dyDescent="0.25">
      <c r="A1" s="1"/>
      <c r="B1" s="1"/>
      <c r="C1" s="1" t="s">
        <v>0</v>
      </c>
      <c r="D1" s="1"/>
      <c r="E1" s="1"/>
      <c r="F1" s="1"/>
      <c r="G1" s="10" t="s">
        <v>1</v>
      </c>
    </row>
    <row r="2" spans="1:7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11">
        <v>1800</v>
      </c>
    </row>
    <row r="3" spans="1:7" x14ac:dyDescent="0.25">
      <c r="A3" s="28"/>
      <c r="B3" s="3" t="str">
        <f t="shared" ref="B3:B17" si="0">_xlfn.IFNA(INDEX(Desc, MATCH(C3, Cate, 0))," ")</f>
        <v>Everything else</v>
      </c>
      <c r="C3" s="7" t="s">
        <v>24</v>
      </c>
      <c r="D3" s="12">
        <v>2000</v>
      </c>
      <c r="E3" s="14">
        <v>0</v>
      </c>
      <c r="F3" s="16">
        <f>IF(AND(D3="",E3="",G2=""), "0", SUM(G2+D3-E3))</f>
        <v>3800</v>
      </c>
    </row>
    <row r="4" spans="1:7" x14ac:dyDescent="0.25">
      <c r="A4" s="9"/>
      <c r="B4" s="4" t="str">
        <f t="shared" si="0"/>
        <v>Resto/Dep/Groceries</v>
      </c>
      <c r="C4" s="2" t="s">
        <v>11</v>
      </c>
      <c r="D4" s="13">
        <v>0</v>
      </c>
      <c r="E4" s="15">
        <v>350</v>
      </c>
      <c r="F4" s="17">
        <f>IF(AND(F3="",D4="", E4=""), "0", SUM(F3+D4-E4))</f>
        <v>3450</v>
      </c>
    </row>
    <row r="5" spans="1:7" x14ac:dyDescent="0.25">
      <c r="A5" s="8"/>
      <c r="B5" s="3" t="str">
        <f t="shared" si="0"/>
        <v>Cigarettes n vape</v>
      </c>
      <c r="C5" s="7" t="s">
        <v>13</v>
      </c>
      <c r="D5" s="12">
        <v>0</v>
      </c>
      <c r="E5" s="14">
        <v>150</v>
      </c>
      <c r="F5" s="16">
        <f t="shared" ref="F5:F17" si="1">IF(AND(F4="",D5="", E5=""), "0", SUM(F4+D5-E5))</f>
        <v>3300</v>
      </c>
    </row>
    <row r="6" spans="1:7" x14ac:dyDescent="0.25">
      <c r="A6" s="9"/>
      <c r="B6" s="4" t="str">
        <f t="shared" si="0"/>
        <v>Bus/Taxi/Gas</v>
      </c>
      <c r="C6" s="2" t="s">
        <v>23</v>
      </c>
      <c r="D6" s="13">
        <v>0</v>
      </c>
      <c r="E6" s="15">
        <v>350.21</v>
      </c>
      <c r="F6" s="17">
        <f t="shared" si="1"/>
        <v>2949.79</v>
      </c>
    </row>
    <row r="7" spans="1:7" x14ac:dyDescent="0.25">
      <c r="A7" s="8"/>
      <c r="B7" s="3" t="str">
        <f t="shared" si="0"/>
        <v>Money sent towards women</v>
      </c>
      <c r="C7" s="7" t="s">
        <v>15</v>
      </c>
      <c r="D7" s="12">
        <v>0</v>
      </c>
      <c r="E7" s="14" t="s">
        <v>27</v>
      </c>
      <c r="F7" s="16" t="e">
        <f t="shared" si="1"/>
        <v>#VALUE!</v>
      </c>
    </row>
    <row r="8" spans="1:7" x14ac:dyDescent="0.25">
      <c r="A8" s="27"/>
      <c r="B8" s="4" t="str">
        <f t="shared" si="0"/>
        <v xml:space="preserve"> </v>
      </c>
      <c r="C8" s="2"/>
      <c r="D8" s="13">
        <v>0</v>
      </c>
      <c r="E8" s="15">
        <v>0</v>
      </c>
      <c r="F8" s="17" t="e">
        <f t="shared" si="1"/>
        <v>#VALUE!</v>
      </c>
    </row>
    <row r="9" spans="1:7" x14ac:dyDescent="0.25">
      <c r="A9" s="8"/>
      <c r="B9" s="3" t="str">
        <f t="shared" si="0"/>
        <v xml:space="preserve"> </v>
      </c>
      <c r="C9" s="7"/>
      <c r="D9" s="12">
        <v>0</v>
      </c>
      <c r="E9" s="14">
        <v>0</v>
      </c>
      <c r="F9" s="16" t="e">
        <f t="shared" si="1"/>
        <v>#VALUE!</v>
      </c>
    </row>
    <row r="10" spans="1:7" x14ac:dyDescent="0.25">
      <c r="A10" s="9"/>
      <c r="B10" s="4" t="str">
        <f t="shared" si="0"/>
        <v xml:space="preserve"> </v>
      </c>
      <c r="C10" s="2"/>
      <c r="D10" s="13">
        <v>0</v>
      </c>
      <c r="E10" s="15">
        <v>0</v>
      </c>
      <c r="F10" s="17" t="e">
        <f t="shared" si="1"/>
        <v>#VALUE!</v>
      </c>
    </row>
    <row r="11" spans="1:7" x14ac:dyDescent="0.25">
      <c r="A11" s="8"/>
      <c r="B11" s="3" t="str">
        <f t="shared" si="0"/>
        <v xml:space="preserve"> </v>
      </c>
      <c r="C11" s="7"/>
      <c r="D11" s="12">
        <v>0</v>
      </c>
      <c r="E11" s="14">
        <v>0</v>
      </c>
      <c r="F11" s="16" t="e">
        <f t="shared" si="1"/>
        <v>#VALUE!</v>
      </c>
    </row>
    <row r="12" spans="1:7" x14ac:dyDescent="0.25">
      <c r="A12" s="9"/>
      <c r="B12" s="4" t="str">
        <f t="shared" si="0"/>
        <v xml:space="preserve"> </v>
      </c>
      <c r="C12" s="2"/>
      <c r="D12" s="13">
        <v>0</v>
      </c>
      <c r="E12" s="15">
        <v>0</v>
      </c>
      <c r="F12" s="17" t="e">
        <f t="shared" si="1"/>
        <v>#VALUE!</v>
      </c>
    </row>
    <row r="13" spans="1:7" x14ac:dyDescent="0.25">
      <c r="A13" s="8"/>
      <c r="B13" s="3" t="str">
        <f t="shared" si="0"/>
        <v xml:space="preserve"> </v>
      </c>
      <c r="C13" s="7"/>
      <c r="D13" s="12">
        <v>0</v>
      </c>
      <c r="E13" s="14">
        <v>0</v>
      </c>
      <c r="F13" s="16" t="e">
        <f t="shared" si="1"/>
        <v>#VALUE!</v>
      </c>
    </row>
    <row r="14" spans="1:7" x14ac:dyDescent="0.25">
      <c r="A14" s="9"/>
      <c r="B14" s="4" t="str">
        <f t="shared" si="0"/>
        <v xml:space="preserve"> </v>
      </c>
      <c r="C14" s="2"/>
      <c r="D14" s="13">
        <v>0</v>
      </c>
      <c r="E14" s="15">
        <v>0</v>
      </c>
      <c r="F14" s="17" t="e">
        <f t="shared" si="1"/>
        <v>#VALUE!</v>
      </c>
    </row>
    <row r="15" spans="1:7" x14ac:dyDescent="0.25">
      <c r="A15" s="8"/>
      <c r="B15" s="3" t="str">
        <f t="shared" si="0"/>
        <v xml:space="preserve"> </v>
      </c>
      <c r="C15" s="7"/>
      <c r="D15" s="12">
        <v>0</v>
      </c>
      <c r="E15" s="14">
        <v>0</v>
      </c>
      <c r="F15" s="16" t="e">
        <f t="shared" si="1"/>
        <v>#VALUE!</v>
      </c>
    </row>
    <row r="16" spans="1:7" x14ac:dyDescent="0.25">
      <c r="A16" s="9"/>
      <c r="B16" s="4" t="str">
        <f t="shared" si="0"/>
        <v xml:space="preserve"> </v>
      </c>
      <c r="C16" s="2"/>
      <c r="D16" s="13">
        <v>0</v>
      </c>
      <c r="E16" s="15">
        <v>0</v>
      </c>
      <c r="F16" s="17" t="e">
        <f t="shared" si="1"/>
        <v>#VALUE!</v>
      </c>
    </row>
    <row r="17" spans="1:8" x14ac:dyDescent="0.25">
      <c r="A17" s="8"/>
      <c r="B17" s="3" t="str">
        <f t="shared" si="0"/>
        <v xml:space="preserve"> </v>
      </c>
      <c r="C17" s="7"/>
      <c r="D17" s="12">
        <v>0</v>
      </c>
      <c r="E17" s="14">
        <v>0</v>
      </c>
      <c r="F17" s="16" t="e">
        <f t="shared" si="1"/>
        <v>#VALUE!</v>
      </c>
    </row>
    <row r="18" spans="1:8" ht="21" x14ac:dyDescent="0.25">
      <c r="A18" s="18" t="s">
        <v>8</v>
      </c>
      <c r="B18" s="18"/>
      <c r="C18" s="18"/>
      <c r="D18" s="19">
        <f>SUM(D3:D17)</f>
        <v>2000</v>
      </c>
      <c r="E18" s="20">
        <f>SUM(E3:E17)</f>
        <v>850.21</v>
      </c>
      <c r="F18" s="21">
        <f>SUM(G2+D18-E18)</f>
        <v>2949.79</v>
      </c>
    </row>
    <row r="21" spans="1:8" x14ac:dyDescent="0.25">
      <c r="D21" s="24">
        <v>0.3</v>
      </c>
      <c r="F21" s="24">
        <v>0.3</v>
      </c>
      <c r="G21" s="24">
        <v>0.2</v>
      </c>
      <c r="H21" s="24">
        <v>0.1</v>
      </c>
    </row>
    <row r="22" spans="1:8" x14ac:dyDescent="0.25">
      <c r="D22" s="22">
        <f>SUM(D18*0.3)</f>
        <v>600</v>
      </c>
      <c r="F22" s="23">
        <f>SUM(F18*0.3)</f>
        <v>884.93700000000001</v>
      </c>
      <c r="G22" s="23">
        <f>SUM(F18*0.2)</f>
        <v>589.95799999999997</v>
      </c>
      <c r="H22" s="25">
        <f>SUM(F18*0.1)</f>
        <v>294.97899999999998</v>
      </c>
    </row>
    <row r="23" spans="1:8" x14ac:dyDescent="0.25">
      <c r="D23" s="22"/>
    </row>
    <row r="26" spans="1:8" x14ac:dyDescent="0.25">
      <c r="A26" s="26">
        <f ca="1">TODAY()</f>
        <v>45771</v>
      </c>
      <c r="B26" s="26"/>
    </row>
  </sheetData>
  <dataValidations count="1">
    <dataValidation type="list" allowBlank="1" showInputMessage="1" showErrorMessage="1" sqref="C3:C17" xr:uid="{820E9FC5-7624-43DE-87EC-0ECAF98C99F7}">
      <formula1>Cate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5D5B-AA74-4320-BDC9-2B1F5A82451F}">
  <dimension ref="A1:B9"/>
  <sheetViews>
    <sheetView workbookViewId="0">
      <selection activeCell="G18" sqref="G18"/>
    </sheetView>
  </sheetViews>
  <sheetFormatPr baseColWidth="10" defaultColWidth="9.140625" defaultRowHeight="15" x14ac:dyDescent="0.25"/>
  <cols>
    <col min="1" max="1" width="22.140625" customWidth="1"/>
    <col min="2" max="2" width="27.42578125" customWidth="1"/>
  </cols>
  <sheetData>
    <row r="1" spans="1:2" x14ac:dyDescent="0.25">
      <c r="A1" t="s">
        <v>9</v>
      </c>
      <c r="B1" t="s">
        <v>10</v>
      </c>
    </row>
    <row r="2" spans="1:2" x14ac:dyDescent="0.25">
      <c r="A2" s="6" t="s">
        <v>11</v>
      </c>
      <c r="B2" s="5" t="s">
        <v>12</v>
      </c>
    </row>
    <row r="3" spans="1:2" x14ac:dyDescent="0.25">
      <c r="A3" s="6" t="s">
        <v>13</v>
      </c>
      <c r="B3" s="5" t="s">
        <v>14</v>
      </c>
    </row>
    <row r="4" spans="1:2" x14ac:dyDescent="0.25">
      <c r="A4" s="6" t="s">
        <v>15</v>
      </c>
      <c r="B4" s="5" t="s">
        <v>16</v>
      </c>
    </row>
    <row r="5" spans="1:2" x14ac:dyDescent="0.25">
      <c r="A5" s="6" t="s">
        <v>17</v>
      </c>
      <c r="B5" s="5" t="s">
        <v>18</v>
      </c>
    </row>
    <row r="6" spans="1:2" x14ac:dyDescent="0.25">
      <c r="A6" s="6" t="s">
        <v>19</v>
      </c>
      <c r="B6" s="5" t="s">
        <v>20</v>
      </c>
    </row>
    <row r="7" spans="1:2" x14ac:dyDescent="0.25">
      <c r="A7" s="6" t="s">
        <v>21</v>
      </c>
      <c r="B7" s="5" t="s">
        <v>22</v>
      </c>
    </row>
    <row r="8" spans="1:2" x14ac:dyDescent="0.25">
      <c r="A8" s="6" t="s">
        <v>23</v>
      </c>
      <c r="B8" s="5" t="s">
        <v>26</v>
      </c>
    </row>
    <row r="9" spans="1:2" x14ac:dyDescent="0.25">
      <c r="A9" s="6" t="s">
        <v>24</v>
      </c>
      <c r="B9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Daily</vt:lpstr>
      <vt:lpstr>Feuil1</vt:lpstr>
      <vt:lpstr>Cate</vt:lpstr>
      <vt:lpstr>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2023-04-19T20:30:23Z</dcterms:created>
  <dcterms:modified xsi:type="dcterms:W3CDTF">2025-04-24T08:16:11Z</dcterms:modified>
  <cp:category/>
  <cp:contentStatus/>
</cp:coreProperties>
</file>