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0.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0.xml" ContentType="application/vnd.openxmlformats-officedocument.spreadsheetml.table+xml"/>
  <Override PartName="/xl/queryTables/queryTable10.xml" ContentType="application/vnd.openxmlformats-officedocument.spreadsheetml.queryTable+xml"/>
  <Override PartName="/xl/drawings/drawing11.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slicers/slicer3.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3.xml" ContentType="application/vnd.openxmlformats-officedocument.drawing+xml"/>
  <Override PartName="/xl/slicers/slicer4.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2da7487dc1d859d9/Desktop/TRAINNING DOCUMENT/Power Bi/"/>
    </mc:Choice>
  </mc:AlternateContent>
  <xr:revisionPtr revIDLastSave="2160" documentId="8_{092B17F9-A9F4-4E1A-811A-83FE08EC4636}" xr6:coauthVersionLast="47" xr6:coauthVersionMax="47" xr10:uidLastSave="{497DE270-A31C-449C-A563-B53F3D66947E}"/>
  <bookViews>
    <workbookView xWindow="-110" yWindow="-110" windowWidth="19420" windowHeight="10420" firstSheet="18" activeTab="23" xr2:uid="{2562DD0F-77D6-4EE2-8F79-825D6973F67A}"/>
  </bookViews>
  <sheets>
    <sheet name="4d" sheetId="25" r:id="rId1"/>
    <sheet name="QST4D" sheetId="11" r:id="rId2"/>
    <sheet name="4c" sheetId="24" r:id="rId3"/>
    <sheet name="QST4C" sheetId="10" r:id="rId4"/>
    <sheet name="4b" sheetId="23" r:id="rId5"/>
    <sheet name="QST4B" sheetId="9" r:id="rId6"/>
    <sheet name="4a" sheetId="21" r:id="rId7"/>
    <sheet name="QST4A" sheetId="8" r:id="rId8"/>
    <sheet name="3b" sheetId="20" r:id="rId9"/>
    <sheet name="QST3B" sheetId="7" r:id="rId10"/>
    <sheet name="3a" sheetId="19" r:id="rId11"/>
    <sheet name="QST3A" sheetId="6" r:id="rId12"/>
    <sheet name="2d" sheetId="18" r:id="rId13"/>
    <sheet name="QST2D" sheetId="5" r:id="rId14"/>
    <sheet name="2c" sheetId="15" r:id="rId15"/>
    <sheet name="QST2C" sheetId="4" r:id="rId16"/>
    <sheet name="2b" sheetId="13" r:id="rId17"/>
    <sheet name="QST2B" sheetId="3" r:id="rId18"/>
    <sheet name="2a_Dashboard_All" sheetId="12" r:id="rId19"/>
    <sheet name="QST2A" sheetId="2" r:id="rId20"/>
    <sheet name="VISUAL 2" sheetId="1" r:id="rId21"/>
    <sheet name="VISUAL 3" sheetId="26" r:id="rId22"/>
    <sheet name="VISUAL 4" sheetId="27" r:id="rId23"/>
    <sheet name="SQL QUERIES" sheetId="28" r:id="rId24"/>
  </sheets>
  <definedNames>
    <definedName name="_xlcn.WorksheetConnection_SQLPROJECT.xlsxQST2A1" hidden="1">QST2A[]</definedName>
    <definedName name="_xlcn.WorksheetConnection_SQLPROJECT.xlsxQST2B1" hidden="1">QST2B[]</definedName>
    <definedName name="_xlcn.WorksheetConnection_SQLPROJECT.xlsxQST2C1" hidden="1">QST2C[]</definedName>
    <definedName name="_xlcn.WorksheetConnection_SQLPROJECT.xlsxQST2D1" hidden="1">QST2D[]</definedName>
    <definedName name="_xlcn.WorksheetConnection_SQLPROJECT.xlsxQST3A1" hidden="1">QST3A[]</definedName>
    <definedName name="_xlcn.WorksheetConnection_SQLPROJECT.xlsxQST3B1" hidden="1">QST3B[]</definedName>
    <definedName name="_xlcn.WorksheetConnection_SQLPROJECT.xlsxQST4A1" hidden="1">QST4A[]</definedName>
    <definedName name="_xlcn.WorksheetConnection_SQLPROJECT.xlsxQST4B1" hidden="1">QST4B[]</definedName>
    <definedName name="_xlcn.WorksheetConnection_SQLPROJECT.xlsxQST4C1" hidden="1">QST4C[]</definedName>
    <definedName name="_xlcn.WorksheetConnection_SQLPROJECT.xlsxQST4D1" hidden="1">QST4D[]</definedName>
    <definedName name="ExternalData_1" localSheetId="19" hidden="1">QST2A!$A$1:$B$295</definedName>
    <definedName name="ExternalData_10" localSheetId="1" hidden="1">QST4D!$A$1:$B$11</definedName>
    <definedName name="ExternalData_2" localSheetId="17" hidden="1">QST2B!$A$1:$B$12</definedName>
    <definedName name="ExternalData_3" localSheetId="15" hidden="1">QST2C!$A$1:$B$295</definedName>
    <definedName name="ExternalData_4" localSheetId="13" hidden="1">QST2D!$A$1:$C$295</definedName>
    <definedName name="ExternalData_5" localSheetId="11" hidden="1">QST3A!$A$1:$C$7</definedName>
    <definedName name="ExternalData_6" localSheetId="9" hidden="1">QST3B!$A$1:$C$11</definedName>
    <definedName name="ExternalData_7" localSheetId="7" hidden="1">QST4A!$A$1:$B$46</definedName>
    <definedName name="ExternalData_8" localSheetId="5" hidden="1">QST4B!$A$1:$B$7</definedName>
    <definedName name="ExternalData_9" localSheetId="3" hidden="1">QST4C!$A$1:$B$6</definedName>
    <definedName name="Slicer_Country">#N/A</definedName>
    <definedName name="Slicer_Country_Territory">#N/A</definedName>
    <definedName name="Slicer_ProductColor">#N/A</definedName>
    <definedName name="Slicer_ProductName">#N/A</definedName>
    <definedName name="Slicer_Region">#N/A</definedName>
    <definedName name="Slicer_UN_region">#N/A</definedName>
  </definedNames>
  <calcPr calcId="191029"/>
  <pivotCaches>
    <pivotCache cacheId="0" r:id="rId25"/>
    <pivotCache cacheId="1" r:id="rId26"/>
    <pivotCache cacheId="2" r:id="rId27"/>
    <pivotCache cacheId="3" r:id="rId28"/>
    <pivotCache cacheId="4" r:id="rId29"/>
    <pivotCache cacheId="5" r:id="rId30"/>
    <pivotCache cacheId="6" r:id="rId31"/>
    <pivotCache cacheId="7" r:id="rId32"/>
    <pivotCache cacheId="20" r:id="rId33"/>
    <pivotCache cacheId="23" r:id="rId34"/>
  </pivotCaches>
  <extLst>
    <ext xmlns:x14="http://schemas.microsoft.com/office/spreadsheetml/2009/9/main" uri="{876F7934-8845-4945-9796-88D515C7AA90}">
      <x14:pivotCaches>
        <pivotCache cacheId="10" r:id="rId35"/>
        <pivotCache cacheId="19"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ST4D" name="QST4D" connection="WorksheetConnection_SQL PROJECT.xlsx!QST4D"/>
          <x15:modelTable id="QST4C" name="QST4C" connection="WorksheetConnection_SQL PROJECT.xlsx!QST4C"/>
          <x15:modelTable id="QST4B" name="QST4B" connection="WorksheetConnection_SQL PROJECT.xlsx!QST4B"/>
          <x15:modelTable id="QST4A" name="QST4A" connection="WorksheetConnection_SQL PROJECT.xlsx!QST4A"/>
          <x15:modelTable id="QST3B" name="QST3B" connection="WorksheetConnection_SQL PROJECT.xlsx!QST3B"/>
          <x15:modelTable id="QST3A" name="QST3A" connection="WorksheetConnection_SQL PROJECT.xlsx!QST3A"/>
          <x15:modelTable id="QST2D" name="QST2D" connection="WorksheetConnection_SQL PROJECT.xlsx!QST2D"/>
          <x15:modelTable id="QST2C" name="QST2C" connection="WorksheetConnection_SQL PROJECT.xlsx!QST2C"/>
          <x15:modelTable id="QST2B" name="QST2B" connection="WorksheetConnection_SQL PROJECT.xlsx!QST2B"/>
          <x15:modelTable id="QST2A" name="QST2A" connection="WorksheetConnection_SQL PROJECT.xlsx!QST2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E2" i="5"/>
  <c r="J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8FD09B-CE29-45C7-84B7-A4FD0E421C5D}" keepAlive="1" name="Query - QST2A" description="Connection to the 'QST2A' query in the workbook." type="5" refreshedVersion="8" background="1" saveData="1">
    <dbPr connection="Provider=Microsoft.Mashup.OleDb.1;Data Source=$Workbook$;Location=QST2A;Extended Properties=&quot;&quot;" command="SELECT * FROM [QST2A]"/>
  </connection>
  <connection id="2" xr16:uid="{ABFFB62A-3614-4337-8A5A-BC99A6CF6F1D}" keepAlive="1" name="Query - QST2B" description="Connection to the 'QST2B' query in the workbook." type="5" refreshedVersion="8" background="1" saveData="1">
    <dbPr connection="Provider=Microsoft.Mashup.OleDb.1;Data Source=$Workbook$;Location=QST2B;Extended Properties=&quot;&quot;" command="SELECT * FROM [QST2B]"/>
  </connection>
  <connection id="3" xr16:uid="{BFE59C58-3E4B-456B-8AAB-48A8617586BF}" keepAlive="1" name="Query - QST2C" description="Connection to the 'QST2C' query in the workbook." type="5" refreshedVersion="8" background="1" saveData="1">
    <dbPr connection="Provider=Microsoft.Mashup.OleDb.1;Data Source=$Workbook$;Location=QST2C;Extended Properties=&quot;&quot;" command="SELECT * FROM [QST2C]"/>
  </connection>
  <connection id="4" xr16:uid="{5741142E-F97E-42C1-8956-89E4D6902943}" keepAlive="1" name="Query - QST2D" description="Connection to the 'QST2D' query in the workbook." type="5" refreshedVersion="8" background="1" saveData="1">
    <dbPr connection="Provider=Microsoft.Mashup.OleDb.1;Data Source=$Workbook$;Location=QST2D;Extended Properties=&quot;&quot;" command="SELECT * FROM [QST2D]"/>
  </connection>
  <connection id="5" xr16:uid="{080B8E20-C7B8-49E5-9E6F-19FCB1F61C5C}" keepAlive="1" name="Query - QST3A" description="Connection to the 'QST3A' query in the workbook." type="5" refreshedVersion="8" background="1" saveData="1">
    <dbPr connection="Provider=Microsoft.Mashup.OleDb.1;Data Source=$Workbook$;Location=QST3A;Extended Properties=&quot;&quot;" command="SELECT * FROM [QST3A]"/>
  </connection>
  <connection id="6" xr16:uid="{CCD96C7D-6DFF-454B-BB6F-706832DD62F9}" keepAlive="1" name="Query - QST3B" description="Connection to the 'QST3B' query in the workbook." type="5" refreshedVersion="8" background="1" saveData="1">
    <dbPr connection="Provider=Microsoft.Mashup.OleDb.1;Data Source=$Workbook$;Location=QST3B;Extended Properties=&quot;&quot;" command="SELECT * FROM [QST3B]"/>
  </connection>
  <connection id="7" xr16:uid="{8C706883-3192-4B7F-8592-ECF03E7F09DA}" keepAlive="1" name="Query - QST4A" description="Connection to the 'QST4A' query in the workbook." type="5" refreshedVersion="8" background="1" saveData="1">
    <dbPr connection="Provider=Microsoft.Mashup.OleDb.1;Data Source=$Workbook$;Location=QST4A;Extended Properties=&quot;&quot;" command="SELECT * FROM [QST4A]"/>
  </connection>
  <connection id="8" xr16:uid="{2667E0E9-4EB8-487B-8CE5-20E13F4E652F}" keepAlive="1" name="Query - QST4B" description="Connection to the 'QST4B' query in the workbook." type="5" refreshedVersion="8" background="1" saveData="1">
    <dbPr connection="Provider=Microsoft.Mashup.OleDb.1;Data Source=$Workbook$;Location=QST4B;Extended Properties=&quot;&quot;" command="SELECT * FROM [QST4B]"/>
  </connection>
  <connection id="9" xr16:uid="{55A7320D-55B9-40A0-9061-C76A69DC1922}" keepAlive="1" name="Query - QST4C" description="Connection to the 'QST4C' query in the workbook." type="5" refreshedVersion="8" background="1" saveData="1">
    <dbPr connection="Provider=Microsoft.Mashup.OleDb.1;Data Source=$Workbook$;Location=QST4C;Extended Properties=&quot;&quot;" command="SELECT * FROM [QST4C]"/>
  </connection>
  <connection id="10" xr16:uid="{93007F10-A64F-45B2-82D4-DC3480E8CF45}" keepAlive="1" name="Query - QST4D" description="Connection to the 'QST4D' query in the workbook." type="5" refreshedVersion="8" background="1" saveData="1">
    <dbPr connection="Provider=Microsoft.Mashup.OleDb.1;Data Source=$Workbook$;Location=QST4D;Extended Properties=&quot;&quot;" command="SELECT * FROM [QST4D]"/>
  </connection>
  <connection id="11" xr16:uid="{36596B24-9A1C-43B9-AB3A-53470FBD10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FAB87AFC-D439-4CC6-8CC1-CF005198137F}" name="WorksheetConnection_SQL PROJECT.xlsx!QST2A" type="102" refreshedVersion="8" minRefreshableVersion="5">
    <extLst>
      <ext xmlns:x15="http://schemas.microsoft.com/office/spreadsheetml/2010/11/main" uri="{DE250136-89BD-433C-8126-D09CA5730AF9}">
        <x15:connection id="QST2A" autoDelete="1">
          <x15:rangePr sourceName="_xlcn.WorksheetConnection_SQLPROJECT.xlsxQST2A1"/>
        </x15:connection>
      </ext>
    </extLst>
  </connection>
  <connection id="13" xr16:uid="{68C06F20-B84D-4931-BE5A-0764DA269402}" name="WorksheetConnection_SQL PROJECT.xlsx!QST2B" type="102" refreshedVersion="8" minRefreshableVersion="5">
    <extLst>
      <ext xmlns:x15="http://schemas.microsoft.com/office/spreadsheetml/2010/11/main" uri="{DE250136-89BD-433C-8126-D09CA5730AF9}">
        <x15:connection id="QST2B" autoDelete="1">
          <x15:rangePr sourceName="_xlcn.WorksheetConnection_SQLPROJECT.xlsxQST2B1"/>
        </x15:connection>
      </ext>
    </extLst>
  </connection>
  <connection id="14" xr16:uid="{9BC0E293-7742-4E4E-8E96-E794FEDFA522}" name="WorksheetConnection_SQL PROJECT.xlsx!QST2C" type="102" refreshedVersion="8" minRefreshableVersion="5">
    <extLst>
      <ext xmlns:x15="http://schemas.microsoft.com/office/spreadsheetml/2010/11/main" uri="{DE250136-89BD-433C-8126-D09CA5730AF9}">
        <x15:connection id="QST2C" autoDelete="1">
          <x15:rangePr sourceName="_xlcn.WorksheetConnection_SQLPROJECT.xlsxQST2C1"/>
        </x15:connection>
      </ext>
    </extLst>
  </connection>
  <connection id="15" xr16:uid="{14812EEB-1A40-4A69-9FE5-8E73E5CC59C5}" name="WorksheetConnection_SQL PROJECT.xlsx!QST2D" type="102" refreshedVersion="8" minRefreshableVersion="5">
    <extLst>
      <ext xmlns:x15="http://schemas.microsoft.com/office/spreadsheetml/2010/11/main" uri="{DE250136-89BD-433C-8126-D09CA5730AF9}">
        <x15:connection id="QST2D" autoDelete="1">
          <x15:rangePr sourceName="_xlcn.WorksheetConnection_SQLPROJECT.xlsxQST2D1"/>
        </x15:connection>
      </ext>
    </extLst>
  </connection>
  <connection id="16" xr16:uid="{E7F02679-DEF7-45D6-A5F4-BD1E4EE60132}" name="WorksheetConnection_SQL PROJECT.xlsx!QST3A" type="102" refreshedVersion="8" minRefreshableVersion="5">
    <extLst>
      <ext xmlns:x15="http://schemas.microsoft.com/office/spreadsheetml/2010/11/main" uri="{DE250136-89BD-433C-8126-D09CA5730AF9}">
        <x15:connection id="QST3A" autoDelete="1">
          <x15:rangePr sourceName="_xlcn.WorksheetConnection_SQLPROJECT.xlsxQST3A1"/>
        </x15:connection>
      </ext>
    </extLst>
  </connection>
  <connection id="17" xr16:uid="{F2FCF143-F206-40C4-9ED0-8FCF6CD9635C}" name="WorksheetConnection_SQL PROJECT.xlsx!QST3B" type="102" refreshedVersion="8" minRefreshableVersion="5">
    <extLst>
      <ext xmlns:x15="http://schemas.microsoft.com/office/spreadsheetml/2010/11/main" uri="{DE250136-89BD-433C-8126-D09CA5730AF9}">
        <x15:connection id="QST3B" autoDelete="1">
          <x15:rangePr sourceName="_xlcn.WorksheetConnection_SQLPROJECT.xlsxQST3B1"/>
        </x15:connection>
      </ext>
    </extLst>
  </connection>
  <connection id="18" xr16:uid="{7D00D9B4-A009-47A6-9F56-D97D4CE31F2C}" name="WorksheetConnection_SQL PROJECT.xlsx!QST4A" type="102" refreshedVersion="8" minRefreshableVersion="5">
    <extLst>
      <ext xmlns:x15="http://schemas.microsoft.com/office/spreadsheetml/2010/11/main" uri="{DE250136-89BD-433C-8126-D09CA5730AF9}">
        <x15:connection id="QST4A" autoDelete="1">
          <x15:rangePr sourceName="_xlcn.WorksheetConnection_SQLPROJECT.xlsxQST4A1"/>
        </x15:connection>
      </ext>
    </extLst>
  </connection>
  <connection id="19" xr16:uid="{D8568B5E-F96A-4691-A521-AAA9F4DD83E1}" name="WorksheetConnection_SQL PROJECT.xlsx!QST4B" type="102" refreshedVersion="8" minRefreshableVersion="5">
    <extLst>
      <ext xmlns:x15="http://schemas.microsoft.com/office/spreadsheetml/2010/11/main" uri="{DE250136-89BD-433C-8126-D09CA5730AF9}">
        <x15:connection id="QST4B" autoDelete="1">
          <x15:rangePr sourceName="_xlcn.WorksheetConnection_SQLPROJECT.xlsxQST4B1"/>
        </x15:connection>
      </ext>
    </extLst>
  </connection>
  <connection id="20" xr16:uid="{111F0316-DFFD-411B-90F0-72769D311611}" name="WorksheetConnection_SQL PROJECT.xlsx!QST4C" type="102" refreshedVersion="8" minRefreshableVersion="5">
    <extLst>
      <ext xmlns:x15="http://schemas.microsoft.com/office/spreadsheetml/2010/11/main" uri="{DE250136-89BD-433C-8126-D09CA5730AF9}">
        <x15:connection id="QST4C" autoDelete="1">
          <x15:rangePr sourceName="_xlcn.WorksheetConnection_SQLPROJECT.xlsxQST4C1"/>
        </x15:connection>
      </ext>
    </extLst>
  </connection>
  <connection id="21" xr16:uid="{CE0A0E79-C328-43D1-976C-75F2A3C5BC5E}" name="WorksheetConnection_SQL PROJECT.xlsx!QST4D" type="102" refreshedVersion="8" minRefreshableVersion="5">
    <extLst>
      <ext xmlns:x15="http://schemas.microsoft.com/office/spreadsheetml/2010/11/main" uri="{DE250136-89BD-433C-8126-D09CA5730AF9}">
        <x15:connection id="QST4D" autoDelete="1">
          <x15:rangePr sourceName="_xlcn.WorksheetConnection_SQLPROJECT.xlsxQST4D1"/>
        </x15:connection>
      </ext>
    </extLst>
  </connection>
</connections>
</file>

<file path=xl/sharedStrings.xml><?xml version="1.0" encoding="utf-8"?>
<sst xmlns="http://schemas.openxmlformats.org/spreadsheetml/2006/main" count="1119" uniqueCount="392">
  <si>
    <t>ProductName</t>
  </si>
  <si>
    <t>TotalSalesAmount</t>
  </si>
  <si>
    <t>LL Mountain Frame - Silver, 48</t>
  </si>
  <si>
    <t>LL Touring Frame - Blue, 50</t>
  </si>
  <si>
    <t>HL Road Frame - Red, 52</t>
  </si>
  <si>
    <t>Women's Mountain Shorts, L</t>
  </si>
  <si>
    <t>Road-550-W Yellow, 44</t>
  </si>
  <si>
    <t>HL Road Frame - Red, 48</t>
  </si>
  <si>
    <t>Touring Front Wheel</t>
  </si>
  <si>
    <t>Mountain-500 Silver, 42</t>
  </si>
  <si>
    <t>Mountain-500 Silver, 48</t>
  </si>
  <si>
    <t>Road-450 Red, 48</t>
  </si>
  <si>
    <t>ML Road Rear Wheel</t>
  </si>
  <si>
    <t>Water Bottle - 30 oz.</t>
  </si>
  <si>
    <t>LL Road Frame - Black, 52</t>
  </si>
  <si>
    <t>Road-450 Red, 58</t>
  </si>
  <si>
    <t>ML Mountain Rear Wheel</t>
  </si>
  <si>
    <t>LL Mountain Frame - Black, 52</t>
  </si>
  <si>
    <t>HL Mountain Frame - Silver, 44</t>
  </si>
  <si>
    <t>Road-650 Red, 60</t>
  </si>
  <si>
    <t>Touring-3000 Blue, 50</t>
  </si>
  <si>
    <t>Racing Socks, M</t>
  </si>
  <si>
    <t>Mountain-300 Black, 38</t>
  </si>
  <si>
    <t>HL Mountain Frame - Silver, 46</t>
  </si>
  <si>
    <t>LL Mountain Seat/Saddle</t>
  </si>
  <si>
    <t>Short-Sleeve Classic Jersey, S</t>
  </si>
  <si>
    <t>Touring-3000 Yellow, 44</t>
  </si>
  <si>
    <t>Touring-3000 Blue, 58</t>
  </si>
  <si>
    <t>Mountain-100 Silver, 44</t>
  </si>
  <si>
    <t>LL Touring Frame - Yellow, 44</t>
  </si>
  <si>
    <t>Women's Tights, L</t>
  </si>
  <si>
    <t>Long-Sleeve Logo Jersey, XL</t>
  </si>
  <si>
    <t>Men's Sports Shorts, L</t>
  </si>
  <si>
    <t>Fender Set - Mountain</t>
  </si>
  <si>
    <t>HL Mountain Frame - Silver, 48</t>
  </si>
  <si>
    <t>ML Road Seat/Saddle</t>
  </si>
  <si>
    <t>ML Mountain Frame - Black, 48</t>
  </si>
  <si>
    <t>Women's Tights, M</t>
  </si>
  <si>
    <t>Women's Tights, S</t>
  </si>
  <si>
    <t>LL Road Seat/Saddle</t>
  </si>
  <si>
    <t>Touring Tire</t>
  </si>
  <si>
    <t>ML Mountain Pedal</t>
  </si>
  <si>
    <t>Mountain-400-W Silver, 38</t>
  </si>
  <si>
    <t>LL Road Frame - Red, 58</t>
  </si>
  <si>
    <t>HL Mountain Pedal</t>
  </si>
  <si>
    <t>LL Bottom Bracket</t>
  </si>
  <si>
    <t>Classic Vest, M</t>
  </si>
  <si>
    <t>Short-Sleeve Classic Jersey, XL</t>
  </si>
  <si>
    <t>Sport-100 Helmet, Black</t>
  </si>
  <si>
    <t>ML Mountain Handlebars</t>
  </si>
  <si>
    <t>LL Touring Frame - Yellow, 50</t>
  </si>
  <si>
    <t>LL Headset</t>
  </si>
  <si>
    <t>Mountain-500 Black, 42</t>
  </si>
  <si>
    <t>Touring-3000 Yellow, 54</t>
  </si>
  <si>
    <t>Cable Lock</t>
  </si>
  <si>
    <t>Men's Bib-Shorts, S</t>
  </si>
  <si>
    <t>ML Road Frame-W - Yellow, 40</t>
  </si>
  <si>
    <t>HL Touring Frame - Yellow, 60</t>
  </si>
  <si>
    <t>Mountain-500 Black, 40</t>
  </si>
  <si>
    <t>Road-550-W Yellow, 40</t>
  </si>
  <si>
    <t>Mountain Bottle Cage</t>
  </si>
  <si>
    <t>LL Touring Frame - Blue, 58</t>
  </si>
  <si>
    <t>LL Mountain Handlebars</t>
  </si>
  <si>
    <t>Road-350-W Yellow, 42</t>
  </si>
  <si>
    <t>Men's Sports Shorts, M</t>
  </si>
  <si>
    <t>ML Mountain Seat/Saddle</t>
  </si>
  <si>
    <t>Mountain-200 Silver, 46</t>
  </si>
  <si>
    <t>Road-450 Red, 60</t>
  </si>
  <si>
    <t>LL Mountain Frame - Silver, 42</t>
  </si>
  <si>
    <t>Women's Mountain Shorts, M</t>
  </si>
  <si>
    <t>ML Mountain Frame-W - Silver, 38</t>
  </si>
  <si>
    <t>LL Mountain Frame - Black, 44</t>
  </si>
  <si>
    <t>Mountain Pump</t>
  </si>
  <si>
    <t>LL Mountain Tire</t>
  </si>
  <si>
    <t>ML Road Pedal</t>
  </si>
  <si>
    <t>Road-750 Black, 48</t>
  </si>
  <si>
    <t>HL Road Frame - Red, 44</t>
  </si>
  <si>
    <t>HL Road Frame - Red, 56</t>
  </si>
  <si>
    <t>Touring-3000 Blue, 54</t>
  </si>
  <si>
    <t>Road-450 Red, 52</t>
  </si>
  <si>
    <t>LL Mountain Frame - Silver, 40</t>
  </si>
  <si>
    <t>Road-650 Black, 48</t>
  </si>
  <si>
    <t>Sport-100 Helmet, Blue</t>
  </si>
  <si>
    <t>Mountain-500 Black, 48</t>
  </si>
  <si>
    <t>Touring-1000 Blue, 50</t>
  </si>
  <si>
    <t>Touring-3000 Yellow, 50</t>
  </si>
  <si>
    <t>LL Touring Frame - Blue, 62</t>
  </si>
  <si>
    <t>LL Road Rear Wheel</t>
  </si>
  <si>
    <t>ML Road Frame - Red, 58</t>
  </si>
  <si>
    <t>Mountain-500 Black, 44</t>
  </si>
  <si>
    <t>LL Road Frame - Red, 48</t>
  </si>
  <si>
    <t>ML Road Front Wheel</t>
  </si>
  <si>
    <t>ML Mountain Frame-W - Silver, 42</t>
  </si>
  <si>
    <t>HL Touring Frame - Blue, 54</t>
  </si>
  <si>
    <t>Road-650 Black, 58</t>
  </si>
  <si>
    <t>Touring-1000 Blue, 54</t>
  </si>
  <si>
    <t>Mountain Bike Socks, M</t>
  </si>
  <si>
    <t>LL Touring Handlebars</t>
  </si>
  <si>
    <t>HL Touring Frame - Yellow, 50</t>
  </si>
  <si>
    <t>Long-Sleeve Logo Jersey, L</t>
  </si>
  <si>
    <t>Road-350-W Yellow, 40</t>
  </si>
  <si>
    <t>LL Mountain Frame - Black, 42</t>
  </si>
  <si>
    <t>Front Derailleur</t>
  </si>
  <si>
    <t>LL Mountain Front Wheel</t>
  </si>
  <si>
    <t>LL Touring Seat/Saddle</t>
  </si>
  <si>
    <t>ML Road Frame - Red, 48</t>
  </si>
  <si>
    <t>HL Road Seat/Saddle</t>
  </si>
  <si>
    <t>HL Road Frame - Black, 52</t>
  </si>
  <si>
    <t>HL Crankset</t>
  </si>
  <si>
    <t>HL Mountain Frame - Black, 44</t>
  </si>
  <si>
    <t>Road-150 Red, 56</t>
  </si>
  <si>
    <t>HL Touring Handlebars</t>
  </si>
  <si>
    <t>HL Mountain Frame - Black, 48</t>
  </si>
  <si>
    <t>Mountain Tire Tube</t>
  </si>
  <si>
    <t>LL Road Frame - Black, 44</t>
  </si>
  <si>
    <t>HL Mountain Rear Wheel</t>
  </si>
  <si>
    <t>Road-250 Black, 58</t>
  </si>
  <si>
    <t>Road-250 Black, 44</t>
  </si>
  <si>
    <t>HL Mountain Tire</t>
  </si>
  <si>
    <t>Minipump</t>
  </si>
  <si>
    <t>Mountain-500 Silver, 40</t>
  </si>
  <si>
    <t>ML Fork</t>
  </si>
  <si>
    <t>LL Road Tire</t>
  </si>
  <si>
    <t>LL Road Frame - Black, 62</t>
  </si>
  <si>
    <t>HL Road Frame - Black, 44</t>
  </si>
  <si>
    <t>Mountain-500 Silver, 52</t>
  </si>
  <si>
    <t>HL Road Handlebars</t>
  </si>
  <si>
    <t>All-Purpose Bike Stand</t>
  </si>
  <si>
    <t>LL Mountain Frame - Black, 48</t>
  </si>
  <si>
    <t>HL Road Frame - Red, 62</t>
  </si>
  <si>
    <t>Touring-3000 Blue, 44</t>
  </si>
  <si>
    <t>Road-650 Red, 58</t>
  </si>
  <si>
    <t>LL Road Frame - Red, 44</t>
  </si>
  <si>
    <t>Road Bottle Cage</t>
  </si>
  <si>
    <t>Road-650 Black, 44</t>
  </si>
  <si>
    <t>Touring-2000 Blue, 54</t>
  </si>
  <si>
    <t>AWC Logo Cap</t>
  </si>
  <si>
    <t>Sport-100 Helmet, Red</t>
  </si>
  <si>
    <t>ML Road Frame-W - Yellow, 44</t>
  </si>
  <si>
    <t>Touring Pedal</t>
  </si>
  <si>
    <t>Road-250 Black, 48</t>
  </si>
  <si>
    <t>ML Crankset</t>
  </si>
  <si>
    <t>ML Mountain Tire</t>
  </si>
  <si>
    <t>Half-Finger Gloves, S</t>
  </si>
  <si>
    <t>Mountain-500 Black, 52</t>
  </si>
  <si>
    <t>HL Touring Frame - Blue, 46</t>
  </si>
  <si>
    <t>Bike Wash - Dissolver</t>
  </si>
  <si>
    <t>Headlights - Dual-Beam</t>
  </si>
  <si>
    <t>Men's Bib-Shorts, M</t>
  </si>
  <si>
    <t>Mountain-200 Black, 38</t>
  </si>
  <si>
    <t>LL Crankset</t>
  </si>
  <si>
    <t>Half-Finger Gloves, L</t>
  </si>
  <si>
    <t>Road-750 Black, 58</t>
  </si>
  <si>
    <t>Mountain-100 Silver, 42</t>
  </si>
  <si>
    <t>Mountain-100 Black, 48</t>
  </si>
  <si>
    <t>HL Road Rear Wheel</t>
  </si>
  <si>
    <t>Long-Sleeve Logo Jersey, M</t>
  </si>
  <si>
    <t>Mountain-200 Black, 46</t>
  </si>
  <si>
    <t>Men's Sports Shorts, S</t>
  </si>
  <si>
    <t>Road-650 Red, 44</t>
  </si>
  <si>
    <t>ML Road Frame - Red, 52</t>
  </si>
  <si>
    <t>Touring-Panniers, Large</t>
  </si>
  <si>
    <t>Touring Tire Tube</t>
  </si>
  <si>
    <t>Mountain-400-W Silver, 40</t>
  </si>
  <si>
    <t>Mountain-200 Black, 42</t>
  </si>
  <si>
    <t>LL Road Front Wheel</t>
  </si>
  <si>
    <t>Hitch Rack - 4-Bike</t>
  </si>
  <si>
    <t>Touring Rear Wheel</t>
  </si>
  <si>
    <t>Hydration Pack - 70 oz.</t>
  </si>
  <si>
    <t>Mountain-500 Silver, 44</t>
  </si>
  <si>
    <t>HL Mountain Handlebars</t>
  </si>
  <si>
    <t>Touring-2000 Blue, 46</t>
  </si>
  <si>
    <t>Touring-3000 Blue, 62</t>
  </si>
  <si>
    <t>LL Touring Frame - Blue, 44</t>
  </si>
  <si>
    <t>LL Road Pedal</t>
  </si>
  <si>
    <t>HL Road Pedal</t>
  </si>
  <si>
    <t>Women's Mountain Shorts, S</t>
  </si>
  <si>
    <t>Patch Kit/8 Patches</t>
  </si>
  <si>
    <t>ML Road Handlebars</t>
  </si>
  <si>
    <t>Taillights - Battery-Powered</t>
  </si>
  <si>
    <t>Chain</t>
  </si>
  <si>
    <t>ML Mountain Frame-W - Silver, 46</t>
  </si>
  <si>
    <t>Road-750 Black, 44</t>
  </si>
  <si>
    <t>HL Bottom Bracket</t>
  </si>
  <si>
    <t>Mountain-200 Silver, 38</t>
  </si>
  <si>
    <t>ML Road Frame-W - Yellow, 42</t>
  </si>
  <si>
    <t>LL Road Frame - Black, 48</t>
  </si>
  <si>
    <t>Mountain-100 Black, 38</t>
  </si>
  <si>
    <t>LL Mountain Rear Wheel</t>
  </si>
  <si>
    <t>Mountain-100 Silver, 38</t>
  </si>
  <si>
    <t>Short-Sleeve Classic Jersey, M</t>
  </si>
  <si>
    <t>Road-150 Red, 62</t>
  </si>
  <si>
    <t>Mountain-300 Black, 40</t>
  </si>
  <si>
    <t>HL Mountain Frame - Black, 38</t>
  </si>
  <si>
    <t>LL Mountain Frame - Silver, 52</t>
  </si>
  <si>
    <t>Road-650 Black, 60</t>
  </si>
  <si>
    <t>HL Road Frame - Black, 48</t>
  </si>
  <si>
    <t>Mountain-300 Black, 44</t>
  </si>
  <si>
    <t>LL Mountain Frame - Silver, 44</t>
  </si>
  <si>
    <t>Front Brakes</t>
  </si>
  <si>
    <t>ML Mountain Frame - Black, 40</t>
  </si>
  <si>
    <t>Touring-1000 Blue, 46</t>
  </si>
  <si>
    <t>HL Mountain Frame - Silver, 42</t>
  </si>
  <si>
    <t>Road-150 Red, 48</t>
  </si>
  <si>
    <t>Mountain-400-W Silver, 42</t>
  </si>
  <si>
    <t>Racing Socks, L</t>
  </si>
  <si>
    <t>Mountain-100 Silver, 48</t>
  </si>
  <si>
    <t>Road-150 Red, 44</t>
  </si>
  <si>
    <t>LL Road Frame - Red, 52</t>
  </si>
  <si>
    <t>Touring-1000 Yellow, 46</t>
  </si>
  <si>
    <t>LL Touring Frame - Yellow, 54</t>
  </si>
  <si>
    <t>Touring-1000 Blue, 60</t>
  </si>
  <si>
    <t>Full-Finger Gloves, S</t>
  </si>
  <si>
    <t>HL Touring Frame - Yellow, 46</t>
  </si>
  <si>
    <t>HL Touring Seat/Saddle</t>
  </si>
  <si>
    <t>Touring-3000 Yellow, 62</t>
  </si>
  <si>
    <t>Full-Finger Gloves, L</t>
  </si>
  <si>
    <t>ML Mountain Frame-W - Silver, 40</t>
  </si>
  <si>
    <t>Road-250 Red, 48</t>
  </si>
  <si>
    <t>Mountain-100 Black, 42</t>
  </si>
  <si>
    <t>HL Fork</t>
  </si>
  <si>
    <t>LL Mountain Pedal</t>
  </si>
  <si>
    <t>HL Mountain Frame - Black, 42</t>
  </si>
  <si>
    <t>HL Mountain Frame - Black, 46</t>
  </si>
  <si>
    <t>HL Touring Frame - Blue, 50</t>
  </si>
  <si>
    <t>HL Touring Frame - Yellow, 54</t>
  </si>
  <si>
    <t>Short-Sleeve Classic Jersey, L</t>
  </si>
  <si>
    <t>HL Road Frame - Black, 62</t>
  </si>
  <si>
    <t>Classic Vest, L</t>
  </si>
  <si>
    <t>ML Headset</t>
  </si>
  <si>
    <t>Touring-3000 Yellow, 58</t>
  </si>
  <si>
    <t>LL Touring Frame - Yellow, 62</t>
  </si>
  <si>
    <t>Mountain-300 Black, 48</t>
  </si>
  <si>
    <t>ML Touring Seat/Saddle</t>
  </si>
  <si>
    <t>LL Road Frame - Red, 60</t>
  </si>
  <si>
    <t>Headlights - Weatherproof</t>
  </si>
  <si>
    <t>LL Mountain Frame - Black, 40</t>
  </si>
  <si>
    <t>Mountain Bike Socks, L</t>
  </si>
  <si>
    <t>Touring-1000 Yellow, 60</t>
  </si>
  <si>
    <t>ML Bottom Bracket</t>
  </si>
  <si>
    <t>Road-450 Red, 44</t>
  </si>
  <si>
    <t>Road-750 Black, 52</t>
  </si>
  <si>
    <t>Mountain-400-W Silver, 46</t>
  </si>
  <si>
    <t>HL Road Tire</t>
  </si>
  <si>
    <t>ML Road Frame-W - Yellow, 48</t>
  </si>
  <si>
    <t>Road-250 Black, 52</t>
  </si>
  <si>
    <t>Road-550-W Yellow, 42</t>
  </si>
  <si>
    <t>Men's Sports Shorts, XL</t>
  </si>
  <si>
    <t>Mountain-100 Black, 44</t>
  </si>
  <si>
    <t>Mountain-200 Silver, 42</t>
  </si>
  <si>
    <t>Road-550-W Yellow, 48</t>
  </si>
  <si>
    <t>Road-650 Red, 48</t>
  </si>
  <si>
    <t>LL Road Handlebars</t>
  </si>
  <si>
    <t>Full-Finger Gloves, M</t>
  </si>
  <si>
    <t>Road-250 Red, 58</t>
  </si>
  <si>
    <t>HL Touring Frame - Blue, 60</t>
  </si>
  <si>
    <t>Men's Bib-Shorts, L</t>
  </si>
  <si>
    <t>Road-250 Red, 44</t>
  </si>
  <si>
    <t>Half-Finger Gloves, M</t>
  </si>
  <si>
    <t>Rear Brakes</t>
  </si>
  <si>
    <t>ML Road Frame-W - Yellow, 38</t>
  </si>
  <si>
    <t>Touring-1000 Yellow, 54</t>
  </si>
  <si>
    <t>HL Headset</t>
  </si>
  <si>
    <t>Road-650 Black, 62</t>
  </si>
  <si>
    <t>ML Road Frame - Red, 44</t>
  </si>
  <si>
    <t>Road-650 Red, 52</t>
  </si>
  <si>
    <t>Road-250 Red, 52</t>
  </si>
  <si>
    <t>Road-350-W Yellow, 48</t>
  </si>
  <si>
    <t>ML Road Frame - Red, 60</t>
  </si>
  <si>
    <t>Long-Sleeve Logo Jersey, S</t>
  </si>
  <si>
    <t>Touring-2000 Blue, 50</t>
  </si>
  <si>
    <t>LL Road Frame - Red, 62</t>
  </si>
  <si>
    <t>Touring-2000 Blue, 60</t>
  </si>
  <si>
    <t>LL Fork</t>
  </si>
  <si>
    <t>ML Mountain Frame - Black, 38</t>
  </si>
  <si>
    <t>HL Road Front Wheel</t>
  </si>
  <si>
    <t>HL Mountain Front Wheel</t>
  </si>
  <si>
    <t>Road-650 Black, 52</t>
  </si>
  <si>
    <t>Rear Derailleur</t>
  </si>
  <si>
    <t>Road-650 Red, 62</t>
  </si>
  <si>
    <t>Classic Vest, S</t>
  </si>
  <si>
    <t>LL Touring Frame - Blue, 54</t>
  </si>
  <si>
    <t>HL Mountain Seat/Saddle</t>
  </si>
  <si>
    <t>Road-150 Red, 52</t>
  </si>
  <si>
    <t>Road-350-W Yellow, 44</t>
  </si>
  <si>
    <t>Road Tire Tube</t>
  </si>
  <si>
    <t>ML Mountain Front Wheel</t>
  </si>
  <si>
    <t>ML Mountain Frame - Black, 44</t>
  </si>
  <si>
    <t>LL Road Frame - Black, 60</t>
  </si>
  <si>
    <t>LL Touring Frame - Yellow, 58</t>
  </si>
  <si>
    <t>LL Road Frame - Black, 58</t>
  </si>
  <si>
    <t>ML Road Tire</t>
  </si>
  <si>
    <t>Road-550-W Yellow, 38</t>
  </si>
  <si>
    <t>Touring-1000 Yellow, 50</t>
  </si>
  <si>
    <t>HL Mountain Frame - Silver, 38</t>
  </si>
  <si>
    <t>ProductColor</t>
  </si>
  <si>
    <t>TotalTaxAmt</t>
  </si>
  <si>
    <t>Silver</t>
  </si>
  <si>
    <t>Grey</t>
  </si>
  <si>
    <t>Red</t>
  </si>
  <si>
    <t>Multi</t>
  </si>
  <si>
    <t>Black</t>
  </si>
  <si>
    <t>Blue</t>
  </si>
  <si>
    <t>Yellow</t>
  </si>
  <si>
    <t>White</t>
  </si>
  <si>
    <t>NA</t>
  </si>
  <si>
    <t>Silver/Black</t>
  </si>
  <si>
    <t>TotalFreight</t>
  </si>
  <si>
    <t>TotalCostPerProduct</t>
  </si>
  <si>
    <t>Proportion</t>
  </si>
  <si>
    <t>Country</t>
  </si>
  <si>
    <t>Australia</t>
  </si>
  <si>
    <t>Canada</t>
  </si>
  <si>
    <t>France</t>
  </si>
  <si>
    <t>Germany</t>
  </si>
  <si>
    <t>United Kingdom</t>
  </si>
  <si>
    <t>United States</t>
  </si>
  <si>
    <t>Region</t>
  </si>
  <si>
    <t>TotalTax</t>
  </si>
  <si>
    <t>PercentageofTotalTax</t>
  </si>
  <si>
    <t>Northeast</t>
  </si>
  <si>
    <t>Southwest</t>
  </si>
  <si>
    <t>Northwest</t>
  </si>
  <si>
    <t>Southeast</t>
  </si>
  <si>
    <t>Central</t>
  </si>
  <si>
    <t>EU_ESTIMATE</t>
  </si>
  <si>
    <t>Country_Territory</t>
  </si>
  <si>
    <t>Albania</t>
  </si>
  <si>
    <t>Andorra</t>
  </si>
  <si>
    <t>Austria</t>
  </si>
  <si>
    <t>Belarus</t>
  </si>
  <si>
    <t>Belgium</t>
  </si>
  <si>
    <t>Bosnia and Herzegovina</t>
  </si>
  <si>
    <t>Bulgaria</t>
  </si>
  <si>
    <t>Croatia</t>
  </si>
  <si>
    <t>Czech Republic</t>
  </si>
  <si>
    <t>Denmark</t>
  </si>
  <si>
    <t>Estonia</t>
  </si>
  <si>
    <t>Finland</t>
  </si>
  <si>
    <t>Georgia</t>
  </si>
  <si>
    <t>Greece</t>
  </si>
  <si>
    <t>Hungary</t>
  </si>
  <si>
    <t>Iceland</t>
  </si>
  <si>
    <t>Ireland</t>
  </si>
  <si>
    <t>Italy</t>
  </si>
  <si>
    <t>Kosovo</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</si>
  <si>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</si>
  <si>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</si>
  <si>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</si>
  <si>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</si>
  <si>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</si>
  <si>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</si>
  <si>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</si>
  <si>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</si>
  <si>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</si>
  <si>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</si>
  <si>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</si>
  <si>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</si>
  <si>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</si>
  <si>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</si>
  <si>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</si>
  <si>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</si>
  <si>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</si>
  <si>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</si>
  <si>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</si>
  <si>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</si>
  <si>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</si>
  <si>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</si>
  <si>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</si>
  <si>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Total_worldbank_estimate</t>
  </si>
  <si>
    <t>UN_region</t>
  </si>
  <si>
    <t>Africa</t>
  </si>
  <si>
    <t>Americas</t>
  </si>
  <si>
    <t>Asia</t>
  </si>
  <si>
    <t>Europe</t>
  </si>
  <si>
    <t>Oceania</t>
  </si>
  <si>
    <t>AVG_WORLD_BANK_ESTIMATE</t>
  </si>
  <si>
    <t>China</t>
  </si>
  <si>
    <t>India</t>
  </si>
  <si>
    <t>Japan</t>
  </si>
  <si>
    <t>Unknown</t>
  </si>
  <si>
    <t>Row Labels</t>
  </si>
  <si>
    <t>Grand Total</t>
  </si>
  <si>
    <t>Sum of TotalSalesAmount</t>
  </si>
  <si>
    <t>Sum of TotalTaxAmt</t>
  </si>
  <si>
    <t>Sum of TotalFreight</t>
  </si>
  <si>
    <t>Sum of TotalCostPerProduct</t>
  </si>
  <si>
    <t>Sum of Proportion</t>
  </si>
  <si>
    <t>Sum of PercentageofTotalTax</t>
  </si>
  <si>
    <t>Sum of EU_ESTIMATE</t>
  </si>
  <si>
    <t>Sum of Total_worldbank_estimate</t>
  </si>
  <si>
    <t>Sum of AVG_WORLD_BANK_ESTIMATE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</si>
</sst>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0.0000"/>
    <numFmt numFmtId="165" formatCode="0.0"/>
    <numFmt numFmtId="166" formatCode="&quot;£&quot;#,##0.00"/>
    <numFmt numFmtId="167" formatCode="0.00000"/>
    <numFmt numFmtId="168" formatCode="_-* #,##0_-;\-* #,##0_-;_-* &quot;-&quot;??_-;_-@_-"/>
    <numFmt numFmtId="169" formatCode="_-[$£-809]* #,##0.0000_-;\-[$£-809]* #,##0.0000_-;_-[$£-809]*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165" fontId="0" fillId="0" borderId="0" xfId="0" applyNumberFormat="1"/>
    <xf numFmtId="166" fontId="0" fillId="0" borderId="0" xfId="0" applyNumberFormat="1"/>
    <xf numFmtId="165" fontId="0" fillId="0" borderId="0" xfId="2" applyNumberFormat="1" applyFont="1"/>
    <xf numFmtId="168" fontId="0" fillId="0" borderId="0" xfId="1" applyNumberFormat="1" applyFont="1"/>
    <xf numFmtId="0" fontId="0" fillId="0" borderId="0" xfId="0" pivotButton="1"/>
    <xf numFmtId="0" fontId="0" fillId="0" borderId="0" xfId="0" applyAlignment="1">
      <alignment horizontal="left"/>
    </xf>
    <xf numFmtId="169" fontId="0" fillId="0" borderId="0" xfId="0" applyNumberFormat="1"/>
    <xf numFmtId="167" fontId="0" fillId="0" borderId="0" xfId="0" pivotButton="1" applyNumberFormat="1"/>
    <xf numFmtId="168" fontId="0" fillId="0" borderId="0" xfId="0" applyNumberFormat="1"/>
  </cellXfs>
  <cellStyles count="3">
    <cellStyle name="Comma" xfId="1" builtinId="3"/>
    <cellStyle name="Normal" xfId="0" builtinId="0"/>
    <cellStyle name="Per cent" xfId="2" builtinId="5"/>
  </cellStyles>
  <dxfs count="52">
    <dxf>
      <numFmt numFmtId="168" formatCode="_-* #,##0_-;\-* #,##0_-;_-* &quot;-&quot;??_-;_-@_-"/>
    </dxf>
    <dxf>
      <numFmt numFmtId="168" formatCode="_-* #,##0_-;\-* #,##0_-;_-* &quot;-&quot;??_-;_-@_-"/>
    </dxf>
    <dxf>
      <numFmt numFmtId="168" formatCode="_-* #,##0_-;\-* #,##0_-;_-* &quot;-&quot;??_-;_-@_-"/>
    </dxf>
    <dxf>
      <numFmt numFmtId="168" formatCode="_-* #,##0_-;\-* #,##0_-;_-* &quot;-&quot;??_-;_-@_-"/>
    </dxf>
    <dxf>
      <numFmt numFmtId="166" formatCode="&quot;£&quot;#,##0.00"/>
    </dxf>
    <dxf>
      <numFmt numFmtId="0" formatCode="General"/>
    </dxf>
    <dxf>
      <numFmt numFmtId="166" formatCode="&quot;£&quot;#,##0.00"/>
    </dxf>
    <dxf>
      <numFmt numFmtId="166" formatCode="&quot;£&quot;#,##0.00"/>
    </dxf>
    <dxf>
      <numFmt numFmtId="166" formatCode="&quot;£&quot;#,##0.00"/>
    </dxf>
    <dxf>
      <numFmt numFmtId="0" formatCode="General"/>
    </dxf>
    <dxf>
      <numFmt numFmtId="166" formatCode="&quot;£&quot;#,##0.00"/>
    </dxf>
    <dxf>
      <numFmt numFmtId="166" formatCode="&quot;£&quot;#,##0.00"/>
    </dxf>
    <dxf>
      <numFmt numFmtId="166" formatCode="&quot;£&quot;#,##0.00"/>
    </dxf>
    <dxf>
      <numFmt numFmtId="0" formatCode="General"/>
    </dxf>
    <dxf>
      <numFmt numFmtId="166" formatCode="&quot;£&quot;#,##0.00"/>
    </dxf>
    <dxf>
      <numFmt numFmtId="166" formatCode="&quot;£&quot;#,##0.00"/>
    </dxf>
    <dxf>
      <numFmt numFmtId="169" formatCode="_-[$£-809]* #,##0.0000_-;\-[$£-809]* #,##0.0000_-;_-[$£-809]* &quot;-&quot;??_-;_-@_-"/>
    </dxf>
    <dxf>
      <numFmt numFmtId="166" formatCode="&quot;£&quot;#,##0.00"/>
    </dxf>
    <dxf>
      <numFmt numFmtId="0" formatCode="General"/>
    </dxf>
    <dxf>
      <numFmt numFmtId="164" formatCode="0.0000"/>
    </dxf>
    <dxf>
      <numFmt numFmtId="164" formatCode="0.0000"/>
    </dxf>
    <dxf>
      <numFmt numFmtId="167" formatCode="0.00000"/>
    </dxf>
    <dxf>
      <numFmt numFmtId="166" formatCode="&quot;£&quot;#,##0.00"/>
    </dxf>
    <dxf>
      <numFmt numFmtId="166" formatCode="&quot;£&quot;#,##0.00"/>
    </dxf>
    <dxf>
      <numFmt numFmtId="166" formatCode="&quot;£&quot;#,##0.00"/>
    </dxf>
    <dxf>
      <numFmt numFmtId="166" formatCode="&quot;£&quot;#,##0.00"/>
    </dxf>
    <dxf>
      <numFmt numFmtId="0" formatCode="General"/>
    </dxf>
    <dxf>
      <numFmt numFmtId="166" formatCode="&quot;£&quot;#,##0.00"/>
    </dxf>
    <dxf>
      <numFmt numFmtId="166" formatCode="&quot;£&quot;#,##0.00"/>
    </dxf>
    <dxf>
      <numFmt numFmtId="166" formatCode="&quot;£&quot;#,##0.00"/>
    </dxf>
    <dxf>
      <numFmt numFmtId="166" formatCode="&quot;£&quot;#,##0.00"/>
    </dxf>
    <dxf>
      <numFmt numFmtId="165" formatCode="0.0"/>
    </dxf>
    <dxf>
      <numFmt numFmtId="166" formatCode="&quot;£&quot;#,##0.00"/>
    </dxf>
    <dxf>
      <numFmt numFmtId="0" formatCode="General"/>
    </dxf>
    <dxf>
      <numFmt numFmtId="165" formatCode="0.0"/>
    </dxf>
    <dxf>
      <numFmt numFmtId="165" formatCode="0.0"/>
    </dxf>
    <dxf>
      <numFmt numFmtId="0" formatCode="General"/>
    </dxf>
    <dxf>
      <numFmt numFmtId="168" formatCode="_-* #,##0_-;\-* #,##0_-;_-* &quot;-&quot;??_-;_-@_-"/>
    </dxf>
    <dxf>
      <numFmt numFmtId="168" formatCode="_-* #,##0_-;\-* #,##0_-;_-* &quot;-&quot;??_-;_-@_-"/>
    </dxf>
    <dxf>
      <numFmt numFmtId="168" formatCode="_-* #,##0_-;\-* #,##0_-;_-* &quot;-&quot;??_-;_-@_-"/>
    </dxf>
    <dxf>
      <numFmt numFmtId="0" formatCode="General"/>
    </dxf>
    <dxf>
      <numFmt numFmtId="168" formatCode="_-* #,##0_-;\-* #,##0_-;_-* &quot;-&quot;??_-;_-@_-"/>
    </dxf>
    <dxf>
      <numFmt numFmtId="168" formatCode="_-* #,##0_-;\-* #,##0_-;_-* &quot;-&quot;??_-;_-@_-"/>
    </dxf>
    <dxf>
      <numFmt numFmtId="168" formatCode="_-* #,##0_-;\-* #,##0_-;_-* &quot;-&quot;??_-;_-@_-"/>
    </dxf>
    <dxf>
      <numFmt numFmtId="168" formatCode="_-* #,##0_-;\-* #,##0_-;_-* &quot;-&quot;??_-;_-@_-"/>
    </dxf>
    <dxf>
      <numFmt numFmtId="0" formatCode="General"/>
    </dxf>
    <dxf>
      <numFmt numFmtId="168" formatCode="_-* #,##0_-;\-* #,##0_-;_-* &quot;-&quot;??_-;_-@_-"/>
    </dxf>
    <dxf>
      <numFmt numFmtId="168" formatCode="_-* #,##0_-;\-* #,##0_-;_-* &quot;-&quot;??_-;_-@_-"/>
    </dxf>
    <dxf>
      <numFmt numFmtId="168" formatCode="_-* #,##0_-;\-* #,##0_-;_-* &quot;-&quot;??_-;_-@_-"/>
    </dxf>
    <dxf>
      <numFmt numFmtId="0" formatCode="General"/>
    </dxf>
    <dxf>
      <numFmt numFmtId="168" formatCode="_-* #,##0_-;\-* #,##0_-;_-* &quot;-&quot;??_-;_-@_-"/>
    </dxf>
    <dxf>
      <numFmt numFmtId="168" formatCode="_-* #,##0_-;\-* #,##0_-;_-* &quot;-&quot;??_-;_-@_-"/>
    </dxf>
  </dxfs>
  <tableStyles count="1" defaultTableStyle="TableStyleMedium2" defaultPivotStyle="PivotStyleLight16">
    <tableStyle name="Invisible" pivot="0" table="0" count="0" xr9:uid="{0A9C1EC6-0FC4-4C2E-9B1A-C1BFFB6F37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9" Type="http://schemas.microsoft.com/office/2007/relationships/slicerCache" Target="slicerCaches/slicerCache3.xml"/><Relationship Id="rId21" Type="http://schemas.openxmlformats.org/officeDocument/2006/relationships/worksheet" Target="worksheets/sheet21.xml"/><Relationship Id="rId34" Type="http://schemas.openxmlformats.org/officeDocument/2006/relationships/pivotCacheDefinition" Target="pivotCache/pivotCacheDefinition10.xml"/><Relationship Id="rId42" Type="http://schemas.microsoft.com/office/2007/relationships/slicerCache" Target="slicerCaches/slicerCache6.xml"/><Relationship Id="rId47" Type="http://schemas.openxmlformats.org/officeDocument/2006/relationships/powerPivotData" Target="model/item.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5.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microsoft.com/office/2007/relationships/slicerCache" Target="slicerCaches/slicerCache1.xml"/><Relationship Id="rId40" Type="http://schemas.microsoft.com/office/2007/relationships/slicerCache" Target="slicerCaches/slicerCache4.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openxmlformats.org/officeDocument/2006/relationships/pivotCacheDefinition" Target="pivotCache/pivotCacheDefinition12.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4"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openxmlformats.org/officeDocument/2006/relationships/pivotCacheDefinition" Target="pivotCache/pivotCacheDefinition11.xml"/><Relationship Id="rId43" Type="http://schemas.openxmlformats.org/officeDocument/2006/relationships/theme" Target="theme/theme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pivotCacheDefinition" Target="pivotCache/pivotCacheDefinition9.xml"/><Relationship Id="rId38" Type="http://schemas.microsoft.com/office/2007/relationships/slicerCache" Target="slicerCaches/slicerCache2.xml"/><Relationship Id="rId46" Type="http://schemas.openxmlformats.org/officeDocument/2006/relationships/sharedStrings" Target="sharedStrings.xml"/><Relationship Id="rId20" Type="http://schemas.openxmlformats.org/officeDocument/2006/relationships/worksheet" Target="worksheets/sheet20.xml"/><Relationship Id="rId41"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[ADVENTUREWORKS_SALES.xlsx]4d!PivotTable16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AVG</a:t>
            </a:r>
            <a:r>
              <a:rPr lang="en-US" sz="1200" b="1" baseline="0">
                <a:solidFill>
                  <a:schemeClr val="tx1"/>
                </a:solidFill>
              </a:rPr>
              <a:t> WORLD BANK ESTIMATE FOR COUNTRY TERRITORY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70057459033836"/>
          <c:y val="0.25865522018081066"/>
          <c:w val="0.79756969567993186"/>
          <c:h val="0.48725758238553513"/>
        </c:manualLayout>
      </c:layout>
      <c:bar3DChart>
        <c:barDir val="col"/>
        <c:grouping val="clustered"/>
        <c:varyColors val="0"/>
        <c:ser>
          <c:idx val="0"/>
          <c:order val="0"/>
          <c:tx>
            <c:strRef>
              <c:f>'4d'!$B$3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'4d'!$A$4:$A$14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'4d'!$B$4:$B$14</c:f>
              <c:numCache>
                <c:formatCode>_-* #,##0_-;\-* #,##0_-;_-* "-"??_-;_-@_-</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extLst>
            <c:ext xmlns:c16="http://schemas.microsoft.com/office/drawing/2014/chart" uri="{C3380CC4-5D6E-409C-BE32-E72D297353CC}">
              <c16:uniqueId val="{00000000-D8EC-4F4A-9C05-ADC1710D4DD8}"/>
            </c:ext>
          </c:extLst>
        </c:ser>
        <c:dLbls>
          <c:showLegendKey val="0"/>
          <c:showVal val="1"/>
          <c:showCatName val="0"/>
          <c:showSerName val="0"/>
          <c:showPercent val="0"/>
          <c:showBubbleSize val="0"/>
        </c:dLbls>
        <c:gapWidth val="150"/>
        <c:shape val="box"/>
        <c:axId val="2089118431"/>
        <c:axId val="2089117951"/>
        <c:axId val="0"/>
      </c:bar3DChart>
      <c:catAx>
        <c:axId val="208911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117951"/>
        <c:crosses val="autoZero"/>
        <c:auto val="1"/>
        <c:lblAlgn val="ctr"/>
        <c:lblOffset val="100"/>
        <c:noMultiLvlLbl val="0"/>
      </c:catAx>
      <c:valAx>
        <c:axId val="2089117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11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[ADVENTUREWORKS_SALES.xlsx]2a_Dashboard_All!PivotTable1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tx1"/>
                </a:solidFill>
              </a:rPr>
              <a:t>TOTAL SALES AMOUNT FOR PRODUCT_NAME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'2a_Dashboard_All'!$B$3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'2a_Dashboard_All'!$A$4:$A$14</c:f>
              <c:strCache>
                <c:ptCount val="10"/>
                <c:pt idx="0">
                  <c:v>Mountain-200 Black, 46</c:v>
                </c:pt>
                <c:pt idx="1">
                  <c:v>Road-150 Red, 44</c:v>
                </c:pt>
                <c:pt idx="2">
                  <c:v>Road-150 Red, 48</c:v>
                </c:pt>
                <c:pt idx="3">
                  <c:v>Road-150 Red, 52</c:v>
                </c:pt>
                <c:pt idx="4">
                  <c:v>Road-150 Red, 56</c:v>
                </c:pt>
                <c:pt idx="5">
                  <c:v>Road-150 Red, 62</c:v>
                </c:pt>
                <c:pt idx="6">
                  <c:v>Road-350-W Yellow, 40</c:v>
                </c:pt>
                <c:pt idx="7">
                  <c:v>Touring-1000 Blue, 46</c:v>
                </c:pt>
                <c:pt idx="8">
                  <c:v>Touring-1000 Yellow, 46</c:v>
                </c:pt>
                <c:pt idx="9">
                  <c:v>Unknown</c:v>
                </c:pt>
              </c:strCache>
            </c:strRef>
          </c:cat>
          <c:val>
            <c:numRef>
              <c:f>'2a_Dashboard_All'!$B$4:$B$14</c:f>
              <c:numCache>
                <c:formatCode>"£"#,##0.00</c:formatCode>
                <c:ptCount val="10"/>
                <c:pt idx="0">
                  <c:v>411868.72705078125</c:v>
                </c:pt>
                <c:pt idx="1">
                  <c:v>1005493.8754882813</c:v>
                </c:pt>
                <c:pt idx="2">
                  <c:v>1205876.9965820313</c:v>
                </c:pt>
                <c:pt idx="3">
                  <c:v>1080637.5458984375</c:v>
                </c:pt>
                <c:pt idx="4">
                  <c:v>1055589.6557617188</c:v>
                </c:pt>
                <c:pt idx="5">
                  <c:v>1202298.7265625</c:v>
                </c:pt>
                <c:pt idx="6">
                  <c:v>418443.53759765625</c:v>
                </c:pt>
                <c:pt idx="7">
                  <c:v>421980.40209960938</c:v>
                </c:pt>
                <c:pt idx="8">
                  <c:v>410060.0517578125</c:v>
                </c:pt>
                <c:pt idx="9">
                  <c:v>9350648.9480285645</c:v>
                </c:pt>
              </c:numCache>
            </c:numRef>
          </c:val>
          <c:extLst>
            <c:ext xmlns:c16="http://schemas.microsoft.com/office/drawing/2014/chart" uri="{C3380CC4-5D6E-409C-BE32-E72D297353CC}">
              <c16:uniqueId val="{00000000-827C-4722-A786-2E8BFA7A2187}"/>
            </c:ext>
          </c:extLst>
        </c:ser>
        <c:dLbls>
          <c:showLegendKey val="0"/>
          <c:showVal val="1"/>
          <c:showCatName val="0"/>
          <c:showSerName val="0"/>
          <c:showPercent val="0"/>
          <c:showBubbleSize val="0"/>
        </c:dLbls>
        <c:gapWidth val="150"/>
        <c:shape val="box"/>
        <c:axId val="1648393663"/>
        <c:axId val="1648394143"/>
        <c:axId val="1667468591"/>
      </c:bar3DChart>
      <c:catAx>
        <c:axId val="164839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48394143"/>
        <c:crosses val="autoZero"/>
        <c:auto val="1"/>
        <c:lblAlgn val="ctr"/>
        <c:lblOffset val="100"/>
        <c:noMultiLvlLbl val="0"/>
      </c:catAx>
      <c:valAx>
        <c:axId val="164839414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48393663"/>
        <c:crosses val="autoZero"/>
        <c:crossBetween val="between"/>
      </c:valAx>
      <c:serAx>
        <c:axId val="1667468591"/>
        <c:scaling>
          <c:orientation val="minMax"/>
        </c:scaling>
        <c:delete val="1"/>
        <c:axPos val="b"/>
        <c:majorTickMark val="none"/>
        <c:minorTickMark val="none"/>
        <c:tickLblPos val="nextTo"/>
        <c:crossAx val="16483941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[ADVENTUREWORKS_SALES.xlsx]2b!PivotTable2</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tx1"/>
                </a:solidFill>
              </a:rPr>
              <a:t>TOTAL TAX AMOUNT FOR PRODUCT_COLOR</a:t>
            </a:r>
            <a:endParaRPr lang="en-GB"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'2b'!$B$3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'2b'!$A$4:$A$14</c:f>
              <c:strCache>
                <c:ptCount val="10"/>
                <c:pt idx="0">
                  <c:v>Black</c:v>
                </c:pt>
                <c:pt idx="1">
                  <c:v>Blue</c:v>
                </c:pt>
                <c:pt idx="2">
                  <c:v>Grey</c:v>
                </c:pt>
                <c:pt idx="3">
                  <c:v>Multi</c:v>
                </c:pt>
                <c:pt idx="4">
                  <c:v>NA</c:v>
                </c:pt>
                <c:pt idx="5">
                  <c:v>Red</c:v>
                </c:pt>
                <c:pt idx="6">
                  <c:v>Silver</c:v>
                </c:pt>
                <c:pt idx="7">
                  <c:v>Silver/Black</c:v>
                </c:pt>
                <c:pt idx="8">
                  <c:v>Unknown</c:v>
                </c:pt>
                <c:pt idx="9">
                  <c:v>Yellow</c:v>
                </c:pt>
              </c:strCache>
            </c:strRef>
          </c:cat>
          <c:val>
            <c:numRef>
              <c:f>'2b'!$B$4:$B$14</c:f>
              <c:numCache>
                <c:formatCode>"£"#,##0.00</c:formatCode>
                <c:ptCount val="10"/>
                <c:pt idx="0">
                  <c:v>336759.74273252487</c:v>
                </c:pt>
                <c:pt idx="1">
                  <c:v>176379.40456771851</c:v>
                </c:pt>
                <c:pt idx="2">
                  <c:v>293586.77639999997</c:v>
                </c:pt>
                <c:pt idx="3">
                  <c:v>293586.77639999997</c:v>
                </c:pt>
                <c:pt idx="4">
                  <c:v>34809.335228592157</c:v>
                </c:pt>
                <c:pt idx="5">
                  <c:v>572774.05235671997</c:v>
                </c:pt>
                <c:pt idx="6">
                  <c:v>183568.11257314682</c:v>
                </c:pt>
                <c:pt idx="7">
                  <c:v>293586.77639999997</c:v>
                </c:pt>
                <c:pt idx="8">
                  <c:v>748051.90570354462</c:v>
                </c:pt>
                <c:pt idx="9">
                  <c:v>295943.15244483948</c:v>
                </c:pt>
              </c:numCache>
            </c:numRef>
          </c:val>
          <c:extLst>
            <c:ext xmlns:c16="http://schemas.microsoft.com/office/drawing/2014/chart" uri="{C3380CC4-5D6E-409C-BE32-E72D297353CC}">
              <c16:uniqueId val="{00000000-7A51-4C55-B8C8-6A5FFE1CBC47}"/>
            </c:ext>
          </c:extLst>
        </c:ser>
        <c:dLbls>
          <c:showLegendKey val="0"/>
          <c:showVal val="1"/>
          <c:showCatName val="0"/>
          <c:showSerName val="0"/>
          <c:showPercent val="0"/>
          <c:showBubbleSize val="0"/>
        </c:dLbls>
        <c:gapWidth val="150"/>
        <c:shape val="box"/>
        <c:axId val="1674660431"/>
        <c:axId val="1674660911"/>
        <c:axId val="1675504479"/>
      </c:bar3DChart>
      <c:catAx>
        <c:axId val="167466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4660911"/>
        <c:crosses val="autoZero"/>
        <c:auto val="1"/>
        <c:lblAlgn val="ctr"/>
        <c:lblOffset val="100"/>
        <c:noMultiLvlLbl val="0"/>
      </c:catAx>
      <c:valAx>
        <c:axId val="167466091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74660431"/>
        <c:crosses val="autoZero"/>
        <c:crossBetween val="between"/>
      </c:valAx>
      <c:serAx>
        <c:axId val="1675504479"/>
        <c:scaling>
          <c:orientation val="minMax"/>
        </c:scaling>
        <c:delete val="1"/>
        <c:axPos val="b"/>
        <c:majorTickMark val="none"/>
        <c:minorTickMark val="none"/>
        <c:tickLblPos val="nextTo"/>
        <c:crossAx val="16746609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[ADVENTUREWORKS_SALES.xlsx]2c!PivotTable4</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tx1"/>
                </a:solidFill>
              </a:rPr>
              <a:t>TOTAL FREIGHT FOR PRODUCT_NAME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'2c'!$B$3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'2c'!$A$4:$A$16</c:f>
              <c:strCache>
                <c:ptCount val="12"/>
                <c:pt idx="0">
                  <c:v>Mountain-200 Black, 46</c:v>
                </c:pt>
                <c:pt idx="1">
                  <c:v>Road-150 Red, 44</c:v>
                </c:pt>
                <c:pt idx="2">
                  <c:v>Road-150 Red, 48</c:v>
                </c:pt>
                <c:pt idx="3">
                  <c:v>Road-150 Red, 52</c:v>
                </c:pt>
                <c:pt idx="4">
                  <c:v>Road-150 Red, 56</c:v>
                </c:pt>
                <c:pt idx="5">
                  <c:v>Road-150 Red, 62</c:v>
                </c:pt>
                <c:pt idx="6">
                  <c:v>Road-250 Red, 48</c:v>
                </c:pt>
                <c:pt idx="7">
                  <c:v>Road-350-W Yellow, 40</c:v>
                </c:pt>
                <c:pt idx="8">
                  <c:v>Road-350-W Yellow, 42</c:v>
                </c:pt>
                <c:pt idx="9">
                  <c:v>Touring-1000 Blue, 46</c:v>
                </c:pt>
                <c:pt idx="10">
                  <c:v>Touring-1000 Yellow, 46</c:v>
                </c:pt>
                <c:pt idx="11">
                  <c:v>Unknown</c:v>
                </c:pt>
              </c:strCache>
            </c:strRef>
          </c:cat>
          <c:val>
            <c:numRef>
              <c:f>'2c'!$B$4:$B$16</c:f>
              <c:numCache>
                <c:formatCode>"£"#,##0.00</c:formatCode>
                <c:ptCount val="12"/>
                <c:pt idx="0">
                  <c:v>10296.727684020996</c:v>
                </c:pt>
                <c:pt idx="1">
                  <c:v>25137.361465454102</c:v>
                </c:pt>
                <c:pt idx="2">
                  <c:v>30146.942398071289</c:v>
                </c:pt>
                <c:pt idx="3">
                  <c:v>27015.954315185547</c:v>
                </c:pt>
                <c:pt idx="4">
                  <c:v>26389.756698608398</c:v>
                </c:pt>
                <c:pt idx="5">
                  <c:v>30057.485595703125</c:v>
                </c:pt>
                <c:pt idx="6">
                  <c:v>9895.5758056640625</c:v>
                </c:pt>
                <c:pt idx="7">
                  <c:v>10461.100639343262</c:v>
                </c:pt>
                <c:pt idx="8">
                  <c:v>9993.3278465270996</c:v>
                </c:pt>
                <c:pt idx="9">
                  <c:v>10549.518424987793</c:v>
                </c:pt>
                <c:pt idx="10">
                  <c:v>10251.509429931641</c:v>
                </c:pt>
                <c:pt idx="11">
                  <c:v>233766.9472822845</c:v>
                </c:pt>
              </c:numCache>
            </c:numRef>
          </c:val>
          <c:extLst>
            <c:ext xmlns:c16="http://schemas.microsoft.com/office/drawing/2014/chart" uri="{C3380CC4-5D6E-409C-BE32-E72D297353CC}">
              <c16:uniqueId val="{00000000-FE54-472E-90DF-B07672C85686}"/>
            </c:ext>
          </c:extLst>
        </c:ser>
        <c:dLbls>
          <c:showLegendKey val="0"/>
          <c:showVal val="1"/>
          <c:showCatName val="0"/>
          <c:showSerName val="0"/>
          <c:showPercent val="0"/>
          <c:showBubbleSize val="0"/>
        </c:dLbls>
        <c:gapWidth val="150"/>
        <c:shape val="box"/>
        <c:axId val="1691327695"/>
        <c:axId val="1691314255"/>
        <c:axId val="879679295"/>
      </c:bar3DChart>
      <c:catAx>
        <c:axId val="169132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91314255"/>
        <c:crosses val="autoZero"/>
        <c:auto val="1"/>
        <c:lblAlgn val="ctr"/>
        <c:lblOffset val="100"/>
        <c:noMultiLvlLbl val="0"/>
      </c:catAx>
      <c:valAx>
        <c:axId val="16913142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91327695"/>
        <c:crosses val="autoZero"/>
        <c:crossBetween val="between"/>
      </c:valAx>
      <c:serAx>
        <c:axId val="879679295"/>
        <c:scaling>
          <c:orientation val="minMax"/>
        </c:scaling>
        <c:delete val="1"/>
        <c:axPos val="b"/>
        <c:majorTickMark val="none"/>
        <c:minorTickMark val="none"/>
        <c:tickLblPos val="nextTo"/>
        <c:crossAx val="16913142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[ADVENTUREWORKS_SALES.xlsx]2d!PivotTable7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kern="1200" spc="0" baseline="0">
                <a:solidFill>
                  <a:schemeClr val="tx1"/>
                </a:solidFill>
              </a:rPr>
              <a:t>THE  PROPORTION OF THE SUM OF TOTAL PRODUCT COST FOR EACH  PRODUCT NAME</a:t>
            </a:r>
          </a:p>
        </c:rich>
      </c:tx>
      <c:layout>
        <c:manualLayout>
          <c:xMode val="edge"/>
          <c:yMode val="edge"/>
          <c:x val="0.12040966754155731"/>
          <c:y val="7.5118110236220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52537182852145"/>
          <c:y val="0.20227559055118111"/>
          <c:w val="0.78271850393700793"/>
          <c:h val="0.44155086614173228"/>
        </c:manualLayout>
      </c:layout>
      <c:bar3DChart>
        <c:barDir val="col"/>
        <c:grouping val="clustered"/>
        <c:varyColors val="0"/>
        <c:ser>
          <c:idx val="0"/>
          <c:order val="0"/>
          <c:tx>
            <c:strRef>
              <c:f>'2d'!$B$3</c:f>
              <c:strCache>
                <c:ptCount val="1"/>
                <c:pt idx="0">
                  <c:v>Sum of Proportion</c:v>
                </c:pt>
              </c:strCache>
            </c:strRef>
          </c:tx>
          <c:spPr>
            <a:solidFill>
              <a:schemeClr val="accent2"/>
            </a:solidFill>
            <a:ln>
              <a:noFill/>
            </a:ln>
            <a:effectLst/>
            <a:sp3d/>
          </c:spPr>
          <c:invertIfNegative val="0"/>
          <c:dPt>
            <c:idx val="9"/>
            <c:invertIfNegative val="0"/>
            <c:bubble3D val="0"/>
            <c:extLst>
              <c:ext xmlns:c16="http://schemas.microsoft.com/office/drawing/2014/chart" uri="{C3380CC4-5D6E-409C-BE32-E72D297353CC}">
                <c16:uniqueId val="{00000000-00EF-417D-B850-418AC07F8420}"/>
              </c:ext>
            </c:extLst>
          </c:dPt>
          <c:dLbls>
            <c:dLbl>
              <c:idx val="9"/>
              <c:layout>
                <c:manualLayout>
                  <c:x val="0"/>
                  <c:y val="8.00000000000000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EF-417D-B850-418AC07F842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'2d'!$B$4:$B$14</c:f>
              <c:numCache>
                <c:formatCode>0.0000</c:formatCode>
                <c:ptCount val="10"/>
                <c:pt idx="0">
                  <c:v>3.5313170286176393E-2</c:v>
                </c:pt>
                <c:pt idx="1">
                  <c:v>4.2350670414382369E-2</c:v>
                </c:pt>
                <c:pt idx="2">
                  <c:v>3.7952232834253634E-2</c:v>
                </c:pt>
                <c:pt idx="3">
                  <c:v>3.7072545318227887E-2</c:v>
                </c:pt>
                <c:pt idx="4">
                  <c:v>4.2225000769235833E-2</c:v>
                </c:pt>
                <c:pt idx="5">
                  <c:v>1.5412700759796241E-2</c:v>
                </c:pt>
                <c:pt idx="6">
                  <c:v>1.4723514953463889E-2</c:v>
                </c:pt>
                <c:pt idx="7">
                  <c:v>1.5181510355648371E-2</c:v>
                </c:pt>
                <c:pt idx="8">
                  <c:v>1.475265413091254E-2</c:v>
                </c:pt>
                <c:pt idx="9">
                  <c:v>0.31201457015416345</c:v>
                </c:pt>
              </c:numCache>
            </c:numRef>
          </c:val>
          <c:extLst>
            <c:ext xmlns:c16="http://schemas.microsoft.com/office/drawing/2014/chart" uri="{C3380CC4-5D6E-409C-BE32-E72D297353CC}">
              <c16:uniqueId val="{00000001-B196-4951-A6FA-F84CE3FB5C14}"/>
            </c:ext>
          </c:extLst>
        </c:ser>
        <c:ser>
          <c:idx val="1"/>
          <c:order val="1"/>
          <c:tx>
            <c:strRef>
              <c:f>'2d'!$C$3</c:f>
              <c:strCache>
                <c:ptCount val="1"/>
                <c:pt idx="0">
                  <c:v>Sum of TotalCostPerProduct</c:v>
                </c:pt>
              </c:strCache>
            </c:strRef>
          </c:tx>
          <c:spPr>
            <a:solidFill>
              <a:schemeClr val="accent1">
                <a:lumMod val="60000"/>
                <a:lumOff val="40000"/>
              </a:schemeClr>
            </a:solidFill>
            <a:ln>
              <a:noFill/>
            </a:ln>
            <a:effectLst/>
            <a:sp3d/>
          </c:spPr>
          <c:invertIfNegative val="0"/>
          <c:dPt>
            <c:idx val="5"/>
            <c:invertIfNegative val="0"/>
            <c:bubble3D val="0"/>
            <c:extLst>
              <c:ext xmlns:c16="http://schemas.microsoft.com/office/drawing/2014/chart" uri="{C3380CC4-5D6E-409C-BE32-E72D297353CC}">
                <c16:uniqueId val="{00000002-B196-4951-A6FA-F84CE3FB5C14}"/>
              </c:ext>
            </c:extLst>
          </c:dPt>
          <c:dLbls>
            <c:dLbl>
              <c:idx val="5"/>
              <c:layout>
                <c:manualLayout>
                  <c:x val="0"/>
                  <c:y val="-3.20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96-4951-A6FA-F84CE3FB5C1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'2d'!$C$4:$C$14</c:f>
              <c:numCache>
                <c:formatCode>"£"#,##0.00</c:formatCode>
                <c:ptCount val="10"/>
                <c:pt idx="0">
                  <c:v>610133.66723632813</c:v>
                </c:pt>
                <c:pt idx="1">
                  <c:v>731726.14184570313</c:v>
                </c:pt>
                <c:pt idx="2">
                  <c:v>655730.84521484375</c:v>
                </c:pt>
                <c:pt idx="3">
                  <c:v>640531.78588867188</c:v>
                </c:pt>
                <c:pt idx="4">
                  <c:v>729554.84765625</c:v>
                </c:pt>
                <c:pt idx="5">
                  <c:v>266297.46240234375</c:v>
                </c:pt>
                <c:pt idx="6">
                  <c:v>254389.85229492188</c:v>
                </c:pt>
                <c:pt idx="7">
                  <c:v>262303.00231933594</c:v>
                </c:pt>
                <c:pt idx="8">
                  <c:v>254893.31298828125</c:v>
                </c:pt>
                <c:pt idx="9">
                  <c:v>5390923.3404016495</c:v>
                </c:pt>
              </c:numCache>
            </c:numRef>
          </c:val>
          <c:extLst>
            <c:ext xmlns:c16="http://schemas.microsoft.com/office/drawing/2014/chart" uri="{C3380CC4-5D6E-409C-BE32-E72D297353CC}">
              <c16:uniqueId val="{00000003-B196-4951-A6FA-F84CE3FB5C14}"/>
            </c:ext>
          </c:extLst>
        </c:ser>
        <c:dLbls>
          <c:showLegendKey val="0"/>
          <c:showVal val="1"/>
          <c:showCatName val="0"/>
          <c:showSerName val="0"/>
          <c:showPercent val="0"/>
          <c:showBubbleSize val="0"/>
        </c:dLbls>
        <c:gapWidth val="150"/>
        <c:shape val="box"/>
        <c:axId val="2062823967"/>
        <c:axId val="2062824447"/>
        <c:axId val="0"/>
      </c:bar3DChart>
      <c:catAx>
        <c:axId val="206282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824447"/>
        <c:crosses val="autoZero"/>
        <c:auto val="1"/>
        <c:lblAlgn val="ctr"/>
        <c:lblOffset val="100"/>
        <c:noMultiLvlLbl val="0"/>
      </c:catAx>
      <c:valAx>
        <c:axId val="2062824447"/>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062823967"/>
        <c:crosses val="autoZero"/>
        <c:crossBetween val="between"/>
      </c:valAx>
      <c:spPr>
        <a:noFill/>
        <a:ln>
          <a:noFill/>
        </a:ln>
        <a:effectLst/>
      </c:spPr>
    </c:plotArea>
    <c:legend>
      <c:legendPos val="r"/>
      <c:layout>
        <c:manualLayout>
          <c:xMode val="edge"/>
          <c:yMode val="edge"/>
          <c:x val="0.65302165354330721"/>
          <c:y val="0.7586114756488771"/>
          <c:w val="0.2441729049782535"/>
          <c:h val="0.19311905511811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[ADVENTUREWORKS_SALES.xlsx]3a!PivotTable8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baseline="0">
                <a:solidFill>
                  <a:schemeClr val="tx1"/>
                </a:solidFill>
              </a:rPr>
              <a:t>TOTAL SALES AMOUNT AND TOTAL FREIGHR FROM EACH COUNTRY </a:t>
            </a:r>
            <a:endParaRPr lang="en-GB"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64314687936738"/>
          <c:y val="0.22673178510913983"/>
          <c:w val="0.816783072570474"/>
          <c:h val="0.43462095086215496"/>
        </c:manualLayout>
      </c:layout>
      <c:bar3DChart>
        <c:barDir val="col"/>
        <c:grouping val="clustered"/>
        <c:varyColors val="0"/>
        <c:ser>
          <c:idx val="0"/>
          <c:order val="0"/>
          <c:tx>
            <c:strRef>
              <c:f>'3a'!$B$3</c:f>
              <c:strCache>
                <c:ptCount val="1"/>
                <c:pt idx="0">
                  <c:v>Sum of TotalSalesAmount</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'3a'!$B$4:$B$10</c:f>
              <c:numCache>
                <c:formatCode>"£"#,##0.00</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94CA-4C7C-AA90-3EDD2B5CCE3C}"/>
            </c:ext>
          </c:extLst>
        </c:ser>
        <c:ser>
          <c:idx val="1"/>
          <c:order val="1"/>
          <c:tx>
            <c:strRef>
              <c:f>'3a'!$C$3</c:f>
              <c:strCache>
                <c:ptCount val="1"/>
                <c:pt idx="0">
                  <c:v>Sum of TotalFreight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'3a'!$C$4:$C$10</c:f>
              <c:numCache>
                <c:formatCode>"£"#,##0.00</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94CA-4C7C-AA90-3EDD2B5CCE3C}"/>
            </c:ext>
          </c:extLst>
        </c:ser>
        <c:dLbls>
          <c:showLegendKey val="0"/>
          <c:showVal val="1"/>
          <c:showCatName val="0"/>
          <c:showSerName val="0"/>
          <c:showPercent val="0"/>
          <c:showBubbleSize val="0"/>
        </c:dLbls>
        <c:gapWidth val="150"/>
        <c:shape val="box"/>
        <c:axId val="1920137679"/>
        <c:axId val="1920138159"/>
        <c:axId val="0"/>
      </c:bar3DChart>
      <c:catAx>
        <c:axId val="192013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138159"/>
        <c:crosses val="autoZero"/>
        <c:auto val="1"/>
        <c:lblAlgn val="ctr"/>
        <c:lblOffset val="100"/>
        <c:noMultiLvlLbl val="0"/>
      </c:catAx>
      <c:valAx>
        <c:axId val="19201381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20137679"/>
        <c:crosses val="autoZero"/>
        <c:crossBetween val="between"/>
      </c:valAx>
      <c:spPr>
        <a:noFill/>
        <a:ln>
          <a:noFill/>
        </a:ln>
        <a:effectLst/>
      </c:spPr>
    </c:plotArea>
    <c:legend>
      <c:legendPos val="r"/>
      <c:layout>
        <c:manualLayout>
          <c:xMode val="edge"/>
          <c:yMode val="edge"/>
          <c:x val="0.76264699867062069"/>
          <c:y val="0.81321558855775944"/>
          <c:w val="0.23735300132937928"/>
          <c:h val="0.1836950064786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[ADVENTUREWORKS_SALES.xlsx]3b!PivotTable11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PERCENTAGE OF TOTAL TAX FOR REGIONS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867672790901136E-2"/>
          <c:y val="0.24173665791776028"/>
          <c:w val="0.70725940507436569"/>
          <c:h val="0.68055227471566049"/>
        </c:manualLayout>
      </c:layout>
      <c:pie3DChart>
        <c:varyColors val="1"/>
        <c:ser>
          <c:idx val="0"/>
          <c:order val="0"/>
          <c:tx>
            <c:strRef>
              <c:f>'3b'!$B$3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AF1-4099-891E-20275679EE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AF1-4099-891E-20275679EE0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AF1-4099-891E-20275679EE0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AF1-4099-891E-20275679EE0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AF1-4099-891E-20275679EE0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AF1-4099-891E-20275679EE0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AF1-4099-891E-20275679EE0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AF1-4099-891E-20275679EE0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AF1-4099-891E-20275679EE0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AF1-4099-891E-20275679E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'3b'!$B$4:$B$14</c:f>
              <c:numCache>
                <c:formatCode>0.0</c:formatCode>
                <c:ptCount val="10"/>
                <c:pt idx="0">
                  <c:v>30.863109305094795</c:v>
                </c:pt>
                <c:pt idx="1">
                  <c:v>6.736832299174524</c:v>
                </c:pt>
                <c:pt idx="2">
                  <c:v>1.022127066247008E-2</c:v>
                </c:pt>
                <c:pt idx="3">
                  <c:v>9.0059156764696162</c:v>
                </c:pt>
                <c:pt idx="4">
                  <c:v>9.8584561726638338</c:v>
                </c:pt>
                <c:pt idx="5">
                  <c:v>2.2250554804857488E-2</c:v>
                </c:pt>
                <c:pt idx="6">
                  <c:v>12.431985660734284</c:v>
                </c:pt>
                <c:pt idx="7">
                  <c:v>4.1687333386664888E-2</c:v>
                </c:pt>
                <c:pt idx="8">
                  <c:v>19.476867963632859</c:v>
                </c:pt>
                <c:pt idx="9">
                  <c:v>11.552673763376093</c:v>
                </c:pt>
              </c:numCache>
            </c:numRef>
          </c:val>
          <c:extLst>
            <c:ext xmlns:c16="http://schemas.microsoft.com/office/drawing/2014/chart" uri="{C3380CC4-5D6E-409C-BE32-E72D297353CC}">
              <c16:uniqueId val="{00000014-9AF1-4099-891E-20275679EE0D}"/>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765503062117235"/>
          <c:y val="0.19828521434820648"/>
          <c:w val="0.20678302712160979"/>
          <c:h val="0.72062664041994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[ADVENTUREWORKS_SALES.xlsx]4a!PivotTable12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baseline="0">
                <a:solidFill>
                  <a:schemeClr val="tx1"/>
                </a:solidFill>
              </a:rPr>
              <a:t>UN_ESTIMATE FOR EACH COUNTRY TERRITORY IN EUROPE</a:t>
            </a:r>
            <a:endParaRPr lang="en-GB"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98695530906048"/>
          <c:y val="0.2401367016622922"/>
          <c:w val="0.82868952348258906"/>
          <c:h val="0.41252734033245836"/>
        </c:manualLayout>
      </c:layout>
      <c:bar3DChart>
        <c:barDir val="col"/>
        <c:grouping val="clustered"/>
        <c:varyColors val="0"/>
        <c:ser>
          <c:idx val="0"/>
          <c:order val="0"/>
          <c:tx>
            <c:strRef>
              <c:f>'4a'!$B$3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'4a'!$B$4:$B$14</c:f>
              <c:numCache>
                <c:formatCode>_-* #,##0_-;\-* #,##0_-;_-* "-"??_-;_-@_-</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4027-49CD-9CF3-4AAEC350D386}"/>
            </c:ext>
          </c:extLst>
        </c:ser>
        <c:dLbls>
          <c:showLegendKey val="0"/>
          <c:showVal val="1"/>
          <c:showCatName val="0"/>
          <c:showSerName val="0"/>
          <c:showPercent val="0"/>
          <c:showBubbleSize val="0"/>
        </c:dLbls>
        <c:gapWidth val="150"/>
        <c:shape val="box"/>
        <c:axId val="1691329135"/>
        <c:axId val="1691306575"/>
        <c:axId val="0"/>
      </c:bar3DChart>
      <c:catAx>
        <c:axId val="169132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1306575"/>
        <c:crosses val="autoZero"/>
        <c:auto val="1"/>
        <c:lblAlgn val="ctr"/>
        <c:lblOffset val="100"/>
        <c:noMultiLvlLbl val="0"/>
      </c:catAx>
      <c:valAx>
        <c:axId val="16913065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132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[ADVENTUREWORKS_SALES.xlsx]4b!PivotTable14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a:t>
            </a:r>
            <a:r>
              <a:rPr lang="en-US" sz="1200" b="1" baseline="0">
                <a:solidFill>
                  <a:schemeClr val="tx1"/>
                </a:solidFill>
              </a:rPr>
              <a:t> WORLD_BANK_ESTIMATE FOR UN_REGION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13648293963256"/>
          <c:y val="0.26328484981044037"/>
          <c:w val="0.73905314960629931"/>
          <c:h val="0.53811424613589964"/>
        </c:manualLayout>
      </c:layout>
      <c:bar3DChart>
        <c:barDir val="col"/>
        <c:grouping val="clustered"/>
        <c:varyColors val="0"/>
        <c:ser>
          <c:idx val="0"/>
          <c:order val="0"/>
          <c:tx>
            <c:strRef>
              <c:f>'4b'!$B$3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'4b'!$A$4:$A$10</c:f>
              <c:strCache>
                <c:ptCount val="6"/>
                <c:pt idx="0">
                  <c:v>Africa</c:v>
                </c:pt>
                <c:pt idx="1">
                  <c:v>Americas</c:v>
                </c:pt>
                <c:pt idx="2">
                  <c:v>Asia</c:v>
                </c:pt>
                <c:pt idx="3">
                  <c:v>Europe</c:v>
                </c:pt>
                <c:pt idx="4">
                  <c:v>Oceania</c:v>
                </c:pt>
                <c:pt idx="5">
                  <c:v>Unknown</c:v>
                </c:pt>
              </c:strCache>
            </c:strRef>
          </c:cat>
          <c:val>
            <c:numRef>
              <c:f>'4b'!$B$4:$B$10</c:f>
              <c:numCache>
                <c:formatCode>_-* #,##0_-;\-* #,##0_-;_-* "-"??_-;_-@_-</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C2B0-4813-B040-34898B4C1E85}"/>
            </c:ext>
          </c:extLst>
        </c:ser>
        <c:dLbls>
          <c:showLegendKey val="0"/>
          <c:showVal val="1"/>
          <c:showCatName val="0"/>
          <c:showSerName val="0"/>
          <c:showPercent val="0"/>
          <c:showBubbleSize val="0"/>
        </c:dLbls>
        <c:gapWidth val="150"/>
        <c:shape val="box"/>
        <c:axId val="889954783"/>
        <c:axId val="889946143"/>
        <c:axId val="0"/>
      </c:bar3DChart>
      <c:catAx>
        <c:axId val="88995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946143"/>
        <c:crosses val="autoZero"/>
        <c:auto val="1"/>
        <c:lblAlgn val="ctr"/>
        <c:lblOffset val="100"/>
        <c:noMultiLvlLbl val="0"/>
      </c:catAx>
      <c:valAx>
        <c:axId val="8899461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95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[ADVENTUREWORKS_SALES.xlsx]4c!PivotTable15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AVERAGE </a:t>
            </a:r>
            <a:r>
              <a:rPr lang="en-GB" sz="1100" b="1" i="0" u="none" strike="noStrike" baseline="0">
                <a:solidFill>
                  <a:schemeClr val="tx1"/>
                </a:solidFill>
              </a:rPr>
              <a:t>WORLD BANK ESTIMATE FOR UN_REGIONS GREATER THAN 100000</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22697019606074"/>
          <c:y val="0.25865522018081066"/>
          <c:w val="0.66764772240146197"/>
          <c:h val="0.53811424613589964"/>
        </c:manualLayout>
      </c:layout>
      <c:bar3DChart>
        <c:barDir val="col"/>
        <c:grouping val="clustered"/>
        <c:varyColors val="0"/>
        <c:ser>
          <c:idx val="0"/>
          <c:order val="0"/>
          <c:tx>
            <c:strRef>
              <c:f>'4c'!$B$3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'4c'!$A$4:$A$9</c:f>
              <c:strCache>
                <c:ptCount val="5"/>
                <c:pt idx="0">
                  <c:v>Americas</c:v>
                </c:pt>
                <c:pt idx="1">
                  <c:v>Asia</c:v>
                </c:pt>
                <c:pt idx="2">
                  <c:v>Europe</c:v>
                </c:pt>
                <c:pt idx="3">
                  <c:v>Oceania</c:v>
                </c:pt>
                <c:pt idx="4">
                  <c:v>Unknown</c:v>
                </c:pt>
              </c:strCache>
            </c:strRef>
          </c:cat>
          <c:val>
            <c:numRef>
              <c:f>'4c'!$B$4:$B$9</c:f>
              <c:numCache>
                <c:formatCode>_-* #,##0_-;\-* #,##0_-;_-* "-"??_-;_-@_-</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0-625D-4267-9174-F065BE316CF2}"/>
            </c:ext>
          </c:extLst>
        </c:ser>
        <c:dLbls>
          <c:showLegendKey val="0"/>
          <c:showVal val="1"/>
          <c:showCatName val="0"/>
          <c:showSerName val="0"/>
          <c:showPercent val="0"/>
          <c:showBubbleSize val="0"/>
        </c:dLbls>
        <c:gapWidth val="150"/>
        <c:shape val="box"/>
        <c:axId val="1942292047"/>
        <c:axId val="1942291567"/>
        <c:axId val="0"/>
      </c:bar3DChart>
      <c:catAx>
        <c:axId val="194229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2291567"/>
        <c:crosses val="autoZero"/>
        <c:auto val="1"/>
        <c:lblAlgn val="ctr"/>
        <c:lblOffset val="100"/>
        <c:noMultiLvlLbl val="0"/>
      </c:catAx>
      <c:valAx>
        <c:axId val="194229156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229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[ADVENTUREWORKS_SALES.xlsx]4d!PivotTable16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AVG</a:t>
            </a:r>
            <a:r>
              <a:rPr lang="en-US" sz="1200" b="1" baseline="0">
                <a:solidFill>
                  <a:schemeClr val="tx1"/>
                </a:solidFill>
              </a:rPr>
              <a:t> WORLD BANK ESTIMATE FOR COUNTRY TERRITORY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70057459033836"/>
          <c:y val="0.25865522018081066"/>
          <c:w val="0.79756969567993186"/>
          <c:h val="0.48725758238553513"/>
        </c:manualLayout>
      </c:layout>
      <c:bar3DChart>
        <c:barDir val="col"/>
        <c:grouping val="clustered"/>
        <c:varyColors val="0"/>
        <c:ser>
          <c:idx val="0"/>
          <c:order val="0"/>
          <c:tx>
            <c:strRef>
              <c:f>'4d'!$B$3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'4d'!$A$4:$A$14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'4d'!$B$4:$B$14</c:f>
              <c:numCache>
                <c:formatCode>_-* #,##0_-;\-* #,##0_-;_-* "-"??_-;_-@_-</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extLst>
            <c:ext xmlns:c16="http://schemas.microsoft.com/office/drawing/2014/chart" uri="{C3380CC4-5D6E-409C-BE32-E72D297353CC}">
              <c16:uniqueId val="{00000000-4AF0-4A50-B2B0-2D3CBE8D5C6B}"/>
            </c:ext>
          </c:extLst>
        </c:ser>
        <c:dLbls>
          <c:showLegendKey val="0"/>
          <c:showVal val="1"/>
          <c:showCatName val="0"/>
          <c:showSerName val="0"/>
          <c:showPercent val="0"/>
          <c:showBubbleSize val="0"/>
        </c:dLbls>
        <c:gapWidth val="150"/>
        <c:shape val="box"/>
        <c:axId val="2089118431"/>
        <c:axId val="2089117951"/>
        <c:axId val="0"/>
      </c:bar3DChart>
      <c:catAx>
        <c:axId val="208911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117951"/>
        <c:crosses val="autoZero"/>
        <c:auto val="1"/>
        <c:lblAlgn val="ctr"/>
        <c:lblOffset val="100"/>
        <c:noMultiLvlLbl val="0"/>
      </c:catAx>
      <c:valAx>
        <c:axId val="2089117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11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[ADVENTUREWORKS_SALES.xlsx]4c!PivotTable15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AVERAGE </a:t>
            </a:r>
            <a:r>
              <a:rPr lang="en-GB" sz="1100" b="1" i="0" u="none" strike="noStrike" baseline="0">
                <a:solidFill>
                  <a:schemeClr val="tx1"/>
                </a:solidFill>
              </a:rPr>
              <a:t>WORLD BANK ESTIMATE FOR UN_REGIONS GREATER THAN 10000</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22697019606074"/>
          <c:y val="0.25865522018081066"/>
          <c:w val="0.66764772240146197"/>
          <c:h val="0.53811424613589964"/>
        </c:manualLayout>
      </c:layout>
      <c:bar3DChart>
        <c:barDir val="col"/>
        <c:grouping val="clustered"/>
        <c:varyColors val="0"/>
        <c:ser>
          <c:idx val="0"/>
          <c:order val="0"/>
          <c:tx>
            <c:strRef>
              <c:f>'4c'!$B$3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'4c'!$A$4:$A$9</c:f>
              <c:strCache>
                <c:ptCount val="5"/>
                <c:pt idx="0">
                  <c:v>Americas</c:v>
                </c:pt>
                <c:pt idx="1">
                  <c:v>Asia</c:v>
                </c:pt>
                <c:pt idx="2">
                  <c:v>Europe</c:v>
                </c:pt>
                <c:pt idx="3">
                  <c:v>Oceania</c:v>
                </c:pt>
                <c:pt idx="4">
                  <c:v>Unknown</c:v>
                </c:pt>
              </c:strCache>
            </c:strRef>
          </c:cat>
          <c:val>
            <c:numRef>
              <c:f>'4c'!$B$4:$B$9</c:f>
              <c:numCache>
                <c:formatCode>_-* #,##0_-;\-* #,##0_-;_-* "-"??_-;_-@_-</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0-63F7-4E57-BFEB-5156ACF565C4}"/>
            </c:ext>
          </c:extLst>
        </c:ser>
        <c:dLbls>
          <c:showLegendKey val="0"/>
          <c:showVal val="1"/>
          <c:showCatName val="0"/>
          <c:showSerName val="0"/>
          <c:showPercent val="0"/>
          <c:showBubbleSize val="0"/>
        </c:dLbls>
        <c:gapWidth val="150"/>
        <c:shape val="box"/>
        <c:axId val="1942292047"/>
        <c:axId val="1942291567"/>
        <c:axId val="0"/>
      </c:bar3DChart>
      <c:catAx>
        <c:axId val="194229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2291567"/>
        <c:crosses val="autoZero"/>
        <c:auto val="1"/>
        <c:lblAlgn val="ctr"/>
        <c:lblOffset val="100"/>
        <c:noMultiLvlLbl val="0"/>
      </c:catAx>
      <c:valAx>
        <c:axId val="194229156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22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[ADVENTUREWORKS_SALES.xlsx]2a_Dashboard_All!PivotTable1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u="none" strike="noStrike" baseline="0">
                <a:solidFill>
                  <a:schemeClr val="tx1"/>
                </a:solidFill>
              </a:rPr>
              <a:t>TOTAL SALES AMOUNT FOR PRODUCT_NAME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solidFill>
        <a:ln>
          <a:noFill/>
        </a:ln>
        <a:effectLst/>
        <a:sp3d/>
      </c:spPr>
    </c:floor>
    <c:sideWall>
      <c:thickness val="0"/>
      <c:spPr>
        <a:solidFill>
          <a:schemeClr val="bg1">
            <a:lumMod val="85000"/>
          </a:schemeClr>
        </a:solidFill>
        <a:ln>
          <a:noFill/>
        </a:ln>
        <a:effectLst/>
        <a:sp3d/>
      </c:spPr>
    </c:sideWall>
    <c:backWall>
      <c:thickness val="0"/>
      <c:spPr>
        <a:solidFill>
          <a:schemeClr val="bg1">
            <a:lumMod val="85000"/>
          </a:schemeClr>
        </a:solidFill>
        <a:ln>
          <a:noFill/>
        </a:ln>
        <a:effectLst/>
        <a:sp3d/>
      </c:spPr>
    </c:backWall>
    <c:plotArea>
      <c:layout>
        <c:manualLayout>
          <c:layoutTarget val="inner"/>
          <c:xMode val="edge"/>
          <c:yMode val="edge"/>
          <c:x val="0.11056806217448352"/>
          <c:y val="0.23325797448331642"/>
          <c:w val="0.87094146411822437"/>
          <c:h val="0.57252982825665844"/>
        </c:manualLayout>
      </c:layout>
      <c:bar3DChart>
        <c:barDir val="col"/>
        <c:grouping val="standard"/>
        <c:varyColors val="0"/>
        <c:ser>
          <c:idx val="0"/>
          <c:order val="0"/>
          <c:tx>
            <c:strRef>
              <c:f>'2a_Dashboard_All'!$B$3</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'2a_Dashboard_All'!$A$4:$A$14</c:f>
              <c:strCache>
                <c:ptCount val="10"/>
                <c:pt idx="0">
                  <c:v>Mountain-200 Black, 46</c:v>
                </c:pt>
                <c:pt idx="1">
                  <c:v>Road-150 Red, 44</c:v>
                </c:pt>
                <c:pt idx="2">
                  <c:v>Road-150 Red, 48</c:v>
                </c:pt>
                <c:pt idx="3">
                  <c:v>Road-150 Red, 52</c:v>
                </c:pt>
                <c:pt idx="4">
                  <c:v>Road-150 Red, 56</c:v>
                </c:pt>
                <c:pt idx="5">
                  <c:v>Road-150 Red, 62</c:v>
                </c:pt>
                <c:pt idx="6">
                  <c:v>Road-350-W Yellow, 40</c:v>
                </c:pt>
                <c:pt idx="7">
                  <c:v>Touring-1000 Blue, 46</c:v>
                </c:pt>
                <c:pt idx="8">
                  <c:v>Touring-1000 Yellow, 46</c:v>
                </c:pt>
                <c:pt idx="9">
                  <c:v>Unknown</c:v>
                </c:pt>
              </c:strCache>
            </c:strRef>
          </c:cat>
          <c:val>
            <c:numRef>
              <c:f>'2a_Dashboard_All'!$B$4:$B$14</c:f>
              <c:numCache>
                <c:formatCode>"£"#,##0.00</c:formatCode>
                <c:ptCount val="10"/>
                <c:pt idx="0">
                  <c:v>411868.72705078125</c:v>
                </c:pt>
                <c:pt idx="1">
                  <c:v>1005493.8754882813</c:v>
                </c:pt>
                <c:pt idx="2">
                  <c:v>1205876.9965820313</c:v>
                </c:pt>
                <c:pt idx="3">
                  <c:v>1080637.5458984375</c:v>
                </c:pt>
                <c:pt idx="4">
                  <c:v>1055589.6557617188</c:v>
                </c:pt>
                <c:pt idx="5">
                  <c:v>1202298.7265625</c:v>
                </c:pt>
                <c:pt idx="6">
                  <c:v>418443.53759765625</c:v>
                </c:pt>
                <c:pt idx="7">
                  <c:v>421980.40209960938</c:v>
                </c:pt>
                <c:pt idx="8">
                  <c:v>410060.0517578125</c:v>
                </c:pt>
                <c:pt idx="9">
                  <c:v>9350648.9480285645</c:v>
                </c:pt>
              </c:numCache>
            </c:numRef>
          </c:val>
          <c:extLst>
            <c:ext xmlns:c16="http://schemas.microsoft.com/office/drawing/2014/chart" uri="{C3380CC4-5D6E-409C-BE32-E72D297353CC}">
              <c16:uniqueId val="{00000000-6D81-4AF3-AD86-E146872D02FC}"/>
            </c:ext>
          </c:extLst>
        </c:ser>
        <c:dLbls>
          <c:showLegendKey val="0"/>
          <c:showVal val="1"/>
          <c:showCatName val="0"/>
          <c:showSerName val="0"/>
          <c:showPercent val="0"/>
          <c:showBubbleSize val="0"/>
        </c:dLbls>
        <c:gapWidth val="150"/>
        <c:shape val="box"/>
        <c:axId val="1648393663"/>
        <c:axId val="1648394143"/>
        <c:axId val="1667468591"/>
      </c:bar3DChart>
      <c:catAx>
        <c:axId val="164839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crossAx val="1648394143"/>
        <c:crosses val="autoZero"/>
        <c:auto val="1"/>
        <c:lblAlgn val="ctr"/>
        <c:lblOffset val="100"/>
        <c:noMultiLvlLbl val="0"/>
      </c:catAx>
      <c:valAx>
        <c:axId val="164839414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crossAx val="1648393663"/>
        <c:crosses val="autoZero"/>
        <c:crossBetween val="between"/>
      </c:valAx>
      <c:serAx>
        <c:axId val="1667468591"/>
        <c:scaling>
          <c:orientation val="minMax"/>
        </c:scaling>
        <c:delete val="1"/>
        <c:axPos val="b"/>
        <c:majorTickMark val="none"/>
        <c:minorTickMark val="none"/>
        <c:tickLblPos val="nextTo"/>
        <c:crossAx val="1648394143"/>
        <c:crosses val="autoZero"/>
      </c:serAx>
      <c:spPr>
        <a:solidFill>
          <a:schemeClr val="bg1">
            <a:lumMod val="95000"/>
          </a:schemeClr>
        </a:solidFill>
        <a:ln>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glow rad="139700">
        <a:schemeClr val="accent1">
          <a:satMod val="175000"/>
          <a:alpha val="40000"/>
        </a:schemeClr>
      </a:glow>
      <a:outerShdw blurRad="50800" dist="38100" dir="2700000" algn="tl" rotWithShape="0">
        <a:prstClr val="black">
          <a:alpha val="40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[ADVENTUREWORKS_SALES.xlsx]2b!PivotTable2</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u="none" strike="noStrike" baseline="0">
                <a:solidFill>
                  <a:schemeClr val="tx1"/>
                </a:solidFill>
              </a:rPr>
              <a:t>TOTAL TAX AMOUNT FOR PRODUCT_COLOR</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solidFill>
        <a:ln>
          <a:noFill/>
        </a:ln>
        <a:effectLst/>
        <a:sp3d/>
      </c:spPr>
    </c:floor>
    <c:sideWall>
      <c:thickness val="0"/>
      <c:spPr>
        <a:solidFill>
          <a:schemeClr val="bg2">
            <a:lumMod val="90000"/>
          </a:schemeClr>
        </a:solidFill>
        <a:ln>
          <a:noFill/>
        </a:ln>
        <a:effectLst/>
        <a:sp3d/>
      </c:spPr>
    </c:sideWall>
    <c:backWall>
      <c:thickness val="0"/>
      <c:spPr>
        <a:solidFill>
          <a:schemeClr val="bg2">
            <a:lumMod val="90000"/>
          </a:schemeClr>
        </a:solidFill>
        <a:ln>
          <a:noFill/>
        </a:ln>
        <a:effectLst/>
        <a:sp3d/>
      </c:spPr>
    </c:backWall>
    <c:plotArea>
      <c:layout/>
      <c:bar3DChart>
        <c:barDir val="col"/>
        <c:grouping val="standard"/>
        <c:varyColors val="0"/>
        <c:ser>
          <c:idx val="0"/>
          <c:order val="0"/>
          <c:tx>
            <c:strRef>
              <c:f>'2b'!$B$3</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'2b'!$A$4:$A$14</c:f>
              <c:strCache>
                <c:ptCount val="10"/>
                <c:pt idx="0">
                  <c:v>Black</c:v>
                </c:pt>
                <c:pt idx="1">
                  <c:v>Blue</c:v>
                </c:pt>
                <c:pt idx="2">
                  <c:v>Grey</c:v>
                </c:pt>
                <c:pt idx="3">
                  <c:v>Multi</c:v>
                </c:pt>
                <c:pt idx="4">
                  <c:v>NA</c:v>
                </c:pt>
                <c:pt idx="5">
                  <c:v>Red</c:v>
                </c:pt>
                <c:pt idx="6">
                  <c:v>Silver</c:v>
                </c:pt>
                <c:pt idx="7">
                  <c:v>Silver/Black</c:v>
                </c:pt>
                <c:pt idx="8">
                  <c:v>Unknown</c:v>
                </c:pt>
                <c:pt idx="9">
                  <c:v>Yellow</c:v>
                </c:pt>
              </c:strCache>
            </c:strRef>
          </c:cat>
          <c:val>
            <c:numRef>
              <c:f>'2b'!$B$4:$B$14</c:f>
              <c:numCache>
                <c:formatCode>"£"#,##0.00</c:formatCode>
                <c:ptCount val="10"/>
                <c:pt idx="0">
                  <c:v>336759.74273252487</c:v>
                </c:pt>
                <c:pt idx="1">
                  <c:v>176379.40456771851</c:v>
                </c:pt>
                <c:pt idx="2">
                  <c:v>293586.77639999997</c:v>
                </c:pt>
                <c:pt idx="3">
                  <c:v>293586.77639999997</c:v>
                </c:pt>
                <c:pt idx="4">
                  <c:v>34809.335228592157</c:v>
                </c:pt>
                <c:pt idx="5">
                  <c:v>572774.05235671997</c:v>
                </c:pt>
                <c:pt idx="6">
                  <c:v>183568.11257314682</c:v>
                </c:pt>
                <c:pt idx="7">
                  <c:v>293586.77639999997</c:v>
                </c:pt>
                <c:pt idx="8">
                  <c:v>748051.90570354462</c:v>
                </c:pt>
                <c:pt idx="9">
                  <c:v>295943.15244483948</c:v>
                </c:pt>
              </c:numCache>
            </c:numRef>
          </c:val>
          <c:extLst>
            <c:ext xmlns:c16="http://schemas.microsoft.com/office/drawing/2014/chart" uri="{C3380CC4-5D6E-409C-BE32-E72D297353CC}">
              <c16:uniqueId val="{00000000-0174-44F0-8AC5-E7381617DAC4}"/>
            </c:ext>
          </c:extLst>
        </c:ser>
        <c:dLbls>
          <c:showLegendKey val="0"/>
          <c:showVal val="1"/>
          <c:showCatName val="0"/>
          <c:showSerName val="0"/>
          <c:showPercent val="0"/>
          <c:showBubbleSize val="0"/>
        </c:dLbls>
        <c:gapWidth val="150"/>
        <c:shape val="box"/>
        <c:axId val="1674660431"/>
        <c:axId val="1674660911"/>
        <c:axId val="1675504479"/>
      </c:bar3DChart>
      <c:catAx>
        <c:axId val="167466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74660911"/>
        <c:crosses val="autoZero"/>
        <c:auto val="1"/>
        <c:lblAlgn val="ctr"/>
        <c:lblOffset val="100"/>
        <c:noMultiLvlLbl val="0"/>
      </c:catAx>
      <c:valAx>
        <c:axId val="167466091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74660431"/>
        <c:crosses val="autoZero"/>
        <c:crossBetween val="between"/>
      </c:valAx>
      <c:serAx>
        <c:axId val="1675504479"/>
        <c:scaling>
          <c:orientation val="minMax"/>
        </c:scaling>
        <c:delete val="1"/>
        <c:axPos val="b"/>
        <c:majorTickMark val="none"/>
        <c:minorTickMark val="none"/>
        <c:tickLblPos val="nextTo"/>
        <c:crossAx val="1674660911"/>
        <c:crosses val="autoZero"/>
      </c:serAx>
      <c:spPr>
        <a:solidFill>
          <a:schemeClr val="bg1">
            <a:lumMod val="95000"/>
          </a:schemeClr>
        </a:solidFill>
        <a:ln>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glow rad="1397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[ADVENTUREWORKS_SALES.xlsx]2c!PivotTable4</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u="none" strike="noStrike" baseline="0">
                <a:solidFill>
                  <a:schemeClr val="tx1"/>
                </a:solidFill>
              </a:rPr>
              <a:t>TOTAL FREIGHT FOR PRODUCT_NAME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solidFill>
        <a:ln>
          <a:noFill/>
        </a:ln>
        <a:effectLst/>
        <a:sp3d/>
      </c:spPr>
    </c:floor>
    <c:sideWall>
      <c:thickness val="0"/>
      <c:spPr>
        <a:solidFill>
          <a:schemeClr val="bg2">
            <a:lumMod val="90000"/>
          </a:schemeClr>
        </a:solidFill>
        <a:ln>
          <a:noFill/>
        </a:ln>
        <a:effectLst/>
        <a:sp3d/>
      </c:spPr>
    </c:sideWall>
    <c:backWall>
      <c:thickness val="0"/>
      <c:spPr>
        <a:solidFill>
          <a:schemeClr val="bg2">
            <a:lumMod val="90000"/>
          </a:schemeClr>
        </a:solidFill>
        <a:ln>
          <a:noFill/>
        </a:ln>
        <a:effectLst/>
        <a:sp3d/>
      </c:spPr>
    </c:backWall>
    <c:plotArea>
      <c:layout/>
      <c:bar3DChart>
        <c:barDir val="col"/>
        <c:grouping val="standard"/>
        <c:varyColors val="0"/>
        <c:ser>
          <c:idx val="0"/>
          <c:order val="0"/>
          <c:tx>
            <c:strRef>
              <c:f>'2c'!$B$3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'2c'!$A$4:$A$16</c:f>
              <c:strCache>
                <c:ptCount val="12"/>
                <c:pt idx="0">
                  <c:v>Mountain-200 Black, 46</c:v>
                </c:pt>
                <c:pt idx="1">
                  <c:v>Road-150 Red, 44</c:v>
                </c:pt>
                <c:pt idx="2">
                  <c:v>Road-150 Red, 48</c:v>
                </c:pt>
                <c:pt idx="3">
                  <c:v>Road-150 Red, 52</c:v>
                </c:pt>
                <c:pt idx="4">
                  <c:v>Road-150 Red, 56</c:v>
                </c:pt>
                <c:pt idx="5">
                  <c:v>Road-150 Red, 62</c:v>
                </c:pt>
                <c:pt idx="6">
                  <c:v>Road-250 Red, 48</c:v>
                </c:pt>
                <c:pt idx="7">
                  <c:v>Road-350-W Yellow, 40</c:v>
                </c:pt>
                <c:pt idx="8">
                  <c:v>Road-350-W Yellow, 42</c:v>
                </c:pt>
                <c:pt idx="9">
                  <c:v>Touring-1000 Blue, 46</c:v>
                </c:pt>
                <c:pt idx="10">
                  <c:v>Touring-1000 Yellow, 46</c:v>
                </c:pt>
                <c:pt idx="11">
                  <c:v>Unknown</c:v>
                </c:pt>
              </c:strCache>
            </c:strRef>
          </c:cat>
          <c:val>
            <c:numRef>
              <c:f>'2c'!$B$4:$B$16</c:f>
              <c:numCache>
                <c:formatCode>"£"#,##0.00</c:formatCode>
                <c:ptCount val="12"/>
                <c:pt idx="0">
                  <c:v>10296.727684020996</c:v>
                </c:pt>
                <c:pt idx="1">
                  <c:v>25137.361465454102</c:v>
                </c:pt>
                <c:pt idx="2">
                  <c:v>30146.942398071289</c:v>
                </c:pt>
                <c:pt idx="3">
                  <c:v>27015.954315185547</c:v>
                </c:pt>
                <c:pt idx="4">
                  <c:v>26389.756698608398</c:v>
                </c:pt>
                <c:pt idx="5">
                  <c:v>30057.485595703125</c:v>
                </c:pt>
                <c:pt idx="6">
                  <c:v>9895.5758056640625</c:v>
                </c:pt>
                <c:pt idx="7">
                  <c:v>10461.100639343262</c:v>
                </c:pt>
                <c:pt idx="8">
                  <c:v>9993.3278465270996</c:v>
                </c:pt>
                <c:pt idx="9">
                  <c:v>10549.518424987793</c:v>
                </c:pt>
                <c:pt idx="10">
                  <c:v>10251.509429931641</c:v>
                </c:pt>
                <c:pt idx="11">
                  <c:v>233766.9472822845</c:v>
                </c:pt>
              </c:numCache>
            </c:numRef>
          </c:val>
          <c:extLst>
            <c:ext xmlns:c16="http://schemas.microsoft.com/office/drawing/2014/chart" uri="{C3380CC4-5D6E-409C-BE32-E72D297353CC}">
              <c16:uniqueId val="{00000000-6D10-4A88-9820-756A429FC3D5}"/>
            </c:ext>
          </c:extLst>
        </c:ser>
        <c:dLbls>
          <c:showLegendKey val="0"/>
          <c:showVal val="1"/>
          <c:showCatName val="0"/>
          <c:showSerName val="0"/>
          <c:showPercent val="0"/>
          <c:showBubbleSize val="0"/>
        </c:dLbls>
        <c:gapWidth val="150"/>
        <c:shape val="box"/>
        <c:axId val="1691327695"/>
        <c:axId val="1691314255"/>
        <c:axId val="879679295"/>
      </c:bar3DChart>
      <c:catAx>
        <c:axId val="169132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91314255"/>
        <c:crosses val="autoZero"/>
        <c:auto val="1"/>
        <c:lblAlgn val="ctr"/>
        <c:lblOffset val="100"/>
        <c:noMultiLvlLbl val="0"/>
      </c:catAx>
      <c:valAx>
        <c:axId val="16913142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91327695"/>
        <c:crosses val="autoZero"/>
        <c:crossBetween val="between"/>
      </c:valAx>
      <c:serAx>
        <c:axId val="879679295"/>
        <c:scaling>
          <c:orientation val="minMax"/>
        </c:scaling>
        <c:delete val="1"/>
        <c:axPos val="b"/>
        <c:majorTickMark val="none"/>
        <c:minorTickMark val="none"/>
        <c:tickLblPos val="nextTo"/>
        <c:crossAx val="1691314255"/>
        <c:crosses val="autoZero"/>
      </c:serAx>
      <c:spPr>
        <a:solidFill>
          <a:schemeClr val="bg1">
            <a:lumMod val="95000"/>
          </a:schemeClr>
        </a:solidFill>
        <a:ln>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glow rad="1397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[ADVENTUREWORKS_SALES.xlsx]2d!PivotTable7</c:name>
    <c:fmtId val="3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i="0" u="none" strike="noStrike" kern="1200" spc="0" baseline="0">
                <a:solidFill>
                  <a:schemeClr val="tx1"/>
                </a:solidFill>
              </a:rPr>
              <a:t>THE  PROPORTION OF THE SUM OF TOTAL PRODUCT COST FOR EACH  PRODUCT NAME</a:t>
            </a:r>
          </a:p>
        </c:rich>
      </c:tx>
      <c:layout>
        <c:manualLayout>
          <c:xMode val="edge"/>
          <c:yMode val="edge"/>
          <c:x val="0.12447789316618654"/>
          <c:y val="8.354729081705911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75000"/>
            </a:schemeClr>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75000"/>
            </a:schemeClr>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60000"/>
              <a:lumOff val="40000"/>
            </a:schemeClr>
          </a:solidFill>
          <a:ln>
            <a:noFill/>
          </a:ln>
          <a:effectLst/>
          <a:sp3d/>
        </c:spPr>
        <c:dLbl>
          <c:idx val="0"/>
          <c:layout>
            <c:manualLayout>
              <c:x val="1.4664959491973448E-3"/>
              <c:y val="-2.1733286813943164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389924124264109E-2"/>
                  <c:h val="6.3964013992100402E-2"/>
                </c:manualLayout>
              </c15:layout>
            </c:ext>
          </c:extLst>
        </c:dLbl>
      </c:pivotFmt>
      <c:pivotFmt>
        <c:idx val="37"/>
        <c:spPr>
          <a:solidFill>
            <a:schemeClr val="accent4">
              <a:lumMod val="60000"/>
              <a:lumOff val="40000"/>
            </a:schemeClr>
          </a:solidFill>
          <a:ln>
            <a:noFill/>
          </a:ln>
          <a:effectLst/>
          <a:sp3d/>
        </c:spPr>
        <c:dLbl>
          <c:idx val="0"/>
          <c:layout>
            <c:manualLayout>
              <c:x val="2.1445394381591843E-3"/>
              <c:y val="-3.8922525967487902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35282040998465E-2"/>
                  <c:h val="7.6646373799524284E-2"/>
                </c:manualLayout>
              </c15:layout>
            </c:ext>
          </c:extLst>
        </c:dLbl>
      </c:pivotFmt>
      <c:pivotFmt>
        <c:idx val="38"/>
        <c:spPr>
          <a:solidFill>
            <a:schemeClr val="accent4">
              <a:lumMod val="60000"/>
              <a:lumOff val="40000"/>
            </a:schemeClr>
          </a:solidFill>
          <a:ln>
            <a:noFill/>
          </a:ln>
          <a:effectLst/>
          <a:sp3d/>
        </c:spPr>
        <c:dLbl>
          <c:idx val="0"/>
          <c:layout>
            <c:manualLayout>
              <c:x val="-1.0754009181914655E-16"/>
              <c:y val="-4.049281348213007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2.71217395584773E-3"/>
              <c:y val="-4.214621351116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1.356086977923865E-3"/>
              <c:y val="-3.3716970808935175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lumMod val="95000"/>
          </a:schemeClr>
        </a:solidFill>
        <a:ln>
          <a:noFill/>
        </a:ln>
        <a:effectLst/>
        <a:sp3d/>
      </c:spPr>
    </c:floor>
    <c:sideWall>
      <c:thickness val="0"/>
      <c:spPr>
        <a:solidFill>
          <a:schemeClr val="bg1">
            <a:lumMod val="85000"/>
          </a:schemeClr>
        </a:solidFill>
        <a:ln>
          <a:noFill/>
        </a:ln>
        <a:effectLst/>
        <a:sp3d/>
      </c:spPr>
    </c:sideWall>
    <c:backWall>
      <c:thickness val="0"/>
      <c:spPr>
        <a:solidFill>
          <a:schemeClr val="bg1">
            <a:lumMod val="85000"/>
          </a:schemeClr>
        </a:solidFill>
        <a:ln>
          <a:noFill/>
        </a:ln>
        <a:effectLst/>
        <a:sp3d/>
      </c:spPr>
    </c:backWall>
    <c:plotArea>
      <c:layout>
        <c:manualLayout>
          <c:layoutTarget val="inner"/>
          <c:xMode val="edge"/>
          <c:yMode val="edge"/>
          <c:x val="9.8597890403910468E-2"/>
          <c:y val="0.20227545726568488"/>
          <c:w val="0.88691450291811103"/>
          <c:h val="0.44155086614173228"/>
        </c:manualLayout>
      </c:layout>
      <c:bar3DChart>
        <c:barDir val="col"/>
        <c:grouping val="clustered"/>
        <c:varyColors val="0"/>
        <c:ser>
          <c:idx val="0"/>
          <c:order val="0"/>
          <c:tx>
            <c:strRef>
              <c:f>'2d'!$B$3</c:f>
              <c:strCache>
                <c:ptCount val="1"/>
                <c:pt idx="0">
                  <c:v>Sum of Proportion</c:v>
                </c:pt>
              </c:strCache>
            </c:strRef>
          </c:tx>
          <c:spPr>
            <a:solidFill>
              <a:schemeClr val="accent4">
                <a:lumMod val="75000"/>
              </a:schemeClr>
            </a:solidFill>
            <a:ln>
              <a:noFill/>
            </a:ln>
            <a:effectLst/>
            <a:sp3d/>
          </c:spPr>
          <c:invertIfNegative val="0"/>
          <c:dPt>
            <c:idx val="9"/>
            <c:invertIfNegative val="0"/>
            <c:bubble3D val="0"/>
            <c:extLst>
              <c:ext xmlns:c16="http://schemas.microsoft.com/office/drawing/2014/chart" uri="{C3380CC4-5D6E-409C-BE32-E72D297353CC}">
                <c16:uniqueId val="{00000000-3A63-43E4-BA16-CFD03CFFA4F2}"/>
              </c:ext>
            </c:extLst>
          </c:dPt>
          <c:dLbls>
            <c:dLbl>
              <c:idx val="9"/>
              <c:layout>
                <c:manualLayout>
                  <c:x val="0"/>
                  <c:y val="8.00000000000000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63-43E4-BA16-CFD03CFFA4F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'2d'!$B$4:$B$14</c:f>
              <c:numCache>
                <c:formatCode>0.0000</c:formatCode>
                <c:ptCount val="10"/>
                <c:pt idx="0">
                  <c:v>3.5313170286176393E-2</c:v>
                </c:pt>
                <c:pt idx="1">
                  <c:v>4.2350670414382369E-2</c:v>
                </c:pt>
                <c:pt idx="2">
                  <c:v>3.7952232834253634E-2</c:v>
                </c:pt>
                <c:pt idx="3">
                  <c:v>3.7072545318227887E-2</c:v>
                </c:pt>
                <c:pt idx="4">
                  <c:v>4.2225000769235833E-2</c:v>
                </c:pt>
                <c:pt idx="5">
                  <c:v>1.5412700759796241E-2</c:v>
                </c:pt>
                <c:pt idx="6">
                  <c:v>1.4723514953463889E-2</c:v>
                </c:pt>
                <c:pt idx="7">
                  <c:v>1.5181510355648371E-2</c:v>
                </c:pt>
                <c:pt idx="8">
                  <c:v>1.475265413091254E-2</c:v>
                </c:pt>
                <c:pt idx="9">
                  <c:v>0.31201457015416345</c:v>
                </c:pt>
              </c:numCache>
            </c:numRef>
          </c:val>
          <c:extLst>
            <c:ext xmlns:c16="http://schemas.microsoft.com/office/drawing/2014/chart" uri="{C3380CC4-5D6E-409C-BE32-E72D297353CC}">
              <c16:uniqueId val="{00000001-8989-48B3-8BB7-97B87E8E208C}"/>
            </c:ext>
          </c:extLst>
        </c:ser>
        <c:ser>
          <c:idx val="1"/>
          <c:order val="1"/>
          <c:tx>
            <c:strRef>
              <c:f>'2d'!$C$3</c:f>
              <c:strCache>
                <c:ptCount val="1"/>
                <c:pt idx="0">
                  <c:v>Sum of TotalCostPerProduct</c:v>
                </c:pt>
              </c:strCache>
            </c:strRef>
          </c:tx>
          <c:spPr>
            <a:solidFill>
              <a:schemeClr val="accent4">
                <a:lumMod val="60000"/>
                <a:lumOff val="40000"/>
              </a:schemeClr>
            </a:solidFill>
            <a:ln>
              <a:noFill/>
            </a:ln>
            <a:effectLst/>
            <a:sp3d/>
          </c:spPr>
          <c:invertIfNegative val="0"/>
          <c:dPt>
            <c:idx val="5"/>
            <c:invertIfNegative val="0"/>
            <c:bubble3D val="0"/>
            <c:extLst>
              <c:ext xmlns:c16="http://schemas.microsoft.com/office/drawing/2014/chart" uri="{C3380CC4-5D6E-409C-BE32-E72D297353CC}">
                <c16:uniqueId val="{00000002-8989-48B3-8BB7-97B87E8E208C}"/>
              </c:ext>
            </c:extLst>
          </c:dPt>
          <c:dPt>
            <c:idx val="6"/>
            <c:invertIfNegative val="0"/>
            <c:bubble3D val="0"/>
            <c:extLst>
              <c:ext xmlns:c16="http://schemas.microsoft.com/office/drawing/2014/chart" uri="{C3380CC4-5D6E-409C-BE32-E72D297353CC}">
                <c16:uniqueId val="{00000004-8989-48B3-8BB7-97B87E8E208C}"/>
              </c:ext>
            </c:extLst>
          </c:dPt>
          <c:dPt>
            <c:idx val="7"/>
            <c:invertIfNegative val="0"/>
            <c:bubble3D val="0"/>
            <c:extLst>
              <c:ext xmlns:c16="http://schemas.microsoft.com/office/drawing/2014/chart" uri="{C3380CC4-5D6E-409C-BE32-E72D297353CC}">
                <c16:uniqueId val="{00000005-8989-48B3-8BB7-97B87E8E208C}"/>
              </c:ext>
            </c:extLst>
          </c:dPt>
          <c:dPt>
            <c:idx val="8"/>
            <c:invertIfNegative val="0"/>
            <c:bubble3D val="0"/>
            <c:extLst>
              <c:ext xmlns:c16="http://schemas.microsoft.com/office/drawing/2014/chart" uri="{C3380CC4-5D6E-409C-BE32-E72D297353CC}">
                <c16:uniqueId val="{00000006-8989-48B3-8BB7-97B87E8E208C}"/>
              </c:ext>
            </c:extLst>
          </c:dPt>
          <c:dLbls>
            <c:dLbl>
              <c:idx val="5"/>
              <c:layout>
                <c:manualLayout>
                  <c:x val="0"/>
                  <c:y val="-3.20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89-48B3-8BB7-97B87E8E208C}"/>
                </c:ext>
              </c:extLst>
            </c:dLbl>
            <c:dLbl>
              <c:idx val="6"/>
              <c:layout>
                <c:manualLayout>
                  <c:x val="1.4664959491973448E-3"/>
                  <c:y val="-2.1733286813943164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389924124264109E-2"/>
                      <c:h val="6.3964013992100402E-2"/>
                    </c:manualLayout>
                  </c15:layout>
                </c:ext>
                <c:ext xmlns:c16="http://schemas.microsoft.com/office/drawing/2014/chart" uri="{C3380CC4-5D6E-409C-BE32-E72D297353CC}">
                  <c16:uniqueId val="{00000004-8989-48B3-8BB7-97B87E8E208C}"/>
                </c:ext>
              </c:extLst>
            </c:dLbl>
            <c:dLbl>
              <c:idx val="7"/>
              <c:layout>
                <c:manualLayout>
                  <c:x val="2.1445394381591843E-3"/>
                  <c:y val="-3.8922525967487902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35282040998465E-2"/>
                      <c:h val="7.6646373799524284E-2"/>
                    </c:manualLayout>
                  </c15:layout>
                </c:ext>
                <c:ext xmlns:c16="http://schemas.microsoft.com/office/drawing/2014/chart" uri="{C3380CC4-5D6E-409C-BE32-E72D297353CC}">
                  <c16:uniqueId val="{00000005-8989-48B3-8BB7-97B87E8E208C}"/>
                </c:ext>
              </c:extLst>
            </c:dLbl>
            <c:dLbl>
              <c:idx val="8"/>
              <c:layout>
                <c:manualLayout>
                  <c:x val="-1.0754009181914655E-16"/>
                  <c:y val="-4.04928134821300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89-48B3-8BB7-97B87E8E208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'2d'!$C$4:$C$14</c:f>
              <c:numCache>
                <c:formatCode>"£"#,##0.00</c:formatCode>
                <c:ptCount val="10"/>
                <c:pt idx="0">
                  <c:v>610133.66723632813</c:v>
                </c:pt>
                <c:pt idx="1">
                  <c:v>731726.14184570313</c:v>
                </c:pt>
                <c:pt idx="2">
                  <c:v>655730.84521484375</c:v>
                </c:pt>
                <c:pt idx="3">
                  <c:v>640531.78588867188</c:v>
                </c:pt>
                <c:pt idx="4">
                  <c:v>729554.84765625</c:v>
                </c:pt>
                <c:pt idx="5">
                  <c:v>266297.46240234375</c:v>
                </c:pt>
                <c:pt idx="6">
                  <c:v>254389.85229492188</c:v>
                </c:pt>
                <c:pt idx="7">
                  <c:v>262303.00231933594</c:v>
                </c:pt>
                <c:pt idx="8">
                  <c:v>254893.31298828125</c:v>
                </c:pt>
                <c:pt idx="9">
                  <c:v>5390923.3404016495</c:v>
                </c:pt>
              </c:numCache>
            </c:numRef>
          </c:val>
          <c:extLst>
            <c:ext xmlns:c16="http://schemas.microsoft.com/office/drawing/2014/chart" uri="{C3380CC4-5D6E-409C-BE32-E72D297353CC}">
              <c16:uniqueId val="{00000003-8989-48B3-8BB7-97B87E8E208C}"/>
            </c:ext>
          </c:extLst>
        </c:ser>
        <c:dLbls>
          <c:showLegendKey val="0"/>
          <c:showVal val="1"/>
          <c:showCatName val="0"/>
          <c:showSerName val="0"/>
          <c:showPercent val="0"/>
          <c:showBubbleSize val="0"/>
        </c:dLbls>
        <c:gapWidth val="150"/>
        <c:shape val="box"/>
        <c:axId val="2062823967"/>
        <c:axId val="2062824447"/>
        <c:axId val="0"/>
      </c:bar3DChart>
      <c:catAx>
        <c:axId val="206282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824447"/>
        <c:crosses val="autoZero"/>
        <c:auto val="1"/>
        <c:lblAlgn val="ctr"/>
        <c:lblOffset val="100"/>
        <c:noMultiLvlLbl val="0"/>
      </c:catAx>
      <c:valAx>
        <c:axId val="2062824447"/>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062823967"/>
        <c:crosses val="autoZero"/>
        <c:crossBetween val="between"/>
      </c:valAx>
      <c:spPr>
        <a:solidFill>
          <a:schemeClr val="bg1">
            <a:lumMod val="95000"/>
          </a:schemeClr>
        </a:solidFill>
        <a:ln>
          <a:solidFill>
            <a:schemeClr val="tx1"/>
          </a:solidFill>
        </a:ln>
        <a:effectLst/>
      </c:spPr>
    </c:plotArea>
    <c:legend>
      <c:legendPos val="r"/>
      <c:layout>
        <c:manualLayout>
          <c:xMode val="edge"/>
          <c:yMode val="edge"/>
          <c:x val="0.72346400218352769"/>
          <c:y val="0.78290718632656531"/>
          <c:w val="0.2441729049782535"/>
          <c:h val="0.180971311001068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3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[ADVENTUREWORKS_SALES.xlsx]3a!PivotTable8</c:name>
    <c:fmtId val="8"/>
  </c:pivotSource>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GB" sz="1600" b="1" i="0" u="none" strike="noStrike" baseline="0">
                <a:solidFill>
                  <a:schemeClr val="tx1"/>
                </a:solidFill>
              </a:rPr>
              <a:t>TOTAL SALES AMOUNT AND TOTAL FREIGHR FROM EACH COUNTRY </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solidFill>
        <a:ln>
          <a:noFill/>
        </a:ln>
        <a:effectLst/>
        <a:sp3d/>
      </c:spPr>
    </c:floor>
    <c:sideWall>
      <c:thickness val="0"/>
      <c:spPr>
        <a:solidFill>
          <a:schemeClr val="bg1">
            <a:lumMod val="85000"/>
          </a:schemeClr>
        </a:solidFill>
        <a:ln>
          <a:noFill/>
        </a:ln>
        <a:effectLst/>
        <a:sp3d/>
      </c:spPr>
    </c:sideWall>
    <c:backWall>
      <c:thickness val="0"/>
      <c:spPr>
        <a:solidFill>
          <a:schemeClr val="bg1">
            <a:lumMod val="85000"/>
          </a:schemeClr>
        </a:solidFill>
        <a:ln>
          <a:noFill/>
        </a:ln>
        <a:effectLst/>
        <a:sp3d/>
      </c:spPr>
    </c:backWall>
    <c:plotArea>
      <c:layout>
        <c:manualLayout>
          <c:layoutTarget val="inner"/>
          <c:xMode val="edge"/>
          <c:yMode val="edge"/>
          <c:x val="0.1029431471424045"/>
          <c:y val="0.22673164885462055"/>
          <c:w val="0.816783072570474"/>
          <c:h val="0.43462095086215496"/>
        </c:manualLayout>
      </c:layout>
      <c:bar3DChart>
        <c:barDir val="col"/>
        <c:grouping val="clustered"/>
        <c:varyColors val="0"/>
        <c:ser>
          <c:idx val="0"/>
          <c:order val="0"/>
          <c:tx>
            <c:strRef>
              <c:f>'3a'!$B$3</c:f>
              <c:strCache>
                <c:ptCount val="1"/>
                <c:pt idx="0">
                  <c:v>Sum of TotalSalesAmount</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'3a'!$B$4:$B$10</c:f>
              <c:numCache>
                <c:formatCode>"£"#,##0.00</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401C-4B66-B98E-A247656BE008}"/>
            </c:ext>
          </c:extLst>
        </c:ser>
        <c:ser>
          <c:idx val="1"/>
          <c:order val="1"/>
          <c:tx>
            <c:strRef>
              <c:f>'3a'!$C$3</c:f>
              <c:strCache>
                <c:ptCount val="1"/>
                <c:pt idx="0">
                  <c:v>Sum of TotalFreight</c:v>
                </c:pt>
              </c:strCache>
            </c:strRef>
          </c:tx>
          <c:spPr>
            <a:solidFill>
              <a:schemeClr val="accent4">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'3a'!$C$4:$C$10</c:f>
              <c:numCache>
                <c:formatCode>"£"#,##0.00</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401C-4B66-B98E-A247656BE008}"/>
            </c:ext>
          </c:extLst>
        </c:ser>
        <c:dLbls>
          <c:showLegendKey val="0"/>
          <c:showVal val="1"/>
          <c:showCatName val="0"/>
          <c:showSerName val="0"/>
          <c:showPercent val="0"/>
          <c:showBubbleSize val="0"/>
        </c:dLbls>
        <c:gapWidth val="150"/>
        <c:shape val="box"/>
        <c:axId val="1920137679"/>
        <c:axId val="1920138159"/>
        <c:axId val="0"/>
      </c:bar3DChart>
      <c:catAx>
        <c:axId val="192013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20138159"/>
        <c:crosses val="autoZero"/>
        <c:auto val="1"/>
        <c:lblAlgn val="ctr"/>
        <c:lblOffset val="100"/>
        <c:noMultiLvlLbl val="0"/>
      </c:catAx>
      <c:valAx>
        <c:axId val="19201381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20137679"/>
        <c:crosses val="autoZero"/>
        <c:crossBetween val="between"/>
      </c:valAx>
      <c:spPr>
        <a:solidFill>
          <a:schemeClr val="bg1">
            <a:lumMod val="95000"/>
          </a:schemeClr>
        </a:solidFill>
        <a:ln>
          <a:solidFill>
            <a:schemeClr val="tx1">
              <a:lumMod val="65000"/>
              <a:lumOff val="35000"/>
            </a:schemeClr>
          </a:solidFill>
        </a:ln>
        <a:effectLst/>
      </c:spPr>
    </c:plotArea>
    <c:legend>
      <c:legendPos val="r"/>
      <c:layout>
        <c:manualLayout>
          <c:xMode val="edge"/>
          <c:yMode val="edge"/>
          <c:x val="0.73323363727841651"/>
          <c:y val="0.80061344214274088"/>
          <c:w val="0.23735300132937928"/>
          <c:h val="0.183695006478620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glow rad="1397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[ADVENTUREWORKS_SALES.xlsx]3b!PivotTable11</c:name>
    <c:fmtId val="18"/>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a:solidFill>
                  <a:schemeClr val="tx1"/>
                </a:solidFill>
              </a:rPr>
              <a:t>PERCENTAGE OF TOTAL TAX FOR REGIONS</a:t>
            </a: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867684393403511E-2"/>
          <c:y val="0.22696519438225118"/>
          <c:w val="0.72128997268198614"/>
          <c:h val="0.69532348579570236"/>
        </c:manualLayout>
      </c:layout>
      <c:pie3DChart>
        <c:varyColors val="1"/>
        <c:ser>
          <c:idx val="0"/>
          <c:order val="0"/>
          <c:tx>
            <c:strRef>
              <c:f>'3b'!$B$3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868-4E84-B83F-D88C9EBD8F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868-4E84-B83F-D88C9EBD8F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868-4E84-B83F-D88C9EBD8F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868-4E84-B83F-D88C9EBD8F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868-4E84-B83F-D88C9EBD8F7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868-4E84-B83F-D88C9EBD8F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868-4E84-B83F-D88C9EBD8F7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868-4E84-B83F-D88C9EBD8F7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868-4E84-B83F-D88C9EBD8F7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868-4E84-B83F-D88C9EBD8F7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'3b'!$B$4:$B$14</c:f>
              <c:numCache>
                <c:formatCode>0.0</c:formatCode>
                <c:ptCount val="10"/>
                <c:pt idx="0">
                  <c:v>30.863109305094795</c:v>
                </c:pt>
                <c:pt idx="1">
                  <c:v>6.736832299174524</c:v>
                </c:pt>
                <c:pt idx="2">
                  <c:v>1.022127066247008E-2</c:v>
                </c:pt>
                <c:pt idx="3">
                  <c:v>9.0059156764696162</c:v>
                </c:pt>
                <c:pt idx="4">
                  <c:v>9.8584561726638338</c:v>
                </c:pt>
                <c:pt idx="5">
                  <c:v>2.2250554804857488E-2</c:v>
                </c:pt>
                <c:pt idx="6">
                  <c:v>12.431985660734284</c:v>
                </c:pt>
                <c:pt idx="7">
                  <c:v>4.1687333386664888E-2</c:v>
                </c:pt>
                <c:pt idx="8">
                  <c:v>19.476867963632859</c:v>
                </c:pt>
                <c:pt idx="9">
                  <c:v>11.552673763376093</c:v>
                </c:pt>
              </c:numCache>
            </c:numRef>
          </c:val>
          <c:extLst>
            <c:ext xmlns:c16="http://schemas.microsoft.com/office/drawing/2014/chart" uri="{C3380CC4-5D6E-409C-BE32-E72D297353CC}">
              <c16:uniqueId val="{00000014-E868-4E84-B83F-D88C9EBD8F7E}"/>
            </c:ext>
          </c:extLst>
        </c:ser>
        <c:dLbls>
          <c:dLblPos val="bestFit"/>
          <c:showLegendKey val="0"/>
          <c:showVal val="1"/>
          <c:showCatName val="0"/>
          <c:showSerName val="0"/>
          <c:showPercent val="0"/>
          <c:showBubbleSize val="0"/>
          <c:showLeaderLines val="1"/>
        </c:dLbls>
      </c:pie3DChart>
      <c:spPr>
        <a:solidFill>
          <a:schemeClr val="bg1">
            <a:lumMod val="95000"/>
          </a:schemeClr>
        </a:solidFill>
        <a:ln>
          <a:solidFill>
            <a:schemeClr val="tx1">
              <a:lumMod val="65000"/>
              <a:lumOff val="35000"/>
            </a:schemeClr>
          </a:solidFill>
        </a:ln>
        <a:effectLst/>
      </c:spPr>
    </c:plotArea>
    <c:legend>
      <c:legendPos val="r"/>
      <c:layout>
        <c:manualLayout>
          <c:xMode val="edge"/>
          <c:yMode val="edge"/>
          <c:x val="0.7765503062117235"/>
          <c:y val="0.19828521434820648"/>
          <c:w val="0.20678302712160979"/>
          <c:h val="0.72062664041994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glow rad="1397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[ADVENTUREWORKS_SALES.xlsx]4a!PivotTable12</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i="0" u="none" strike="noStrike" baseline="0">
                <a:solidFill>
                  <a:schemeClr val="tx1"/>
                </a:solidFill>
              </a:rPr>
              <a:t>UN_ESTIMATE FOR EACH COUNTRY TERRITORY IN EUROPE</a:t>
            </a:r>
            <a:endParaRPr lang="en-GB" sz="1800"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lumMod val="95000"/>
          </a:schemeClr>
        </a:solidFill>
        <a:ln>
          <a:noFill/>
        </a:ln>
        <a:effectLst/>
        <a:sp3d/>
      </c:spPr>
    </c:floor>
    <c:sideWall>
      <c:thickness val="0"/>
      <c:spPr>
        <a:solidFill>
          <a:schemeClr val="bg1">
            <a:lumMod val="95000"/>
          </a:schemeClr>
        </a:solidFill>
        <a:ln>
          <a:noFill/>
        </a:ln>
        <a:effectLst/>
        <a:sp3d/>
      </c:spPr>
    </c:sideWall>
    <c:backWall>
      <c:thickness val="0"/>
      <c:spPr>
        <a:solidFill>
          <a:schemeClr val="bg1">
            <a:lumMod val="95000"/>
          </a:schemeClr>
        </a:solidFill>
        <a:ln>
          <a:noFill/>
        </a:ln>
        <a:effectLst/>
        <a:sp3d/>
      </c:spPr>
    </c:backWall>
    <c:plotArea>
      <c:layout>
        <c:manualLayout>
          <c:layoutTarget val="inner"/>
          <c:xMode val="edge"/>
          <c:yMode val="edge"/>
          <c:x val="0.1262193261177755"/>
          <c:y val="0.20214015897859799"/>
          <c:w val="0.85321871621328726"/>
          <c:h val="0.56451357147924974"/>
        </c:manualLayout>
      </c:layout>
      <c:bar3DChart>
        <c:barDir val="col"/>
        <c:grouping val="clustered"/>
        <c:varyColors val="0"/>
        <c:ser>
          <c:idx val="0"/>
          <c:order val="0"/>
          <c:tx>
            <c:strRef>
              <c:f>'4a'!$B$3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'4a'!$B$4:$B$14</c:f>
              <c:numCache>
                <c:formatCode>_-* #,##0_-;\-* #,##0_-;_-* "-"??_-;_-@_-</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89A2-4663-83EE-CC7DE40252ED}"/>
            </c:ext>
          </c:extLst>
        </c:ser>
        <c:dLbls>
          <c:showLegendKey val="0"/>
          <c:showVal val="1"/>
          <c:showCatName val="0"/>
          <c:showSerName val="0"/>
          <c:showPercent val="0"/>
          <c:showBubbleSize val="0"/>
        </c:dLbls>
        <c:gapWidth val="150"/>
        <c:shape val="box"/>
        <c:axId val="1691329135"/>
        <c:axId val="1691306575"/>
        <c:axId val="0"/>
      </c:bar3DChart>
      <c:catAx>
        <c:axId val="169132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91306575"/>
        <c:crosses val="autoZero"/>
        <c:auto val="1"/>
        <c:lblAlgn val="ctr"/>
        <c:lblOffset val="100"/>
        <c:noMultiLvlLbl val="0"/>
      </c:catAx>
      <c:valAx>
        <c:axId val="16913065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91329135"/>
        <c:crosses val="autoZero"/>
        <c:crossBetween val="between"/>
      </c:valAx>
      <c:spPr>
        <a:solidFill>
          <a:schemeClr val="bg1">
            <a:lumMod val="95000"/>
          </a:schemeClr>
        </a:solid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12700" dir="2700000" algn="tl" rotWithShape="0">
        <a:prstClr val="black">
          <a:alpha val="3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[ADVENTUREWORKS_SALES.xlsx]4b!PivotTable14</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a:t>
            </a:r>
            <a:r>
              <a:rPr lang="en-US" sz="1800" b="1" baseline="0">
                <a:solidFill>
                  <a:schemeClr val="tx1"/>
                </a:solidFill>
              </a:rPr>
              <a:t> WORLD_BANK_ESTIMATE FOR UN_REGION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lumMod val="95000"/>
          </a:schemeClr>
        </a:solidFill>
        <a:ln>
          <a:noFill/>
        </a:ln>
        <a:effectLst/>
        <a:sp3d/>
      </c:spPr>
    </c:floor>
    <c:sideWall>
      <c:thickness val="0"/>
      <c:spPr>
        <a:solidFill>
          <a:schemeClr val="bg1">
            <a:lumMod val="95000"/>
          </a:schemeClr>
        </a:solidFill>
        <a:ln>
          <a:noFill/>
        </a:ln>
        <a:effectLst/>
        <a:sp3d/>
      </c:spPr>
    </c:sideWall>
    <c:backWall>
      <c:thickness val="0"/>
      <c:spPr>
        <a:solidFill>
          <a:schemeClr val="bg1">
            <a:lumMod val="95000"/>
          </a:schemeClr>
        </a:solidFill>
        <a:ln>
          <a:noFill/>
        </a:ln>
        <a:effectLst/>
        <a:sp3d/>
      </c:spPr>
    </c:backWall>
    <c:plotArea>
      <c:layout>
        <c:manualLayout>
          <c:layoutTarget val="inner"/>
          <c:xMode val="edge"/>
          <c:yMode val="edge"/>
          <c:x val="0.15513648293963256"/>
          <c:y val="0.26328484981044037"/>
          <c:w val="0.78826404415288176"/>
          <c:h val="0.53811424613589964"/>
        </c:manualLayout>
      </c:layout>
      <c:bar3DChart>
        <c:barDir val="col"/>
        <c:grouping val="clustered"/>
        <c:varyColors val="0"/>
        <c:ser>
          <c:idx val="0"/>
          <c:order val="0"/>
          <c:tx>
            <c:strRef>
              <c:f>'4b'!$B$3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'4b'!$A$4:$A$10</c:f>
              <c:strCache>
                <c:ptCount val="6"/>
                <c:pt idx="0">
                  <c:v>Africa</c:v>
                </c:pt>
                <c:pt idx="1">
                  <c:v>Americas</c:v>
                </c:pt>
                <c:pt idx="2">
                  <c:v>Asia</c:v>
                </c:pt>
                <c:pt idx="3">
                  <c:v>Europe</c:v>
                </c:pt>
                <c:pt idx="4">
                  <c:v>Oceania</c:v>
                </c:pt>
                <c:pt idx="5">
                  <c:v>Unknown</c:v>
                </c:pt>
              </c:strCache>
            </c:strRef>
          </c:cat>
          <c:val>
            <c:numRef>
              <c:f>'4b'!$B$4:$B$10</c:f>
              <c:numCache>
                <c:formatCode>_-* #,##0_-;\-* #,##0_-;_-* "-"??_-;_-@_-</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9266-4102-A034-4C2CCEA1CDB1}"/>
            </c:ext>
          </c:extLst>
        </c:ser>
        <c:dLbls>
          <c:showLegendKey val="0"/>
          <c:showVal val="1"/>
          <c:showCatName val="0"/>
          <c:showSerName val="0"/>
          <c:showPercent val="0"/>
          <c:showBubbleSize val="0"/>
        </c:dLbls>
        <c:gapWidth val="150"/>
        <c:shape val="box"/>
        <c:axId val="889954783"/>
        <c:axId val="889946143"/>
        <c:axId val="0"/>
      </c:bar3DChart>
      <c:catAx>
        <c:axId val="88995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9946143"/>
        <c:crosses val="autoZero"/>
        <c:auto val="1"/>
        <c:lblAlgn val="ctr"/>
        <c:lblOffset val="100"/>
        <c:noMultiLvlLbl val="0"/>
      </c:catAx>
      <c:valAx>
        <c:axId val="8899461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9954783"/>
        <c:crosses val="autoZero"/>
        <c:crossBetween val="between"/>
      </c:valAx>
      <c:spPr>
        <a:solidFill>
          <a:schemeClr val="bg1">
            <a:lumMod val="95000"/>
          </a:schemeClr>
        </a:solid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3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[ADVENTUREWORKS_SALES.xlsx]4c!PivotTable15</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AVERAGE </a:t>
            </a:r>
            <a:r>
              <a:rPr lang="en-GB" sz="1800" b="1" i="0" u="none" strike="noStrike" baseline="0">
                <a:solidFill>
                  <a:schemeClr val="tx1"/>
                </a:solidFill>
              </a:rPr>
              <a:t>WORLD BANK ESTIMATE FOR UN_REGIONS GREATER THAN 100000</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lumMod val="95000"/>
          </a:schemeClr>
        </a:solidFill>
        <a:ln>
          <a:noFill/>
        </a:ln>
        <a:effectLst/>
        <a:sp3d/>
      </c:spPr>
    </c:floor>
    <c:sideWall>
      <c:thickness val="0"/>
      <c:spPr>
        <a:solidFill>
          <a:schemeClr val="bg1">
            <a:lumMod val="95000"/>
          </a:schemeClr>
        </a:solidFill>
        <a:ln>
          <a:noFill/>
        </a:ln>
        <a:effectLst/>
        <a:sp3d/>
      </c:spPr>
    </c:sideWall>
    <c:backWall>
      <c:thickness val="0"/>
      <c:spPr>
        <a:solidFill>
          <a:schemeClr val="bg1">
            <a:lumMod val="95000"/>
          </a:schemeClr>
        </a:solidFill>
        <a:ln>
          <a:noFill/>
        </a:ln>
        <a:effectLst/>
        <a:sp3d/>
      </c:spPr>
    </c:backWall>
    <c:plotArea>
      <c:layout>
        <c:manualLayout>
          <c:layoutTarget val="inner"/>
          <c:xMode val="edge"/>
          <c:yMode val="edge"/>
          <c:x val="0.18022697019606074"/>
          <c:y val="0.25865522018081066"/>
          <c:w val="0.66764772240146197"/>
          <c:h val="0.53811424613589964"/>
        </c:manualLayout>
      </c:layout>
      <c:bar3DChart>
        <c:barDir val="col"/>
        <c:grouping val="clustered"/>
        <c:varyColors val="0"/>
        <c:ser>
          <c:idx val="0"/>
          <c:order val="0"/>
          <c:tx>
            <c:strRef>
              <c:f>'4c'!$B$3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'4c'!$A$4:$A$9</c:f>
              <c:strCache>
                <c:ptCount val="5"/>
                <c:pt idx="0">
                  <c:v>Americas</c:v>
                </c:pt>
                <c:pt idx="1">
                  <c:v>Asia</c:v>
                </c:pt>
                <c:pt idx="2">
                  <c:v>Europe</c:v>
                </c:pt>
                <c:pt idx="3">
                  <c:v>Oceania</c:v>
                </c:pt>
                <c:pt idx="4">
                  <c:v>Unknown</c:v>
                </c:pt>
              </c:strCache>
            </c:strRef>
          </c:cat>
          <c:val>
            <c:numRef>
              <c:f>'4c'!$B$4:$B$9</c:f>
              <c:numCache>
                <c:formatCode>_-* #,##0_-;\-* #,##0_-;_-* "-"??_-;_-@_-</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0-E0F8-4AD6-BD92-8E31C787CE7C}"/>
            </c:ext>
          </c:extLst>
        </c:ser>
        <c:dLbls>
          <c:showLegendKey val="0"/>
          <c:showVal val="1"/>
          <c:showCatName val="0"/>
          <c:showSerName val="0"/>
          <c:showPercent val="0"/>
          <c:showBubbleSize val="0"/>
        </c:dLbls>
        <c:gapWidth val="150"/>
        <c:shape val="box"/>
        <c:axId val="1942292047"/>
        <c:axId val="1942291567"/>
        <c:axId val="0"/>
      </c:bar3DChart>
      <c:catAx>
        <c:axId val="194229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942291567"/>
        <c:crosses val="autoZero"/>
        <c:auto val="1"/>
        <c:lblAlgn val="ctr"/>
        <c:lblOffset val="100"/>
        <c:noMultiLvlLbl val="0"/>
      </c:catAx>
      <c:valAx>
        <c:axId val="194229156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942292047"/>
        <c:crosses val="autoZero"/>
        <c:crossBetween val="between"/>
      </c:valAx>
      <c:spPr>
        <a:solidFill>
          <a:schemeClr val="bg1">
            <a:lumMod val="95000"/>
          </a:schemeClr>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3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[ADVENTUREWORKS_SALES.xlsx]4d!PivotTable16</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AVG</a:t>
            </a:r>
            <a:r>
              <a:rPr lang="en-US" sz="1800" b="1" baseline="0">
                <a:solidFill>
                  <a:schemeClr val="tx1"/>
                </a:solidFill>
              </a:rPr>
              <a:t> WORLD BANK ESTIMATE FOR COUNTRY TERRITORY</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1">
            <a:lumMod val="95000"/>
          </a:schemeClr>
        </a:solidFill>
        <a:ln>
          <a:noFill/>
        </a:ln>
        <a:effectLst/>
        <a:sp3d/>
      </c:spPr>
    </c:floor>
    <c:sideWall>
      <c:thickness val="0"/>
      <c:spPr>
        <a:solidFill>
          <a:schemeClr val="bg1">
            <a:lumMod val="95000"/>
          </a:schemeClr>
        </a:solidFill>
        <a:ln>
          <a:noFill/>
        </a:ln>
        <a:effectLst/>
        <a:sp3d/>
      </c:spPr>
    </c:sideWall>
    <c:backWall>
      <c:thickness val="0"/>
      <c:spPr>
        <a:solidFill>
          <a:schemeClr val="bg1">
            <a:lumMod val="95000"/>
          </a:schemeClr>
        </a:solidFill>
        <a:ln>
          <a:noFill/>
        </a:ln>
        <a:effectLst/>
        <a:sp3d/>
      </c:spPr>
    </c:backWall>
    <c:plotArea>
      <c:layout>
        <c:manualLayout>
          <c:layoutTarget val="inner"/>
          <c:xMode val="edge"/>
          <c:yMode val="edge"/>
          <c:x val="0.13635638265745006"/>
          <c:y val="0.20511461328541816"/>
          <c:w val="0.8500535435260228"/>
          <c:h val="0.49266190907814278"/>
        </c:manualLayout>
      </c:layout>
      <c:bar3DChart>
        <c:barDir val="col"/>
        <c:grouping val="clustered"/>
        <c:varyColors val="0"/>
        <c:ser>
          <c:idx val="0"/>
          <c:order val="0"/>
          <c:tx>
            <c:strRef>
              <c:f>'4d'!$B$3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'4d'!$A$4:$A$14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'4d'!$B$4:$B$14</c:f>
              <c:numCache>
                <c:formatCode>_-* #,##0_-;\-* #,##0_-;_-* "-"??_-;_-@_-</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extLst>
            <c:ext xmlns:c16="http://schemas.microsoft.com/office/drawing/2014/chart" uri="{C3380CC4-5D6E-409C-BE32-E72D297353CC}">
              <c16:uniqueId val="{00000000-D431-4840-9A5D-5CD0BC07268C}"/>
            </c:ext>
          </c:extLst>
        </c:ser>
        <c:dLbls>
          <c:showLegendKey val="0"/>
          <c:showVal val="1"/>
          <c:showCatName val="0"/>
          <c:showSerName val="0"/>
          <c:showPercent val="0"/>
          <c:showBubbleSize val="0"/>
        </c:dLbls>
        <c:gapWidth val="150"/>
        <c:shape val="box"/>
        <c:axId val="2089118431"/>
        <c:axId val="2089117951"/>
        <c:axId val="0"/>
      </c:bar3DChart>
      <c:catAx>
        <c:axId val="208911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89117951"/>
        <c:crosses val="autoZero"/>
        <c:auto val="1"/>
        <c:lblAlgn val="ctr"/>
        <c:lblOffset val="100"/>
        <c:noMultiLvlLbl val="0"/>
      </c:catAx>
      <c:valAx>
        <c:axId val="2089117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89118431"/>
        <c:crosses val="autoZero"/>
        <c:crossBetween val="between"/>
      </c:valAx>
      <c:spPr>
        <a:solidFill>
          <a:schemeClr val="bg1">
            <a:lumMod val="95000"/>
          </a:schemeClr>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38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[ADVENTUREWORKS_SALES.xlsx]4b!PivotTable14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a:t>
            </a:r>
            <a:r>
              <a:rPr lang="en-US" sz="1200" b="1" baseline="0">
                <a:solidFill>
                  <a:schemeClr val="tx1"/>
                </a:solidFill>
              </a:rPr>
              <a:t> WORLD_BANK_ESTIMATE FOR UN_REGION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13648293963256"/>
          <c:y val="0.26328484981044037"/>
          <c:w val="0.73905314960629931"/>
          <c:h val="0.53811424613589964"/>
        </c:manualLayout>
      </c:layout>
      <c:bar3DChart>
        <c:barDir val="col"/>
        <c:grouping val="clustered"/>
        <c:varyColors val="0"/>
        <c:ser>
          <c:idx val="0"/>
          <c:order val="0"/>
          <c:tx>
            <c:strRef>
              <c:f>'4b'!$B$3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'4b'!$A$4:$A$10</c:f>
              <c:strCache>
                <c:ptCount val="6"/>
                <c:pt idx="0">
                  <c:v>Africa</c:v>
                </c:pt>
                <c:pt idx="1">
                  <c:v>Americas</c:v>
                </c:pt>
                <c:pt idx="2">
                  <c:v>Asia</c:v>
                </c:pt>
                <c:pt idx="3">
                  <c:v>Europe</c:v>
                </c:pt>
                <c:pt idx="4">
                  <c:v>Oceania</c:v>
                </c:pt>
                <c:pt idx="5">
                  <c:v>Unknown</c:v>
                </c:pt>
              </c:strCache>
            </c:strRef>
          </c:cat>
          <c:val>
            <c:numRef>
              <c:f>'4b'!$B$4:$B$10</c:f>
              <c:numCache>
                <c:formatCode>_-* #,##0_-;\-* #,##0_-;_-* "-"??_-;_-@_-</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FAB2-49E4-A4EB-93664ACA65E7}"/>
            </c:ext>
          </c:extLst>
        </c:ser>
        <c:dLbls>
          <c:showLegendKey val="0"/>
          <c:showVal val="1"/>
          <c:showCatName val="0"/>
          <c:showSerName val="0"/>
          <c:showPercent val="0"/>
          <c:showBubbleSize val="0"/>
        </c:dLbls>
        <c:gapWidth val="150"/>
        <c:shape val="box"/>
        <c:axId val="889954783"/>
        <c:axId val="889946143"/>
        <c:axId val="0"/>
      </c:bar3DChart>
      <c:catAx>
        <c:axId val="88995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946143"/>
        <c:crosses val="autoZero"/>
        <c:auto val="1"/>
        <c:lblAlgn val="ctr"/>
        <c:lblOffset val="100"/>
        <c:noMultiLvlLbl val="0"/>
      </c:catAx>
      <c:valAx>
        <c:axId val="8899461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95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[ADVENTUREWORKS_SALES.xlsx]4a!PivotTable12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baseline="0">
                <a:solidFill>
                  <a:schemeClr val="tx1"/>
                </a:solidFill>
              </a:rPr>
              <a:t>UN_ESTIMATE FOR EACH COUNTRY TERRITORY IN EUROPE</a:t>
            </a:r>
            <a:endParaRPr lang="en-GB"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98695530906048"/>
          <c:y val="0.2401367016622922"/>
          <c:w val="0.82868952348258906"/>
          <c:h val="0.41252734033245836"/>
        </c:manualLayout>
      </c:layout>
      <c:bar3DChart>
        <c:barDir val="col"/>
        <c:grouping val="clustered"/>
        <c:varyColors val="0"/>
        <c:ser>
          <c:idx val="0"/>
          <c:order val="0"/>
          <c:tx>
            <c:strRef>
              <c:f>'4a'!$B$3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'4a'!$B$4:$B$14</c:f>
              <c:numCache>
                <c:formatCode>_-* #,##0_-;\-* #,##0_-;_-* "-"??_-;_-@_-</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71D5-43CE-AD68-9B6AB2AA421C}"/>
            </c:ext>
          </c:extLst>
        </c:ser>
        <c:dLbls>
          <c:showLegendKey val="0"/>
          <c:showVal val="1"/>
          <c:showCatName val="0"/>
          <c:showSerName val="0"/>
          <c:showPercent val="0"/>
          <c:showBubbleSize val="0"/>
        </c:dLbls>
        <c:gapWidth val="150"/>
        <c:shape val="box"/>
        <c:axId val="1691329135"/>
        <c:axId val="1691306575"/>
        <c:axId val="0"/>
      </c:bar3DChart>
      <c:catAx>
        <c:axId val="169132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1306575"/>
        <c:crosses val="autoZero"/>
        <c:auto val="1"/>
        <c:lblAlgn val="ctr"/>
        <c:lblOffset val="100"/>
        <c:noMultiLvlLbl val="0"/>
      </c:catAx>
      <c:valAx>
        <c:axId val="16913065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132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[ADVENTUREWORKS_SALES.xlsx]3b!PivotTable11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PERCENTAGE OF TOTAL TAX FOR REGIONS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867672790901136E-2"/>
          <c:y val="0.24173665791776028"/>
          <c:w val="0.70725940507436569"/>
          <c:h val="0.68055227471566049"/>
        </c:manualLayout>
      </c:layout>
      <c:pie3DChart>
        <c:varyColors val="1"/>
        <c:ser>
          <c:idx val="0"/>
          <c:order val="0"/>
          <c:tx>
            <c:strRef>
              <c:f>'3b'!$B$3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39-46EF-AC24-EF13218F13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39-46EF-AC24-EF13218F13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39-46EF-AC24-EF13218F13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539-46EF-AC24-EF13218F13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539-46EF-AC24-EF13218F13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539-46EF-AC24-EF13218F13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539-46EF-AC24-EF13218F13C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BF24-4E8E-8B85-E935E95A696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539-46EF-AC24-EF13218F13C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539-46EF-AC24-EF13218F1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'3b'!$B$4:$B$14</c:f>
              <c:numCache>
                <c:formatCode>0.0</c:formatCode>
                <c:ptCount val="10"/>
                <c:pt idx="0">
                  <c:v>30.863109305094795</c:v>
                </c:pt>
                <c:pt idx="1">
                  <c:v>6.736832299174524</c:v>
                </c:pt>
                <c:pt idx="2">
                  <c:v>1.022127066247008E-2</c:v>
                </c:pt>
                <c:pt idx="3">
                  <c:v>9.0059156764696162</c:v>
                </c:pt>
                <c:pt idx="4">
                  <c:v>9.8584561726638338</c:v>
                </c:pt>
                <c:pt idx="5">
                  <c:v>2.2250554804857488E-2</c:v>
                </c:pt>
                <c:pt idx="6">
                  <c:v>12.431985660734284</c:v>
                </c:pt>
                <c:pt idx="7">
                  <c:v>4.1687333386664888E-2</c:v>
                </c:pt>
                <c:pt idx="8">
                  <c:v>19.476867963632859</c:v>
                </c:pt>
                <c:pt idx="9">
                  <c:v>11.552673763376093</c:v>
                </c:pt>
              </c:numCache>
            </c:numRef>
          </c:val>
          <c:extLst>
            <c:ext xmlns:c16="http://schemas.microsoft.com/office/drawing/2014/chart" uri="{C3380CC4-5D6E-409C-BE32-E72D297353CC}">
              <c16:uniqueId val="{00000000-BF24-4E8E-8B85-E935E95A696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765503062117235"/>
          <c:y val="0.19828521434820648"/>
          <c:w val="0.20678302712160979"/>
          <c:h val="0.72062664041994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[ADVENTUREWORKS_SALES.xlsx]3a!PivotTable8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baseline="0">
                <a:solidFill>
                  <a:schemeClr val="tx1"/>
                </a:solidFill>
              </a:rPr>
              <a:t>TOTAL SALES AMOUNT AND TOTAL FREIGHR FROM EACH COUNTRY </a:t>
            </a:r>
            <a:endParaRPr lang="en-GB"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64314687936738"/>
          <c:y val="0.22673178510913983"/>
          <c:w val="0.816783072570474"/>
          <c:h val="0.43462095086215496"/>
        </c:manualLayout>
      </c:layout>
      <c:bar3DChart>
        <c:barDir val="col"/>
        <c:grouping val="clustered"/>
        <c:varyColors val="0"/>
        <c:ser>
          <c:idx val="0"/>
          <c:order val="0"/>
          <c:tx>
            <c:strRef>
              <c:f>'3a'!$B$3</c:f>
              <c:strCache>
                <c:ptCount val="1"/>
                <c:pt idx="0">
                  <c:v>Sum of TotalSalesAmount</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'3a'!$B$4:$B$10</c:f>
              <c:numCache>
                <c:formatCode>"£"#,##0.00</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43C4-42AD-A31E-1225C33BB7AD}"/>
            </c:ext>
          </c:extLst>
        </c:ser>
        <c:ser>
          <c:idx val="1"/>
          <c:order val="1"/>
          <c:tx>
            <c:strRef>
              <c:f>'3a'!$C$3</c:f>
              <c:strCache>
                <c:ptCount val="1"/>
                <c:pt idx="0">
                  <c:v>Sum of TotalFreight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'3a'!$A$4:$A$10</c:f>
              <c:strCache>
                <c:ptCount val="6"/>
                <c:pt idx="0">
                  <c:v>Australia</c:v>
                </c:pt>
                <c:pt idx="1">
                  <c:v>Canada</c:v>
                </c:pt>
                <c:pt idx="2">
                  <c:v>France</c:v>
                </c:pt>
                <c:pt idx="3">
                  <c:v>Germany</c:v>
                </c:pt>
                <c:pt idx="4">
                  <c:v>United Kingdom</c:v>
                </c:pt>
                <c:pt idx="5">
                  <c:v>United States</c:v>
                </c:pt>
              </c:strCache>
            </c:strRef>
          </c:cat>
          <c:val>
            <c:numRef>
              <c:f>'3a'!$C$4:$C$10</c:f>
              <c:numCache>
                <c:formatCode>"£"#,##0.00</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43C4-42AD-A31E-1225C33BB7AD}"/>
            </c:ext>
          </c:extLst>
        </c:ser>
        <c:dLbls>
          <c:showLegendKey val="0"/>
          <c:showVal val="1"/>
          <c:showCatName val="0"/>
          <c:showSerName val="0"/>
          <c:showPercent val="0"/>
          <c:showBubbleSize val="0"/>
        </c:dLbls>
        <c:gapWidth val="150"/>
        <c:shape val="box"/>
        <c:axId val="1920137679"/>
        <c:axId val="1920138159"/>
        <c:axId val="0"/>
      </c:bar3DChart>
      <c:catAx>
        <c:axId val="192013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138159"/>
        <c:crosses val="autoZero"/>
        <c:auto val="1"/>
        <c:lblAlgn val="ctr"/>
        <c:lblOffset val="100"/>
        <c:noMultiLvlLbl val="0"/>
      </c:catAx>
      <c:valAx>
        <c:axId val="19201381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20137679"/>
        <c:crosses val="autoZero"/>
        <c:crossBetween val="between"/>
      </c:valAx>
      <c:spPr>
        <a:noFill/>
        <a:ln>
          <a:noFill/>
        </a:ln>
        <a:effectLst/>
      </c:spPr>
    </c:plotArea>
    <c:legend>
      <c:legendPos val="r"/>
      <c:layout>
        <c:manualLayout>
          <c:xMode val="edge"/>
          <c:yMode val="edge"/>
          <c:x val="0.76264699867062069"/>
          <c:y val="0.81321558855775944"/>
          <c:w val="0.23735300132937928"/>
          <c:h val="0.1836950064786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[ADVENTUREWORKS_SALES.xlsx]2d!PivotTable7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u="none" strike="noStrike" kern="1200" spc="0" baseline="0">
                <a:solidFill>
                  <a:schemeClr val="tx1"/>
                </a:solidFill>
              </a:rPr>
              <a:t>THE  PROPORTION OF THE SUM OF TOTAL PRODUCT COST FOR EACH  PRODUCT NAME</a:t>
            </a:r>
          </a:p>
        </c:rich>
      </c:tx>
      <c:layout>
        <c:manualLayout>
          <c:xMode val="edge"/>
          <c:yMode val="edge"/>
          <c:x val="0.12040966754155731"/>
          <c:y val="7.5118110236220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0"/>
              <c:y val="-3.20000000000000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52537182852145"/>
          <c:y val="0.20227559055118111"/>
          <c:w val="0.78271850393700793"/>
          <c:h val="0.44155086614173228"/>
        </c:manualLayout>
      </c:layout>
      <c:bar3DChart>
        <c:barDir val="col"/>
        <c:grouping val="clustered"/>
        <c:varyColors val="0"/>
        <c:ser>
          <c:idx val="0"/>
          <c:order val="0"/>
          <c:tx>
            <c:strRef>
              <c:f>'2d'!$B$3</c:f>
              <c:strCache>
                <c:ptCount val="1"/>
                <c:pt idx="0">
                  <c:v>Sum of Proportion</c:v>
                </c:pt>
              </c:strCache>
            </c:strRef>
          </c:tx>
          <c:spPr>
            <a:solidFill>
              <a:schemeClr val="accent2"/>
            </a:solidFill>
            <a:ln>
              <a:noFill/>
            </a:ln>
            <a:effectLst/>
            <a:sp3d/>
          </c:spPr>
          <c:invertIfNegative val="0"/>
          <c:dPt>
            <c:idx val="9"/>
            <c:invertIfNegative val="0"/>
            <c:bubble3D val="0"/>
            <c:extLst>
              <c:ext xmlns:c16="http://schemas.microsoft.com/office/drawing/2014/chart" uri="{C3380CC4-5D6E-409C-BE32-E72D297353CC}">
                <c16:uniqueId val="{00000000-7E29-4B19-A9EC-8C4BC6D9EC04}"/>
              </c:ext>
            </c:extLst>
          </c:dPt>
          <c:dLbls>
            <c:dLbl>
              <c:idx val="9"/>
              <c:layout>
                <c:manualLayout>
                  <c:x val="0"/>
                  <c:y val="8.00000000000000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29-4B19-A9EC-8C4BC6D9EC0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'2d'!$B$4:$B$14</c:f>
              <c:numCache>
                <c:formatCode>0.0000</c:formatCode>
                <c:ptCount val="10"/>
                <c:pt idx="0">
                  <c:v>3.5313170286176393E-2</c:v>
                </c:pt>
                <c:pt idx="1">
                  <c:v>4.2350670414382369E-2</c:v>
                </c:pt>
                <c:pt idx="2">
                  <c:v>3.7952232834253634E-2</c:v>
                </c:pt>
                <c:pt idx="3">
                  <c:v>3.7072545318227887E-2</c:v>
                </c:pt>
                <c:pt idx="4">
                  <c:v>4.2225000769235833E-2</c:v>
                </c:pt>
                <c:pt idx="5">
                  <c:v>1.5412700759796241E-2</c:v>
                </c:pt>
                <c:pt idx="6">
                  <c:v>1.4723514953463889E-2</c:v>
                </c:pt>
                <c:pt idx="7">
                  <c:v>1.5181510355648371E-2</c:v>
                </c:pt>
                <c:pt idx="8">
                  <c:v>1.475265413091254E-2</c:v>
                </c:pt>
                <c:pt idx="9">
                  <c:v>0.31201457015416345</c:v>
                </c:pt>
              </c:numCache>
            </c:numRef>
          </c:val>
          <c:extLst>
            <c:ext xmlns:c16="http://schemas.microsoft.com/office/drawing/2014/chart" uri="{C3380CC4-5D6E-409C-BE32-E72D297353CC}">
              <c16:uniqueId val="{00000000-C78D-4573-8859-43C446524417}"/>
            </c:ext>
          </c:extLst>
        </c:ser>
        <c:ser>
          <c:idx val="1"/>
          <c:order val="1"/>
          <c:tx>
            <c:strRef>
              <c:f>'2d'!$C$3</c:f>
              <c:strCache>
                <c:ptCount val="1"/>
                <c:pt idx="0">
                  <c:v>Sum of TotalCostPerProduct</c:v>
                </c:pt>
              </c:strCache>
            </c:strRef>
          </c:tx>
          <c:spPr>
            <a:solidFill>
              <a:schemeClr val="accent1">
                <a:lumMod val="60000"/>
                <a:lumOff val="40000"/>
              </a:schemeClr>
            </a:solidFill>
            <a:ln>
              <a:noFill/>
            </a:ln>
            <a:effectLst/>
            <a:sp3d/>
          </c:spPr>
          <c:invertIfNegative val="0"/>
          <c:dPt>
            <c:idx val="5"/>
            <c:invertIfNegative val="0"/>
            <c:bubble3D val="0"/>
            <c:extLst>
              <c:ext xmlns:c16="http://schemas.microsoft.com/office/drawing/2014/chart" uri="{C3380CC4-5D6E-409C-BE32-E72D297353CC}">
                <c16:uniqueId val="{00000004-C78D-4573-8859-43C446524417}"/>
              </c:ext>
            </c:extLst>
          </c:dPt>
          <c:dLbls>
            <c:dLbl>
              <c:idx val="5"/>
              <c:layout>
                <c:manualLayout>
                  <c:x val="0"/>
                  <c:y val="-3.20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8D-4573-8859-43C44652441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'2d'!$A$4:$A$14</c:f>
              <c:strCache>
                <c:ptCount val="10"/>
                <c:pt idx="0">
                  <c:v>Road-150 Red, 44</c:v>
                </c:pt>
                <c:pt idx="1">
                  <c:v>Road-150 Red, 48</c:v>
                </c:pt>
                <c:pt idx="2">
                  <c:v>Road-150 Red, 52</c:v>
                </c:pt>
                <c:pt idx="3">
                  <c:v>Road-150 Red, 56</c:v>
                </c:pt>
                <c:pt idx="4">
                  <c:v>Road-150 Red, 62</c:v>
                </c:pt>
                <c:pt idx="5">
                  <c:v>Road-350-W Yellow, 40</c:v>
                </c:pt>
                <c:pt idx="6">
                  <c:v>Road-350-W Yellow, 42</c:v>
                </c:pt>
                <c:pt idx="7">
                  <c:v>Touring-1000 Blue, 46</c:v>
                </c:pt>
                <c:pt idx="8">
                  <c:v>Touring-1000 Yellow, 46</c:v>
                </c:pt>
                <c:pt idx="9">
                  <c:v>Unknown</c:v>
                </c:pt>
              </c:strCache>
            </c:strRef>
          </c:cat>
          <c:val>
            <c:numRef>
              <c:f>'2d'!$C$4:$C$14</c:f>
              <c:numCache>
                <c:formatCode>"£"#,##0.00</c:formatCode>
                <c:ptCount val="10"/>
                <c:pt idx="0">
                  <c:v>610133.66723632813</c:v>
                </c:pt>
                <c:pt idx="1">
                  <c:v>731726.14184570313</c:v>
                </c:pt>
                <c:pt idx="2">
                  <c:v>655730.84521484375</c:v>
                </c:pt>
                <c:pt idx="3">
                  <c:v>640531.78588867188</c:v>
                </c:pt>
                <c:pt idx="4">
                  <c:v>729554.84765625</c:v>
                </c:pt>
                <c:pt idx="5">
                  <c:v>266297.46240234375</c:v>
                </c:pt>
                <c:pt idx="6">
                  <c:v>254389.85229492188</c:v>
                </c:pt>
                <c:pt idx="7">
                  <c:v>262303.00231933594</c:v>
                </c:pt>
                <c:pt idx="8">
                  <c:v>254893.31298828125</c:v>
                </c:pt>
                <c:pt idx="9">
                  <c:v>5390923.3404016495</c:v>
                </c:pt>
              </c:numCache>
            </c:numRef>
          </c:val>
          <c:extLst>
            <c:ext xmlns:c16="http://schemas.microsoft.com/office/drawing/2014/chart" uri="{C3380CC4-5D6E-409C-BE32-E72D297353CC}">
              <c16:uniqueId val="{00000001-C78D-4573-8859-43C446524417}"/>
            </c:ext>
          </c:extLst>
        </c:ser>
        <c:dLbls>
          <c:showLegendKey val="0"/>
          <c:showVal val="1"/>
          <c:showCatName val="0"/>
          <c:showSerName val="0"/>
          <c:showPercent val="0"/>
          <c:showBubbleSize val="0"/>
        </c:dLbls>
        <c:gapWidth val="150"/>
        <c:shape val="box"/>
        <c:axId val="2062823967"/>
        <c:axId val="2062824447"/>
        <c:axId val="0"/>
      </c:bar3DChart>
      <c:catAx>
        <c:axId val="206282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824447"/>
        <c:crosses val="autoZero"/>
        <c:auto val="1"/>
        <c:lblAlgn val="ctr"/>
        <c:lblOffset val="100"/>
        <c:noMultiLvlLbl val="0"/>
      </c:catAx>
      <c:valAx>
        <c:axId val="2062824447"/>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062823967"/>
        <c:crosses val="autoZero"/>
        <c:crossBetween val="between"/>
      </c:valAx>
      <c:spPr>
        <a:noFill/>
        <a:ln>
          <a:noFill/>
        </a:ln>
        <a:effectLst/>
      </c:spPr>
    </c:plotArea>
    <c:legend>
      <c:legendPos val="r"/>
      <c:layout>
        <c:manualLayout>
          <c:xMode val="edge"/>
          <c:yMode val="edge"/>
          <c:x val="0.65302165354330721"/>
          <c:y val="0.7586114756488771"/>
          <c:w val="0.2441729049782535"/>
          <c:h val="0.19311905511811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[ADVENTUREWORKS_SALES.xlsx]2c!PivotTable4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tx1"/>
                </a:solidFill>
              </a:rPr>
              <a:t>TOTAL FREIGHT FOR PRODUCT_NAME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'2c'!$B$3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'2c'!$A$4:$A$16</c:f>
              <c:strCache>
                <c:ptCount val="12"/>
                <c:pt idx="0">
                  <c:v>Mountain-200 Black, 46</c:v>
                </c:pt>
                <c:pt idx="1">
                  <c:v>Road-150 Red, 44</c:v>
                </c:pt>
                <c:pt idx="2">
                  <c:v>Road-150 Red, 48</c:v>
                </c:pt>
                <c:pt idx="3">
                  <c:v>Road-150 Red, 52</c:v>
                </c:pt>
                <c:pt idx="4">
                  <c:v>Road-150 Red, 56</c:v>
                </c:pt>
                <c:pt idx="5">
                  <c:v>Road-150 Red, 62</c:v>
                </c:pt>
                <c:pt idx="6">
                  <c:v>Road-250 Red, 48</c:v>
                </c:pt>
                <c:pt idx="7">
                  <c:v>Road-350-W Yellow, 40</c:v>
                </c:pt>
                <c:pt idx="8">
                  <c:v>Road-350-W Yellow, 42</c:v>
                </c:pt>
                <c:pt idx="9">
                  <c:v>Touring-1000 Blue, 46</c:v>
                </c:pt>
                <c:pt idx="10">
                  <c:v>Touring-1000 Yellow, 46</c:v>
                </c:pt>
                <c:pt idx="11">
                  <c:v>Unknown</c:v>
                </c:pt>
              </c:strCache>
            </c:strRef>
          </c:cat>
          <c:val>
            <c:numRef>
              <c:f>'2c'!$B$4:$B$16</c:f>
              <c:numCache>
                <c:formatCode>"£"#,##0.00</c:formatCode>
                <c:ptCount val="12"/>
                <c:pt idx="0">
                  <c:v>10296.727684020996</c:v>
                </c:pt>
                <c:pt idx="1">
                  <c:v>25137.361465454102</c:v>
                </c:pt>
                <c:pt idx="2">
                  <c:v>30146.942398071289</c:v>
                </c:pt>
                <c:pt idx="3">
                  <c:v>27015.954315185547</c:v>
                </c:pt>
                <c:pt idx="4">
                  <c:v>26389.756698608398</c:v>
                </c:pt>
                <c:pt idx="5">
                  <c:v>30057.485595703125</c:v>
                </c:pt>
                <c:pt idx="6">
                  <c:v>9895.5758056640625</c:v>
                </c:pt>
                <c:pt idx="7">
                  <c:v>10461.100639343262</c:v>
                </c:pt>
                <c:pt idx="8">
                  <c:v>9993.3278465270996</c:v>
                </c:pt>
                <c:pt idx="9">
                  <c:v>10549.518424987793</c:v>
                </c:pt>
                <c:pt idx="10">
                  <c:v>10251.509429931641</c:v>
                </c:pt>
                <c:pt idx="11">
                  <c:v>233766.9472822845</c:v>
                </c:pt>
              </c:numCache>
            </c:numRef>
          </c:val>
          <c:extLst>
            <c:ext xmlns:c16="http://schemas.microsoft.com/office/drawing/2014/chart" uri="{C3380CC4-5D6E-409C-BE32-E72D297353CC}">
              <c16:uniqueId val="{00000000-BD92-4332-BE06-DF294FA262C1}"/>
            </c:ext>
          </c:extLst>
        </c:ser>
        <c:dLbls>
          <c:showLegendKey val="0"/>
          <c:showVal val="1"/>
          <c:showCatName val="0"/>
          <c:showSerName val="0"/>
          <c:showPercent val="0"/>
          <c:showBubbleSize val="0"/>
        </c:dLbls>
        <c:gapWidth val="150"/>
        <c:shape val="box"/>
        <c:axId val="1691327695"/>
        <c:axId val="1691314255"/>
        <c:axId val="879679295"/>
      </c:bar3DChart>
      <c:catAx>
        <c:axId val="169132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91314255"/>
        <c:crosses val="autoZero"/>
        <c:auto val="1"/>
        <c:lblAlgn val="ctr"/>
        <c:lblOffset val="100"/>
        <c:noMultiLvlLbl val="0"/>
      </c:catAx>
      <c:valAx>
        <c:axId val="16913142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91327695"/>
        <c:crosses val="autoZero"/>
        <c:crossBetween val="between"/>
      </c:valAx>
      <c:serAx>
        <c:axId val="879679295"/>
        <c:scaling>
          <c:orientation val="minMax"/>
        </c:scaling>
        <c:delete val="1"/>
        <c:axPos val="b"/>
        <c:majorTickMark val="none"/>
        <c:minorTickMark val="none"/>
        <c:tickLblPos val="nextTo"/>
        <c:crossAx val="16913142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[ADVENTUREWORKS_SALES.xlsx]2b!PivotTable2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tx1"/>
                </a:solidFill>
              </a:rPr>
              <a:t>TOTAL TAX AMOUNT FOR PRODUCT_COLOR</a:t>
            </a:r>
            <a:endParaRPr lang="en-GB"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'2b'!$B$3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'2b'!$A$4:$A$14</c:f>
              <c:strCache>
                <c:ptCount val="10"/>
                <c:pt idx="0">
                  <c:v>Black</c:v>
                </c:pt>
                <c:pt idx="1">
                  <c:v>Blue</c:v>
                </c:pt>
                <c:pt idx="2">
                  <c:v>Grey</c:v>
                </c:pt>
                <c:pt idx="3">
                  <c:v>Multi</c:v>
                </c:pt>
                <c:pt idx="4">
                  <c:v>NA</c:v>
                </c:pt>
                <c:pt idx="5">
                  <c:v>Red</c:v>
                </c:pt>
                <c:pt idx="6">
                  <c:v>Silver</c:v>
                </c:pt>
                <c:pt idx="7">
                  <c:v>Silver/Black</c:v>
                </c:pt>
                <c:pt idx="8">
                  <c:v>Unknown</c:v>
                </c:pt>
                <c:pt idx="9">
                  <c:v>Yellow</c:v>
                </c:pt>
              </c:strCache>
            </c:strRef>
          </c:cat>
          <c:val>
            <c:numRef>
              <c:f>'2b'!$B$4:$B$14</c:f>
              <c:numCache>
                <c:formatCode>"£"#,##0.00</c:formatCode>
                <c:ptCount val="10"/>
                <c:pt idx="0">
                  <c:v>336759.74273252487</c:v>
                </c:pt>
                <c:pt idx="1">
                  <c:v>176379.40456771851</c:v>
                </c:pt>
                <c:pt idx="2">
                  <c:v>293586.77639999997</c:v>
                </c:pt>
                <c:pt idx="3">
                  <c:v>293586.77639999997</c:v>
                </c:pt>
                <c:pt idx="4">
                  <c:v>34809.335228592157</c:v>
                </c:pt>
                <c:pt idx="5">
                  <c:v>572774.05235671997</c:v>
                </c:pt>
                <c:pt idx="6">
                  <c:v>183568.11257314682</c:v>
                </c:pt>
                <c:pt idx="7">
                  <c:v>293586.77639999997</c:v>
                </c:pt>
                <c:pt idx="8">
                  <c:v>748051.90570354462</c:v>
                </c:pt>
                <c:pt idx="9">
                  <c:v>295943.15244483948</c:v>
                </c:pt>
              </c:numCache>
            </c:numRef>
          </c:val>
          <c:extLst>
            <c:ext xmlns:c16="http://schemas.microsoft.com/office/drawing/2014/chart" uri="{C3380CC4-5D6E-409C-BE32-E72D297353CC}">
              <c16:uniqueId val="{00000000-1010-4CB2-852E-3E778419187B}"/>
            </c:ext>
          </c:extLst>
        </c:ser>
        <c:dLbls>
          <c:showLegendKey val="0"/>
          <c:showVal val="1"/>
          <c:showCatName val="0"/>
          <c:showSerName val="0"/>
          <c:showPercent val="0"/>
          <c:showBubbleSize val="0"/>
        </c:dLbls>
        <c:gapWidth val="150"/>
        <c:shape val="box"/>
        <c:axId val="1674660431"/>
        <c:axId val="1674660911"/>
        <c:axId val="1675504479"/>
      </c:bar3DChart>
      <c:catAx>
        <c:axId val="167466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4660911"/>
        <c:crosses val="autoZero"/>
        <c:auto val="1"/>
        <c:lblAlgn val="ctr"/>
        <c:lblOffset val="100"/>
        <c:noMultiLvlLbl val="0"/>
      </c:catAx>
      <c:valAx>
        <c:axId val="167466091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74660431"/>
        <c:crosses val="autoZero"/>
        <c:crossBetween val="between"/>
      </c:valAx>
      <c:serAx>
        <c:axId val="1675504479"/>
        <c:scaling>
          <c:orientation val="minMax"/>
        </c:scaling>
        <c:delete val="1"/>
        <c:axPos val="b"/>
        <c:majorTickMark val="none"/>
        <c:minorTickMark val="none"/>
        <c:tickLblPos val="nextTo"/>
        <c:crossAx val="16746609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 id="17">
  <a:schemeClr val="accent4"/>
</cs:colorStyle>
</file>

<file path=xl/charts/colors28.xml><?xml version="1.0" encoding="utf-8"?>
<cs:colorStyle xmlns:cs="http://schemas.microsoft.com/office/drawing/2012/chartStyle" xmlns:a="http://schemas.openxmlformats.org/drawingml/2006/main" meth="withinLinear" id="17">
  <a:schemeClr val="accent4"/>
</cs:colorStyle>
</file>

<file path=xl/charts/colors29.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1524000</xdr:colOff>
      <xdr:row>2</xdr:row>
      <xdr:rowOff>120650</xdr:rowOff>
    </xdr:from>
    <xdr:to>
      <xdr:col>8</xdr:col>
      <xdr:colOff>222250</xdr:colOff>
      <xdr:row>17</xdr:row>
      <xdr:rowOff>101600</xdr:rowOff>
    </xdr:to>
    <xdr:graphicFrame macro="">
      <xdr:nvGraphicFramePr>
        <xdr:cNvPr id="2" name="Chart 1">
          <a:extLst>
            <a:ext uri="{FF2B5EF4-FFF2-40B4-BE49-F238E27FC236}">
              <a16:creationId xmlns:a16="http://schemas.microsoft.com/office/drawing/2014/main" id="{8D2358C5-2716-F05B-2741-ADF4399BF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101600</xdr:colOff>
      <xdr:row>2</xdr:row>
      <xdr:rowOff>25401</xdr:rowOff>
    </xdr:from>
    <xdr:to>
      <xdr:col>11</xdr:col>
      <xdr:colOff>25400</xdr:colOff>
      <xdr:row>18</xdr:row>
      <xdr:rowOff>120651</xdr:rowOff>
    </xdr:to>
    <xdr:graphicFrame macro="">
      <xdr:nvGraphicFramePr>
        <xdr:cNvPr id="2" name="Chart 1">
          <a:extLst>
            <a:ext uri="{FF2B5EF4-FFF2-40B4-BE49-F238E27FC236}">
              <a16:creationId xmlns:a16="http://schemas.microsoft.com/office/drawing/2014/main" id="{83C121D6-3A3B-D913-523B-256139055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446851</xdr:colOff>
      <xdr:row>2</xdr:row>
      <xdr:rowOff>70555</xdr:rowOff>
    </xdr:from>
    <xdr:to>
      <xdr:col>20</xdr:col>
      <xdr:colOff>493888</xdr:colOff>
      <xdr:row>18</xdr:row>
      <xdr:rowOff>117592</xdr:rowOff>
    </xdr:to>
    <xdr:graphicFrame macro="">
      <xdr:nvGraphicFramePr>
        <xdr:cNvPr id="3" name="Chart 2">
          <a:extLst>
            <a:ext uri="{FF2B5EF4-FFF2-40B4-BE49-F238E27FC236}">
              <a16:creationId xmlns:a16="http://schemas.microsoft.com/office/drawing/2014/main" id="{D73569F5-4BAE-4778-8E3D-92B606948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305740</xdr:colOff>
      <xdr:row>2</xdr:row>
      <xdr:rowOff>47037</xdr:rowOff>
    </xdr:from>
    <xdr:to>
      <xdr:col>30</xdr:col>
      <xdr:colOff>329259</xdr:colOff>
      <xdr:row>18</xdr:row>
      <xdr:rowOff>94074</xdr:rowOff>
    </xdr:to>
    <xdr:graphicFrame macro="">
      <xdr:nvGraphicFramePr>
        <xdr:cNvPr id="4" name="Chart 3">
          <a:extLst>
            <a:ext uri="{FF2B5EF4-FFF2-40B4-BE49-F238E27FC236}">
              <a16:creationId xmlns:a16="http://schemas.microsoft.com/office/drawing/2014/main" id="{6C433126-445C-4A96-A70E-BFA33B40B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2</xdr:row>
      <xdr:rowOff>0</xdr:rowOff>
    </xdr:from>
    <xdr:to>
      <xdr:col>41</xdr:col>
      <xdr:colOff>70085</xdr:colOff>
      <xdr:row>18</xdr:row>
      <xdr:rowOff>164629</xdr:rowOff>
    </xdr:to>
    <xdr:graphicFrame macro="">
      <xdr:nvGraphicFramePr>
        <xdr:cNvPr id="5" name="Chart 4">
          <a:extLst>
            <a:ext uri="{FF2B5EF4-FFF2-40B4-BE49-F238E27FC236}">
              <a16:creationId xmlns:a16="http://schemas.microsoft.com/office/drawing/2014/main" id="{3F5F3E4D-B9FD-47C8-994A-5A6A7AB1A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94075</xdr:colOff>
      <xdr:row>22</xdr:row>
      <xdr:rowOff>0</xdr:rowOff>
    </xdr:from>
    <xdr:to>
      <xdr:col>11</xdr:col>
      <xdr:colOff>47038</xdr:colOff>
      <xdr:row>36</xdr:row>
      <xdr:rowOff>0</xdr:rowOff>
    </xdr:to>
    <xdr:graphicFrame macro="">
      <xdr:nvGraphicFramePr>
        <xdr:cNvPr id="6" name="Chart 5">
          <a:extLst>
            <a:ext uri="{FF2B5EF4-FFF2-40B4-BE49-F238E27FC236}">
              <a16:creationId xmlns:a16="http://schemas.microsoft.com/office/drawing/2014/main" id="{0C79DD9C-5F70-4581-8E16-0D6527E8F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xdr:colOff>
      <xdr:row>22</xdr:row>
      <xdr:rowOff>-1</xdr:rowOff>
    </xdr:from>
    <xdr:to>
      <xdr:col>20</xdr:col>
      <xdr:colOff>564444</xdr:colOff>
      <xdr:row>36</xdr:row>
      <xdr:rowOff>23518</xdr:rowOff>
    </xdr:to>
    <xdr:graphicFrame macro="">
      <xdr:nvGraphicFramePr>
        <xdr:cNvPr id="7" name="Chart 6">
          <a:extLst>
            <a:ext uri="{FF2B5EF4-FFF2-40B4-BE49-F238E27FC236}">
              <a16:creationId xmlns:a16="http://schemas.microsoft.com/office/drawing/2014/main" id="{8ED68A38-A673-47DA-9EB1-A87EA40C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xdr:colOff>
      <xdr:row>40</xdr:row>
      <xdr:rowOff>0</xdr:rowOff>
    </xdr:from>
    <xdr:to>
      <xdr:col>11</xdr:col>
      <xdr:colOff>47037</xdr:colOff>
      <xdr:row>56</xdr:row>
      <xdr:rowOff>0</xdr:rowOff>
    </xdr:to>
    <xdr:graphicFrame macro="">
      <xdr:nvGraphicFramePr>
        <xdr:cNvPr id="8" name="Chart 7">
          <a:extLst>
            <a:ext uri="{FF2B5EF4-FFF2-40B4-BE49-F238E27FC236}">
              <a16:creationId xmlns:a16="http://schemas.microsoft.com/office/drawing/2014/main" id="{8545E48F-FBA2-4FB8-8E04-016F7AE83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40</xdr:row>
      <xdr:rowOff>-1</xdr:rowOff>
    </xdr:from>
    <xdr:to>
      <xdr:col>20</xdr:col>
      <xdr:colOff>282222</xdr:colOff>
      <xdr:row>56</xdr:row>
      <xdr:rowOff>47036</xdr:rowOff>
    </xdr:to>
    <xdr:graphicFrame macro="">
      <xdr:nvGraphicFramePr>
        <xdr:cNvPr id="9" name="Chart 8">
          <a:extLst>
            <a:ext uri="{FF2B5EF4-FFF2-40B4-BE49-F238E27FC236}">
              <a16:creationId xmlns:a16="http://schemas.microsoft.com/office/drawing/2014/main" id="{05D572FA-D9DF-4FA1-A815-32598832F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40</xdr:row>
      <xdr:rowOff>-1</xdr:rowOff>
    </xdr:from>
    <xdr:to>
      <xdr:col>30</xdr:col>
      <xdr:colOff>0</xdr:colOff>
      <xdr:row>56</xdr:row>
      <xdr:rowOff>47036</xdr:rowOff>
    </xdr:to>
    <xdr:graphicFrame macro="">
      <xdr:nvGraphicFramePr>
        <xdr:cNvPr id="10" name="Chart 9">
          <a:extLst>
            <a:ext uri="{FF2B5EF4-FFF2-40B4-BE49-F238E27FC236}">
              <a16:creationId xmlns:a16="http://schemas.microsoft.com/office/drawing/2014/main" id="{857E3BD8-A127-4AA8-843A-856B5EA34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0</xdr:colOff>
      <xdr:row>40</xdr:row>
      <xdr:rowOff>-1</xdr:rowOff>
    </xdr:from>
    <xdr:to>
      <xdr:col>40</xdr:col>
      <xdr:colOff>587963</xdr:colOff>
      <xdr:row>56</xdr:row>
      <xdr:rowOff>47036</xdr:rowOff>
    </xdr:to>
    <xdr:graphicFrame macro="">
      <xdr:nvGraphicFramePr>
        <xdr:cNvPr id="11" name="Chart 10">
          <a:extLst>
            <a:ext uri="{FF2B5EF4-FFF2-40B4-BE49-F238E27FC236}">
              <a16:creationId xmlns:a16="http://schemas.microsoft.com/office/drawing/2014/main" id="{C31C8318-1FBB-4C8A-85FA-F509CC04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523875</xdr:colOff>
      <xdr:row>21</xdr:row>
      <xdr:rowOff>117475</xdr:rowOff>
    </xdr:from>
    <xdr:to>
      <xdr:col>26</xdr:col>
      <xdr:colOff>142875</xdr:colOff>
      <xdr:row>36</xdr:row>
      <xdr:rowOff>47625</xdr:rowOff>
    </xdr:to>
    <mc:AlternateContent xmlns:mc="http://schemas.openxmlformats.org/markup-compatibility/2006" xmlns:a14="http://schemas.microsoft.com/office/drawing/2010/main">
      <mc:Choice Requires="a14">
        <xdr:graphicFrame macro="">
          <xdr:nvGraphicFramePr>
            <xdr:cNvPr id="21" name="ProductName">
              <a:extLst>
                <a:ext uri="{FF2B5EF4-FFF2-40B4-BE49-F238E27FC236}">
                  <a16:creationId xmlns:a16="http://schemas.microsoft.com/office/drawing/2014/main" id="{D6A96AC2-BD94-8804-A5C5-AFEDB7C87DB1}"/>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6758309" y="3891532"/>
              <a:ext cx="2063151" cy="2625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431800</xdr:colOff>
      <xdr:row>21</xdr:row>
      <xdr:rowOff>119811</xdr:rowOff>
    </xdr:from>
    <xdr:to>
      <xdr:col>30</xdr:col>
      <xdr:colOff>450850</xdr:colOff>
      <xdr:row>36</xdr:row>
      <xdr:rowOff>22222</xdr:rowOff>
    </xdr:to>
    <mc:AlternateContent xmlns:mc="http://schemas.openxmlformats.org/markup-compatibility/2006" xmlns:a14="http://schemas.microsoft.com/office/drawing/2010/main">
      <mc:Choice Requires="a14">
        <xdr:graphicFrame macro="">
          <xdr:nvGraphicFramePr>
            <xdr:cNvPr id="22" name="ProductColor">
              <a:extLst>
                <a:ext uri="{FF2B5EF4-FFF2-40B4-BE49-F238E27FC236}">
                  <a16:creationId xmlns:a16="http://schemas.microsoft.com/office/drawing/2014/main" id="{60F0B2A4-A4CF-6D1E-18E1-73B4280F69B8}"/>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mlns="">
        <xdr:sp macro="" textlink="">
          <xdr:nvSpPr>
            <xdr:cNvPr id="0" name=""/>
            <xdr:cNvSpPr>
              <a:spLocks noTextEdit="1"/>
            </xdr:cNvSpPr>
          </xdr:nvSpPr>
          <xdr:spPr>
            <a:xfrm>
              <a:off x="19721423" y="3893868"/>
              <a:ext cx="1852163" cy="25981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209550</xdr:colOff>
      <xdr:row>21</xdr:row>
      <xdr:rowOff>119812</xdr:rowOff>
    </xdr:from>
    <xdr:to>
      <xdr:col>34</xdr:col>
      <xdr:colOff>228600</xdr:colOff>
      <xdr:row>36</xdr:row>
      <xdr:rowOff>82548</xdr:rowOff>
    </xdr:to>
    <mc:AlternateContent xmlns:mc="http://schemas.openxmlformats.org/markup-compatibility/2006" xmlns:a14="http://schemas.microsoft.com/office/drawing/2010/main">
      <mc:Choice Requires="a14">
        <xdr:graphicFrame macro="">
          <xdr:nvGraphicFramePr>
            <xdr:cNvPr id="23" name="Country">
              <a:extLst>
                <a:ext uri="{FF2B5EF4-FFF2-40B4-BE49-F238E27FC236}">
                  <a16:creationId xmlns:a16="http://schemas.microsoft.com/office/drawing/2014/main" id="{11F699D8-D384-3CF1-84FB-77F773DE29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943324" y="3893869"/>
              <a:ext cx="1852163" cy="26584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447675</xdr:colOff>
      <xdr:row>21</xdr:row>
      <xdr:rowOff>119811</xdr:rowOff>
    </xdr:from>
    <xdr:to>
      <xdr:col>37</xdr:col>
      <xdr:colOff>466725</xdr:colOff>
      <xdr:row>36</xdr:row>
      <xdr:rowOff>66672</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536E9296-1B78-EAC5-DBAC-F5176DB4C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014562" y="3893868"/>
              <a:ext cx="1852163" cy="2642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11860</xdr:colOff>
      <xdr:row>40</xdr:row>
      <xdr:rowOff>18752</xdr:rowOff>
    </xdr:from>
    <xdr:to>
      <xdr:col>48</xdr:col>
      <xdr:colOff>30910</xdr:colOff>
      <xdr:row>53</xdr:row>
      <xdr:rowOff>150840</xdr:rowOff>
    </xdr:to>
    <mc:AlternateContent xmlns:mc="http://schemas.openxmlformats.org/markup-compatibility/2006" xmlns:a14="http://schemas.microsoft.com/office/drawing/2010/main">
      <mc:Choice Requires="a14">
        <xdr:graphicFrame macro="">
          <xdr:nvGraphicFramePr>
            <xdr:cNvPr id="25" name="UN_region">
              <a:extLst>
                <a:ext uri="{FF2B5EF4-FFF2-40B4-BE49-F238E27FC236}">
                  <a16:creationId xmlns:a16="http://schemas.microsoft.com/office/drawing/2014/main" id="{9FE52763-BD5C-12DB-3222-E05DA5FCB2AD}"/>
                </a:ext>
              </a:extLst>
            </xdr:cNvPr>
            <xdr:cNvGraphicFramePr/>
          </xdr:nvGraphicFramePr>
          <xdr:xfrm>
            <a:off x="0" y="0"/>
            <a:ext cx="0" cy="0"/>
          </xdr:xfrm>
          <a:graphic>
            <a:graphicData uri="http://schemas.microsoft.com/office/drawing/2010/slicer">
              <sle:slicer xmlns:sle="http://schemas.microsoft.com/office/drawing/2010/slicer" name="UN_region"/>
            </a:graphicData>
          </a:graphic>
        </xdr:graphicFrame>
      </mc:Choice>
      <mc:Fallback xmlns="">
        <xdr:sp macro="" textlink="">
          <xdr:nvSpPr>
            <xdr:cNvPr id="0" name=""/>
            <xdr:cNvSpPr>
              <a:spLocks noTextEdit="1"/>
            </xdr:cNvSpPr>
          </xdr:nvSpPr>
          <xdr:spPr>
            <a:xfrm>
              <a:off x="30300162" y="7207431"/>
              <a:ext cx="1852163" cy="2468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228720</xdr:colOff>
      <xdr:row>40</xdr:row>
      <xdr:rowOff>35044</xdr:rowOff>
    </xdr:from>
    <xdr:to>
      <xdr:col>44</xdr:col>
      <xdr:colOff>247770</xdr:colOff>
      <xdr:row>56</xdr:row>
      <xdr:rowOff>23962</xdr:rowOff>
    </xdr:to>
    <mc:AlternateContent xmlns:mc="http://schemas.openxmlformats.org/markup-compatibility/2006" xmlns:a14="http://schemas.microsoft.com/office/drawing/2010/main">
      <mc:Choice Requires="a14">
        <xdr:graphicFrame macro="">
          <xdr:nvGraphicFramePr>
            <xdr:cNvPr id="26" name="Country_Territory">
              <a:extLst>
                <a:ext uri="{FF2B5EF4-FFF2-40B4-BE49-F238E27FC236}">
                  <a16:creationId xmlns:a16="http://schemas.microsoft.com/office/drawing/2014/main" id="{A45F5344-D64D-4898-A9D3-B7B9CF1FAA42}"/>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mlns="">
        <xdr:sp macro="" textlink="">
          <xdr:nvSpPr>
            <xdr:cNvPr id="0" name=""/>
            <xdr:cNvSpPr>
              <a:spLocks noTextEdit="1"/>
            </xdr:cNvSpPr>
          </xdr:nvSpPr>
          <xdr:spPr>
            <a:xfrm>
              <a:off x="28072871" y="7223723"/>
              <a:ext cx="1852163" cy="28643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225340</xdr:colOff>
      <xdr:row>2</xdr:row>
      <xdr:rowOff>120953</xdr:rowOff>
    </xdr:from>
    <xdr:to>
      <xdr:col>38</xdr:col>
      <xdr:colOff>190500</xdr:colOff>
      <xdr:row>58</xdr:row>
      <xdr:rowOff>114300</xdr:rowOff>
    </xdr:to>
    <xdr:sp macro="" textlink="">
      <xdr:nvSpPr>
        <xdr:cNvPr id="2" name="Rectangle 1">
          <a:extLst>
            <a:ext uri="{FF2B5EF4-FFF2-40B4-BE49-F238E27FC236}">
              <a16:creationId xmlns:a16="http://schemas.microsoft.com/office/drawing/2014/main" id="{93B09279-2FAC-A941-A412-6A587A14E797}"/>
            </a:ext>
          </a:extLst>
        </xdr:cNvPr>
        <xdr:cNvSpPr/>
      </xdr:nvSpPr>
      <xdr:spPr>
        <a:xfrm>
          <a:off x="225340" y="483810"/>
          <a:ext cx="22946112" cy="10153347"/>
        </a:xfrm>
        <a:prstGeom prst="rect">
          <a:avLst/>
        </a:prstGeom>
        <a:solidFill>
          <a:schemeClr val="accent4">
            <a:lumMod val="40000"/>
            <a:lumOff val="60000"/>
          </a:schemeClr>
        </a:solidFill>
        <a:ln/>
        <a:scene3d>
          <a:camera prst="orthographicFront"/>
          <a:lightRig rig="threePt" dir="t"/>
        </a:scene3d>
        <a:sp3d>
          <a:bevelT w="139700" h="139700" prst="divot"/>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387901</xdr:colOff>
      <xdr:row>8</xdr:row>
      <xdr:rowOff>114300</xdr:rowOff>
    </xdr:from>
    <xdr:to>
      <xdr:col>16</xdr:col>
      <xdr:colOff>50800</xdr:colOff>
      <xdr:row>32</xdr:row>
      <xdr:rowOff>139700</xdr:rowOff>
    </xdr:to>
    <xdr:graphicFrame macro="">
      <xdr:nvGraphicFramePr>
        <xdr:cNvPr id="4" name="Chart 3">
          <a:extLst>
            <a:ext uri="{FF2B5EF4-FFF2-40B4-BE49-F238E27FC236}">
              <a16:creationId xmlns:a16="http://schemas.microsoft.com/office/drawing/2014/main" id="{E649251D-6617-4FF8-AC73-EF9F2A3A3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232359</xdr:colOff>
      <xdr:row>8</xdr:row>
      <xdr:rowOff>139700</xdr:rowOff>
    </xdr:from>
    <xdr:to>
      <xdr:col>31</xdr:col>
      <xdr:colOff>419100</xdr:colOff>
      <xdr:row>32</xdr:row>
      <xdr:rowOff>127000</xdr:rowOff>
    </xdr:to>
    <xdr:graphicFrame macro="">
      <xdr:nvGraphicFramePr>
        <xdr:cNvPr id="6" name="Chart 5">
          <a:extLst>
            <a:ext uri="{FF2B5EF4-FFF2-40B4-BE49-F238E27FC236}">
              <a16:creationId xmlns:a16="http://schemas.microsoft.com/office/drawing/2014/main" id="{B169DD53-D21D-429F-9DDE-6878C4552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400864</xdr:colOff>
      <xdr:row>33</xdr:row>
      <xdr:rowOff>152401</xdr:rowOff>
    </xdr:from>
    <xdr:to>
      <xdr:col>16</xdr:col>
      <xdr:colOff>38100</xdr:colOff>
      <xdr:row>57</xdr:row>
      <xdr:rowOff>110009</xdr:rowOff>
    </xdr:to>
    <xdr:graphicFrame macro="">
      <xdr:nvGraphicFramePr>
        <xdr:cNvPr id="8" name="Chart 7">
          <a:extLst>
            <a:ext uri="{FF2B5EF4-FFF2-40B4-BE49-F238E27FC236}">
              <a16:creationId xmlns:a16="http://schemas.microsoft.com/office/drawing/2014/main" id="{E66DD381-0712-4306-9E21-865D0F3A8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236018</xdr:colOff>
      <xdr:row>33</xdr:row>
      <xdr:rowOff>140920</xdr:rowOff>
    </xdr:from>
    <xdr:to>
      <xdr:col>31</xdr:col>
      <xdr:colOff>457199</xdr:colOff>
      <xdr:row>57</xdr:row>
      <xdr:rowOff>88899</xdr:rowOff>
    </xdr:to>
    <xdr:graphicFrame macro="">
      <xdr:nvGraphicFramePr>
        <xdr:cNvPr id="15" name="Chart 14">
          <a:extLst>
            <a:ext uri="{FF2B5EF4-FFF2-40B4-BE49-F238E27FC236}">
              <a16:creationId xmlns:a16="http://schemas.microsoft.com/office/drawing/2014/main" id="{D2A5B116-0AA5-4BAE-A229-DEC820C87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596900</xdr:colOff>
      <xdr:row>33</xdr:row>
      <xdr:rowOff>88900</xdr:rowOff>
    </xdr:from>
    <xdr:to>
      <xdr:col>38</xdr:col>
      <xdr:colOff>12700</xdr:colOff>
      <xdr:row>57</xdr:row>
      <xdr:rowOff>101600</xdr:rowOff>
    </xdr:to>
    <mc:AlternateContent xmlns:mc="http://schemas.openxmlformats.org/markup-compatibility/2006" xmlns:a14="http://schemas.microsoft.com/office/drawing/2010/main">
      <mc:Choice Requires="a14">
        <xdr:graphicFrame macro="">
          <xdr:nvGraphicFramePr>
            <xdr:cNvPr id="17" name="ProductName 1">
              <a:extLst>
                <a:ext uri="{FF2B5EF4-FFF2-40B4-BE49-F238E27FC236}">
                  <a16:creationId xmlns:a16="http://schemas.microsoft.com/office/drawing/2014/main" id="{6EAEE26E-38E5-427B-9FDA-4B446DFDA0DE}"/>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19494500" y="6165850"/>
              <a:ext cx="3683000" cy="443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571500</xdr:colOff>
      <xdr:row>8</xdr:row>
      <xdr:rowOff>102074</xdr:rowOff>
    </xdr:from>
    <xdr:to>
      <xdr:col>38</xdr:col>
      <xdr:colOff>0</xdr:colOff>
      <xdr:row>32</xdr:row>
      <xdr:rowOff>90715</xdr:rowOff>
    </xdr:to>
    <mc:AlternateContent xmlns:mc="http://schemas.openxmlformats.org/markup-compatibility/2006" xmlns:a14="http://schemas.microsoft.com/office/drawing/2010/main">
      <mc:Choice Requires="a14">
        <xdr:graphicFrame macro="">
          <xdr:nvGraphicFramePr>
            <xdr:cNvPr id="18" name="ProductColor 1">
              <a:extLst>
                <a:ext uri="{FF2B5EF4-FFF2-40B4-BE49-F238E27FC236}">
                  <a16:creationId xmlns:a16="http://schemas.microsoft.com/office/drawing/2014/main" id="{821EF7E7-AF28-409A-8316-5404CDBF373C}"/>
                </a:ext>
              </a:extLst>
            </xdr:cNvPr>
            <xdr:cNvGraphicFramePr/>
          </xdr:nvGraphicFramePr>
          <xdr:xfrm>
            <a:off x="0" y="0"/>
            <a:ext cx="0" cy="0"/>
          </xdr:xfrm>
          <a:graphic>
            <a:graphicData uri="http://schemas.microsoft.com/office/drawing/2010/slicer">
              <sle:slicer xmlns:sle="http://schemas.microsoft.com/office/drawing/2010/slicer" name="ProductColor 1"/>
            </a:graphicData>
          </a:graphic>
        </xdr:graphicFrame>
      </mc:Choice>
      <mc:Fallback xmlns="">
        <xdr:sp macro="" textlink="">
          <xdr:nvSpPr>
            <xdr:cNvPr id="0" name=""/>
            <xdr:cNvSpPr>
              <a:spLocks noTextEdit="1"/>
            </xdr:cNvSpPr>
          </xdr:nvSpPr>
          <xdr:spPr>
            <a:xfrm>
              <a:off x="19469100" y="1575274"/>
              <a:ext cx="3695700" cy="44082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571500</xdr:colOff>
      <xdr:row>3</xdr:row>
      <xdr:rowOff>134861</xdr:rowOff>
    </xdr:from>
    <xdr:to>
      <xdr:col>23</xdr:col>
      <xdr:colOff>127000</xdr:colOff>
      <xdr:row>7</xdr:row>
      <xdr:rowOff>96761</xdr:rowOff>
    </xdr:to>
    <xdr:sp macro="" textlink="">
      <xdr:nvSpPr>
        <xdr:cNvPr id="28" name="Rectangle 27">
          <a:extLst>
            <a:ext uri="{FF2B5EF4-FFF2-40B4-BE49-F238E27FC236}">
              <a16:creationId xmlns:a16="http://schemas.microsoft.com/office/drawing/2014/main" id="{7F7A7E4D-2F36-48DA-B60A-5566C87B7DB6}"/>
            </a:ext>
          </a:extLst>
        </xdr:cNvPr>
        <xdr:cNvSpPr/>
      </xdr:nvSpPr>
      <xdr:spPr>
        <a:xfrm>
          <a:off x="7223881" y="679147"/>
          <a:ext cx="6812643" cy="687614"/>
        </a:xfrm>
        <a:prstGeom prst="rect">
          <a:avLst/>
        </a:prstGeom>
        <a:solidFill>
          <a:schemeClr val="bg2">
            <a:lumMod val="9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3200" b="1">
              <a:solidFill>
                <a:schemeClr val="tx1"/>
              </a:solidFill>
              <a:effectLst>
                <a:reflection blurRad="6350" stA="55000" endA="300" endPos="45500" dir="5400000" sy="-100000" algn="bl"/>
              </a:effectLst>
              <a:latin typeface="+mn-lt"/>
              <a:ea typeface="+mn-ea"/>
              <a:cs typeface="+mn-cs"/>
            </a:rPr>
            <a:t>ADVENTUREWORKS</a:t>
          </a:r>
          <a:r>
            <a:rPr lang="en-GB" sz="3200" b="1" baseline="0">
              <a:solidFill>
                <a:schemeClr val="tx1"/>
              </a:solidFill>
              <a:effectLst>
                <a:reflection blurRad="6350" stA="55000" endA="300" endPos="45500" dir="5400000" sy="-100000" algn="bl"/>
              </a:effectLst>
              <a:latin typeface="+mn-lt"/>
              <a:ea typeface="+mn-ea"/>
              <a:cs typeface="+mn-cs"/>
            </a:rPr>
            <a:t> </a:t>
          </a:r>
          <a:r>
            <a:rPr lang="en-GB" sz="3200" b="1">
              <a:solidFill>
                <a:schemeClr val="tx1"/>
              </a:solidFill>
              <a:effectLst>
                <a:reflection blurRad="6350" stA="55000" endA="300" endPos="45500" dir="5400000" sy="-100000" algn="bl"/>
              </a:effectLst>
              <a:latin typeface="+mn-lt"/>
              <a:ea typeface="+mn-ea"/>
              <a:cs typeface="+mn-cs"/>
            </a:rPr>
            <a:t>DASHBOARD II</a:t>
          </a:r>
          <a:endParaRPr lang="en-GB" sz="1400" b="1">
            <a:solidFill>
              <a:schemeClr val="tx1"/>
            </a:solidFill>
            <a:effectLst/>
          </a:endParaRPr>
        </a:p>
        <a:p>
          <a:pPr algn="ctr"/>
          <a:endParaRPr lang="en-GB" sz="1100">
            <a:effectLst>
              <a:reflection blurRad="6350" stA="55000" endA="300" endPos="45500" dir="5400000" sy="-100000" algn="bl" rotWithShape="0"/>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127000</xdr:rowOff>
    </xdr:from>
    <xdr:to>
      <xdr:col>23</xdr:col>
      <xdr:colOff>25400</xdr:colOff>
      <xdr:row>45</xdr:row>
      <xdr:rowOff>25400</xdr:rowOff>
    </xdr:to>
    <xdr:sp macro="" textlink="">
      <xdr:nvSpPr>
        <xdr:cNvPr id="12" name="Rectangle 11">
          <a:extLst>
            <a:ext uri="{FF2B5EF4-FFF2-40B4-BE49-F238E27FC236}">
              <a16:creationId xmlns:a16="http://schemas.microsoft.com/office/drawing/2014/main" id="{E9DBB97E-D49E-4F1D-B8DD-7E7CCAE8C9FC}"/>
            </a:ext>
          </a:extLst>
        </xdr:cNvPr>
        <xdr:cNvSpPr/>
      </xdr:nvSpPr>
      <xdr:spPr>
        <a:xfrm>
          <a:off x="609600" y="317500"/>
          <a:ext cx="13436600" cy="8280400"/>
        </a:xfrm>
        <a:prstGeom prst="rect">
          <a:avLst/>
        </a:prstGeom>
        <a:solidFill>
          <a:schemeClr val="accent4">
            <a:lumMod val="40000"/>
            <a:lumOff val="60000"/>
          </a:schemeClr>
        </a:solidFill>
        <a:ln/>
        <a:scene3d>
          <a:camera prst="orthographicFront"/>
          <a:lightRig rig="threePt" dir="t"/>
        </a:scene3d>
        <a:sp3d>
          <a:bevelT w="139700" h="139700" prst="divot"/>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165100</xdr:colOff>
      <xdr:row>7</xdr:row>
      <xdr:rowOff>38100</xdr:rowOff>
    </xdr:from>
    <xdr:to>
      <xdr:col>17</xdr:col>
      <xdr:colOff>355600</xdr:colOff>
      <xdr:row>25</xdr:row>
      <xdr:rowOff>63500</xdr:rowOff>
    </xdr:to>
    <xdr:graphicFrame macro="">
      <xdr:nvGraphicFramePr>
        <xdr:cNvPr id="14" name="Chart 13">
          <a:extLst>
            <a:ext uri="{FF2B5EF4-FFF2-40B4-BE49-F238E27FC236}">
              <a16:creationId xmlns:a16="http://schemas.microsoft.com/office/drawing/2014/main" id="{8221824D-77E0-489F-8A1C-D123C334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165100</xdr:colOff>
      <xdr:row>26</xdr:row>
      <xdr:rowOff>40700</xdr:rowOff>
    </xdr:from>
    <xdr:to>
      <xdr:col>17</xdr:col>
      <xdr:colOff>368300</xdr:colOff>
      <xdr:row>44</xdr:row>
      <xdr:rowOff>50800</xdr:rowOff>
    </xdr:to>
    <xdr:graphicFrame macro="">
      <xdr:nvGraphicFramePr>
        <xdr:cNvPr id="15" name="Chart 14">
          <a:extLst>
            <a:ext uri="{FF2B5EF4-FFF2-40B4-BE49-F238E27FC236}">
              <a16:creationId xmlns:a16="http://schemas.microsoft.com/office/drawing/2014/main" id="{13857685-A5F0-46C2-9D8B-D705D4443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520700</xdr:colOff>
      <xdr:row>7</xdr:row>
      <xdr:rowOff>25400</xdr:rowOff>
    </xdr:from>
    <xdr:to>
      <xdr:col>22</xdr:col>
      <xdr:colOff>457200</xdr:colOff>
      <xdr:row>25</xdr:row>
      <xdr:rowOff>76200</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077FD18D-6E3E-4847-874F-8B1AACD0BA4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883900" y="1314450"/>
              <a:ext cx="2984500" cy="336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26</xdr:row>
      <xdr:rowOff>50800</xdr:rowOff>
    </xdr:from>
    <xdr:to>
      <xdr:col>22</xdr:col>
      <xdr:colOff>482600</xdr:colOff>
      <xdr:row>44</xdr:row>
      <xdr:rowOff>50800</xdr:rowOff>
    </xdr:to>
    <mc:AlternateContent xmlns:mc="http://schemas.openxmlformats.org/markup-compatibility/2006" xmlns:a14="http://schemas.microsoft.com/office/drawing/2010/main">
      <mc:Choice Requires="a14">
        <xdr:graphicFrame macro="">
          <xdr:nvGraphicFramePr>
            <xdr:cNvPr id="18" name="Region 2">
              <a:extLst>
                <a:ext uri="{FF2B5EF4-FFF2-40B4-BE49-F238E27FC236}">
                  <a16:creationId xmlns:a16="http://schemas.microsoft.com/office/drawing/2014/main" id="{C769D2E9-7E27-41EA-86C4-9BDBDC3C4B1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896600" y="4838700"/>
              <a:ext cx="2997200" cy="331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203200</xdr:colOff>
      <xdr:row>2</xdr:row>
      <xdr:rowOff>114300</xdr:rowOff>
    </xdr:from>
    <xdr:to>
      <xdr:col>17</xdr:col>
      <xdr:colOff>368300</xdr:colOff>
      <xdr:row>6</xdr:row>
      <xdr:rowOff>25400</xdr:rowOff>
    </xdr:to>
    <xdr:sp macro="" textlink="">
      <xdr:nvSpPr>
        <xdr:cNvPr id="21" name="Rectangle 20">
          <a:extLst>
            <a:ext uri="{FF2B5EF4-FFF2-40B4-BE49-F238E27FC236}">
              <a16:creationId xmlns:a16="http://schemas.microsoft.com/office/drawing/2014/main" id="{8F49B65D-B11F-4E63-A44B-D6BFD91DF45C}"/>
            </a:ext>
          </a:extLst>
        </xdr:cNvPr>
        <xdr:cNvSpPr/>
      </xdr:nvSpPr>
      <xdr:spPr>
        <a:xfrm>
          <a:off x="3860800" y="495300"/>
          <a:ext cx="6870700" cy="673100"/>
        </a:xfrm>
        <a:prstGeom prst="rect">
          <a:avLst/>
        </a:prstGeom>
        <a:solidFill>
          <a:schemeClr val="bg2">
            <a:lumMod val="90000"/>
          </a:schemeClr>
        </a:solidFill>
        <a:ln>
          <a:noFill/>
        </a:ln>
        <a:effectLst>
          <a:outerShdw blurRad="44450" dist="27940" dir="36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3200" b="1">
              <a:solidFill>
                <a:schemeClr val="tx1"/>
              </a:solidFill>
              <a:effectLst>
                <a:reflection blurRad="6350" stA="55000" endA="300" endPos="45500" dir="5400000" sy="-100000" algn="bl"/>
              </a:effectLst>
              <a:latin typeface="+mn-lt"/>
              <a:ea typeface="+mn-ea"/>
              <a:cs typeface="+mn-cs"/>
            </a:rPr>
            <a:t>ADVENTUREWORKS</a:t>
          </a:r>
          <a:r>
            <a:rPr lang="en-GB" sz="3200" b="1" baseline="0">
              <a:solidFill>
                <a:schemeClr val="tx1"/>
              </a:solidFill>
              <a:effectLst>
                <a:reflection blurRad="6350" stA="55000" endA="300" endPos="45500" dir="5400000" sy="-100000" algn="bl"/>
              </a:effectLst>
              <a:latin typeface="+mn-lt"/>
              <a:ea typeface="+mn-ea"/>
              <a:cs typeface="+mn-cs"/>
            </a:rPr>
            <a:t> </a:t>
          </a:r>
          <a:r>
            <a:rPr lang="en-GB" sz="3200" b="1">
              <a:solidFill>
                <a:schemeClr val="tx1"/>
              </a:solidFill>
              <a:effectLst>
                <a:reflection blurRad="6350" stA="55000" endA="300" endPos="45500" dir="5400000" sy="-100000" algn="bl"/>
              </a:effectLst>
              <a:latin typeface="+mn-lt"/>
              <a:ea typeface="+mn-ea"/>
              <a:cs typeface="+mn-cs"/>
            </a:rPr>
            <a:t>DASHBOARD III</a:t>
          </a:r>
          <a:endParaRPr lang="en-GB" sz="1400" b="1">
            <a:solidFill>
              <a:schemeClr val="tx1"/>
            </a:solidFill>
            <a:effectLst/>
          </a:endParaRPr>
        </a:p>
        <a:p>
          <a:pPr algn="ctr"/>
          <a:endParaRPr lang="en-GB" sz="1100">
            <a:effectLst>
              <a:reflection blurRad="6350" stA="55000" endA="300" endPos="45500" dir="5400000" sy="-100000" algn="bl" rotWithShape="0"/>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4</xdr:row>
      <xdr:rowOff>43295</xdr:rowOff>
    </xdr:from>
    <xdr:to>
      <xdr:col>38</xdr:col>
      <xdr:colOff>187613</xdr:colOff>
      <xdr:row>61</xdr:row>
      <xdr:rowOff>115453</xdr:rowOff>
    </xdr:to>
    <xdr:sp macro="" textlink="">
      <xdr:nvSpPr>
        <xdr:cNvPr id="6" name="Rectangle 5">
          <a:extLst>
            <a:ext uri="{FF2B5EF4-FFF2-40B4-BE49-F238E27FC236}">
              <a16:creationId xmlns:a16="http://schemas.microsoft.com/office/drawing/2014/main" id="{CC874361-A8F4-4634-BB54-715572A482D8}"/>
            </a:ext>
          </a:extLst>
        </xdr:cNvPr>
        <xdr:cNvSpPr/>
      </xdr:nvSpPr>
      <xdr:spPr>
        <a:xfrm>
          <a:off x="606136" y="793750"/>
          <a:ext cx="22614659" cy="10766135"/>
        </a:xfrm>
        <a:prstGeom prst="rect">
          <a:avLst/>
        </a:prstGeom>
        <a:solidFill>
          <a:schemeClr val="accent4">
            <a:lumMod val="40000"/>
            <a:lumOff val="60000"/>
          </a:schemeClr>
        </a:solidFill>
        <a:ln/>
        <a:scene3d>
          <a:camera prst="orthographicFront"/>
          <a:lightRig rig="threePt" dir="t"/>
        </a:scene3d>
        <a:sp3d>
          <a:bevelT w="139700" h="139700" prst="divot"/>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205509</xdr:colOff>
      <xdr:row>9</xdr:row>
      <xdr:rowOff>155286</xdr:rowOff>
    </xdr:from>
    <xdr:to>
      <xdr:col>16</xdr:col>
      <xdr:colOff>432955</xdr:colOff>
      <xdr:row>34</xdr:row>
      <xdr:rowOff>144317</xdr:rowOff>
    </xdr:to>
    <xdr:graphicFrame macro="">
      <xdr:nvGraphicFramePr>
        <xdr:cNvPr id="9" name="Chart 8">
          <a:extLst>
            <a:ext uri="{FF2B5EF4-FFF2-40B4-BE49-F238E27FC236}">
              <a16:creationId xmlns:a16="http://schemas.microsoft.com/office/drawing/2014/main" id="{A44AEE5A-47EC-48E8-A2E0-71D564683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34654</xdr:colOff>
      <xdr:row>10</xdr:row>
      <xdr:rowOff>17952</xdr:rowOff>
    </xdr:from>
    <xdr:to>
      <xdr:col>32</xdr:col>
      <xdr:colOff>334259</xdr:colOff>
      <xdr:row>34</xdr:row>
      <xdr:rowOff>162474</xdr:rowOff>
    </xdr:to>
    <xdr:graphicFrame macro="">
      <xdr:nvGraphicFramePr>
        <xdr:cNvPr id="10" name="Chart 9">
          <a:extLst>
            <a:ext uri="{FF2B5EF4-FFF2-40B4-BE49-F238E27FC236}">
              <a16:creationId xmlns:a16="http://schemas.microsoft.com/office/drawing/2014/main" id="{915D04C2-DCE6-4668-87FB-E1A39464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191076</xdr:colOff>
      <xdr:row>35</xdr:row>
      <xdr:rowOff>115455</xdr:rowOff>
    </xdr:from>
    <xdr:to>
      <xdr:col>16</xdr:col>
      <xdr:colOff>447385</xdr:colOff>
      <xdr:row>60</xdr:row>
      <xdr:rowOff>101024</xdr:rowOff>
    </xdr:to>
    <xdr:graphicFrame macro="">
      <xdr:nvGraphicFramePr>
        <xdr:cNvPr id="11" name="Chart 10">
          <a:extLst>
            <a:ext uri="{FF2B5EF4-FFF2-40B4-BE49-F238E27FC236}">
              <a16:creationId xmlns:a16="http://schemas.microsoft.com/office/drawing/2014/main" id="{C3FB28A9-7171-40E5-A392-E9C4E636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57725</xdr:colOff>
      <xdr:row>35</xdr:row>
      <xdr:rowOff>115454</xdr:rowOff>
    </xdr:from>
    <xdr:to>
      <xdr:col>32</xdr:col>
      <xdr:colOff>375226</xdr:colOff>
      <xdr:row>60</xdr:row>
      <xdr:rowOff>86591</xdr:rowOff>
    </xdr:to>
    <xdr:graphicFrame macro="">
      <xdr:nvGraphicFramePr>
        <xdr:cNvPr id="12" name="Chart 11">
          <a:extLst>
            <a:ext uri="{FF2B5EF4-FFF2-40B4-BE49-F238E27FC236}">
              <a16:creationId xmlns:a16="http://schemas.microsoft.com/office/drawing/2014/main" id="{E25B6175-9B1C-409E-8826-7E00012B4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32</xdr:col>
      <xdr:colOff>533977</xdr:colOff>
      <xdr:row>9</xdr:row>
      <xdr:rowOff>144317</xdr:rowOff>
    </xdr:from>
    <xdr:to>
      <xdr:col>38</xdr:col>
      <xdr:colOff>0</xdr:colOff>
      <xdr:row>34</xdr:row>
      <xdr:rowOff>115454</xdr:rowOff>
    </xdr:to>
    <mc:AlternateContent xmlns:mc="http://schemas.openxmlformats.org/markup-compatibility/2006" xmlns:a14="http://schemas.microsoft.com/office/drawing/2010/main">
      <mc:Choice Requires="a14">
        <xdr:graphicFrame macro="">
          <xdr:nvGraphicFramePr>
            <xdr:cNvPr id="15" name="UN_region 1">
              <a:extLst>
                <a:ext uri="{FF2B5EF4-FFF2-40B4-BE49-F238E27FC236}">
                  <a16:creationId xmlns:a16="http://schemas.microsoft.com/office/drawing/2014/main" id="{16F99C59-AC8F-4A91-AA4F-9367E72A8973}"/>
                </a:ext>
              </a:extLst>
            </xdr:cNvPr>
            <xdr:cNvGraphicFramePr/>
          </xdr:nvGraphicFramePr>
          <xdr:xfrm>
            <a:off x="0" y="0"/>
            <a:ext cx="0" cy="0"/>
          </xdr:xfrm>
          <a:graphic>
            <a:graphicData uri="http://schemas.microsoft.com/office/drawing/2010/slicer">
              <sle:slicer xmlns:sle="http://schemas.microsoft.com/office/drawing/2010/slicer" name="UN_region 1"/>
            </a:graphicData>
          </a:graphic>
        </xdr:graphicFrame>
      </mc:Choice>
      <mc:Fallback xmlns="">
        <xdr:sp macro="" textlink="">
          <xdr:nvSpPr>
            <xdr:cNvPr id="0" name=""/>
            <xdr:cNvSpPr>
              <a:spLocks noTextEdit="1"/>
            </xdr:cNvSpPr>
          </xdr:nvSpPr>
          <xdr:spPr>
            <a:xfrm>
              <a:off x="20145140" y="1805654"/>
              <a:ext cx="3143116" cy="45859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533977</xdr:colOff>
      <xdr:row>35</xdr:row>
      <xdr:rowOff>101023</xdr:rowOff>
    </xdr:from>
    <xdr:to>
      <xdr:col>38</xdr:col>
      <xdr:colOff>0</xdr:colOff>
      <xdr:row>60</xdr:row>
      <xdr:rowOff>101023</xdr:rowOff>
    </xdr:to>
    <mc:AlternateContent xmlns:mc="http://schemas.openxmlformats.org/markup-compatibility/2006" xmlns:a14="http://schemas.microsoft.com/office/drawing/2010/main">
      <mc:Choice Requires="a14">
        <xdr:graphicFrame macro="">
          <xdr:nvGraphicFramePr>
            <xdr:cNvPr id="16" name="Country_Territory 1">
              <a:extLst>
                <a:ext uri="{FF2B5EF4-FFF2-40B4-BE49-F238E27FC236}">
                  <a16:creationId xmlns:a16="http://schemas.microsoft.com/office/drawing/2014/main" id="{D2E05DEF-1C96-4364-B443-81470A8F6F1F}"/>
                </a:ext>
              </a:extLst>
            </xdr:cNvPr>
            <xdr:cNvGraphicFramePr/>
          </xdr:nvGraphicFramePr>
          <xdr:xfrm>
            <a:off x="0" y="0"/>
            <a:ext cx="0" cy="0"/>
          </xdr:xfrm>
          <a:graphic>
            <a:graphicData uri="http://schemas.microsoft.com/office/drawing/2010/slicer">
              <sle:slicer xmlns:sle="http://schemas.microsoft.com/office/drawing/2010/slicer" name="Country_Territory 1"/>
            </a:graphicData>
          </a:graphic>
        </xdr:graphicFrame>
      </mc:Choice>
      <mc:Fallback xmlns="">
        <xdr:sp macro="" textlink="">
          <xdr:nvSpPr>
            <xdr:cNvPr id="0" name=""/>
            <xdr:cNvSpPr>
              <a:spLocks noTextEdit="1"/>
            </xdr:cNvSpPr>
          </xdr:nvSpPr>
          <xdr:spPr>
            <a:xfrm>
              <a:off x="20145140" y="6561779"/>
              <a:ext cx="3143116" cy="4614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249464</xdr:colOff>
      <xdr:row>5</xdr:row>
      <xdr:rowOff>22679</xdr:rowOff>
    </xdr:from>
    <xdr:to>
      <xdr:col>24</xdr:col>
      <xdr:colOff>452664</xdr:colOff>
      <xdr:row>8</xdr:row>
      <xdr:rowOff>132938</xdr:rowOff>
    </xdr:to>
    <xdr:sp macro="" textlink="">
      <xdr:nvSpPr>
        <xdr:cNvPr id="19" name="Rectangle 18">
          <a:extLst>
            <a:ext uri="{FF2B5EF4-FFF2-40B4-BE49-F238E27FC236}">
              <a16:creationId xmlns:a16="http://schemas.microsoft.com/office/drawing/2014/main" id="{318895B4-DC89-4C4A-8D99-1B4316FB687D}"/>
            </a:ext>
          </a:extLst>
        </xdr:cNvPr>
        <xdr:cNvSpPr/>
      </xdr:nvSpPr>
      <xdr:spPr>
        <a:xfrm>
          <a:off x="8209643" y="929822"/>
          <a:ext cx="6938735" cy="654545"/>
        </a:xfrm>
        <a:prstGeom prst="rect">
          <a:avLst/>
        </a:prstGeom>
        <a:solidFill>
          <a:schemeClr val="bg2">
            <a:lumMod val="9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3200" b="1" baseline="0">
              <a:solidFill>
                <a:schemeClr val="tx1"/>
              </a:solidFill>
              <a:effectLst>
                <a:reflection blurRad="6350" stA="55000" endA="300" endPos="45500" dir="5400000" sy="-100000" algn="bl"/>
              </a:effectLst>
              <a:latin typeface="+mn-lt"/>
              <a:ea typeface="+mn-ea"/>
              <a:cs typeface="+mn-cs"/>
            </a:rPr>
            <a:t>WORLD_GDP </a:t>
          </a:r>
          <a:r>
            <a:rPr lang="en-GB" sz="3200" b="1">
              <a:solidFill>
                <a:schemeClr val="tx1"/>
              </a:solidFill>
              <a:effectLst>
                <a:reflection blurRad="6350" stA="55000" endA="300" endPos="45500" dir="5400000" sy="-100000" algn="bl"/>
              </a:effectLst>
              <a:latin typeface="+mn-lt"/>
              <a:ea typeface="+mn-ea"/>
              <a:cs typeface="+mn-cs"/>
            </a:rPr>
            <a:t>DASHBOARD </a:t>
          </a:r>
          <a:endParaRPr lang="en-GB" sz="1400" b="1">
            <a:solidFill>
              <a:schemeClr val="tx1"/>
            </a:solidFill>
            <a:effectLst/>
          </a:endParaRPr>
        </a:p>
        <a:p>
          <a:pPr algn="ctr"/>
          <a:endParaRPr lang="en-GB" sz="1100">
            <a:effectLst>
              <a:reflection blurRad="6350" stA="55000" endA="300" endPos="45500" dir="5400000" sy="-100000" algn="bl" rotWithShape="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146050</xdr:colOff>
      <xdr:row>0</xdr:row>
      <xdr:rowOff>171450</xdr:rowOff>
    </xdr:from>
    <xdr:to>
      <xdr:col>7</xdr:col>
      <xdr:colOff>127000</xdr:colOff>
      <xdr:row>15</xdr:row>
      <xdr:rowOff>103765</xdr:rowOff>
    </xdr:to>
    <xdr:pic>
      <xdr:nvPicPr>
        <xdr:cNvPr id="3" name="Picture 2">
          <a:extLst>
            <a:ext uri="{FF2B5EF4-FFF2-40B4-BE49-F238E27FC236}">
              <a16:creationId xmlns:a16="http://schemas.microsoft.com/office/drawing/2014/main" id="{ADD747EF-D09F-AC3D-7B8A-D6618C8574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171450"/>
          <a:ext cx="4248150" cy="2694565"/>
        </a:xfrm>
        <a:prstGeom prst="rect">
          <a:avLst/>
        </a:prstGeom>
      </xdr:spPr>
    </xdr:pic>
    <xdr:clientData/>
  </xdr:twoCellAnchor>
  <xdr:twoCellAnchor editAs="oneCell">
    <xdr:from>
      <xdr:col>7</xdr:col>
      <xdr:colOff>402874</xdr:colOff>
      <xdr:row>0</xdr:row>
      <xdr:rowOff>165100</xdr:rowOff>
    </xdr:from>
    <xdr:to>
      <xdr:col>15</xdr:col>
      <xdr:colOff>317499</xdr:colOff>
      <xdr:row>15</xdr:row>
      <xdr:rowOff>139700</xdr:rowOff>
    </xdr:to>
    <xdr:pic>
      <xdr:nvPicPr>
        <xdr:cNvPr id="5" name="Picture 4">
          <a:extLst>
            <a:ext uri="{FF2B5EF4-FFF2-40B4-BE49-F238E27FC236}">
              <a16:creationId xmlns:a16="http://schemas.microsoft.com/office/drawing/2014/main" id="{7F0BA7B0-8E48-0461-B334-2E3B2E1AD9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70074" y="165100"/>
          <a:ext cx="4791425" cy="2736850"/>
        </a:xfrm>
        <a:prstGeom prst="rect">
          <a:avLst/>
        </a:prstGeom>
      </xdr:spPr>
    </xdr:pic>
    <xdr:clientData/>
  </xdr:twoCellAnchor>
  <xdr:twoCellAnchor editAs="oneCell">
    <xdr:from>
      <xdr:col>0</xdr:col>
      <xdr:colOff>0</xdr:colOff>
      <xdr:row>17</xdr:row>
      <xdr:rowOff>184149</xdr:rowOff>
    </xdr:from>
    <xdr:to>
      <xdr:col>8</xdr:col>
      <xdr:colOff>38100</xdr:colOff>
      <xdr:row>37</xdr:row>
      <xdr:rowOff>169084</xdr:rowOff>
    </xdr:to>
    <xdr:pic>
      <xdr:nvPicPr>
        <xdr:cNvPr id="7" name="Picture 6">
          <a:extLst>
            <a:ext uri="{FF2B5EF4-FFF2-40B4-BE49-F238E27FC236}">
              <a16:creationId xmlns:a16="http://schemas.microsoft.com/office/drawing/2014/main" id="{8E6E2E5F-4014-90FD-7FE6-3270586118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314699"/>
          <a:ext cx="4914900" cy="3667935"/>
        </a:xfrm>
        <a:prstGeom prst="rect">
          <a:avLst/>
        </a:prstGeom>
      </xdr:spPr>
    </xdr:pic>
    <xdr:clientData/>
  </xdr:twoCellAnchor>
  <xdr:twoCellAnchor editAs="oneCell">
    <xdr:from>
      <xdr:col>8</xdr:col>
      <xdr:colOff>326088</xdr:colOff>
      <xdr:row>17</xdr:row>
      <xdr:rowOff>177800</xdr:rowOff>
    </xdr:from>
    <xdr:to>
      <xdr:col>17</xdr:col>
      <xdr:colOff>342900</xdr:colOff>
      <xdr:row>35</xdr:row>
      <xdr:rowOff>127000</xdr:rowOff>
    </xdr:to>
    <xdr:pic>
      <xdr:nvPicPr>
        <xdr:cNvPr id="9" name="Picture 8">
          <a:extLst>
            <a:ext uri="{FF2B5EF4-FFF2-40B4-BE49-F238E27FC236}">
              <a16:creationId xmlns:a16="http://schemas.microsoft.com/office/drawing/2014/main" id="{D197CF7E-B488-AEE8-22E7-E060F39D0F4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02888" y="3308350"/>
          <a:ext cx="5503212" cy="326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158750</xdr:colOff>
      <xdr:row>1</xdr:row>
      <xdr:rowOff>146050</xdr:rowOff>
    </xdr:from>
    <xdr:to>
      <xdr:col>9</xdr:col>
      <xdr:colOff>393700</xdr:colOff>
      <xdr:row>16</xdr:row>
      <xdr:rowOff>127000</xdr:rowOff>
    </xdr:to>
    <xdr:graphicFrame macro="">
      <xdr:nvGraphicFramePr>
        <xdr:cNvPr id="2" name="Chart 1">
          <a:extLst>
            <a:ext uri="{FF2B5EF4-FFF2-40B4-BE49-F238E27FC236}">
              <a16:creationId xmlns:a16="http://schemas.microsoft.com/office/drawing/2014/main" id="{7A84CCAE-3D72-76A4-CAA4-E9C87E57A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508000</xdr:colOff>
      <xdr:row>2</xdr:row>
      <xdr:rowOff>95250</xdr:rowOff>
    </xdr:from>
    <xdr:to>
      <xdr:col>10</xdr:col>
      <xdr:colOff>146050</xdr:colOff>
      <xdr:row>17</xdr:row>
      <xdr:rowOff>88900</xdr:rowOff>
    </xdr:to>
    <xdr:graphicFrame macro="">
      <xdr:nvGraphicFramePr>
        <xdr:cNvPr id="2" name="Chart 1">
          <a:extLst>
            <a:ext uri="{FF2B5EF4-FFF2-40B4-BE49-F238E27FC236}">
              <a16:creationId xmlns:a16="http://schemas.microsoft.com/office/drawing/2014/main" id="{C67E0D2F-20F7-1AC0-19C7-2C01B06B8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2</xdr:row>
      <xdr:rowOff>38100</xdr:rowOff>
    </xdr:from>
    <xdr:to>
      <xdr:col>10</xdr:col>
      <xdr:colOff>241300</xdr:colOff>
      <xdr:row>17</xdr:row>
      <xdr:rowOff>19050</xdr:rowOff>
    </xdr:to>
    <xdr:graphicFrame macro="">
      <xdr:nvGraphicFramePr>
        <xdr:cNvPr id="2" name="Chart 1">
          <a:extLst>
            <a:ext uri="{FF2B5EF4-FFF2-40B4-BE49-F238E27FC236}">
              <a16:creationId xmlns:a16="http://schemas.microsoft.com/office/drawing/2014/main" id="{8CC75030-B5AF-B734-A9A2-02F2BDE1C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2</xdr:row>
      <xdr:rowOff>6350</xdr:rowOff>
    </xdr:from>
    <xdr:to>
      <xdr:col>9</xdr:col>
      <xdr:colOff>514350</xdr:colOff>
      <xdr:row>16</xdr:row>
      <xdr:rowOff>171450</xdr:rowOff>
    </xdr:to>
    <xdr:graphicFrame macro="">
      <xdr:nvGraphicFramePr>
        <xdr:cNvPr id="5" name="Chart 4">
          <a:extLst>
            <a:ext uri="{FF2B5EF4-FFF2-40B4-BE49-F238E27FC236}">
              <a16:creationId xmlns:a16="http://schemas.microsoft.com/office/drawing/2014/main" id="{199921D2-C343-2B0B-6728-8319345FE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1212850</xdr:colOff>
      <xdr:row>2</xdr:row>
      <xdr:rowOff>12700</xdr:rowOff>
    </xdr:from>
    <xdr:to>
      <xdr:col>10</xdr:col>
      <xdr:colOff>50800</xdr:colOff>
      <xdr:row>15</xdr:row>
      <xdr:rowOff>127000</xdr:rowOff>
    </xdr:to>
    <xdr:graphicFrame macro="">
      <xdr:nvGraphicFramePr>
        <xdr:cNvPr id="2" name="Chart 1">
          <a:extLst>
            <a:ext uri="{FF2B5EF4-FFF2-40B4-BE49-F238E27FC236}">
              <a16:creationId xmlns:a16="http://schemas.microsoft.com/office/drawing/2014/main" id="{31F29C57-EE5E-491D-ED09-58D5AD76C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127000</xdr:colOff>
      <xdr:row>1</xdr:row>
      <xdr:rowOff>88900</xdr:rowOff>
    </xdr:from>
    <xdr:to>
      <xdr:col>14</xdr:col>
      <xdr:colOff>215900</xdr:colOff>
      <xdr:row>18</xdr:row>
      <xdr:rowOff>133350</xdr:rowOff>
    </xdr:to>
    <xdr:graphicFrame macro="">
      <xdr:nvGraphicFramePr>
        <xdr:cNvPr id="3" name="Chart 2">
          <a:extLst>
            <a:ext uri="{FF2B5EF4-FFF2-40B4-BE49-F238E27FC236}">
              <a16:creationId xmlns:a16="http://schemas.microsoft.com/office/drawing/2014/main" id="{A1D40204-8B1E-048A-FE8F-5FC8A765A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3</xdr:row>
      <xdr:rowOff>6350</xdr:rowOff>
    </xdr:from>
    <xdr:to>
      <xdr:col>11</xdr:col>
      <xdr:colOff>292100</xdr:colOff>
      <xdr:row>17</xdr:row>
      <xdr:rowOff>171450</xdr:rowOff>
    </xdr:to>
    <xdr:graphicFrame macro="">
      <xdr:nvGraphicFramePr>
        <xdr:cNvPr id="2" name="Chart 1">
          <a:extLst>
            <a:ext uri="{FF2B5EF4-FFF2-40B4-BE49-F238E27FC236}">
              <a16:creationId xmlns:a16="http://schemas.microsoft.com/office/drawing/2014/main" id="{D4A64302-AF24-9F01-0E74-9C08D0B95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203200</xdr:colOff>
      <xdr:row>3</xdr:row>
      <xdr:rowOff>0</xdr:rowOff>
    </xdr:from>
    <xdr:to>
      <xdr:col>11</xdr:col>
      <xdr:colOff>76200</xdr:colOff>
      <xdr:row>17</xdr:row>
      <xdr:rowOff>165100</xdr:rowOff>
    </xdr:to>
    <xdr:graphicFrame macro="">
      <xdr:nvGraphicFramePr>
        <xdr:cNvPr id="2" name="Chart 1">
          <a:extLst>
            <a:ext uri="{FF2B5EF4-FFF2-40B4-BE49-F238E27FC236}">
              <a16:creationId xmlns:a16="http://schemas.microsoft.com/office/drawing/2014/main" id="{62366F28-FBA7-4219-21DA-E02845D87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38796643516" backgroundQuery="1" createdVersion="8" refreshedVersion="8" minRefreshableVersion="3" recordCount="0" supportSubquery="1" supportAdvancedDrill="1" xr:uid="{7E849191-0BA9-4715-8DC3-BDF5128E47C5}">
  <cacheSource type="external" connectionId="11"/>
  <cacheFields count="3">
    <cacheField name="[QST2A].[ProductName].[ProductName]" caption="ProductName" numFmtId="0" level="1">
      <sharedItems count="10">
        <s v="Mountain-200 Black, 46"/>
        <s v="Road-150 Red, 44"/>
        <s v="Road-150 Red, 48"/>
        <s v="Road-150 Red, 52"/>
        <s v="Road-150 Red, 56"/>
        <s v="Road-150 Red, 62"/>
        <s v="Road-350-W Yellow, 40"/>
        <s v="Touring-1000 Blue, 46"/>
        <s v="Touring-1000 Yellow, 46"/>
        <s v="Unknown"/>
      </sharedItems>
    </cacheField>
    <cacheField name="[Measures].[Sum of TotalSalesAmount]" caption="Sum of TotalSalesAmount" numFmtId="0" hierarchy="34" level="32767"/>
    <cacheField name="[QST2D].[ProductName].[ProductName]" caption="ProductName" numFmtId="0" hierarchy="6" level="1">
      <sharedItems containsSemiMixedTypes="0" containsNonDate="0" containsString="0"/>
    </cacheField>
  </cacheFields>
  <cacheHierarchies count="48">
    <cacheHierarchy uniqueName="[QST2A].[ProductName]" caption="ProductName" attribute="1" defaultMemberUniqueName="[QST2A].[ProductName].[All]" allUniqueName="[QST2A].[ProductName].[All]" dimensionUniqueName="[QST2A]" displayFolder="" count="2" memberValueDatatype="130" unbalanced="0">
      <fieldsUsage count="2">
        <fieldUsage x="-1"/>
        <fieldUsage x="0"/>
      </fieldsUsage>
    </cacheHierarchy>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fieldsUsage count="2">
        <fieldUsage x="-1"/>
        <fieldUsage x="2"/>
      </fieldsUsage>
    </cacheHierarchy>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5.520545486113" backgroundQuery="1" createdVersion="8" refreshedVersion="8" minRefreshableVersion="3" recordCount="0" supportSubquery="1" supportAdvancedDrill="1" xr:uid="{51383226-1795-4078-A5E2-E450525DEDDC}">
  <cacheSource type="external" connectionId="11"/>
  <cacheFields count="2">
    <cacheField name="[QST4D].[Country_Territory].[Country_Territory]" caption="Country_Territory" numFmtId="0" hierarchy="21" level="1">
      <sharedItems count="10">
        <s v="Canada"/>
        <s v="China"/>
        <s v="France"/>
        <s v="Germany"/>
        <s v="India"/>
        <s v="Italy"/>
        <s v="Japan"/>
        <s v="Russia"/>
        <s v="United Kingdom"/>
        <s v="United States"/>
      </sharedItems>
    </cacheField>
    <cacheField name="[Measures].[Sum of AVG_WORLD_BANK_ESTIMATE 2]" caption="Sum of AVG_WORLD_BANK_ESTIMATE 2" numFmtId="0" hierarchy="47" level="32767"/>
  </cacheFields>
  <cacheHierarchies count="48">
    <cacheHierarchy uniqueName="[QST2A].[ProductName]" caption="ProductName" attribute="1" defaultMemberUniqueName="[QST2A].[ProductName].[All]" allUniqueName="[QST2A].[ProductName].[All]" dimensionUniqueName="[QST2A]" displayFolder="" count="0" memberValueDatatype="130" unbalanced="0"/>
    <cacheHierarchy uniqueName="[QST2A].[TotalSalesAmount]" caption="TotalSalesAmount" attribute="1" defaultMemberUniqueName="[QST2A].[TotalSalesAmount].[All]" allUniqueName="[QST2A].[TotalSalesAmount].[All]" dimensionUniqueName="[QST2A]" displayFolder="" count="0" memberValueDatatype="5" unbalanced="0"/>
    <cacheHierarchy uniqueName="[QST2B].[ProductColor]" caption="ProductColor" attribute="1" defaultMemberUniqueName="[QST2B].[ProductColor].[All]" allUniqueName="[QST2B].[ProductColor].[All]" dimensionUniqueName="[QST2B]" displayFolder="" count="0" memberValueDatatype="130" unbalanced="0"/>
    <cacheHierarchy uniqueName="[QST2B].[TotalTaxAmt]" caption="TotalTaxAmt" attribute="1" defaultMemberUniqueName="[QST2B].[TotalTaxAmt].[All]" allUniqueName="[QST2B].[TotalTaxAmt].[All]" dimensionUniqueName="[QST2B]" displayFolder="" count="0" memberValueDatatype="5" unbalanced="0"/>
    <cacheHierarchy uniqueName="[QST2C].[ProductName]" caption="ProductName" attribute="1" defaultMemberUniqueName="[QST2C].[ProductName].[All]" allUniqueName="[QST2C].[ProductName].[All]" dimensionUniqueName="[QST2C]" displayFolder="" count="0" memberValueDatatype="130" unbalanced="0"/>
    <cacheHierarchy uniqueName="[QST2C].[TotalFreight]" caption="TotalFreight" attribute="1" defaultMemberUniqueName="[QST2C].[TotalFreight].[All]" allUniqueName="[QST2C].[TotalFreight].[All]" dimensionUniqueName="[QST2C]" displayFolder="" count="0" memberValueDatatype="5" unbalanced="0"/>
    <cacheHierarchy uniqueName="[QST2D].[ProductName]" caption="ProductName" attribute="1" defaultMemberUniqueName="[QST2D].[ProductName].[All]" allUniqueName="[QST2D].[ProductName].[All]" dimensionUniqueName="[QST2D]" displayFolder="" count="0" memberValueDatatype="130" unbalanced="0"/>
    <cacheHierarchy uniqueName="[QST2D].[TotalCostPerProduct]" caption="TotalCostPerProduct" attribute="1" defaultMemberUniqueName="[QST2D].[TotalCostPerProduct].[All]" allUniqueName="[QST2D].[TotalCostPerProduct].[All]" dimensionUniqueName="[QST2D]" displayFolder="" count="0" memberValueDatatype="5" unbalanced="0"/>
    <cacheHierarchy uniqueName="[QST2D].[Proportion]" caption="Proportion" attribute="1" defaultMemberUniqueName="[QST2D].[Proportion].[All]" allUniqueName="[QST2D].[Proportion].[All]" dimensionUniqueName="[QST2D]" displayFolder="" count="0" memberValueDatatype="5" unbalanced="0"/>
    <cacheHierarchy uniqueName="[QST3A].[Country]" caption="Country" attribute="1" defaultMemberUniqueName="[QST3A].[Country].[All]" allUniqueName="[QST3A].[Country].[All]" dimensionUniqueName="[QST3A]" displayFolder="" count="0" memberValueDatatype="130" unbalanced="0"/>
    <cacheHierarchy uniqueName="[QST3A].[TotalSalesAmount]" caption="TotalSalesAmount" attribute="1" defaultMemberUniqueName="[QST3A].[TotalSalesAmount].[All]" allUniqueName="[QST3A].[TotalSalesAmount].[All]" dimensionUniqueName="[QST3A]" displayFolder="" count="0" memberValueDatatype="5" unbalanced="0"/>
    <cacheHierarchy uniqueName="[QST3A].[TotalFreight]" caption="TotalFreight" attribute="1" defaultMemberUniqueName="[QST3A].[TotalFreight].[All]" allUniqueName="[QST3A].[TotalFreight].[All]" dimensionUniqueName="[QST3A]" displayFolder="" count="0" memberValueDatatype="5" unbalanced="0"/>
    <cacheHierarchy uniqueName="[QST3B].[Region]" caption="Region" attribute="1" defaultMemberUniqueName="[QST3B].[Region].[All]" allUniqueName="[QST3B].[Region].[All]" dimensionUniqueName="[QST3B]" displayFolder="" count="0" memberValueDatatype="130" unbalanced="0"/>
    <cacheHierarchy uniqueName="[QST3B].[TotalTax]" caption="TotalTax" attribute="1" defaultMemberUniqueName="[QST3B].[TotalTax].[All]" allUniqueName="[QST3B].[TotalTax].[All]" dimensionUniqueName="[QST3B]" displayFolder="" count="0" memberValueDatatype="5" unbalanced="0"/>
    <cacheHierarchy uniqueName="[QST3B].[PercentageofTotalTax]" caption="PercentageofTotalTax" attribute="1" defaultMemberUniqueName="[QST3B].[PercentageofTotalTax].[All]" allUniqueName="[QST3B].[PercentageofTotalTax].[All]" dimensionUniqueName="[QST3B]" displayFolder="" count="0" memberValueDatatype="5" unbalanced="0"/>
    <cacheHierarchy uniqueName="[QST4A].[EU_ESTIMATE]" caption="EU_ESTIMATE" attribute="1" defaultMemberUniqueName="[QST4A].[EU_ESTIMATE].[All]" allUniqueName="[QST4A].[EU_ESTIMATE].[All]" dimensionUniqueName="[QST4A]" displayFolder="" count="0" memberValueDatatype="20" unbalanced="0"/>
    <cacheHierarchy uniqueName="[QST4A].[Country_Territory]" caption="Country_Territory" attribute="1" defaultMemberUniqueName="[QST4A].[Country_Territory].[All]" allUniqueName="[QST4A].[Country_Territory].[All]" dimensionUniqueName="[QST4A]" displayFolder="" count="0"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0" memberValueDatatype="20" unbalanced="0"/>
    <cacheHierarchy uniqueName="[QST4B].[UN_region]" caption="UN_region" attribute="1" defaultMemberUniqueName="[QST4B].[UN_region].[All]" allUniqueName="[QST4B].[UN_region].[All]" dimensionUniqueName="[QST4B]" displayFolder="" count="0" memberValueDatatype="130" unbalanced="0"/>
    <cacheHierarchy uniqueName="[QST4C].[UN_region]" caption="UN_region" attribute="1" defaultMemberUniqueName="[QST4C].[UN_region].[All]" allUniqueName="[QST4C].[UN_region].[All]" dimensionUniqueName="[QST4C]" displayFolder="" count="0" memberValueDatatype="130" unbalanced="0"/>
    <cacheHierarchy uniqueName="[QST4C].[AVG_WORLD_BANK_ESTIMATE]" caption="AVG_WORLD_BANK_ESTIMATE" attribute="1" defaultMemberUniqueName="[QST4C].[AVG_WORLD_BANK_ESTIMATE].[All]" allUniqueName="[QST4C].[AVG_WORLD_BANK_ESTIMATE].[All]" dimensionUniqueName="[QST4C]" displayFolder="" count="0"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fieldsUsage count="2">
        <fieldUsage x="-1"/>
        <fieldUsage x="0"/>
      </fieldsUsage>
    </cacheHierarchy>
    <cacheHierarchy uniqueName="[QST4D].[AVG_WORLD_BANK_ESTIMATE]" caption="AVG_WORLD_BANK_ESTIMATE" attribute="1" defaultMemberUniqueName="[QST4D].[AVG_WORLD_BANK_ESTIMATE].[All]" allUniqueName="[QST4D].[AVG_WORLD_BANK_ESTIMATE].[All]" dimensionUniqueName="[QST4D]" displayFolder="" count="0"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2153125" backgroundQuery="1" createdVersion="3" refreshedVersion="8" minRefreshableVersion="3" recordCount="0" supportSubquery="1" supportAdvancedDrill="1" xr:uid="{60E25F1F-650E-4DD5-8963-DC4A4DF0AE47}">
  <cacheSource type="external" connectionId="11">
    <extLst>
      <ext xmlns:x14="http://schemas.microsoft.com/office/spreadsheetml/2009/9/main" uri="{F057638F-6D5F-4e77-A914-E7F072B9BCA8}">
        <x14:sourceConnection name="ThisWorkbookDataModel"/>
      </ext>
    </extLst>
  </cacheSource>
  <cacheFields count="0"/>
  <cacheHierarchies count="48">
    <cacheHierarchy uniqueName="[QST2A].[ProductName]" caption="ProductName" attribute="1" defaultMemberUniqueName="[QST2A].[ProductName].[All]" allUniqueName="[QST2A].[ProductName].[All]" dimensionUniqueName="[QST2A]" displayFolder="" count="0" memberValueDatatype="130" unbalanced="0"/>
    <cacheHierarchy uniqueName="[QST2A].[TotalSalesAmount]" caption="TotalSalesAmount" attribute="1" defaultMemberUniqueName="[QST2A].[TotalSalesAmount].[All]" allUniqueName="[QST2A].[TotalSalesAmount].[All]" dimensionUniqueName="[QST2A]" displayFolder="" count="0"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0" memberValueDatatype="5" unbalanced="0"/>
    <cacheHierarchy uniqueName="[QST2C].[ProductName]" caption="ProductName" attribute="1" defaultMemberUniqueName="[QST2C].[ProductName].[All]" allUniqueName="[QST2C].[ProductName].[All]" dimensionUniqueName="[QST2C]" displayFolder="" count="0" memberValueDatatype="130" unbalanced="0"/>
    <cacheHierarchy uniqueName="[QST2C].[TotalFreight]" caption="TotalFreight" attribute="1" defaultMemberUniqueName="[QST2C].[TotalFreight].[All]" allUniqueName="[QST2C].[TotalFreight].[All]" dimensionUniqueName="[QST2C]" displayFolder="" count="0"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0" memberValueDatatype="5" unbalanced="0"/>
    <cacheHierarchy uniqueName="[QST2D].[Proportion]" caption="Proportion" attribute="1" defaultMemberUniqueName="[QST2D].[Proportion].[All]" allUniqueName="[QST2D].[Proportion].[All]" dimensionUniqueName="[QST2D]" displayFolder="" count="0"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0" memberValueDatatype="5" unbalanced="0"/>
    <cacheHierarchy uniqueName="[QST3A].[TotalFreight]" caption="TotalFreight" attribute="1" defaultMemberUniqueName="[QST3A].[TotalFreight].[All]" allUniqueName="[QST3A].[TotalFreight].[All]" dimensionUniqueName="[QST3A]" displayFolder="" count="0"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0" memberValueDatatype="5" unbalanced="0"/>
    <cacheHierarchy uniqueName="[QST3B].[PercentageofTotalTax]" caption="PercentageofTotalTax" attribute="1" defaultMemberUniqueName="[QST3B].[PercentageofTotalTax].[All]" allUniqueName="[QST3B].[PercentageofTotalTax].[All]" dimensionUniqueName="[QST3B]" displayFolder="" count="0" memberValueDatatype="5" unbalanced="0"/>
    <cacheHierarchy uniqueName="[QST4A].[EU_ESTIMATE]" caption="EU_ESTIMATE" attribute="1" defaultMemberUniqueName="[QST4A].[EU_ESTIMATE].[All]" allUniqueName="[QST4A].[EU_ESTIMATE].[All]" dimensionUniqueName="[QST4A]" displayFolder="" count="0" memberValueDatatype="20" unbalanced="0"/>
    <cacheHierarchy uniqueName="[QST4A].[Country_Territory]" caption="Country_Territory" attribute="1" defaultMemberUniqueName="[QST4A].[Country_Territory].[All]" allUniqueName="[QST4A].[Country_Territory].[All]" dimensionUniqueName="[QST4A]" displayFolder="" count="0"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0" memberValueDatatype="20" unbalanced="0"/>
    <cacheHierarchy uniqueName="[QST4B].[UN_region]" caption="UN_region" attribute="1" defaultMemberUniqueName="[QST4B].[UN_region].[All]" allUniqueName="[QST4B].[UN_region].[All]" dimensionUniqueName="[QST4B]" displayFolder="" count="0"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0"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0"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98115299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5.520539236109" backgroundQuery="1" createdVersion="3" refreshedVersion="8" minRefreshableVersion="3" recordCount="0" supportSubquery="1" supportAdvancedDrill="1" xr:uid="{EAE2375D-B652-4C69-924E-D29AC561D714}">
  <cacheSource type="external" connectionId="11">
    <extLst>
      <ext xmlns:x14="http://schemas.microsoft.com/office/spreadsheetml/2009/9/main" uri="{F057638F-6D5F-4e77-A914-E7F072B9BCA8}">
        <x14:sourceConnection name="ThisWorkbookDataModel"/>
      </ext>
    </extLst>
  </cacheSource>
  <cacheFields count="0"/>
  <cacheHierarchies count="48">
    <cacheHierarchy uniqueName="[QST2A].[ProductName]" caption="ProductName" attribute="1" defaultMemberUniqueName="[QST2A].[ProductName].[All]" allUniqueName="[QST2A].[ProductName].[All]" dimensionUniqueName="[QST2A]" displayFolder="" count="0" memberValueDatatype="130" unbalanced="0"/>
    <cacheHierarchy uniqueName="[QST2A].[TotalSalesAmount]" caption="TotalSalesAmount" attribute="1" defaultMemberUniqueName="[QST2A].[TotalSalesAmount].[All]" allUniqueName="[QST2A].[TotalSalesAmount].[All]" dimensionUniqueName="[QST2A]" displayFolder="" count="0" memberValueDatatype="5" unbalanced="0"/>
    <cacheHierarchy uniqueName="[QST2B].[ProductColor]" caption="ProductColor" attribute="1" defaultMemberUniqueName="[QST2B].[ProductColor].[All]" allUniqueName="[QST2B].[ProductColor].[All]" dimensionUniqueName="[QST2B]" displayFolder="" count="0" memberValueDatatype="130" unbalanced="0"/>
    <cacheHierarchy uniqueName="[QST2B].[TotalTaxAmt]" caption="TotalTaxAmt" attribute="1" defaultMemberUniqueName="[QST2B].[TotalTaxAmt].[All]" allUniqueName="[QST2B].[TotalTaxAmt].[All]" dimensionUniqueName="[QST2B]" displayFolder="" count="0" memberValueDatatype="5" unbalanced="0"/>
    <cacheHierarchy uniqueName="[QST2C].[ProductName]" caption="ProductName" attribute="1" defaultMemberUniqueName="[QST2C].[ProductName].[All]" allUniqueName="[QST2C].[ProductName].[All]" dimensionUniqueName="[QST2C]" displayFolder="" count="0" memberValueDatatype="130" unbalanced="0"/>
    <cacheHierarchy uniqueName="[QST2C].[TotalFreight]" caption="TotalFreight" attribute="1" defaultMemberUniqueName="[QST2C].[TotalFreight].[All]" allUniqueName="[QST2C].[TotalFreight].[All]" dimensionUniqueName="[QST2C]" displayFolder="" count="0" memberValueDatatype="5" unbalanced="0"/>
    <cacheHierarchy uniqueName="[QST2D].[ProductName]" caption="ProductName" attribute="1" defaultMemberUniqueName="[QST2D].[ProductName].[All]" allUniqueName="[QST2D].[ProductName].[All]" dimensionUniqueName="[QST2D]" displayFolder="" count="0" memberValueDatatype="130" unbalanced="0"/>
    <cacheHierarchy uniqueName="[QST2D].[TotalCostPerProduct]" caption="TotalCostPerProduct" attribute="1" defaultMemberUniqueName="[QST2D].[TotalCostPerProduct].[All]" allUniqueName="[QST2D].[TotalCostPerProduct].[All]" dimensionUniqueName="[QST2D]" displayFolder="" count="0" memberValueDatatype="5" unbalanced="0"/>
    <cacheHierarchy uniqueName="[QST2D].[Proportion]" caption="Proportion" attribute="1" defaultMemberUniqueName="[QST2D].[Proportion].[All]" allUniqueName="[QST2D].[Proportion].[All]" dimensionUniqueName="[QST2D]" displayFolder="" count="0" memberValueDatatype="5" unbalanced="0"/>
    <cacheHierarchy uniqueName="[QST3A].[Country]" caption="Country" attribute="1" defaultMemberUniqueName="[QST3A].[Country].[All]" allUniqueName="[QST3A].[Country].[All]" dimensionUniqueName="[QST3A]" displayFolder="" count="0" memberValueDatatype="130" unbalanced="0"/>
    <cacheHierarchy uniqueName="[QST3A].[TotalSalesAmount]" caption="TotalSalesAmount" attribute="1" defaultMemberUniqueName="[QST3A].[TotalSalesAmount].[All]" allUniqueName="[QST3A].[TotalSalesAmount].[All]" dimensionUniqueName="[QST3A]" displayFolder="" count="0" memberValueDatatype="5" unbalanced="0"/>
    <cacheHierarchy uniqueName="[QST3A].[TotalFreight]" caption="TotalFreight" attribute="1" defaultMemberUniqueName="[QST3A].[TotalFreight].[All]" allUniqueName="[QST3A].[TotalFreight].[All]" dimensionUniqueName="[QST3A]" displayFolder="" count="0" memberValueDatatype="5" unbalanced="0"/>
    <cacheHierarchy uniqueName="[QST3B].[Region]" caption="Region" attribute="1" defaultMemberUniqueName="[QST3B].[Region].[All]" allUniqueName="[QST3B].[Region].[All]" dimensionUniqueName="[QST3B]" displayFolder="" count="0" memberValueDatatype="130" unbalanced="0"/>
    <cacheHierarchy uniqueName="[QST3B].[TotalTax]" caption="TotalTax" attribute="1" defaultMemberUniqueName="[QST3B].[TotalTax].[All]" allUniqueName="[QST3B].[TotalTax].[All]" dimensionUniqueName="[QST3B]" displayFolder="" count="0" memberValueDatatype="5" unbalanced="0"/>
    <cacheHierarchy uniqueName="[QST3B].[PercentageofTotalTax]" caption="PercentageofTotalTax" attribute="1" defaultMemberUniqueName="[QST3B].[PercentageofTotalTax].[All]" allUniqueName="[QST3B].[PercentageofTotalTax].[All]" dimensionUniqueName="[QST3B]" displayFolder="" count="0" memberValueDatatype="5" unbalanced="0"/>
    <cacheHierarchy uniqueName="[QST4A].[EU_ESTIMATE]" caption="EU_ESTIMATE" attribute="1" defaultMemberUniqueName="[QST4A].[EU_ESTIMATE].[All]" allUniqueName="[QST4A].[EU_ESTIMATE].[All]" dimensionUniqueName="[QST4A]" displayFolder="" count="0" memberValueDatatype="20" unbalanced="0"/>
    <cacheHierarchy uniqueName="[QST4A].[Country_Territory]" caption="Country_Territory" attribute="1" defaultMemberUniqueName="[QST4A].[Country_Territory].[All]" allUniqueName="[QST4A].[Country_Territory].[All]" dimensionUniqueName="[QST4A]" displayFolder="" count="0"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0" memberValueDatatype="20" unbalanced="0"/>
    <cacheHierarchy uniqueName="[QST4B].[UN_region]" caption="UN_region" attribute="1" defaultMemberUniqueName="[QST4B].[UN_region].[All]" allUniqueName="[QST4B].[UN_region].[All]" dimensionUniqueName="[QST4B]" displayFolder="" count="0" memberValueDatatype="130" unbalanced="0"/>
    <cacheHierarchy uniqueName="[QST4C].[UN_region]" caption="UN_region" attribute="1" defaultMemberUniqueName="[QST4C].[UN_region].[All]" allUniqueName="[QST4C].[UN_region].[All]" dimensionUniqueName="[QST4C]" displayFolder="" count="0" memberValueDatatype="130" unbalanced="0"/>
    <cacheHierarchy uniqueName="[QST4C].[AVG_WORLD_BANK_ESTIMATE]" caption="AVG_WORLD_BANK_ESTIMATE" attribute="1" defaultMemberUniqueName="[QST4C].[AVG_WORLD_BANK_ESTIMATE].[All]" allUniqueName="[QST4C].[AVG_WORLD_BANK_ESTIMATE].[All]" dimensionUniqueName="[QST4C]" displayFolder="" count="0"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0"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8005663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40230902778" backgroundQuery="1" createdVersion="8" refreshedVersion="8" minRefreshableVersion="3" recordCount="0" supportSubquery="1" supportAdvancedDrill="1" xr:uid="{1A1DF243-DCC0-471B-A46E-D23E75B1456B}">
  <cacheSource type="external" connectionId="11"/>
  <cacheFields count="2">
    <cacheField name="[QST2B].[ProductColor].[ProductColor]" caption="ProductColor" numFmtId="0" hierarchy="2" level="1">
      <sharedItems count="10">
        <s v="Black"/>
        <s v="Blue"/>
        <s v="Grey"/>
        <s v="Multi"/>
        <s v="NA"/>
        <s v="Red"/>
        <s v="Silver"/>
        <s v="Silver/Black"/>
        <s v="Unknown"/>
        <s v="Yellow"/>
      </sharedItems>
    </cacheField>
    <cacheField name="[Measures].[Sum of TotalTaxAmt]" caption="Sum of TotalTaxAmt" numFmtId="0" hierarchy="35"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fieldsUsage count="2">
        <fieldUsage x="-1"/>
        <fieldUsage x="0"/>
      </fieldsUsage>
    </cacheHierarchy>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42274768515" backgroundQuery="1" createdVersion="8" refreshedVersion="8" minRefreshableVersion="3" recordCount="0" supportSubquery="1" supportAdvancedDrill="1" xr:uid="{A715DE16-45E3-4B0B-9B01-C5206F13E5DD}">
  <cacheSource type="external" connectionId="11"/>
  <cacheFields count="3">
    <cacheField name="[QST3A].[Country].[Country]" caption="Country" numFmtId="0" hierarchy="9" level="1">
      <sharedItems count="6">
        <s v="Australia"/>
        <s v="Canada"/>
        <s v="France"/>
        <s v="Germany"/>
        <s v="United Kingdom"/>
        <s v="United States"/>
      </sharedItems>
    </cacheField>
    <cacheField name="[Measures].[Sum of TotalSalesAmount 2]" caption="Sum of TotalSalesAmount 2" numFmtId="0" hierarchy="39" level="32767"/>
    <cacheField name="[Measures].[Sum of TotalFreight 2]" caption="Sum of TotalFreight 2" numFmtId="0" hierarchy="40"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fieldsUsage count="2">
        <fieldUsage x="-1"/>
        <fieldUsage x="0"/>
      </fieldsUsage>
    </cacheHierarchy>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42744560182" backgroundQuery="1" createdVersion="8" refreshedVersion="8" minRefreshableVersion="3" recordCount="0" supportSubquery="1" supportAdvancedDrill="1" xr:uid="{79114C66-B0A2-4AFD-86FF-C5EDDAAD0F53}">
  <cacheSource type="external" connectionId="11"/>
  <cacheFields count="2">
    <cacheField name="[QST3B].[Region].[Region]" caption="Region" numFmtId="0" hierarchy="12" level="1">
      <sharedItems count="10">
        <s v="Australia"/>
        <s v="Canada"/>
        <s v="Central"/>
        <s v="France"/>
        <s v="Germany"/>
        <s v="Northeast"/>
        <s v="Northwest"/>
        <s v="Southeast"/>
        <s v="Southwest"/>
        <s v="United Kingdom"/>
      </sharedItems>
    </cacheField>
    <cacheField name="[Measures].[Sum of PercentageofTotalTax]" caption="Sum of PercentageofTotalTax" numFmtId="0" hierarchy="41"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fieldsUsage count="2">
        <fieldUsage x="-1"/>
        <fieldUsage x="0"/>
      </fieldsUsage>
    </cacheHierarchy>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53494560183" backgroundQuery="1" createdVersion="8" refreshedVersion="8" minRefreshableVersion="3" recordCount="0" supportSubquery="1" supportAdvancedDrill="1" xr:uid="{CC1331DC-C089-4951-B7FD-7F75E16449A0}">
  <cacheSource type="external" connectionId="11"/>
  <cacheFields count="2">
    <cacheField name="[QST2C].[ProductName].[ProductName]" caption="ProductName" numFmtId="0" hierarchy="4" level="1">
      <sharedItems count="12">
        <s v="Mountain-200 Black, 46"/>
        <s v="Road-150 Red, 44"/>
        <s v="Road-150 Red, 48"/>
        <s v="Road-150 Red, 52"/>
        <s v="Road-150 Red, 56"/>
        <s v="Road-150 Red, 62"/>
        <s v="Road-250 Red, 48"/>
        <s v="Road-350-W Yellow, 40"/>
        <s v="Road-350-W Yellow, 42"/>
        <s v="Touring-1000 Blue, 46"/>
        <s v="Touring-1000 Yellow, 46"/>
        <s v="Unknown"/>
      </sharedItems>
    </cacheField>
    <cacheField name="[Measures].[Sum of TotalFreight]" caption="Sum of TotalFreight" numFmtId="0" hierarchy="36"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fieldsUsage count="2">
        <fieldUsage x="-1"/>
        <fieldUsage x="0"/>
      </fieldsUsage>
    </cacheHierarchy>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55801504626" backgroundQuery="1" createdVersion="8" refreshedVersion="8" minRefreshableVersion="3" recordCount="0" supportSubquery="1" supportAdvancedDrill="1" xr:uid="{D73AB425-FD4D-424D-A5A3-066EA8B31D45}">
  <cacheSource type="external" connectionId="11"/>
  <cacheFields count="3">
    <cacheField name="[QST2D].[ProductName].[ProductName]" caption="ProductName" numFmtId="0" hierarchy="6" level="1">
      <sharedItems count="12">
        <s v="Road-150 Red, 44"/>
        <s v="Road-150 Red, 48"/>
        <s v="Road-150 Red, 52"/>
        <s v="Road-150 Red, 56"/>
        <s v="Road-150 Red, 62"/>
        <s v="Road-350-W Yellow, 40"/>
        <s v="Road-350-W Yellow, 42"/>
        <s v="Touring-1000 Blue, 46"/>
        <s v="Touring-1000 Yellow, 46"/>
        <s v="Unknown"/>
        <s v="Road-350-W Yellow, 48" u="1"/>
        <s v="Road-250 Red, 48" u="1"/>
      </sharedItems>
    </cacheField>
    <cacheField name="[Measures].[Sum of Proportion]" caption="Sum of Proportion" numFmtId="0" hierarchy="38" level="32767"/>
    <cacheField name="[Measures].[Sum of TotalCostPerProduct]" caption="Sum of TotalCostPerProduct" numFmtId="0" hierarchy="37"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fieldsUsage count="2">
        <fieldUsage x="-1"/>
        <fieldUsage x="0"/>
      </fieldsUsage>
    </cacheHierarchy>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67268171297" backgroundQuery="1" createdVersion="8" refreshedVersion="8" minRefreshableVersion="3" recordCount="0" supportSubquery="1" supportAdvancedDrill="1" xr:uid="{3F70D1D6-513E-47FF-8C40-9A98A76AC958}">
  <cacheSource type="external" connectionId="11"/>
  <cacheFields count="3">
    <cacheField name="[QST4B].[UN_region].[UN_region]" caption="UN_region" numFmtId="0" hierarchy="18" level="1">
      <sharedItems count="6">
        <s v="Africa"/>
        <s v="Americas"/>
        <s v="Asia"/>
        <s v="Europe"/>
        <s v="Oceania"/>
        <s v="Unknown"/>
      </sharedItems>
    </cacheField>
    <cacheField name="[Measures].[Sum of Total_worldbank_estimate]" caption="Sum of Total_worldbank_estimate" numFmtId="0" hierarchy="43" level="32767"/>
    <cacheField name="[QST4C].[UN_region].[UN_region]" caption="UN_region" numFmtId="0" hierarchy="19" level="1">
      <sharedItems containsSemiMixedTypes="0" containsNonDate="0" containsString="0"/>
    </cacheField>
  </cacheFields>
  <cacheHierarchies count="48">
    <cacheHierarchy uniqueName="[QST2A].[ProductName]" caption="ProductName" attribute="1" defaultMemberUniqueName="[QST2A].[ProductName].[All]" allUniqueName="[QST2A].[ProductName].[All]" dimensionUniqueName="[QST2A]" displayFolder="" count="0" memberValueDatatype="130" unbalanced="0"/>
    <cacheHierarchy uniqueName="[QST2A].[TotalSalesAmount]" caption="TotalSalesAmount" attribute="1" defaultMemberUniqueName="[QST2A].[TotalSalesAmount].[All]" allUniqueName="[QST2A].[TotalSalesAmount].[All]" dimensionUniqueName="[QST2A]" displayFolder="" count="0" memberValueDatatype="5" unbalanced="0"/>
    <cacheHierarchy uniqueName="[QST2B].[ProductColor]" caption="ProductColor" attribute="1" defaultMemberUniqueName="[QST2B].[ProductColor].[All]" allUniqueName="[QST2B].[ProductColor].[All]" dimensionUniqueName="[QST2B]" displayFolder="" count="0" memberValueDatatype="130" unbalanced="0"/>
    <cacheHierarchy uniqueName="[QST2B].[TotalTaxAmt]" caption="TotalTaxAmt" attribute="1" defaultMemberUniqueName="[QST2B].[TotalTaxAmt].[All]" allUniqueName="[QST2B].[TotalTaxAmt].[All]" dimensionUniqueName="[QST2B]" displayFolder="" count="0" memberValueDatatype="5" unbalanced="0"/>
    <cacheHierarchy uniqueName="[QST2C].[ProductName]" caption="ProductName" attribute="1" defaultMemberUniqueName="[QST2C].[ProductName].[All]" allUniqueName="[QST2C].[ProductName].[All]" dimensionUniqueName="[QST2C]" displayFolder="" count="0" memberValueDatatype="130" unbalanced="0"/>
    <cacheHierarchy uniqueName="[QST2C].[TotalFreight]" caption="TotalFreight" attribute="1" defaultMemberUniqueName="[QST2C].[TotalFreight].[All]" allUniqueName="[QST2C].[TotalFreight].[All]" dimensionUniqueName="[QST2C]" displayFolder="" count="0" memberValueDatatype="5" unbalanced="0"/>
    <cacheHierarchy uniqueName="[QST2D].[ProductName]" caption="ProductName" attribute="1" defaultMemberUniqueName="[QST2D].[ProductName].[All]" allUniqueName="[QST2D].[ProductName].[All]" dimensionUniqueName="[QST2D]" displayFolder="" count="0" memberValueDatatype="130" unbalanced="0"/>
    <cacheHierarchy uniqueName="[QST2D].[TotalCostPerProduct]" caption="TotalCostPerProduct" attribute="1" defaultMemberUniqueName="[QST2D].[TotalCostPerProduct].[All]" allUniqueName="[QST2D].[TotalCostPerProduct].[All]" dimensionUniqueName="[QST2D]" displayFolder="" count="0" memberValueDatatype="5" unbalanced="0"/>
    <cacheHierarchy uniqueName="[QST2D].[Proportion]" caption="Proportion" attribute="1" defaultMemberUniqueName="[QST2D].[Proportion].[All]" allUniqueName="[QST2D].[Proportion].[All]" dimensionUniqueName="[QST2D]" displayFolder="" count="0" memberValueDatatype="5" unbalanced="0"/>
    <cacheHierarchy uniqueName="[QST3A].[Country]" caption="Country" attribute="1" defaultMemberUniqueName="[QST3A].[Country].[All]" allUniqueName="[QST3A].[Country].[All]" dimensionUniqueName="[QST3A]" displayFolder="" count="0" memberValueDatatype="130" unbalanced="0"/>
    <cacheHierarchy uniqueName="[QST3A].[TotalSalesAmount]" caption="TotalSalesAmount" attribute="1" defaultMemberUniqueName="[QST3A].[TotalSalesAmount].[All]" allUniqueName="[QST3A].[TotalSalesAmount].[All]" dimensionUniqueName="[QST3A]" displayFolder="" count="0" memberValueDatatype="5" unbalanced="0"/>
    <cacheHierarchy uniqueName="[QST3A].[TotalFreight]" caption="TotalFreight" attribute="1" defaultMemberUniqueName="[QST3A].[TotalFreight].[All]" allUniqueName="[QST3A].[TotalFreight].[All]" dimensionUniqueName="[QST3A]" displayFolder="" count="0" memberValueDatatype="5" unbalanced="0"/>
    <cacheHierarchy uniqueName="[QST3B].[Region]" caption="Region" attribute="1" defaultMemberUniqueName="[QST3B].[Region].[All]" allUniqueName="[QST3B].[Region].[All]" dimensionUniqueName="[QST3B]" displayFolder="" count="0" memberValueDatatype="130" unbalanced="0"/>
    <cacheHierarchy uniqueName="[QST3B].[TotalTax]" caption="TotalTax" attribute="1" defaultMemberUniqueName="[QST3B].[TotalTax].[All]" allUniqueName="[QST3B].[TotalTax].[All]" dimensionUniqueName="[QST3B]" displayFolder="" count="0" memberValueDatatype="5" unbalanced="0"/>
    <cacheHierarchy uniqueName="[QST3B].[PercentageofTotalTax]" caption="PercentageofTotalTax" attribute="1" defaultMemberUniqueName="[QST3B].[PercentageofTotalTax].[All]" allUniqueName="[QST3B].[PercentageofTotalTax].[All]" dimensionUniqueName="[QST3B]" displayFolder="" count="0" memberValueDatatype="5" unbalanced="0"/>
    <cacheHierarchy uniqueName="[QST4A].[EU_ESTIMATE]" caption="EU_ESTIMATE" attribute="1" defaultMemberUniqueName="[QST4A].[EU_ESTIMATE].[All]" allUniqueName="[QST4A].[EU_ESTIMATE].[All]" dimensionUniqueName="[QST4A]" displayFolder="" count="0" memberValueDatatype="20" unbalanced="0"/>
    <cacheHierarchy uniqueName="[QST4A].[Country_Territory]" caption="Country_Territory" attribute="1" defaultMemberUniqueName="[QST4A].[Country_Territory].[All]" allUniqueName="[QST4A].[Country_Territory].[All]" dimensionUniqueName="[QST4A]" displayFolder="" count="0"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0" memberValueDatatype="20" unbalanced="0"/>
    <cacheHierarchy uniqueName="[QST4B].[UN_region]" caption="UN_region" attribute="1" defaultMemberUniqueName="[QST4B].[UN_region].[All]" allUniqueName="[QST4B].[UN_region].[All]" dimensionUniqueName="[QST4B]" displayFolder="" count="2" memberValueDatatype="130" unbalanced="0">
      <fieldsUsage count="2">
        <fieldUsage x="-1"/>
        <fieldUsage x="0"/>
      </fieldsUsage>
    </cacheHierarchy>
    <cacheHierarchy uniqueName="[QST4C].[UN_region]" caption="UN_region" attribute="1" defaultMemberUniqueName="[QST4C].[UN_region].[All]" allUniqueName="[QST4C].[UN_region].[All]" dimensionUniqueName="[QST4C]" displayFolder="" count="2" memberValueDatatype="130" unbalanced="0">
      <fieldsUsage count="2">
        <fieldUsage x="-1"/>
        <fieldUsage x="2"/>
      </fieldsUsage>
    </cacheHierarchy>
    <cacheHierarchy uniqueName="[QST4C].[AVG_WORLD_BANK_ESTIMATE]" caption="AVG_WORLD_BANK_ESTIMATE" attribute="1" defaultMemberUniqueName="[QST4C].[AVG_WORLD_BANK_ESTIMATE].[All]" allUniqueName="[QST4C].[AVG_WORLD_BANK_ESTIMATE].[All]" dimensionUniqueName="[QST4C]" displayFolder="" count="0" memberValueDatatype="20" unbalanced="0"/>
    <cacheHierarchy uniqueName="[QST4D].[Country_Territory]" caption="Country_Territory" attribute="1" defaultMemberUniqueName="[QST4D].[Country_Territory].[All]" allUniqueName="[QST4D].[Country_Territory].[All]" dimensionUniqueName="[QST4D]" displayFolder="" count="0" memberValueDatatype="130" unbalanced="0"/>
    <cacheHierarchy uniqueName="[QST4D].[AVG_WORLD_BANK_ESTIMATE]" caption="AVG_WORLD_BANK_ESTIMATE" attribute="1" defaultMemberUniqueName="[QST4D].[AVG_WORLD_BANK_ESTIMATE].[All]" allUniqueName="[QST4D].[AVG_WORLD_BANK_ESTIMATE].[All]" dimensionUniqueName="[QST4D]" displayFolder="" count="0"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0.567270370368" backgroundQuery="1" createdVersion="8" refreshedVersion="8" minRefreshableVersion="3" recordCount="0" supportSubquery="1" supportAdvancedDrill="1" xr:uid="{2F467C07-6EF6-406A-95A0-FDD48771A401}">
  <cacheSource type="external" connectionId="11"/>
  <cacheFields count="2">
    <cacheField name="[QST4C].[UN_region].[UN_region]" caption="UN_region" numFmtId="0" hierarchy="19" level="1">
      <sharedItems count="5">
        <s v="Americas"/>
        <s v="Asia"/>
        <s v="Europe"/>
        <s v="Oceania"/>
        <s v="Unknown"/>
      </sharedItems>
    </cacheField>
    <cacheField name="[Measures].[Sum of AVG_WORLD_BANK_ESTIMATE]" caption="Sum of AVG_WORLD_BANK_ESTIMATE" numFmtId="0" hierarchy="44" level="32767"/>
  </cacheFields>
  <cacheHierarchies count="48">
    <cacheHierarchy uniqueName="[QST2A].[ProductName]" caption="ProductName" attribute="1" defaultMemberUniqueName="[QST2A].[ProductName].[All]" allUniqueName="[QST2A].[ProductName].[All]" dimensionUniqueName="[QST2A]" displayFolder="" count="2" memberValueDatatype="130" unbalanced="0"/>
    <cacheHierarchy uniqueName="[QST2A].[TotalSalesAmount]" caption="TotalSalesAmount" attribute="1" defaultMemberUniqueName="[QST2A].[TotalSalesAmount].[All]" allUniqueName="[QST2A].[TotalSalesAmount].[All]" dimensionUniqueName="[QST2A]" displayFolder="" count="2" memberValueDatatype="5" unbalanced="0"/>
    <cacheHierarchy uniqueName="[QST2B].[ProductColor]" caption="ProductColor" attribute="1" defaultMemberUniqueName="[QST2B].[ProductColor].[All]" allUniqueName="[QST2B].[ProductColor].[All]" dimensionUniqueName="[QST2B]" displayFolder="" count="2" memberValueDatatype="130" unbalanced="0"/>
    <cacheHierarchy uniqueName="[QST2B].[TotalTaxAmt]" caption="TotalTaxAmt" attribute="1" defaultMemberUniqueName="[QST2B].[TotalTaxAmt].[All]" allUniqueName="[QST2B].[TotalTaxAmt].[All]" dimensionUniqueName="[QST2B]" displayFolder="" count="2" memberValueDatatype="5" unbalanced="0"/>
    <cacheHierarchy uniqueName="[QST2C].[ProductName]" caption="ProductName" attribute="1" defaultMemberUniqueName="[QST2C].[ProductName].[All]" allUniqueName="[QST2C].[ProductName].[All]" dimensionUniqueName="[QST2C]" displayFolder="" count="2" memberValueDatatype="130" unbalanced="0"/>
    <cacheHierarchy uniqueName="[QST2C].[TotalFreight]" caption="TotalFreight" attribute="1" defaultMemberUniqueName="[QST2C].[TotalFreight].[All]" allUniqueName="[QST2C].[TotalFreight].[All]" dimensionUniqueName="[QST2C]" displayFolder="" count="2" memberValueDatatype="5" unbalanced="0"/>
    <cacheHierarchy uniqueName="[QST2D].[ProductName]" caption="ProductName" attribute="1" defaultMemberUniqueName="[QST2D].[ProductName].[All]" allUniqueName="[QST2D].[ProductName].[All]" dimensionUniqueName="[QST2D]" displayFolder="" count="2" memberValueDatatype="130" unbalanced="0"/>
    <cacheHierarchy uniqueName="[QST2D].[TotalCostPerProduct]" caption="TotalCostPerProduct" attribute="1" defaultMemberUniqueName="[QST2D].[TotalCostPerProduct].[All]" allUniqueName="[QST2D].[TotalCostPerProduct].[All]" dimensionUniqueName="[QST2D]" displayFolder="" count="2" memberValueDatatype="5" unbalanced="0"/>
    <cacheHierarchy uniqueName="[QST2D].[Proportion]" caption="Proportion" attribute="1" defaultMemberUniqueName="[QST2D].[Proportion].[All]" allUniqueName="[QST2D].[Proportion].[All]" dimensionUniqueName="[QST2D]" displayFolder="" count="2" memberValueDatatype="5" unbalanced="0"/>
    <cacheHierarchy uniqueName="[QST3A].[Country]" caption="Country" attribute="1" defaultMemberUniqueName="[QST3A].[Country].[All]" allUniqueName="[QST3A].[Country].[All]" dimensionUniqueName="[QST3A]" displayFolder="" count="2" memberValueDatatype="130" unbalanced="0"/>
    <cacheHierarchy uniqueName="[QST3A].[TotalSalesAmount]" caption="TotalSalesAmount" attribute="1" defaultMemberUniqueName="[QST3A].[TotalSalesAmount].[All]" allUniqueName="[QST3A].[TotalSalesAmount].[All]" dimensionUniqueName="[QST3A]" displayFolder="" count="2" memberValueDatatype="5" unbalanced="0"/>
    <cacheHierarchy uniqueName="[QST3A].[TotalFreight]" caption="TotalFreight" attribute="1" defaultMemberUniqueName="[QST3A].[TotalFreight].[All]" allUniqueName="[QST3A].[TotalFreight].[All]" dimensionUniqueName="[QST3A]" displayFolder="" count="2" memberValueDatatype="5" unbalanced="0"/>
    <cacheHierarchy uniqueName="[QST3B].[Region]" caption="Region" attribute="1" defaultMemberUniqueName="[QST3B].[Region].[All]" allUniqueName="[QST3B].[Region].[All]" dimensionUniqueName="[QST3B]" displayFolder="" count="2" memberValueDatatype="130" unbalanced="0"/>
    <cacheHierarchy uniqueName="[QST3B].[TotalTax]" caption="TotalTax" attribute="1" defaultMemberUniqueName="[QST3B].[TotalTax].[All]" allUniqueName="[QST3B].[TotalTax].[All]" dimensionUniqueName="[QST3B]" displayFolder="" count="2" memberValueDatatype="5" unbalanced="0"/>
    <cacheHierarchy uniqueName="[QST3B].[PercentageofTotalTax]" caption="PercentageofTotalTax" attribute="1" defaultMemberUniqueName="[QST3B].[PercentageofTotalTax].[All]" allUniqueName="[QST3B].[PercentageofTotalTax].[All]" dimensionUniqueName="[QST3B]" displayFolder="" count="2" memberValueDatatype="5" unbalanced="0"/>
    <cacheHierarchy uniqueName="[QST4A].[EU_ESTIMATE]" caption="EU_ESTIMATE" attribute="1" defaultMemberUniqueName="[QST4A].[EU_ESTIMATE].[All]" allUniqueName="[QST4A].[EU_ESTIMATE].[All]" dimensionUniqueName="[QST4A]" displayFolder="" count="2"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cacheHierarchy uniqueName="[QST4B].[Total_worldbank_estimate]" caption="Total_worldbank_estimate" attribute="1" defaultMemberUniqueName="[QST4B].[Total_worldbank_estimate].[All]" allUniqueName="[QST4B].[Total_worldbank_estimate].[All]" dimensionUniqueName="[QST4B]" displayFolder="" count="2" memberValueDatatype="20" unbalanced="0"/>
    <cacheHierarchy uniqueName="[QST4B].[UN_region]" caption="UN_region" attribute="1" defaultMemberUniqueName="[QST4B].[UN_region].[All]" allUniqueName="[QST4B].[UN_region].[All]" dimensionUniqueName="[QST4B]" displayFolder="" count="2" memberValueDatatype="130" unbalanced="0"/>
    <cacheHierarchy uniqueName="[QST4C].[UN_region]" caption="UN_region" attribute="1" defaultMemberUniqueName="[QST4C].[UN_region].[All]" allUniqueName="[QST4C].[UN_region].[All]" dimensionUniqueName="[QST4C]" displayFolder="" count="2" memberValueDatatype="130" unbalanced="0">
      <fieldsUsage count="2">
        <fieldUsage x="-1"/>
        <fieldUsage x="0"/>
      </fieldsUsage>
    </cacheHierarchy>
    <cacheHierarchy uniqueName="[QST4C].[AVG_WORLD_BANK_ESTIMATE]" caption="AVG_WORLD_BANK_ESTIMATE" attribute="1" defaultMemberUniqueName="[QST4C].[AVG_WORLD_BANK_ESTIMATE].[All]" allUniqueName="[QST4C].[AVG_WORLD_BANK_ESTIMATE].[All]" dimensionUniqueName="[QST4C]" displayFolder="" count="2"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cacheHierarchy uniqueName="[QST4D].[AVG_WORLD_BANK_ESTIMATE]" caption="AVG_WORLD_BANK_ESTIMATE" attribute="1" defaultMemberUniqueName="[QST4D].[AVG_WORLD_BANK_ESTIMATE].[All]" allUniqueName="[QST4D].[AVG_WORLD_BANK_ESTIMATE].[All]" dimensionUniqueName="[QST4D]" displayFolder="" count="2"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hidden="1">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5.520544212966" backgroundQuery="1" createdVersion="8" refreshedVersion="8" minRefreshableVersion="3" recordCount="0" supportSubquery="1" supportAdvancedDrill="1" xr:uid="{3B11651C-ABA6-429C-AC50-9D9FF92B4620}">
  <cacheSource type="external" connectionId="11"/>
  <cacheFields count="3">
    <cacheField name="[QST4A].[Country_Territory].[Country_Territory]" caption="Country_Territory" numFmtId="0" hierarchy="16" level="1">
      <sharedItems count="10">
        <s v="France"/>
        <s v="Germany"/>
        <s v="Italy"/>
        <s v="Netherlands"/>
        <s v="Poland"/>
        <s v="Russia"/>
        <s v="Spain"/>
        <s v="Sweden"/>
        <s v="Switzerland"/>
        <s v="United Kingdom"/>
      </sharedItems>
    </cacheField>
    <cacheField name="[Measures].[Sum of EU_ESTIMATE]" caption="Sum of EU_ESTIMATE" numFmtId="0" hierarchy="42" level="32767"/>
    <cacheField name="[QST4D].[Country_Territory].[Country_Territory]" caption="Country_Territory" numFmtId="0" hierarchy="21" level="1">
      <sharedItems containsSemiMixedTypes="0" containsNonDate="0" containsString="0"/>
    </cacheField>
  </cacheFields>
  <cacheHierarchies count="48">
    <cacheHierarchy uniqueName="[QST2A].[ProductName]" caption="ProductName" attribute="1" defaultMemberUniqueName="[QST2A].[ProductName].[All]" allUniqueName="[QST2A].[ProductName].[All]" dimensionUniqueName="[QST2A]" displayFolder="" count="0" memberValueDatatype="130" unbalanced="0"/>
    <cacheHierarchy uniqueName="[QST2A].[TotalSalesAmount]" caption="TotalSalesAmount" attribute="1" defaultMemberUniqueName="[QST2A].[TotalSalesAmount].[All]" allUniqueName="[QST2A].[TotalSalesAmount].[All]" dimensionUniqueName="[QST2A]" displayFolder="" count="0" memberValueDatatype="5" unbalanced="0"/>
    <cacheHierarchy uniqueName="[QST2B].[ProductColor]" caption="ProductColor" attribute="1" defaultMemberUniqueName="[QST2B].[ProductColor].[All]" allUniqueName="[QST2B].[ProductColor].[All]" dimensionUniqueName="[QST2B]" displayFolder="" count="0" memberValueDatatype="130" unbalanced="0"/>
    <cacheHierarchy uniqueName="[QST2B].[TotalTaxAmt]" caption="TotalTaxAmt" attribute="1" defaultMemberUniqueName="[QST2B].[TotalTaxAmt].[All]" allUniqueName="[QST2B].[TotalTaxAmt].[All]" dimensionUniqueName="[QST2B]" displayFolder="" count="0" memberValueDatatype="5" unbalanced="0"/>
    <cacheHierarchy uniqueName="[QST2C].[ProductName]" caption="ProductName" attribute="1" defaultMemberUniqueName="[QST2C].[ProductName].[All]" allUniqueName="[QST2C].[ProductName].[All]" dimensionUniqueName="[QST2C]" displayFolder="" count="0" memberValueDatatype="130" unbalanced="0"/>
    <cacheHierarchy uniqueName="[QST2C].[TotalFreight]" caption="TotalFreight" attribute="1" defaultMemberUniqueName="[QST2C].[TotalFreight].[All]" allUniqueName="[QST2C].[TotalFreight].[All]" dimensionUniqueName="[QST2C]" displayFolder="" count="0" memberValueDatatype="5" unbalanced="0"/>
    <cacheHierarchy uniqueName="[QST2D].[ProductName]" caption="ProductName" attribute="1" defaultMemberUniqueName="[QST2D].[ProductName].[All]" allUniqueName="[QST2D].[ProductName].[All]" dimensionUniqueName="[QST2D]" displayFolder="" count="0" memberValueDatatype="130" unbalanced="0"/>
    <cacheHierarchy uniqueName="[QST2D].[TotalCostPerProduct]" caption="TotalCostPerProduct" attribute="1" defaultMemberUniqueName="[QST2D].[TotalCostPerProduct].[All]" allUniqueName="[QST2D].[TotalCostPerProduct].[All]" dimensionUniqueName="[QST2D]" displayFolder="" count="0" memberValueDatatype="5" unbalanced="0"/>
    <cacheHierarchy uniqueName="[QST2D].[Proportion]" caption="Proportion" attribute="1" defaultMemberUniqueName="[QST2D].[Proportion].[All]" allUniqueName="[QST2D].[Proportion].[All]" dimensionUniqueName="[QST2D]" displayFolder="" count="0" memberValueDatatype="5" unbalanced="0"/>
    <cacheHierarchy uniqueName="[QST3A].[Country]" caption="Country" attribute="1" defaultMemberUniqueName="[QST3A].[Country].[All]" allUniqueName="[QST3A].[Country].[All]" dimensionUniqueName="[QST3A]" displayFolder="" count="0" memberValueDatatype="130" unbalanced="0"/>
    <cacheHierarchy uniqueName="[QST3A].[TotalSalesAmount]" caption="TotalSalesAmount" attribute="1" defaultMemberUniqueName="[QST3A].[TotalSalesAmount].[All]" allUniqueName="[QST3A].[TotalSalesAmount].[All]" dimensionUniqueName="[QST3A]" displayFolder="" count="0" memberValueDatatype="5" unbalanced="0"/>
    <cacheHierarchy uniqueName="[QST3A].[TotalFreight]" caption="TotalFreight" attribute="1" defaultMemberUniqueName="[QST3A].[TotalFreight].[All]" allUniqueName="[QST3A].[TotalFreight].[All]" dimensionUniqueName="[QST3A]" displayFolder="" count="0" memberValueDatatype="5" unbalanced="0"/>
    <cacheHierarchy uniqueName="[QST3B].[Region]" caption="Region" attribute="1" defaultMemberUniqueName="[QST3B].[Region].[All]" allUniqueName="[QST3B].[Region].[All]" dimensionUniqueName="[QST3B]" displayFolder="" count="0" memberValueDatatype="130" unbalanced="0"/>
    <cacheHierarchy uniqueName="[QST3B].[TotalTax]" caption="TotalTax" attribute="1" defaultMemberUniqueName="[QST3B].[TotalTax].[All]" allUniqueName="[QST3B].[TotalTax].[All]" dimensionUniqueName="[QST3B]" displayFolder="" count="0" memberValueDatatype="5" unbalanced="0"/>
    <cacheHierarchy uniqueName="[QST3B].[PercentageofTotalTax]" caption="PercentageofTotalTax" attribute="1" defaultMemberUniqueName="[QST3B].[PercentageofTotalTax].[All]" allUniqueName="[QST3B].[PercentageofTotalTax].[All]" dimensionUniqueName="[QST3B]" displayFolder="" count="0" memberValueDatatype="5" unbalanced="0"/>
    <cacheHierarchy uniqueName="[QST4A].[EU_ESTIMATE]" caption="EU_ESTIMATE" attribute="1" defaultMemberUniqueName="[QST4A].[EU_ESTIMATE].[All]" allUniqueName="[QST4A].[EU_ESTIMATE].[All]" dimensionUniqueName="[QST4A]" displayFolder="" count="0" memberValueDatatype="20" unbalanced="0"/>
    <cacheHierarchy uniqueName="[QST4A].[Country_Territory]" caption="Country_Territory" attribute="1" defaultMemberUniqueName="[QST4A].[Country_Territory].[All]" allUniqueName="[QST4A].[Country_Territory].[All]" dimensionUniqueName="[QST4A]" displayFolder="" count="2" memberValueDatatype="130" unbalanced="0">
      <fieldsUsage count="2">
        <fieldUsage x="-1"/>
        <fieldUsage x="0"/>
      </fieldsUsage>
    </cacheHierarchy>
    <cacheHierarchy uniqueName="[QST4B].[Total_worldbank_estimate]" caption="Total_worldbank_estimate" attribute="1" defaultMemberUniqueName="[QST4B].[Total_worldbank_estimate].[All]" allUniqueName="[QST4B].[Total_worldbank_estimate].[All]" dimensionUniqueName="[QST4B]" displayFolder="" count="0" memberValueDatatype="20" unbalanced="0"/>
    <cacheHierarchy uniqueName="[QST4B].[UN_region]" caption="UN_region" attribute="1" defaultMemberUniqueName="[QST4B].[UN_region].[All]" allUniqueName="[QST4B].[UN_region].[All]" dimensionUniqueName="[QST4B]" displayFolder="" count="0" memberValueDatatype="130" unbalanced="0"/>
    <cacheHierarchy uniqueName="[QST4C].[UN_region]" caption="UN_region" attribute="1" defaultMemberUniqueName="[QST4C].[UN_region].[All]" allUniqueName="[QST4C].[UN_region].[All]" dimensionUniqueName="[QST4C]" displayFolder="" count="0" memberValueDatatype="130" unbalanced="0"/>
    <cacheHierarchy uniqueName="[QST4C].[AVG_WORLD_BANK_ESTIMATE]" caption="AVG_WORLD_BANK_ESTIMATE" attribute="1" defaultMemberUniqueName="[QST4C].[AVG_WORLD_BANK_ESTIMATE].[All]" allUniqueName="[QST4C].[AVG_WORLD_BANK_ESTIMATE].[All]" dimensionUniqueName="[QST4C]" displayFolder="" count="0" memberValueDatatype="20" unbalanced="0"/>
    <cacheHierarchy uniqueName="[QST4D].[Country_Territory]" caption="Country_Territory" attribute="1" defaultMemberUniqueName="[QST4D].[Country_Territory].[All]" allUniqueName="[QST4D].[Country_Territory].[All]" dimensionUniqueName="[QST4D]" displayFolder="" count="2" memberValueDatatype="130" unbalanced="0">
      <fieldsUsage count="2">
        <fieldUsage x="-1"/>
        <fieldUsage x="2"/>
      </fieldsUsage>
    </cacheHierarchy>
    <cacheHierarchy uniqueName="[QST4D].[AVG_WORLD_BANK_ESTIMATE]" caption="AVG_WORLD_BANK_ESTIMATE" attribute="1" defaultMemberUniqueName="[QST4D].[AVG_WORLD_BANK_ESTIMATE].[All]" allUniqueName="[QST4D].[AVG_WORLD_BANK_ESTIMATE].[All]" dimensionUniqueName="[QST4D]" displayFolder="" count="0" memberValueDatatype="20" unbalanced="0"/>
    <cacheHierarchy uniqueName="[Measures].[__XL_Count QST2A]" caption="__XL_Count QST2A" measure="1" displayFolder="" measureGroup="QST2A" count="0" hidden="1"/>
    <cacheHierarchy uniqueName="[Measures].[__XL_Count QST2B]" caption="__XL_Count QST2B" measure="1" displayFolder="" measureGroup="QST2B" count="0" hidden="1"/>
    <cacheHierarchy uniqueName="[Measures].[__XL_Count QST2C]" caption="__XL_Count QST2C" measure="1" displayFolder="" measureGroup="QST2C" count="0" hidden="1"/>
    <cacheHierarchy uniqueName="[Measures].[__XL_Count QST2D]" caption="__XL_Count QST2D" measure="1" displayFolder="" measureGroup="QST2D" count="0" hidden="1"/>
    <cacheHierarchy uniqueName="[Measures].[__XL_Count QST3A]" caption="__XL_Count QST3A" measure="1" displayFolder="" measureGroup="QST3A" count="0" hidden="1"/>
    <cacheHierarchy uniqueName="[Measures].[__XL_Count QST3B]" caption="__XL_Count QST3B" measure="1" displayFolder="" measureGroup="QST3B" count="0" hidden="1"/>
    <cacheHierarchy uniqueName="[Measures].[__XL_Count QST4A]" caption="__XL_Count QST4A" measure="1" displayFolder="" measureGroup="QST4A" count="0" hidden="1"/>
    <cacheHierarchy uniqueName="[Measures].[__XL_Count QST4B]" caption="__XL_Count QST4B" measure="1" displayFolder="" measureGroup="QST4B" count="0" hidden="1"/>
    <cacheHierarchy uniqueName="[Measures].[__XL_Count QST4C]" caption="__XL_Count QST4C" measure="1" displayFolder="" measureGroup="QST4C" count="0" hidden="1"/>
    <cacheHierarchy uniqueName="[Measures].[__XL_Count QST4D]" caption="__XL_Count QST4D" measure="1" displayFolder="" measureGroup="QST4D" count="0" hidden="1"/>
    <cacheHierarchy uniqueName="[Measures].[__No measures defined]" caption="__No measures defined" measure="1" displayFolder="" count="0" hidden="1"/>
    <cacheHierarchy uniqueName="[Measures].[Sum of TotalSalesAmount]" caption="Sum of TotalSalesAmount" measure="1" displayFolder="" measureGroup="QST2A" count="0" hidden="1">
      <extLst>
        <ext xmlns:x15="http://schemas.microsoft.com/office/spreadsheetml/2010/11/main" uri="{B97F6D7D-B522-45F9-BDA1-12C45D357490}">
          <x15:cacheHierarchy aggregatedColumn="1"/>
        </ext>
      </extLst>
    </cacheHierarchy>
    <cacheHierarchy uniqueName="[Measures].[Sum of TotalTaxAmt]" caption="Sum of TotalTaxAmt" measure="1" displayFolder="" measureGroup="QST2B" count="0" hidden="1">
      <extLst>
        <ext xmlns:x15="http://schemas.microsoft.com/office/spreadsheetml/2010/11/main" uri="{B97F6D7D-B522-45F9-BDA1-12C45D357490}">
          <x15:cacheHierarchy aggregatedColumn="3"/>
        </ext>
      </extLst>
    </cacheHierarchy>
    <cacheHierarchy uniqueName="[Measures].[Sum of TotalFreight]" caption="Sum of TotalFreight" measure="1" displayFolder="" measureGroup="QST2C" count="0" hidden="1">
      <extLst>
        <ext xmlns:x15="http://schemas.microsoft.com/office/spreadsheetml/2010/11/main" uri="{B97F6D7D-B522-45F9-BDA1-12C45D357490}">
          <x15:cacheHierarchy aggregatedColumn="5"/>
        </ext>
      </extLst>
    </cacheHierarchy>
    <cacheHierarchy uniqueName="[Measures].[Sum of TotalCostPerProduct]" caption="Sum of TotalCostPerProduct" measure="1" displayFolder="" measureGroup="QST2D" count="0" hidden="1">
      <extLst>
        <ext xmlns:x15="http://schemas.microsoft.com/office/spreadsheetml/2010/11/main" uri="{B97F6D7D-B522-45F9-BDA1-12C45D357490}">
          <x15:cacheHierarchy aggregatedColumn="7"/>
        </ext>
      </extLst>
    </cacheHierarchy>
    <cacheHierarchy uniqueName="[Measures].[Sum of Proportion]" caption="Sum of Proportion" measure="1" displayFolder="" measureGroup="QST2D" count="0" hidden="1">
      <extLst>
        <ext xmlns:x15="http://schemas.microsoft.com/office/spreadsheetml/2010/11/main" uri="{B97F6D7D-B522-45F9-BDA1-12C45D357490}">
          <x15:cacheHierarchy aggregatedColumn="8"/>
        </ext>
      </extLst>
    </cacheHierarchy>
    <cacheHierarchy uniqueName="[Measures].[Sum of TotalSalesAmount 2]" caption="Sum of TotalSalesAmount 2" measure="1" displayFolder="" measureGroup="QST3A" count="0" hidden="1">
      <extLst>
        <ext xmlns:x15="http://schemas.microsoft.com/office/spreadsheetml/2010/11/main" uri="{B97F6D7D-B522-45F9-BDA1-12C45D357490}">
          <x15:cacheHierarchy aggregatedColumn="10"/>
        </ext>
      </extLst>
    </cacheHierarchy>
    <cacheHierarchy uniqueName="[Measures].[Sum of TotalFreight 2]" caption="Sum of TotalFreight 2" measure="1" displayFolder="" measureGroup="QST3A" count="0" hidden="1">
      <extLst>
        <ext xmlns:x15="http://schemas.microsoft.com/office/spreadsheetml/2010/11/main" uri="{B97F6D7D-B522-45F9-BDA1-12C45D357490}">
          <x15:cacheHierarchy aggregatedColumn="11"/>
        </ext>
      </extLst>
    </cacheHierarchy>
    <cacheHierarchy uniqueName="[Measures].[Sum of PercentageofTotalTax]" caption="Sum of PercentageofTotalTax" measure="1" displayFolder="" measureGroup="QST3B" count="0" hidden="1">
      <extLst>
        <ext xmlns:x15="http://schemas.microsoft.com/office/spreadsheetml/2010/11/main" uri="{B97F6D7D-B522-45F9-BDA1-12C45D357490}">
          <x15:cacheHierarchy aggregatedColumn="14"/>
        </ext>
      </extLst>
    </cacheHierarchy>
    <cacheHierarchy uniqueName="[Measures].[Sum of EU_ESTIMATE]" caption="Sum of EU_ESTIMATE" measure="1" displayFolder="" measureGroup="QST4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_worldbank_estimate]" caption="Sum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Sum of AVG_WORLD_BANK_ESTIMATE]" caption="Sum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Average of Total_worldbank_estimate]" caption="Average of Total_worldbank_estimate" measure="1" displayFolder="" measureGroup="QST4B" count="0" hidden="1">
      <extLst>
        <ext xmlns:x15="http://schemas.microsoft.com/office/spreadsheetml/2010/11/main" uri="{B97F6D7D-B522-45F9-BDA1-12C45D357490}">
          <x15:cacheHierarchy aggregatedColumn="17"/>
        </ext>
      </extLst>
    </cacheHierarchy>
    <cacheHierarchy uniqueName="[Measures].[Average of AVG_WORLD_BANK_ESTIMATE]" caption="Average of AVG_WORLD_BANK_ESTIMATE" measure="1" displayFolder="" measureGroup="QST4C" count="0" hidden="1">
      <extLst>
        <ext xmlns:x15="http://schemas.microsoft.com/office/spreadsheetml/2010/11/main" uri="{B97F6D7D-B522-45F9-BDA1-12C45D357490}">
          <x15:cacheHierarchy aggregatedColumn="20"/>
        </ext>
      </extLst>
    </cacheHierarchy>
    <cacheHierarchy uniqueName="[Measures].[Sum of AVG_WORLD_BANK_ESTIMATE 2]" caption="Sum of AVG_WORLD_BANK_ESTIMATE 2" measure="1" displayFolder="" measureGroup="QST4D"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QST2A" uniqueName="[QST2A]" caption="QST2A"/>
    <dimension name="QST2B" uniqueName="[QST2B]" caption="QST2B"/>
    <dimension name="QST2C" uniqueName="[QST2C]" caption="QST2C"/>
    <dimension name="QST2D" uniqueName="[QST2D]" caption="QST2D"/>
    <dimension name="QST3A" uniqueName="[QST3A]" caption="QST3A"/>
    <dimension name="QST3B" uniqueName="[QST3B]" caption="QST3B"/>
    <dimension name="QST4A" uniqueName="[QST4A]" caption="QST4A"/>
    <dimension name="QST4B" uniqueName="[QST4B]" caption="QST4B"/>
    <dimension name="QST4C" uniqueName="[QST4C]" caption="QST4C"/>
    <dimension name="QST4D" uniqueName="[QST4D]" caption="QST4D"/>
  </dimensions>
  <measureGroups count="10">
    <measureGroup name="QST2A" caption="QST2A"/>
    <measureGroup name="QST2B" caption="QST2B"/>
    <measureGroup name="QST2C" caption="QST2C"/>
    <measureGroup name="QST2D" caption="QST2D"/>
    <measureGroup name="QST3A" caption="QST3A"/>
    <measureGroup name="QST3B" caption="QST3B"/>
    <measureGroup name="QST4A" caption="QST4A"/>
    <measureGroup name="QST4B" caption="QST4B"/>
    <measureGroup name="QST4C" caption="QST4C"/>
    <measureGroup name="QST4D" caption="QST4D"/>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43EDB-9411-4494-9C26-F5348A8C87BA}" name="PivotTable1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VG_WORLD_BANK_ESTIMATE" fld="1" baseField="0" baseItem="0" numFmtId="168"/>
  </dataFields>
  <formats count="2">
    <format dxfId="51">
      <pivotArea outline="0" collapsedLevelsAreSubtotals="1" fieldPosition="0"/>
    </format>
    <format dxfId="5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4D">
        <x15:activeTabTopLevelEntity name="[QST4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3D2E7D-C698-433E-BB65-61FBD8699B05}"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SalesAmount" fld="1" baseField="0" baseItem="0" numFmtId="166"/>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2A">
        <x15:activeTabTopLevelEntity name="[QST2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A6985-4F3E-404D-B157-03FBD80BBCA3}" name="PivotTable15"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VG_WORLD_BANK_ESTIMATE" fld="1" baseField="0" baseItem="0" numFmtId="168"/>
  </dataFields>
  <formats count="2">
    <format dxfId="47">
      <pivotArea outline="0" collapsedLevelsAreSubtotals="1" fieldPosition="0"/>
    </format>
    <format dxfId="4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4C">
        <x15:activeTabTopLevelEntity name="[QST4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426BC-3528-44CF-A4C8-840B48B314AE}" name="PivotTable1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worldbank_estimate" fld="1" baseField="0" baseItem="0" numFmtId="168"/>
  </dataFields>
  <formats count="2">
    <format dxfId="43">
      <pivotArea outline="0" collapsedLevelsAreSubtotals="1" fieldPosition="0"/>
    </format>
    <format dxfId="4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4B">
        <x15:activeTabTopLevelEntity name="[QST4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1BFB43-E603-49AD-9461-C2516D68634C}" name="PivotTable12"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EU_ESTIMATE" fld="1" baseField="0" baseItem="0" numFmtId="168"/>
  </dataFields>
  <formats count="2">
    <format dxfId="39">
      <pivotArea outline="0" collapsedLevelsAreSubtotals="1" fieldPosition="0"/>
    </format>
    <format dxfId="3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4A">
        <x15:activeTabTopLevelEntity name="[QST4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9D059D-D376-4828-864B-D2FC57793DE4}" name="PivotTable1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ercentageofTotalTax" fld="1" baseField="0" baseItem="0" numFmtId="165"/>
  </dataFields>
  <formats count="2">
    <format dxfId="35">
      <pivotArea outline="0" collapsedLevelsAreSubtotals="1" fieldPosition="0"/>
    </format>
    <format dxfId="34">
      <pivotArea dataOnly="0" labelOnly="1" outline="0" axis="axisValues" fieldPosition="0"/>
    </format>
  </formats>
  <chartFormats count="33">
    <chartFormat chart="8"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 chart="12" format="15">
      <pivotArea type="data" outline="0" fieldPosition="0">
        <references count="2">
          <reference field="4294967294" count="1" selected="0">
            <x v="0"/>
          </reference>
          <reference field="0" count="1" selected="0">
            <x v="2"/>
          </reference>
        </references>
      </pivotArea>
    </chartFormat>
    <chartFormat chart="12" format="16">
      <pivotArea type="data" outline="0" fieldPosition="0">
        <references count="2">
          <reference field="4294967294" count="1" selected="0">
            <x v="0"/>
          </reference>
          <reference field="0" count="1" selected="0">
            <x v="3"/>
          </reference>
        </references>
      </pivotArea>
    </chartFormat>
    <chartFormat chart="12" format="17">
      <pivotArea type="data" outline="0" fieldPosition="0">
        <references count="2">
          <reference field="4294967294" count="1" selected="0">
            <x v="0"/>
          </reference>
          <reference field="0" count="1" selected="0">
            <x v="4"/>
          </reference>
        </references>
      </pivotArea>
    </chartFormat>
    <chartFormat chart="12" format="18">
      <pivotArea type="data" outline="0" fieldPosition="0">
        <references count="2">
          <reference field="4294967294" count="1" selected="0">
            <x v="0"/>
          </reference>
          <reference field="0" count="1" selected="0">
            <x v="5"/>
          </reference>
        </references>
      </pivotArea>
    </chartFormat>
    <chartFormat chart="12" format="19">
      <pivotArea type="data" outline="0" fieldPosition="0">
        <references count="2">
          <reference field="4294967294" count="1" selected="0">
            <x v="0"/>
          </reference>
          <reference field="0" count="1" selected="0">
            <x v="6"/>
          </reference>
        </references>
      </pivotArea>
    </chartFormat>
    <chartFormat chart="12" format="20">
      <pivotArea type="data" outline="0" fieldPosition="0">
        <references count="2">
          <reference field="4294967294" count="1" selected="0">
            <x v="0"/>
          </reference>
          <reference field="0" count="1" selected="0">
            <x v="7"/>
          </reference>
        </references>
      </pivotArea>
    </chartFormat>
    <chartFormat chart="12" format="21">
      <pivotArea type="data" outline="0" fieldPosition="0">
        <references count="2">
          <reference field="4294967294" count="1" selected="0">
            <x v="0"/>
          </reference>
          <reference field="0" count="1" selected="0">
            <x v="8"/>
          </reference>
        </references>
      </pivotArea>
    </chartFormat>
    <chartFormat chart="12" format="22">
      <pivotArea type="data" outline="0" fieldPosition="0">
        <references count="2">
          <reference field="4294967294" count="1" selected="0">
            <x v="0"/>
          </reference>
          <reference field="0" count="1" selected="0">
            <x v="9"/>
          </reference>
        </references>
      </pivotArea>
    </chartFormat>
    <chartFormat chart="18" format="56" series="1">
      <pivotArea type="data" outline="0" fieldPosition="0">
        <references count="1">
          <reference field="4294967294" count="1" selected="0">
            <x v="0"/>
          </reference>
        </references>
      </pivotArea>
    </chartFormat>
    <chartFormat chart="18" format="57">
      <pivotArea type="data" outline="0" fieldPosition="0">
        <references count="2">
          <reference field="4294967294" count="1" selected="0">
            <x v="0"/>
          </reference>
          <reference field="0" count="1" selected="0">
            <x v="0"/>
          </reference>
        </references>
      </pivotArea>
    </chartFormat>
    <chartFormat chart="18" format="58">
      <pivotArea type="data" outline="0" fieldPosition="0">
        <references count="2">
          <reference field="4294967294" count="1" selected="0">
            <x v="0"/>
          </reference>
          <reference field="0" count="1" selected="0">
            <x v="1"/>
          </reference>
        </references>
      </pivotArea>
    </chartFormat>
    <chartFormat chart="18" format="59">
      <pivotArea type="data" outline="0" fieldPosition="0">
        <references count="2">
          <reference field="4294967294" count="1" selected="0">
            <x v="0"/>
          </reference>
          <reference field="0" count="1" selected="0">
            <x v="2"/>
          </reference>
        </references>
      </pivotArea>
    </chartFormat>
    <chartFormat chart="18" format="60">
      <pivotArea type="data" outline="0" fieldPosition="0">
        <references count="2">
          <reference field="4294967294" count="1" selected="0">
            <x v="0"/>
          </reference>
          <reference field="0" count="1" selected="0">
            <x v="3"/>
          </reference>
        </references>
      </pivotArea>
    </chartFormat>
    <chartFormat chart="18" format="61">
      <pivotArea type="data" outline="0" fieldPosition="0">
        <references count="2">
          <reference field="4294967294" count="1" selected="0">
            <x v="0"/>
          </reference>
          <reference field="0" count="1" selected="0">
            <x v="4"/>
          </reference>
        </references>
      </pivotArea>
    </chartFormat>
    <chartFormat chart="18" format="62">
      <pivotArea type="data" outline="0" fieldPosition="0">
        <references count="2">
          <reference field="4294967294" count="1" selected="0">
            <x v="0"/>
          </reference>
          <reference field="0" count="1" selected="0">
            <x v="5"/>
          </reference>
        </references>
      </pivotArea>
    </chartFormat>
    <chartFormat chart="18" format="63">
      <pivotArea type="data" outline="0" fieldPosition="0">
        <references count="2">
          <reference field="4294967294" count="1" selected="0">
            <x v="0"/>
          </reference>
          <reference field="0" count="1" selected="0">
            <x v="6"/>
          </reference>
        </references>
      </pivotArea>
    </chartFormat>
    <chartFormat chart="18" format="64">
      <pivotArea type="data" outline="0" fieldPosition="0">
        <references count="2">
          <reference field="4294967294" count="1" selected="0">
            <x v="0"/>
          </reference>
          <reference field="0" count="1" selected="0">
            <x v="7"/>
          </reference>
        </references>
      </pivotArea>
    </chartFormat>
    <chartFormat chart="18" format="65">
      <pivotArea type="data" outline="0" fieldPosition="0">
        <references count="2">
          <reference field="4294967294" count="1" selected="0">
            <x v="0"/>
          </reference>
          <reference field="0" count="1" selected="0">
            <x v="8"/>
          </reference>
        </references>
      </pivotArea>
    </chartFormat>
    <chartFormat chart="18" format="66">
      <pivotArea type="data" outline="0" fieldPosition="0">
        <references count="2">
          <reference field="4294967294" count="1" selected="0">
            <x v="0"/>
          </reference>
          <reference field="0" count="1" selected="0">
            <x v="9"/>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4"/>
          </reference>
        </references>
      </pivotArea>
    </chartFormat>
    <chartFormat chart="8" format="16">
      <pivotArea type="data" outline="0" fieldPosition="0">
        <references count="2">
          <reference field="4294967294" count="1" selected="0">
            <x v="0"/>
          </reference>
          <reference field="0" count="1" selected="0">
            <x v="5"/>
          </reference>
        </references>
      </pivotArea>
    </chartFormat>
    <chartFormat chart="8" format="17">
      <pivotArea type="data" outline="0" fieldPosition="0">
        <references count="2">
          <reference field="4294967294" count="1" selected="0">
            <x v="0"/>
          </reference>
          <reference field="0" count="1" selected="0">
            <x v="6"/>
          </reference>
        </references>
      </pivotArea>
    </chartFormat>
    <chartFormat chart="8" format="18">
      <pivotArea type="data" outline="0" fieldPosition="0">
        <references count="2">
          <reference field="4294967294" count="1" selected="0">
            <x v="0"/>
          </reference>
          <reference field="0" count="1" selected="0">
            <x v="7"/>
          </reference>
        </references>
      </pivotArea>
    </chartFormat>
    <chartFormat chart="8" format="19">
      <pivotArea type="data" outline="0" fieldPosition="0">
        <references count="2">
          <reference field="4294967294" count="1" selected="0">
            <x v="0"/>
          </reference>
          <reference field="0" count="1" selected="0">
            <x v="8"/>
          </reference>
        </references>
      </pivotArea>
    </chartFormat>
    <chartFormat chart="8" format="20">
      <pivotArea type="data" outline="0" fieldPosition="0">
        <references count="2">
          <reference field="4294967294" count="1" selected="0">
            <x v="0"/>
          </reference>
          <reference field="0" count="1" selected="0">
            <x v="9"/>
          </reference>
        </references>
      </pivotArea>
    </chartFormat>
  </chartFormats>
  <pivotHierarchies count="4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3B">
        <x15:activeTabTopLevelEntity name="[QST3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14BA9D-F64F-462B-87BC-057AD617FBC5}"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C10" firstHeaderRow="0"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SalesAmount" fld="1" baseField="0" baseItem="0" numFmtId="166"/>
    <dataField name="Sum of TotalFreight" fld="2" baseField="0" baseItem="0" numFmtId="166"/>
  </dataFields>
  <formats count="4">
    <format dxfId="30">
      <pivotArea outline="0" collapsedLevelsAreSubtotals="1" fieldPosition="0">
        <references count="1">
          <reference field="4294967294" count="1" selected="0">
            <x v="0"/>
          </reference>
        </references>
      </pivotArea>
    </format>
    <format dxfId="29">
      <pivotArea dataOnly="0" labelOnly="1" outline="0" fieldPosition="0">
        <references count="1">
          <reference field="4294967294" count="1">
            <x v="0"/>
          </reference>
        </references>
      </pivotArea>
    </format>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3A">
        <x15:activeTabTopLevelEntity name="[QST3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F289F9-1BF4-44A6-B3BF-5291D92F942B}"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3:C14" firstHeaderRow="0" firstDataRow="1" firstDataCol="1"/>
  <pivotFields count="3">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roportion" fld="1" baseField="0" baseItem="0" numFmtId="164"/>
    <dataField name="Sum of TotalCostPerProduct" fld="2" baseField="0" baseItem="0"/>
  </dataFields>
  <formats count="5">
    <format dxfId="23">
      <pivotArea outline="0" collapsedLevelsAreSubtotals="1" fieldPosition="0"/>
    </format>
    <format dxfId="22">
      <pivotArea dataOnly="0" labelOnly="1" outline="0" axis="axisValues" fieldPosition="0"/>
    </format>
    <format dxfId="21">
      <pivotArea field="0" type="button" dataOnly="0" labelOnly="1" outline="0" axis="axisRow" fieldPosition="0"/>
    </format>
    <format dxfId="20">
      <pivotArea outline="0" collapsedLevelsAreSubtotals="1" fieldPosition="0">
        <references count="1">
          <reference field="4294967294" count="1" selected="0">
            <x v="0"/>
          </reference>
        </references>
      </pivotArea>
    </format>
    <format dxfId="19">
      <pivotArea dataOnly="0" labelOnly="1" outline="0" fieldPosition="0">
        <references count="1">
          <reference field="4294967294" count="1">
            <x v="0"/>
          </reference>
        </references>
      </pivotArea>
    </format>
  </formats>
  <chartFormats count="17">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0" count="1" selected="0">
            <x v="9"/>
          </reference>
        </references>
      </pivotArea>
    </chartFormat>
    <chartFormat chart="16" format="3">
      <pivotArea type="data" outline="0" fieldPosition="0">
        <references count="2">
          <reference field="4294967294" count="1" selected="0">
            <x v="1"/>
          </reference>
          <reference field="0" count="1" selected="0">
            <x v="5"/>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0" count="1" selected="0">
            <x v="9"/>
          </reference>
        </references>
      </pivotArea>
    </chartFormat>
    <chartFormat chart="21" format="10" series="1">
      <pivotArea type="data" outline="0" fieldPosition="0">
        <references count="1">
          <reference field="4294967294" count="1" selected="0">
            <x v="1"/>
          </reference>
        </references>
      </pivotArea>
    </chartFormat>
    <chartFormat chart="21" format="11">
      <pivotArea type="data" outline="0" fieldPosition="0">
        <references count="2">
          <reference field="4294967294" count="1" selected="0">
            <x v="1"/>
          </reference>
          <reference field="0" count="1" selected="0">
            <x v="5"/>
          </reference>
        </references>
      </pivotArea>
    </chartFormat>
    <chartFormat chart="34" format="32" series="1">
      <pivotArea type="data" outline="0" fieldPosition="0">
        <references count="1">
          <reference field="4294967294" count="1" selected="0">
            <x v="0"/>
          </reference>
        </references>
      </pivotArea>
    </chartFormat>
    <chartFormat chart="34" format="33">
      <pivotArea type="data" outline="0" fieldPosition="0">
        <references count="2">
          <reference field="4294967294" count="1" selected="0">
            <x v="0"/>
          </reference>
          <reference field="0" count="1" selected="0">
            <x v="9"/>
          </reference>
        </references>
      </pivotArea>
    </chartFormat>
    <chartFormat chart="34" format="34" series="1">
      <pivotArea type="data" outline="0" fieldPosition="0">
        <references count="1">
          <reference field="4294967294" count="1" selected="0">
            <x v="1"/>
          </reference>
        </references>
      </pivotArea>
    </chartFormat>
    <chartFormat chart="34" format="35">
      <pivotArea type="data" outline="0" fieldPosition="0">
        <references count="2">
          <reference field="4294967294" count="1" selected="0">
            <x v="1"/>
          </reference>
          <reference field="0" count="1" selected="0">
            <x v="5"/>
          </reference>
        </references>
      </pivotArea>
    </chartFormat>
    <chartFormat chart="34" format="36">
      <pivotArea type="data" outline="0" fieldPosition="0">
        <references count="2">
          <reference field="4294967294" count="1" selected="0">
            <x v="1"/>
          </reference>
          <reference field="0" count="1" selected="0">
            <x v="6"/>
          </reference>
        </references>
      </pivotArea>
    </chartFormat>
    <chartFormat chart="34" format="37">
      <pivotArea type="data" outline="0" fieldPosition="0">
        <references count="2">
          <reference field="4294967294" count="1" selected="0">
            <x v="1"/>
          </reference>
          <reference field="0" count="1" selected="0">
            <x v="7"/>
          </reference>
        </references>
      </pivotArea>
    </chartFormat>
    <chartFormat chart="34" format="38">
      <pivotArea type="data" outline="0" fieldPosition="0">
        <references count="2">
          <reference field="4294967294" count="1" selected="0">
            <x v="1"/>
          </reference>
          <reference field="0" count="1" selected="0">
            <x v="8"/>
          </reference>
        </references>
      </pivotArea>
    </chartFormat>
    <chartFormat chart="34" format="39">
      <pivotArea type="data" outline="0" fieldPosition="0">
        <references count="2">
          <reference field="4294967294" count="1" selected="0">
            <x v="1"/>
          </reference>
          <reference field="0" count="1" selected="0">
            <x v="10"/>
          </reference>
        </references>
      </pivotArea>
    </chartFormat>
    <chartFormat chart="34" format="40">
      <pivotArea type="data" outline="0" fieldPosition="0">
        <references count="2">
          <reference field="4294967294" count="1" selected="0">
            <x v="1"/>
          </reference>
          <reference field="0" count="1" selected="0">
            <x v="11"/>
          </reference>
        </references>
      </pivotArea>
    </chartFormat>
  </chartFormats>
  <pivotHierarchies count="4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1" iMeasureHier="38">
      <autoFilter ref="A1">
        <filterColumn colId="0">
          <top10 val="10" filterVal="10"/>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2D">
        <x15:activeTabTopLevelEntity name="[QST2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0F29B7-195E-43BA-9FB7-15AD0749CB3E}"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16" firstHeaderRow="1" firstDataRow="1" firstDataCol="1"/>
  <pivotFields count="2">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Freight" fld="1" baseField="0" baseItem="0" numFmtId="166"/>
  </dataFields>
  <formats count="2">
    <format dxfId="15">
      <pivotArea outline="0" collapsedLevelsAreSubtotals="1" fieldPosition="0"/>
    </format>
    <format dxfId="1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1" iMeasureHier="36">
      <autoFilter ref="A1">
        <filterColumn colId="0">
          <top10 val="12" filterVal="12"/>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ST2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72EB12-3338-419C-8380-24996A269008}"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TaxAmt" fld="1" baseField="0" baseItem="0" numFmtId="166"/>
  </dataFields>
  <formats count="2">
    <format dxfId="11">
      <pivotArea outline="0" collapsedLevelsAreSubtotals="1" fieldPosition="0"/>
    </format>
    <format dxfId="1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PROJECT.xlsx!QST2B">
        <x15:activeTabTopLevelEntity name="[QST2B]"/>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0" connectionId="10" xr16:uid="{BA882F8C-FD84-4BD6-A40C-62B6B0057620}" autoFormatId="16" applyNumberFormats="0" applyBorderFormats="0" applyFontFormats="0" applyPatternFormats="0" applyAlignmentFormats="0" applyWidthHeightFormats="0">
  <queryTableRefresh nextId="3">
    <queryTableFields count="2">
      <queryTableField id="1" name="Country_Territory" tableColumnId="1"/>
      <queryTableField id="2" name="AVG_WORLD_BANK_ESTIMATE"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 xr16:uid="{A41D1A5C-5B7B-49E7-8825-5922412790A4}" autoFormatId="16" applyNumberFormats="0" applyBorderFormats="0" applyFontFormats="0" applyPatternFormats="0" applyAlignmentFormats="0" applyWidthHeightFormats="0">
  <queryTableRefresh nextId="3">
    <queryTableFields count="2">
      <queryTableField id="1" name="ProductName" tableColumnId="1"/>
      <queryTableField id="2" name="TotalSalesAm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9" connectionId="9" xr16:uid="{E018CC11-A972-40B0-AE43-EC21A894E0B0}" autoFormatId="16" applyNumberFormats="0" applyBorderFormats="0" applyFontFormats="0" applyPatternFormats="0" applyAlignmentFormats="0" applyWidthHeightFormats="0">
  <queryTableRefresh nextId="3">
    <queryTableFields count="2">
      <queryTableField id="1" name="UN_region" tableColumnId="1"/>
      <queryTableField id="2" name="AVG_WORLD_BANK_ESTIMAT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8" connectionId="8" xr16:uid="{76033259-6B8B-44F9-AFD7-03C6808F6D1C}" autoFormatId="16" applyNumberFormats="0" applyBorderFormats="0" applyFontFormats="0" applyPatternFormats="0" applyAlignmentFormats="0" applyWidthHeightFormats="0">
  <queryTableRefresh nextId="3">
    <queryTableFields count="2">
      <queryTableField id="1" name="Total_worldbank_estimate" tableColumnId="1"/>
      <queryTableField id="2" name="UN_region"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7" connectionId="7" xr16:uid="{3A0835F1-B909-47B1-81D7-9C42152DBEEB}" autoFormatId="16" applyNumberFormats="0" applyBorderFormats="0" applyFontFormats="0" applyPatternFormats="0" applyAlignmentFormats="0" applyWidthHeightFormats="0">
  <queryTableRefresh nextId="3">
    <queryTableFields count="2">
      <queryTableField id="1" name="EU_ESTIMATE" tableColumnId="1"/>
      <queryTableField id="2" name="Country_Territory"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6" xr16:uid="{B3E84828-39A8-4E10-8C03-61D5461362B9}" autoFormatId="16" applyNumberFormats="0" applyBorderFormats="0" applyFontFormats="0" applyPatternFormats="0" applyAlignmentFormats="0" applyWidthHeightFormats="0">
  <queryTableRefresh nextId="4">
    <queryTableFields count="3">
      <queryTableField id="1" name="Region" tableColumnId="1"/>
      <queryTableField id="2" name="TotalTax" tableColumnId="2"/>
      <queryTableField id="3" name="PercentageofTotalTax"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5" xr16:uid="{DFE0E850-848C-4C20-8B28-05F59A263403}" autoFormatId="16" applyNumberFormats="0" applyBorderFormats="0" applyFontFormats="0" applyPatternFormats="0" applyAlignmentFormats="0" applyWidthHeightFormats="0">
  <queryTableRefresh nextId="4">
    <queryTableFields count="3">
      <queryTableField id="1" name="Country" tableColumnId="1"/>
      <queryTableField id="2" name="TotalSalesAmount" tableColumnId="2"/>
      <queryTableField id="3" name="TotalFreight"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4" xr16:uid="{93F5D210-24B8-4769-8352-DF03A7B2781D}" autoFormatId="16" applyNumberFormats="0" applyBorderFormats="0" applyFontFormats="0" applyPatternFormats="0" applyAlignmentFormats="0" applyWidthHeightFormats="0">
  <queryTableRefresh nextId="4">
    <queryTableFields count="3">
      <queryTableField id="1" name="ProductName" tableColumnId="1"/>
      <queryTableField id="2" name="TotalCostPerProduct" tableColumnId="2"/>
      <queryTableField id="3" name="Proportion"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3" xr16:uid="{5B2CCC0D-F880-46F7-B3FA-6CE54DDA5A2E}" autoFormatId="16" applyNumberFormats="0" applyBorderFormats="0" applyFontFormats="0" applyPatternFormats="0" applyAlignmentFormats="0" applyWidthHeightFormats="0">
  <queryTableRefresh nextId="3">
    <queryTableFields count="2">
      <queryTableField id="1" name="ProductName" tableColumnId="1"/>
      <queryTableField id="2" name="TotalFreight"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37A08871-0A9C-4195-A855-72171EFF53BF}" autoFormatId="16" applyNumberFormats="0" applyBorderFormats="0" applyFontFormats="0" applyPatternFormats="0" applyAlignmentFormats="0" applyWidthHeightFormats="0">
  <queryTableRefresh nextId="3">
    <queryTableFields count="2">
      <queryTableField id="1" name="ProductColor" tableColumnId="1"/>
      <queryTableField id="2" name="TotalTaxAm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C7199E3-CFDC-455B-873C-F101B69E30D2}" sourceName="[QST2D].[ProductName]">
  <pivotTables>
    <pivotTable tabId="18" name="PivotTable7"/>
    <pivotTable tabId="12" name="PivotTable1"/>
    <pivotTable tabId="13" name="PivotTable2"/>
    <pivotTable tabId="15" name="PivotTable4"/>
  </pivotTables>
  <data>
    <olap pivotCacheId="981152990">
      <levels count="2">
        <level uniqueName="[QST2D].[ProductName].[(All)]" sourceCaption="(All)" count="0"/>
        <level uniqueName="[QST2D].[ProductName].[ProductName]" sourceCaption="ProductName" count="294">
          <ranges>
            <range startItem="0">
              <i n="[QST2D].[ProductName].&amp;[All-Purpose Bike Stand]" c="All-Purpose Bike Stand"/>
              <i n="[QST2D].[ProductName].&amp;[AWC Logo Cap]" c="AWC Logo Cap"/>
              <i n="[QST2D].[ProductName].&amp;[Bike Wash - Dissolver]" c="Bike Wash - Dissolver"/>
              <i n="[QST2D].[ProductName].&amp;[Cable Lock]" c="Cable Lock"/>
              <i n="[QST2D].[ProductName].&amp;[Chain]" c="Chain"/>
              <i n="[QST2D].[ProductName].&amp;[Classic Vest, L]" c="Classic Vest, L"/>
              <i n="[QST2D].[ProductName].&amp;[Classic Vest, M]" c="Classic Vest, M"/>
              <i n="[QST2D].[ProductName].&amp;[Classic Vest, S]" c="Classic Vest, S"/>
              <i n="[QST2D].[ProductName].&amp;[Fender Set - Mountain]" c="Fender Set - Mountain"/>
              <i n="[QST2D].[ProductName].&amp;[Front Brakes]" c="Front Brakes"/>
              <i n="[QST2D].[ProductName].&amp;[Front Derailleur]" c="Front Derailleur"/>
              <i n="[QST2D].[ProductName].&amp;[Full-Finger Gloves, L]" c="Full-Finger Gloves, L"/>
              <i n="[QST2D].[ProductName].&amp;[Full-Finger Gloves, M]" c="Full-Finger Gloves, M"/>
              <i n="[QST2D].[ProductName].&amp;[Full-Finger Gloves, S]" c="Full-Finger Gloves, S"/>
              <i n="[QST2D].[ProductName].&amp;[Half-Finger Gloves, L]" c="Half-Finger Gloves, L"/>
              <i n="[QST2D].[ProductName].&amp;[Half-Finger Gloves, M]" c="Half-Finger Gloves, M"/>
              <i n="[QST2D].[ProductName].&amp;[Half-Finger Gloves, S]" c="Half-Finger Gloves, S"/>
              <i n="[QST2D].[ProductName].&amp;[Headlights - Dual-Beam]" c="Headlights - Dual-Beam"/>
              <i n="[QST2D].[ProductName].&amp;[Headlights - Weatherproof]" c="Headlights - Weatherproof"/>
              <i n="[QST2D].[ProductName].&amp;[Hitch Rack - 4-Bike]" c="Hitch Rack - 4-Bike"/>
              <i n="[QST2D].[ProductName].&amp;[HL Bottom Bracket]" c="HL Bottom Bracket"/>
              <i n="[QST2D].[ProductName].&amp;[HL Crankset]" c="HL Crankset"/>
              <i n="[QST2D].[ProductName].&amp;[HL Fork]" c="HL Fork"/>
              <i n="[QST2D].[ProductName].&amp;[HL Headset]" c="HL Headset"/>
              <i n="[QST2D].[ProductName].&amp;[HL Mountain Frame - Black, 38]" c="HL Mountain Frame - Black, 38"/>
              <i n="[QST2D].[ProductName].&amp;[HL Mountain Frame - Black, 42]" c="HL Mountain Frame - Black, 42"/>
              <i n="[QST2D].[ProductName].&amp;[HL Mountain Frame - Black, 44]" c="HL Mountain Frame - Black, 44"/>
              <i n="[QST2D].[ProductName].&amp;[HL Mountain Frame - Black, 46]" c="HL Mountain Frame - Black, 46"/>
              <i n="[QST2D].[ProductName].&amp;[HL Mountain Frame - Black, 48]" c="HL Mountain Frame - Black, 48"/>
              <i n="[QST2D].[ProductName].&amp;[HL Mountain Frame - Silver, 38]" c="HL Mountain Frame - Silver, 38"/>
              <i n="[QST2D].[ProductName].&amp;[HL Mountain Frame - Silver, 42]" c="HL Mountain Frame - Silver, 42"/>
              <i n="[QST2D].[ProductName].&amp;[HL Mountain Frame - Silver, 44]" c="HL Mountain Frame - Silver, 44"/>
              <i n="[QST2D].[ProductName].&amp;[HL Mountain Frame - Silver, 46]" c="HL Mountain Frame - Silver, 46"/>
              <i n="[QST2D].[ProductName].&amp;[HL Mountain Frame - Silver, 48]" c="HL Mountain Frame - Silver, 48"/>
              <i n="[QST2D].[ProductName].&amp;[HL Mountain Front Wheel]" c="HL Mountain Front Wheel"/>
              <i n="[QST2D].[ProductName].&amp;[HL Mountain Handlebars]" c="HL Mountain Handlebars"/>
              <i n="[QST2D].[ProductName].&amp;[HL Mountain Pedal]" c="HL Mountain Pedal"/>
              <i n="[QST2D].[ProductName].&amp;[HL Mountain Rear Wheel]" c="HL Mountain Rear Wheel"/>
              <i n="[QST2D].[ProductName].&amp;[HL Mountain Seat/Saddle]" c="HL Mountain Seat/Saddle"/>
              <i n="[QST2D].[ProductName].&amp;[HL Mountain Tire]" c="HL Mountain Tire"/>
              <i n="[QST2D].[ProductName].&amp;[HL Road Frame - Black, 44]" c="HL Road Frame - Black, 44"/>
              <i n="[QST2D].[ProductName].&amp;[HL Road Frame - Black, 48]" c="HL Road Frame - Black, 48"/>
              <i n="[QST2D].[ProductName].&amp;[HL Road Frame - Black, 52]" c="HL Road Frame - Black, 52"/>
              <i n="[QST2D].[ProductName].&amp;[HL Road Frame - Black, 62]" c="HL Road Frame - Black, 62"/>
              <i n="[QST2D].[ProductName].&amp;[HL Road Frame - Red, 44]" c="HL Road Frame - Red, 44"/>
              <i n="[QST2D].[ProductName].&amp;[HL Road Frame - Red, 48]" c="HL Road Frame - Red, 48"/>
              <i n="[QST2D].[ProductName].&amp;[HL Road Frame - Red, 52]" c="HL Road Frame - Red, 52"/>
              <i n="[QST2D].[ProductName].&amp;[HL Road Frame - Red, 56]" c="HL Road Frame - Red, 56"/>
              <i n="[QST2D].[ProductName].&amp;[HL Road Frame - Red, 62]" c="HL Road Frame - Red, 62"/>
              <i n="[QST2D].[ProductName].&amp;[HL Road Front Wheel]" c="HL Road Front Wheel"/>
              <i n="[QST2D].[ProductName].&amp;[HL Road Handlebars]" c="HL Road Handlebars"/>
              <i n="[QST2D].[ProductName].&amp;[HL Road Pedal]" c="HL Road Pedal"/>
              <i n="[QST2D].[ProductName].&amp;[HL Road Rear Wheel]" c="HL Road Rear Wheel"/>
              <i n="[QST2D].[ProductName].&amp;[HL Road Seat/Saddle]" c="HL Road Seat/Saddle"/>
              <i n="[QST2D].[ProductName].&amp;[HL Road Tire]" c="HL Road Tire"/>
              <i n="[QST2D].[ProductName].&amp;[HL Touring Frame - Blue, 46]" c="HL Touring Frame - Blue, 46"/>
              <i n="[QST2D].[ProductName].&amp;[HL Touring Frame - Blue, 50]" c="HL Touring Frame - Blue, 50"/>
              <i n="[QST2D].[ProductName].&amp;[HL Touring Frame - Blue, 54]" c="HL Touring Frame - Blue, 54"/>
              <i n="[QST2D].[ProductName].&amp;[HL Touring Frame - Blue, 60]" c="HL Touring Frame - Blue, 60"/>
              <i n="[QST2D].[ProductName].&amp;[HL Touring Frame - Yellow, 46]" c="HL Touring Frame - Yellow, 46"/>
              <i n="[QST2D].[ProductName].&amp;[HL Touring Frame - Yellow, 50]" c="HL Touring Frame - Yellow, 50"/>
              <i n="[QST2D].[ProductName].&amp;[HL Touring Frame - Yellow, 54]" c="HL Touring Frame - Yellow, 54"/>
              <i n="[QST2D].[ProductName].&amp;[HL Touring Frame - Yellow, 60]" c="HL Touring Frame - Yellow, 60"/>
              <i n="[QST2D].[ProductName].&amp;[HL Touring Handlebars]" c="HL Touring Handlebars"/>
              <i n="[QST2D].[ProductName].&amp;[HL Touring Seat/Saddle]" c="HL Touring Seat/Saddle"/>
              <i n="[QST2D].[ProductName].&amp;[Hydration Pack - 70 oz.]" c="Hydration Pack - 70 oz."/>
              <i n="[QST2D].[ProductName].&amp;[LL Bottom Bracket]" c="LL Bottom Bracket"/>
              <i n="[QST2D].[ProductName].&amp;[LL Crankset]" c="LL Crankset"/>
              <i n="[QST2D].[ProductName].&amp;[LL Fork]" c="LL Fork"/>
              <i n="[QST2D].[ProductName].&amp;[LL Headset]" c="LL Headset"/>
              <i n="[QST2D].[ProductName].&amp;[LL Mountain Frame - Black, 40]" c="LL Mountain Frame - Black, 40"/>
              <i n="[QST2D].[ProductName].&amp;[LL Mountain Frame - Black, 42]" c="LL Mountain Frame - Black, 42"/>
              <i n="[QST2D].[ProductName].&amp;[LL Mountain Frame - Black, 44]" c="LL Mountain Frame - Black, 44"/>
              <i n="[QST2D].[ProductName].&amp;[LL Mountain Frame - Black, 48]" c="LL Mountain Frame - Black, 48"/>
              <i n="[QST2D].[ProductName].&amp;[LL Mountain Frame - Black, 52]" c="LL Mountain Frame - Black, 52"/>
              <i n="[QST2D].[ProductName].&amp;[LL Mountain Frame - Silver, 40]" c="LL Mountain Frame - Silver, 40"/>
              <i n="[QST2D].[ProductName].&amp;[LL Mountain Frame - Silver, 42]" c="LL Mountain Frame - Silver, 42"/>
              <i n="[QST2D].[ProductName].&amp;[LL Mountain Frame - Silver, 44]" c="LL Mountain Frame - Silver, 44"/>
              <i n="[QST2D].[ProductName].&amp;[LL Mountain Frame - Silver, 48]" c="LL Mountain Frame - Silver, 48"/>
              <i n="[QST2D].[ProductName].&amp;[LL Mountain Frame - Silver, 52]" c="LL Mountain Frame - Silver, 52"/>
              <i n="[QST2D].[ProductName].&amp;[LL Mountain Front Wheel]" c="LL Mountain Front Wheel"/>
              <i n="[QST2D].[ProductName].&amp;[LL Mountain Handlebars]" c="LL Mountain Handlebars"/>
              <i n="[QST2D].[ProductName].&amp;[LL Mountain Pedal]" c="LL Mountain Pedal"/>
              <i n="[QST2D].[ProductName].&amp;[LL Mountain Rear Wheel]" c="LL Mountain Rear Wheel"/>
              <i n="[QST2D].[ProductName].&amp;[LL Mountain Seat/Saddle]" c="LL Mountain Seat/Saddle"/>
              <i n="[QST2D].[ProductName].&amp;[LL Mountain Tire]" c="LL Mountain Tire"/>
              <i n="[QST2D].[ProductName].&amp;[LL Road Frame - Black, 44]" c="LL Road Frame - Black, 44"/>
              <i n="[QST2D].[ProductName].&amp;[LL Road Frame - Black, 48]" c="LL Road Frame - Black, 48"/>
              <i n="[QST2D].[ProductName].&amp;[LL Road Frame - Black, 52]" c="LL Road Frame - Black, 52"/>
              <i n="[QST2D].[ProductName].&amp;[LL Road Frame - Black, 58]" c="LL Road Frame - Black, 58"/>
              <i n="[QST2D].[ProductName].&amp;[LL Road Frame - Black, 60]" c="LL Road Frame - Black, 60"/>
              <i n="[QST2D].[ProductName].&amp;[LL Road Frame - Black, 62]" c="LL Road Frame - Black, 62"/>
              <i n="[QST2D].[ProductName].&amp;[LL Road Frame - Red, 44]" c="LL Road Frame - Red, 44"/>
              <i n="[QST2D].[ProductName].&amp;[LL Road Frame - Red, 48]" c="LL Road Frame - Red, 48"/>
              <i n="[QST2D].[ProductName].&amp;[LL Road Frame - Red, 52]" c="LL Road Frame - Red, 52"/>
              <i n="[QST2D].[ProductName].&amp;[LL Road Frame - Red, 58]" c="LL Road Frame - Red, 58"/>
              <i n="[QST2D].[ProductName].&amp;[LL Road Frame - Red, 60]" c="LL Road Frame - Red, 60"/>
              <i n="[QST2D].[ProductName].&amp;[LL Road Frame - Red, 62]" c="LL Road Frame - Red, 62"/>
              <i n="[QST2D].[ProductName].&amp;[LL Road Front Wheel]" c="LL Road Front Wheel"/>
              <i n="[QST2D].[ProductName].&amp;[LL Road Handlebars]" c="LL Road Handlebars"/>
              <i n="[QST2D].[ProductName].&amp;[LL Road Pedal]" c="LL Road Pedal"/>
              <i n="[QST2D].[ProductName].&amp;[LL Road Rear Wheel]" c="LL Road Rear Wheel"/>
              <i n="[QST2D].[ProductName].&amp;[LL Road Seat/Saddle]" c="LL Road Seat/Saddle"/>
              <i n="[QST2D].[ProductName].&amp;[LL Road Tire]" c="LL Road Tire"/>
              <i n="[QST2D].[ProductName].&amp;[LL Touring Frame - Blue, 44]" c="LL Touring Frame - Blue, 44"/>
              <i n="[QST2D].[ProductName].&amp;[LL Touring Frame - Blue, 50]" c="LL Touring Frame - Blue, 50"/>
              <i n="[QST2D].[ProductName].&amp;[LL Touring Frame - Blue, 54]" c="LL Touring Frame - Blue, 54"/>
              <i n="[QST2D].[ProductName].&amp;[LL Touring Frame - Blue, 58]" c="LL Touring Frame - Blue, 58"/>
              <i n="[QST2D].[ProductName].&amp;[LL Touring Frame - Blue, 62]" c="LL Touring Frame - Blue, 62"/>
              <i n="[QST2D].[ProductName].&amp;[LL Touring Frame - Yellow, 44]" c="LL Touring Frame - Yellow, 44"/>
              <i n="[QST2D].[ProductName].&amp;[LL Touring Frame - Yellow, 50]" c="LL Touring Frame - Yellow, 50"/>
              <i n="[QST2D].[ProductName].&amp;[LL Touring Frame - Yellow, 54]" c="LL Touring Frame - Yellow, 54"/>
              <i n="[QST2D].[ProductName].&amp;[LL Touring Frame - Yellow, 58]" c="LL Touring Frame - Yellow, 58"/>
              <i n="[QST2D].[ProductName].&amp;[LL Touring Frame - Yellow, 62]" c="LL Touring Frame - Yellow, 62"/>
              <i n="[QST2D].[ProductName].&amp;[LL Touring Handlebars]" c="LL Touring Handlebars"/>
              <i n="[QST2D].[ProductName].&amp;[LL Touring Seat/Saddle]" c="LL Touring Seat/Saddle"/>
              <i n="[QST2D].[ProductName].&amp;[Long-Sleeve Logo Jersey, L]" c="Long-Sleeve Logo Jersey, L"/>
              <i n="[QST2D].[ProductName].&amp;[Long-Sleeve Logo Jersey, M]" c="Long-Sleeve Logo Jersey, M"/>
              <i n="[QST2D].[ProductName].&amp;[Long-Sleeve Logo Jersey, S]" c="Long-Sleeve Logo Jersey, S"/>
              <i n="[QST2D].[ProductName].&amp;[Long-Sleeve Logo Jersey, XL]" c="Long-Sleeve Logo Jersey, XL"/>
              <i n="[QST2D].[ProductName].&amp;[Men's Bib-Shorts, L]" c="Men's Bib-Shorts, L"/>
              <i n="[QST2D].[ProductName].&amp;[Men's Bib-Shorts, M]" c="Men's Bib-Shorts, M"/>
              <i n="[QST2D].[ProductName].&amp;[Men's Bib-Shorts, S]" c="Men's Bib-Shorts, S"/>
              <i n="[QST2D].[ProductName].&amp;[Men's Sports Shorts, L]" c="Men's Sports Shorts, L"/>
              <i n="[QST2D].[ProductName].&amp;[Men's Sports Shorts, M]" c="Men's Sports Shorts, M"/>
              <i n="[QST2D].[ProductName].&amp;[Men's Sports Shorts, S]" c="Men's Sports Shorts, S"/>
              <i n="[QST2D].[ProductName].&amp;[Men's Sports Shorts, XL]" c="Men's Sports Shorts, XL"/>
              <i n="[QST2D].[ProductName].&amp;[Minipump]" c="Minipump"/>
              <i n="[QST2D].[ProductName].&amp;[ML Bottom Bracket]" c="ML Bottom Bracket"/>
              <i n="[QST2D].[ProductName].&amp;[ML Crankset]" c="ML Crankset"/>
              <i n="[QST2D].[ProductName].&amp;[ML Fork]" c="ML Fork"/>
              <i n="[QST2D].[ProductName].&amp;[ML Headset]" c="ML Headset"/>
              <i n="[QST2D].[ProductName].&amp;[ML Mountain Frame - Black, 38]" c="ML Mountain Frame - Black, 38"/>
              <i n="[QST2D].[ProductName].&amp;[ML Mountain Frame - Black, 40]" c="ML Mountain Frame - Black, 40"/>
              <i n="[QST2D].[ProductName].&amp;[ML Mountain Frame - Black, 44]" c="ML Mountain Frame - Black, 44"/>
              <i n="[QST2D].[ProductName].&amp;[ML Mountain Frame - Black, 48]" c="ML Mountain Frame - Black, 48"/>
              <i n="[QST2D].[ProductName].&amp;[ML Mountain Frame-W - Silver, 38]" c="ML Mountain Frame-W - Silver, 38"/>
              <i n="[QST2D].[ProductName].&amp;[ML Mountain Frame-W - Silver, 40]" c="ML Mountain Frame-W - Silver, 40"/>
              <i n="[QST2D].[ProductName].&amp;[ML Mountain Frame-W - Silver, 42]" c="ML Mountain Frame-W - Silver, 42"/>
              <i n="[QST2D].[ProductName].&amp;[ML Mountain Frame-W - Silver, 46]" c="ML Mountain Frame-W - Silver, 46"/>
              <i n="[QST2D].[ProductName].&amp;[ML Mountain Front Wheel]" c="ML Mountain Front Wheel"/>
              <i n="[QST2D].[ProductName].&amp;[ML Mountain Handlebars]" c="ML Mountain Handlebars"/>
              <i n="[QST2D].[ProductName].&amp;[ML Mountain Pedal]" c="ML Mountain Pedal"/>
              <i n="[QST2D].[ProductName].&amp;[ML Mountain Rear Wheel]" c="ML Mountain Rear Wheel"/>
              <i n="[QST2D].[ProductName].&amp;[ML Mountain Seat/Saddle]" c="ML Mountain Seat/Saddle"/>
              <i n="[QST2D].[ProductName].&amp;[ML Mountain Tire]" c="ML Mountain Tire"/>
              <i n="[QST2D].[ProductName].&amp;[ML Road Frame - Red, 44]" c="ML Road Frame - Red, 44"/>
              <i n="[QST2D].[ProductName].&amp;[ML Road Frame - Red, 48]" c="ML Road Frame - Red, 48"/>
              <i n="[QST2D].[ProductName].&amp;[ML Road Frame - Red, 52]" c="ML Road Frame - Red, 52"/>
              <i n="[QST2D].[ProductName].&amp;[ML Road Frame - Red, 58]" c="ML Road Frame - Red, 58"/>
              <i n="[QST2D].[ProductName].&amp;[ML Road Frame - Red, 60]" c="ML Road Frame - Red, 60"/>
              <i n="[QST2D].[ProductName].&amp;[ML Road Frame-W - Yellow, 38]" c="ML Road Frame-W - Yellow, 38"/>
              <i n="[QST2D].[ProductName].&amp;[ML Road Frame-W - Yellow, 40]" c="ML Road Frame-W - Yellow, 40"/>
              <i n="[QST2D].[ProductName].&amp;[ML Road Frame-W - Yellow, 42]" c="ML Road Frame-W - Yellow, 42"/>
              <i n="[QST2D].[ProductName].&amp;[ML Road Frame-W - Yellow, 44]" c="ML Road Frame-W - Yellow, 44"/>
              <i n="[QST2D].[ProductName].&amp;[ML Road Frame-W - Yellow, 48]" c="ML Road Frame-W - Yellow, 48"/>
              <i n="[QST2D].[ProductName].&amp;[ML Road Front Wheel]" c="ML Road Front Wheel"/>
              <i n="[QST2D].[ProductName].&amp;[ML Road Handlebars]" c="ML Road Handlebars"/>
              <i n="[QST2D].[ProductName].&amp;[ML Road Pedal]" c="ML Road Pedal"/>
              <i n="[QST2D].[ProductName].&amp;[ML Road Rear Wheel]" c="ML Road Rear Wheel"/>
              <i n="[QST2D].[ProductName].&amp;[ML Road Seat/Saddle]" c="ML Road Seat/Saddle"/>
              <i n="[QST2D].[ProductName].&amp;[ML Road Tire]" c="ML Road Tire"/>
              <i n="[QST2D].[ProductName].&amp;[ML Touring Seat/Saddle]" c="ML Touring Seat/Saddle"/>
              <i n="[QST2D].[ProductName].&amp;[Mountain Bike Socks, L]" c="Mountain Bike Socks, L"/>
              <i n="[QST2D].[ProductName].&amp;[Mountain Bike Socks, M]" c="Mountain Bike Socks, M"/>
              <i n="[QST2D].[ProductName].&amp;[Mountain Bottle Cage]" c="Mountain Bottle Cage"/>
              <i n="[QST2D].[ProductName].&amp;[Mountain Pump]" c="Mountain Pump"/>
              <i n="[QST2D].[ProductName].&amp;[Mountain Tire Tube]" c="Mountain Tire Tube"/>
              <i n="[QST2D].[ProductName].&amp;[Mountain-100 Black, 38]" c="Mountain-100 Black, 38"/>
              <i n="[QST2D].[ProductName].&amp;[Mountain-100 Black, 42]" c="Mountain-100 Black, 42"/>
              <i n="[QST2D].[ProductName].&amp;[Mountain-100 Black, 44]" c="Mountain-100 Black, 44"/>
              <i n="[QST2D].[ProductName].&amp;[Mountain-100 Black, 48]" c="Mountain-100 Black, 48"/>
              <i n="[QST2D].[ProductName].&amp;[Mountain-100 Silver, 38]" c="Mountain-100 Silver, 38"/>
              <i n="[QST2D].[ProductName].&amp;[Mountain-100 Silver, 42]" c="Mountain-100 Silver, 42"/>
              <i n="[QST2D].[ProductName].&amp;[Mountain-100 Silver, 44]" c="Mountain-100 Silver, 44"/>
              <i n="[QST2D].[ProductName].&amp;[Mountain-100 Silver, 48]" c="Mountain-100 Silver, 48"/>
              <i n="[QST2D].[ProductName].&amp;[Mountain-200 Black, 38]" c="Mountain-200 Black, 38"/>
              <i n="[QST2D].[ProductName].&amp;[Mountain-200 Black, 42]" c="Mountain-200 Black, 42"/>
              <i n="[QST2D].[ProductName].&amp;[Mountain-200 Black, 46]" c="Mountain-200 Black, 46"/>
              <i n="[QST2D].[ProductName].&amp;[Mountain-200 Silver, 38]" c="Mountain-200 Silver, 38"/>
              <i n="[QST2D].[ProductName].&amp;[Mountain-200 Silver, 42]" c="Mountain-200 Silver, 42"/>
              <i n="[QST2D].[ProductName].&amp;[Mountain-200 Silver, 46]" c="Mountain-200 Silver, 46"/>
              <i n="[QST2D].[ProductName].&amp;[Mountain-300 Black, 38]" c="Mountain-300 Black, 38"/>
              <i n="[QST2D].[ProductName].&amp;[Mountain-300 Black, 40]" c="Mountain-300 Black, 40"/>
              <i n="[QST2D].[ProductName].&amp;[Mountain-300 Black, 44]" c="Mountain-300 Black, 44"/>
              <i n="[QST2D].[ProductName].&amp;[Mountain-300 Black, 48]" c="Mountain-300 Black, 48"/>
              <i n="[QST2D].[ProductName].&amp;[Mountain-400-W Silver, 38]" c="Mountain-400-W Silver, 38"/>
              <i n="[QST2D].[ProductName].&amp;[Mountain-400-W Silver, 40]" c="Mountain-400-W Silver, 40"/>
              <i n="[QST2D].[ProductName].&amp;[Mountain-400-W Silver, 42]" c="Mountain-400-W Silver, 42"/>
              <i n="[QST2D].[ProductName].&amp;[Mountain-400-W Silver, 46]" c="Mountain-400-W Silver, 46"/>
              <i n="[QST2D].[ProductName].&amp;[Mountain-500 Black, 40]" c="Mountain-500 Black, 40"/>
              <i n="[QST2D].[ProductName].&amp;[Mountain-500 Black, 42]" c="Mountain-500 Black, 42"/>
              <i n="[QST2D].[ProductName].&amp;[Mountain-500 Black, 44]" c="Mountain-500 Black, 44"/>
              <i n="[QST2D].[ProductName].&amp;[Mountain-500 Black, 48]" c="Mountain-500 Black, 48"/>
              <i n="[QST2D].[ProductName].&amp;[Mountain-500 Black, 52]" c="Mountain-500 Black, 52"/>
              <i n="[QST2D].[ProductName].&amp;[Mountain-500 Silver, 40]" c="Mountain-500 Silver, 40"/>
              <i n="[QST2D].[ProductName].&amp;[Mountain-500 Silver, 42]" c="Mountain-500 Silver, 42"/>
              <i n="[QST2D].[ProductName].&amp;[Mountain-500 Silver, 44]" c="Mountain-500 Silver, 44"/>
              <i n="[QST2D].[ProductName].&amp;[Mountain-500 Silver, 48]" c="Mountain-500 Silver, 48"/>
              <i n="[QST2D].[ProductName].&amp;[Mountain-500 Silver, 52]" c="Mountain-500 Silver, 52"/>
              <i n="[QST2D].[ProductName].&amp;[Patch Kit/8 Patches]" c="Patch Kit/8 Patches"/>
              <i n="[QST2D].[ProductName].&amp;[Racing Socks, L]" c="Racing Socks, L"/>
              <i n="[QST2D].[ProductName].&amp;[Racing Socks, M]" c="Racing Socks, M"/>
              <i n="[QST2D].[ProductName].&amp;[Rear Brakes]" c="Rear Brakes"/>
              <i n="[QST2D].[ProductName].&amp;[Rear Derailleur]" c="Rear Derailleur"/>
              <i n="[QST2D].[ProductName].&amp;[Road Bottle Cage]" c="Road Bottle Cage"/>
              <i n="[QST2D].[ProductName].&amp;[Road Tire Tube]" c="Road Tire Tube"/>
              <i n="[QST2D].[ProductName].&amp;[Road-150 Red, 44]" c="Road-150 Red, 44"/>
              <i n="[QST2D].[ProductName].&amp;[Road-150 Red, 48]" c="Road-150 Red, 48"/>
              <i n="[QST2D].[ProductName].&amp;[Road-150 Red, 52]" c="Road-150 Red, 52"/>
              <i n="[QST2D].[ProductName].&amp;[Road-150 Red, 56]" c="Road-150 Red, 56"/>
              <i n="[QST2D].[ProductName].&amp;[Road-150 Red, 62]" c="Road-150 Red, 62"/>
              <i n="[QST2D].[ProductName].&amp;[Road-250 Black, 44]" c="Road-250 Black, 44"/>
              <i n="[QST2D].[ProductName].&amp;[Road-250 Black, 48]" c="Road-250 Black, 48"/>
              <i n="[QST2D].[ProductName].&amp;[Road-250 Black, 52]" c="Road-250 Black, 52"/>
              <i n="[QST2D].[ProductName].&amp;[Road-250 Black, 58]" c="Road-250 Black, 58"/>
              <i n="[QST2D].[ProductName].&amp;[Road-250 Red, 44]" c="Road-250 Red, 44"/>
              <i n="[QST2D].[ProductName].&amp;[Road-250 Red, 48]" c="Road-250 Red, 48"/>
              <i n="[QST2D].[ProductName].&amp;[Road-250 Red, 52]" c="Road-250 Red, 52"/>
              <i n="[QST2D].[ProductName].&amp;[Road-250 Red, 58]" c="Road-250 Red, 58"/>
              <i n="[QST2D].[ProductName].&amp;[Road-350-W Yellow, 40]" c="Road-350-W Yellow, 40"/>
              <i n="[QST2D].[ProductName].&amp;[Road-350-W Yellow, 42]" c="Road-350-W Yellow, 42"/>
              <i n="[QST2D].[ProductName].&amp;[Road-350-W Yellow, 44]" c="Road-350-W Yellow, 44"/>
              <i n="[QST2D].[ProductName].&amp;[Road-350-W Yellow, 48]" c="Road-350-W Yellow, 48"/>
              <i n="[QST2D].[ProductName].&amp;[Road-450 Red, 44]" c="Road-450 Red, 44"/>
              <i n="[QST2D].[ProductName].&amp;[Road-450 Red, 48]" c="Road-450 Red, 48"/>
              <i n="[QST2D].[ProductName].&amp;[Road-450 Red, 52]" c="Road-450 Red, 52"/>
              <i n="[QST2D].[ProductName].&amp;[Road-450 Red, 58]" c="Road-450 Red, 58"/>
              <i n="[QST2D].[ProductName].&amp;[Road-450 Red, 60]" c="Road-450 Red, 60"/>
              <i n="[QST2D].[ProductName].&amp;[Road-550-W Yellow, 38]" c="Road-550-W Yellow, 38"/>
              <i n="[QST2D].[ProductName].&amp;[Road-550-W Yellow, 40]" c="Road-550-W Yellow, 40"/>
              <i n="[QST2D].[ProductName].&amp;[Road-550-W Yellow, 42]" c="Road-550-W Yellow, 42"/>
              <i n="[QST2D].[ProductName].&amp;[Road-550-W Yellow, 44]" c="Road-550-W Yellow, 44"/>
              <i n="[QST2D].[ProductName].&amp;[Road-550-W Yellow, 48]" c="Road-550-W Yellow, 48"/>
              <i n="[QST2D].[ProductName].&amp;[Road-650 Black, 44]" c="Road-650 Black, 44"/>
              <i n="[QST2D].[ProductName].&amp;[Road-650 Black, 48]" c="Road-650 Black, 48"/>
              <i n="[QST2D].[ProductName].&amp;[Road-650 Black, 52]" c="Road-650 Black, 52"/>
              <i n="[QST2D].[ProductName].&amp;[Road-650 Black, 58]" c="Road-650 Black, 58"/>
              <i n="[QST2D].[ProductName].&amp;[Road-650 Black, 60]" c="Road-650 Black, 60"/>
              <i n="[QST2D].[ProductName].&amp;[Road-650 Black, 62]" c="Road-650 Black, 62"/>
              <i n="[QST2D].[ProductName].&amp;[Road-650 Red, 44]" c="Road-650 Red, 44"/>
              <i n="[QST2D].[ProductName].&amp;[Road-650 Red, 48]" c="Road-650 Red, 48"/>
              <i n="[QST2D].[ProductName].&amp;[Road-650 Red, 52]" c="Road-650 Red, 52"/>
              <i n="[QST2D].[ProductName].&amp;[Road-650 Red, 58]" c="Road-650 Red, 58"/>
              <i n="[QST2D].[ProductName].&amp;[Road-650 Red, 60]" c="Road-650 Red, 60"/>
              <i n="[QST2D].[ProductName].&amp;[Road-650 Red, 62]" c="Road-650 Red, 62"/>
              <i n="[QST2D].[ProductName].&amp;[Road-750 Black, 44]" c="Road-750 Black, 44"/>
              <i n="[QST2D].[ProductName].&amp;[Road-750 Black, 48]" c="Road-750 Black, 48"/>
              <i n="[QST2D].[ProductName].&amp;[Road-750 Black, 52]" c="Road-750 Black, 52"/>
              <i n="[QST2D].[ProductName].&amp;[Road-750 Black, 58]" c="Road-750 Black, 58"/>
              <i n="[QST2D].[ProductName].&amp;[Short-Sleeve Classic Jersey, L]" c="Short-Sleeve Classic Jersey, L"/>
              <i n="[QST2D].[ProductName].&amp;[Short-Sleeve Classic Jersey, M]" c="Short-Sleeve Classic Jersey, M"/>
              <i n="[QST2D].[ProductName].&amp;[Short-Sleeve Classic Jersey, S]" c="Short-Sleeve Classic Jersey, S"/>
              <i n="[QST2D].[ProductName].&amp;[Short-Sleeve Classic Jersey, XL]" c="Short-Sleeve Classic Jersey, XL"/>
              <i n="[QST2D].[ProductName].&amp;[Sport-100 Helmet, Black]" c="Sport-100 Helmet, Black"/>
              <i n="[QST2D].[ProductName].&amp;[Sport-100 Helmet, Blue]" c="Sport-100 Helmet, Blue"/>
              <i n="[QST2D].[ProductName].&amp;[Sport-100 Helmet, Red]" c="Sport-100 Helmet, Red"/>
              <i n="[QST2D].[ProductName].&amp;[Taillights - Battery-Powered]" c="Taillights - Battery-Powered"/>
              <i n="[QST2D].[ProductName].&amp;[Touring Front Wheel]" c="Touring Front Wheel"/>
              <i n="[QST2D].[ProductName].&amp;[Touring Pedal]" c="Touring Pedal"/>
              <i n="[QST2D].[ProductName].&amp;[Touring Rear Wheel]" c="Touring Rear Wheel"/>
              <i n="[QST2D].[ProductName].&amp;[Touring Tire]" c="Touring Tire"/>
              <i n="[QST2D].[ProductName].&amp;[Touring Tire Tube]" c="Touring Tire Tube"/>
              <i n="[QST2D].[ProductName].&amp;[Touring-1000 Blue, 46]" c="Touring-1000 Blue, 46"/>
              <i n="[QST2D].[ProductName].&amp;[Touring-1000 Blue, 50]" c="Touring-1000 Blue, 50"/>
              <i n="[QST2D].[ProductName].&amp;[Touring-1000 Blue, 54]" c="Touring-1000 Blue, 54"/>
              <i n="[QST2D].[ProductName].&amp;[Touring-1000 Blue, 60]" c="Touring-1000 Blue, 60"/>
              <i n="[QST2D].[ProductName].&amp;[Touring-1000 Yellow, 46]" c="Touring-1000 Yellow, 46"/>
              <i n="[QST2D].[ProductName].&amp;[Touring-1000 Yellow, 50]" c="Touring-1000 Yellow, 50"/>
              <i n="[QST2D].[ProductName].&amp;[Touring-1000 Yellow, 54]" c="Touring-1000 Yellow, 54"/>
              <i n="[QST2D].[ProductName].&amp;[Touring-1000 Yellow, 60]" c="Touring-1000 Yellow, 60"/>
              <i n="[QST2D].[ProductName].&amp;[Touring-2000 Blue, 46]" c="Touring-2000 Blue, 46"/>
              <i n="[QST2D].[ProductName].&amp;[Touring-2000 Blue, 50]" c="Touring-2000 Blue, 50"/>
              <i n="[QST2D].[ProductName].&amp;[Touring-2000 Blue, 54]" c="Touring-2000 Blue, 54"/>
              <i n="[QST2D].[ProductName].&amp;[Touring-2000 Blue, 60]" c="Touring-2000 Blue, 60"/>
              <i n="[QST2D].[ProductName].&amp;[Touring-3000 Blue, 44]" c="Touring-3000 Blue, 44"/>
              <i n="[QST2D].[ProductName].&amp;[Touring-3000 Blue, 50]" c="Touring-3000 Blue, 50"/>
              <i n="[QST2D].[ProductName].&amp;[Touring-3000 Blue, 54]" c="Touring-3000 Blue, 54"/>
              <i n="[QST2D].[ProductName].&amp;[Touring-3000 Blue, 58]" c="Touring-3000 Blue, 58"/>
              <i n="[QST2D].[ProductName].&amp;[Touring-3000 Blue, 62]" c="Touring-3000 Blue, 62"/>
              <i n="[QST2D].[ProductName].&amp;[Touring-3000 Yellow, 44]" c="Touring-3000 Yellow, 44"/>
              <i n="[QST2D].[ProductName].&amp;[Touring-3000 Yellow, 50]" c="Touring-3000 Yellow, 50"/>
              <i n="[QST2D].[ProductName].&amp;[Touring-3000 Yellow, 54]" c="Touring-3000 Yellow, 54"/>
              <i n="[QST2D].[ProductName].&amp;[Touring-3000 Yellow, 58]" c="Touring-3000 Yellow, 58"/>
              <i n="[QST2D].[ProductName].&amp;[Touring-3000 Yellow, 62]" c="Touring-3000 Yellow, 62"/>
              <i n="[QST2D].[ProductName].&amp;[Touring-Panniers, Large]" c="Touring-Panniers, Large"/>
              <i n="[QST2D].[ProductName].&amp;[Unknown]" c="Unknown"/>
              <i n="[QST2D].[ProductName].&amp;[Water Bottle - 30 oz.]" c="Water Bottle - 30 oz."/>
              <i n="[QST2D].[ProductName].&amp;[Women's Mountain Shorts, L]" c="Women's Mountain Shorts, L"/>
              <i n="[QST2D].[ProductName].&amp;[Women's Mountain Shorts, M]" c="Women's Mountain Shorts, M"/>
              <i n="[QST2D].[ProductName].&amp;[Women's Mountain Shorts, S]" c="Women's Mountain Shorts, S"/>
              <i n="[QST2D].[ProductName].&amp;[Women's Tights, L]" c="Women's Tights, L"/>
              <i n="[QST2D].[ProductName].&amp;[Women's Tights, M]" c="Women's Tights, M"/>
              <i n="[QST2D].[ProductName].&amp;[Women's Tights, S]" c="Women's Tights, S"/>
            </range>
          </ranges>
        </level>
      </levels>
      <selections count="1">
        <selection n="[QST2D].[Product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791878D4-4B13-4468-8EC2-6139E089D19A}" sourceName="[QST2B].[ProductColor]">
  <pivotTables>
    <pivotTable tabId="13" name="PivotTable2"/>
  </pivotTables>
  <data>
    <olap pivotCacheId="981152990">
      <levels count="2">
        <level uniqueName="[QST2B].[ProductColor].[(All)]" sourceCaption="(All)" count="0"/>
        <level uniqueName="[QST2B].[ProductColor].[ProductColor]" sourceCaption="ProductColor" count="11">
          <ranges>
            <range startItem="0">
              <i n="[QST2B].[ProductColor].&amp;[Black]" c="Black"/>
              <i n="[QST2B].[ProductColor].&amp;[Blue]" c="Blue"/>
              <i n="[QST2B].[ProductColor].&amp;[Grey]" c="Grey"/>
              <i n="[QST2B].[ProductColor].&amp;[Multi]" c="Multi"/>
              <i n="[QST2B].[ProductColor].&amp;[NA]" c="NA"/>
              <i n="[QST2B].[ProductColor].&amp;[Red]" c="Red"/>
              <i n="[QST2B].[ProductColor].&amp;[Silver]" c="Silver"/>
              <i n="[QST2B].[ProductColor].&amp;[Silver/Black]" c="Silver/Black"/>
              <i n="[QST2B].[ProductColor].&amp;[Unknown]" c="Unknown"/>
              <i n="[QST2B].[ProductColor].&amp;[White]" c="White"/>
              <i n="[QST2B].[ProductColor].&amp;[Yellow]" c="Yellow"/>
            </range>
          </ranges>
        </level>
      </levels>
      <selections count="1">
        <selection n="[QST2B].[ProductCol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C7B70F0-F2C9-4FEC-AA63-A0D0957AC3EF}" sourceName="[QST3A].[Country]">
  <pivotTables>
    <pivotTable tabId="19" name="PivotTable8"/>
  </pivotTables>
  <data>
    <olap pivotCacheId="981152990">
      <levels count="2">
        <level uniqueName="[QST3A].[Country].[(All)]" sourceCaption="(All)" count="0"/>
        <level uniqueName="[QST3A].[Country].[Country]" sourceCaption="Country" count="6">
          <ranges>
            <range startItem="0">
              <i n="[QST3A].[Country].&amp;[Australia]" c="Australia"/>
              <i n="[QST3A].[Country].&amp;[Canada]" c="Canada"/>
              <i n="[QST3A].[Country].&amp;[France]" c="France"/>
              <i n="[QST3A].[Country].&amp;[Germany]" c="Germany"/>
              <i n="[QST3A].[Country].&amp;[United Kingdom]" c="United Kingdom"/>
              <i n="[QST3A].[Country].&amp;[United States]" c="United States"/>
            </range>
          </ranges>
        </level>
      </levels>
      <selections count="1">
        <selection n="[QST3A].[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991BD6-829E-4C8F-AE90-10AB788D63EE}" sourceName="[QST3B].[Region]">
  <pivotTables>
    <pivotTable tabId="20" name="PivotTable11"/>
  </pivotTables>
  <data>
    <olap pivotCacheId="981152990">
      <levels count="2">
        <level uniqueName="[QST3B].[Region].[(All)]" sourceCaption="(All)" count="0"/>
        <level uniqueName="[QST3B].[Region].[Region]" sourceCaption="Region" count="10">
          <ranges>
            <range startItem="0">
              <i n="[QST3B].[Region].&amp;[Australia]" c="Australia"/>
              <i n="[QST3B].[Region].&amp;[Canada]" c="Canada"/>
              <i n="[QST3B].[Region].&amp;[Central]" c="Central"/>
              <i n="[QST3B].[Region].&amp;[France]" c="France"/>
              <i n="[QST3B].[Region].&amp;[Germany]" c="Germany"/>
              <i n="[QST3B].[Region].&amp;[Northeast]" c="Northeast"/>
              <i n="[QST3B].[Region].&amp;[Northwest]" c="Northwest"/>
              <i n="[QST3B].[Region].&amp;[Southeast]" c="Southeast"/>
              <i n="[QST3B].[Region].&amp;[Southwest]" c="Southwest"/>
              <i n="[QST3B].[Region].&amp;[United Kingdom]" c="United Kingdom"/>
            </range>
          </ranges>
        </level>
      </levels>
      <selections count="1">
        <selection n="[QST3B].[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C4E46325-4924-4F7D-8176-F09AC35E713D}" sourceName="[QST4C].[UN_region]">
  <pivotTables>
    <pivotTable tabId="24" name="PivotTable15"/>
    <pivotTable tabId="23" name="PivotTable14"/>
  </pivotTables>
  <data>
    <olap pivotCacheId="981152990">
      <levels count="2">
        <level uniqueName="[QST4C].[UN_region].[(All)]" sourceCaption="(All)" count="0"/>
        <level uniqueName="[QST4C].[UN_region].[UN_region]" sourceCaption="UN_region" count="5">
          <ranges>
            <range startItem="0">
              <i n="[QST4C].[UN_region].&amp;[Americas]" c="Americas"/>
              <i n="[QST4C].[UN_region].&amp;[Asia]" c="Asia"/>
              <i n="[QST4C].[UN_region].&amp;[Europe]" c="Europe"/>
              <i n="[QST4C].[UN_region].&amp;[Oceania]" c="Oceania"/>
              <i n="[QST4C].[UN_region].&amp;[Unknown]" c="Unknown"/>
            </range>
          </ranges>
        </level>
      </levels>
      <selections count="1">
        <selection n="[QST4C].[UN_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C00CEBAE-D44D-4E0A-9A9C-E2BE5128D30A}" sourceName="[QST4D].[Country_Territory]">
  <pivotTables>
    <pivotTable tabId="25" name="PivotTable16"/>
    <pivotTable tabId="21" name="PivotTable12"/>
  </pivotTables>
  <data>
    <olap pivotCacheId="1800566369">
      <levels count="2">
        <level uniqueName="[QST4D].[Country_Territory].[(All)]" sourceCaption="(All)" count="0"/>
        <level uniqueName="[QST4D].[Country_Territory].[Country_Territory]" sourceCaption="Country_Territory" count="10">
          <ranges>
            <range startItem="0">
              <i n="[QST4D].[Country_Territory].&amp;[Canada]" c="Canada"/>
              <i n="[QST4D].[Country_Territory].&amp;[China]" c="China"/>
              <i n="[QST4D].[Country_Territory].&amp;[France]" c="France"/>
              <i n="[QST4D].[Country_Territory].&amp;[Germany]" c="Germany"/>
              <i n="[QST4D].[Country_Territory].&amp;[India]" c="India"/>
              <i n="[QST4D].[Country_Territory].&amp;[Italy]" c="Italy"/>
              <i n="[QST4D].[Country_Territory].&amp;[Japan]" c="Japan"/>
              <i n="[QST4D].[Country_Territory].&amp;[Russia]" c="Russia"/>
              <i n="[QST4D].[Country_Territory].&amp;[United Kingdom]" c="United Kingdom"/>
              <i n="[QST4D].[Country_Territory].&amp;[United States]" c="United States"/>
            </range>
          </ranges>
        </level>
      </levels>
      <selections count="1">
        <selection n="[QST4D].[Country_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510594A3-080E-4038-9AB7-378F277F82FB}" cache="Slicer_ProductName" caption="ProductName" level="1" rowHeight="251883"/>
  <slicer name="ProductColor" xr10:uid="{9C376896-3278-4C64-86DF-3DBF937D4C63}" cache="Slicer_ProductColor" caption="ProductColor" startItem="3" level="1" rowHeight="251883"/>
  <slicer name="Country" xr10:uid="{6CA9D375-5DD5-44D9-9218-448A6B3BBB9F}" cache="Slicer_Country" caption="Country" level="1" rowHeight="251883"/>
  <slicer name="Region" xr10:uid="{CDA8244F-7C06-4A0E-827F-B433BF14B3EA}" cache="Slicer_Region" caption="Region" startItem="2" level="1" rowHeight="251883"/>
  <slicer name="UN_region" xr10:uid="{4FA8CD40-515E-4145-B15A-070C6047866A}" cache="Slicer_UN_region" caption="UN_region" level="1" rowHeight="251883"/>
  <slicer name="Country_Territory" xr10:uid="{C351584A-5195-4928-A1F6-D8A3821D2EAE}" cache="Slicer_Country_Territory" caption="Country_Territory" startItem="2"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1" xr10:uid="{1ADE777C-205E-4E00-8327-ED8C74598787}" cache="Slicer_ProductName" caption="ProductName" level="1" rowHeight="251883"/>
  <slicer name="ProductColor 1" xr10:uid="{3BDBB3FF-8B13-4247-B7D9-C6C5EFD724B2}" cache="Slicer_ProductColor" caption="ProductColor"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AA0D7034-29A6-4935-9E17-D086C6ADEFD0}" cache="Slicer_Country" caption="Country" level="1" rowHeight="251883"/>
  <slicer name="Region 2" xr10:uid="{BEC1D16D-83BF-4F38-9DF9-D8EACC5DDE6E}" cache="Slicer_Region" caption="Region"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_region 1" xr10:uid="{049D7482-57EF-42AB-BDDC-8F23193FA4B8}" cache="Slicer_UN_region" caption="UN_region" level="1" rowHeight="251883"/>
  <slicer name="Country_Territory 1" xr10:uid="{3F5351F0-28E9-4C34-900C-DF284658D712}" cache="Slicer_Country_Territory" caption="Country_Territory"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1C44DB-9F6E-49C8-81C6-60E6A09CE817}" name="QST4D" displayName="QST4D" ref="A1:B11" tableType="queryTable" totalsRowShown="0">
  <autoFilter ref="A1:B11" xr:uid="{321C44DB-9F6E-49C8-81C6-60E6A09CE817}"/>
  <tableColumns count="2">
    <tableColumn id="1" xr3:uid="{16A04559-7802-4EED-8C87-6805D4F0DC1B}" uniqueName="1" name="Country_Territory" queryTableFieldId="1" dataDxfId="49"/>
    <tableColumn id="2" xr3:uid="{C9EAE86E-62CE-4930-8AFF-46F27F2606C8}" uniqueName="2" name="AVG_WORLD_BANK_ESTIMATE" queryTableFieldId="2" dataDxfId="48" dataCellStyle="Comma"/>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40ED5-9B28-4CDD-A245-F901100A13A3}" name="QST2A" displayName="QST2A" ref="A1:B295" tableType="queryTable" totalsRowShown="0">
  <autoFilter ref="A1:B295" xr:uid="{C9340ED5-9B28-4CDD-A245-F901100A13A3}"/>
  <tableColumns count="2">
    <tableColumn id="1" xr3:uid="{944B0BBC-B3AE-450D-A182-F23D3C0AD325}" uniqueName="1" name="ProductName" queryTableFieldId="1" dataDxfId="5"/>
    <tableColumn id="2" xr3:uid="{26E08680-69B6-4AE8-91D9-A5A17955ABC2}" uniqueName="2" name="TotalSalesAmount" queryTableFieldId="2"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C06829A-FA78-41B4-9FAD-00C9D101D03A}" name="QST4C" displayName="QST4C" ref="A1:B6" tableType="queryTable" totalsRowShown="0">
  <autoFilter ref="A1:B6" xr:uid="{8C06829A-FA78-41B4-9FAD-00C9D101D03A}"/>
  <tableColumns count="2">
    <tableColumn id="1" xr3:uid="{2153AE38-6DEE-45ED-80D1-C0AC49946B92}" uniqueName="1" name="UN_region" queryTableFieldId="1" dataDxfId="45"/>
    <tableColumn id="2" xr3:uid="{91F45197-633E-405D-A1FA-A5551F8E2D57}" uniqueName="2" name="AVG_WORLD_BANK_ESTIMATE" queryTableFieldId="2" dataDxfId="44"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0444290-C13A-470B-82A3-3C3D5E924A25}" name="QST4B" displayName="QST4B" ref="A1:B7" tableType="queryTable" totalsRowShown="0">
  <autoFilter ref="A1:B7" xr:uid="{40444290-C13A-470B-82A3-3C3D5E924A25}"/>
  <sortState xmlns:xlrd2="http://schemas.microsoft.com/office/spreadsheetml/2017/richdata2" ref="A2:B7">
    <sortCondition descending="1" ref="B1:B7"/>
  </sortState>
  <tableColumns count="2">
    <tableColumn id="1" xr3:uid="{7DCD1F0D-AC93-4DFF-897A-87C041112F19}" uniqueName="1" name="Total_worldbank_estimate" queryTableFieldId="1" dataDxfId="41" dataCellStyle="Comma"/>
    <tableColumn id="2" xr3:uid="{2BD9A1AB-8A19-4C68-80D1-F41C89F20077}" uniqueName="2" name="UN_region" queryTableFieldId="2" dataDxfId="4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B27F3F8-037D-4407-8262-AC672DCC8CF7}" name="QST4A" displayName="QST4A" ref="A1:B46" tableType="queryTable" totalsRowShown="0">
  <autoFilter ref="A1:B46" xr:uid="{AB27F3F8-037D-4407-8262-AC672DCC8CF7}"/>
  <tableColumns count="2">
    <tableColumn id="1" xr3:uid="{F176FE89-CAC8-4FF5-B7D1-690B5C23AB99}" uniqueName="1" name="EU_ESTIMATE" queryTableFieldId="1" dataDxfId="37" dataCellStyle="Comma"/>
    <tableColumn id="2" xr3:uid="{1A13921C-3D7C-4AA6-9F07-D57C143BFE0A}" uniqueName="2" name="Country_Territory" queryTableFieldId="2" dataDxfId="3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C2D2C7-21FD-4628-82D3-E19E8F0131A5}" name="QST3B" displayName="QST3B" ref="A1:C11" tableType="queryTable" totalsRowShown="0">
  <autoFilter ref="A1:C11" xr:uid="{58C2D2C7-21FD-4628-82D3-E19E8F0131A5}"/>
  <tableColumns count="3">
    <tableColumn id="1" xr3:uid="{F98C918B-DE11-4D9B-8D90-80BA128DBF9E}" uniqueName="1" name="Region" queryTableFieldId="1" dataDxfId="33"/>
    <tableColumn id="2" xr3:uid="{82A13B75-6D6D-4F9E-B333-FD678F4F246F}" uniqueName="2" name="TotalTax" queryTableFieldId="2" dataDxfId="32"/>
    <tableColumn id="3" xr3:uid="{07C4F77E-C400-497F-B85A-EA9979FA12CC}" uniqueName="3" name="PercentageofTotalTax" queryTableFieldId="3" dataDxfId="31" dataCellStyle="Per cen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EDBDC8-3057-43BE-95C4-C1410DC1C4AD}" name="QST3A" displayName="QST3A" ref="A1:C7" tableType="queryTable" totalsRowShown="0">
  <autoFilter ref="A1:C7" xr:uid="{46EDBDC8-3057-43BE-95C4-C1410DC1C4AD}"/>
  <tableColumns count="3">
    <tableColumn id="1" xr3:uid="{66E3D213-8CF5-4DA5-84AF-848530BEA1EB}" uniqueName="1" name="Country" queryTableFieldId="1" dataDxfId="26"/>
    <tableColumn id="2" xr3:uid="{DD2C6180-79DE-408A-A2F0-0D263DF69B1A}" uniqueName="2" name="TotalSalesAmount" queryTableFieldId="2" dataDxfId="25"/>
    <tableColumn id="3" xr3:uid="{FEC41CCB-7EB1-4E4D-937F-F95CBD325E65}" uniqueName="3" name="TotalFreight" queryTableFieldId="3" dataDxfId="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CDA2C2-1485-4D06-86B1-414549AE31A4}" name="QST2D" displayName="QST2D" ref="A1:C295" tableType="queryTable" totalsRowShown="0">
  <autoFilter ref="A1:C295" xr:uid="{60CDA2C2-1485-4D06-86B1-414549AE31A4}"/>
  <tableColumns count="3">
    <tableColumn id="1" xr3:uid="{9612898A-2711-4C85-B91E-08F61FF11520}" uniqueName="1" name="ProductName" queryTableFieldId="1" dataDxfId="18"/>
    <tableColumn id="2" xr3:uid="{3A9C9399-81BE-4B51-B344-AF1E81DA1468}" uniqueName="2" name="TotalCostPerProduct" queryTableFieldId="2" dataDxfId="17"/>
    <tableColumn id="3" xr3:uid="{1CF09951-E0F3-41B4-A266-CA8D6B26ADB8}" uniqueName="3" name="Proportion" queryTableFieldId="3" dataDxfId="1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1405EA-00E0-4989-820E-D9F734296C7F}" name="QST2C" displayName="QST2C" ref="A1:B295" tableType="queryTable" totalsRowShown="0">
  <autoFilter ref="A1:B295" xr:uid="{A21405EA-00E0-4989-820E-D9F734296C7F}"/>
  <tableColumns count="2">
    <tableColumn id="1" xr3:uid="{B74C04C6-2CB7-4860-9003-280E28357FE3}" uniqueName="1" name="ProductName" queryTableFieldId="1" dataDxfId="13"/>
    <tableColumn id="2" xr3:uid="{5590C079-29A5-4875-9C5B-CEE48A468D69}" uniqueName="2" name="TotalFreight" queryTableFieldId="2"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B357EC-68C4-4BF0-8AAF-FC6DB1685DA0}" name="QST2B" displayName="QST2B" ref="A1:B12" tableType="queryTable" totalsRowShown="0">
  <autoFilter ref="A1:B12" xr:uid="{5DB357EC-68C4-4BF0-8AAF-FC6DB1685DA0}"/>
  <tableColumns count="2">
    <tableColumn id="1" xr3:uid="{34261595-457D-4544-9C4F-597108D87A55}" uniqueName="1" name="ProductColor" queryTableFieldId="1" dataDxfId="9"/>
    <tableColumn id="2" xr3:uid="{821F003F-F47D-4B92-ADFD-8E3884461ED4}" uniqueName="2" name="TotalTaxAmt" queryTableFieldId="2"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3CD1-8BEE-4697-9675-66BD1ABF0F37}">
  <dimension ref="A3:B15"/>
  <sheetViews>
    <sheetView workbookViewId="0">
      <selection activeCell="A14" sqref="A14"/>
    </sheetView>
  </sheetViews>
  <sheetFormatPr defaultRowHeight="14.5" x14ac:dyDescent="0.35"/>
  <cols>
    <col min="1" max="1" width="13.54296875" bestFit="1" customWidth="1"/>
    <col min="2" max="2" width="33.54296875" style="5" bestFit="1" customWidth="1"/>
  </cols>
  <sheetData>
    <row r="3" spans="1:2" x14ac:dyDescent="0.35">
      <c r="A3" s="6" t="s">
        <v>381</v>
      </c>
      <c r="B3" s="10" t="s">
        <v>391</v>
      </c>
    </row>
    <row r="4" spans="1:2" x14ac:dyDescent="0.35">
      <c r="A4" s="7" t="s">
        <v>312</v>
      </c>
      <c r="B4" s="10">
        <v>2139840</v>
      </c>
    </row>
    <row r="5" spans="1:2" x14ac:dyDescent="0.35">
      <c r="A5" s="7" t="s">
        <v>377</v>
      </c>
      <c r="B5" s="10">
        <v>17963171</v>
      </c>
    </row>
    <row r="6" spans="1:2" x14ac:dyDescent="0.35">
      <c r="A6" s="7" t="s">
        <v>313</v>
      </c>
      <c r="B6" s="10">
        <v>2782905</v>
      </c>
    </row>
    <row r="7" spans="1:2" x14ac:dyDescent="0.35">
      <c r="A7" s="7" t="s">
        <v>314</v>
      </c>
      <c r="B7" s="10">
        <v>4072192</v>
      </c>
    </row>
    <row r="8" spans="1:2" x14ac:dyDescent="0.35">
      <c r="A8" s="7" t="s">
        <v>378</v>
      </c>
      <c r="B8" s="10">
        <v>3385090</v>
      </c>
    </row>
    <row r="9" spans="1:2" x14ac:dyDescent="0.35">
      <c r="A9" s="7" t="s">
        <v>344</v>
      </c>
      <c r="B9" s="10">
        <v>2010432</v>
      </c>
    </row>
    <row r="10" spans="1:2" x14ac:dyDescent="0.35">
      <c r="A10" s="7" t="s">
        <v>379</v>
      </c>
      <c r="B10" s="10">
        <v>4231141</v>
      </c>
    </row>
    <row r="11" spans="1:2" x14ac:dyDescent="0.35">
      <c r="A11" s="7" t="s">
        <v>360</v>
      </c>
      <c r="B11" s="10">
        <v>2240422</v>
      </c>
    </row>
    <row r="12" spans="1:2" x14ac:dyDescent="0.35">
      <c r="A12" s="7" t="s">
        <v>315</v>
      </c>
      <c r="B12" s="10">
        <v>3070668</v>
      </c>
    </row>
    <row r="13" spans="1:2" x14ac:dyDescent="0.35">
      <c r="A13" s="7" t="s">
        <v>316</v>
      </c>
      <c r="B13" s="10">
        <v>25462700</v>
      </c>
    </row>
    <row r="14" spans="1:2" x14ac:dyDescent="0.35">
      <c r="A14" s="7" t="s">
        <v>382</v>
      </c>
      <c r="B14" s="10">
        <v>67358561</v>
      </c>
    </row>
    <row r="15" spans="1:2" x14ac:dyDescent="0.35">
      <c r="B15"/>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31DF-330E-44B1-8DCE-D5ED4EDED7AF}">
  <dimension ref="A1:C11"/>
  <sheetViews>
    <sheetView workbookViewId="0">
      <selection activeCell="C2" sqref="C2"/>
    </sheetView>
  </sheetViews>
  <sheetFormatPr defaultRowHeight="14.5" x14ac:dyDescent="0.35"/>
  <cols>
    <col min="1" max="1" width="13.54296875" bestFit="1" customWidth="1"/>
    <col min="2" max="2" width="11.81640625" style="3" bestFit="1" customWidth="1"/>
    <col min="3" max="3" width="21.1796875" style="4" bestFit="1" customWidth="1"/>
  </cols>
  <sheetData>
    <row r="1" spans="1:3" x14ac:dyDescent="0.35">
      <c r="A1" t="s">
        <v>317</v>
      </c>
      <c r="B1" s="3" t="s">
        <v>318</v>
      </c>
      <c r="C1" s="4" t="s">
        <v>319</v>
      </c>
    </row>
    <row r="2" spans="1:3" x14ac:dyDescent="0.35">
      <c r="A2" t="s">
        <v>314</v>
      </c>
      <c r="B2" s="3">
        <v>231544.9894425869</v>
      </c>
      <c r="C2" s="4">
        <v>9.8584561726638338</v>
      </c>
    </row>
    <row r="3" spans="1:3" x14ac:dyDescent="0.35">
      <c r="A3" t="s">
        <v>311</v>
      </c>
      <c r="B3" s="3">
        <v>724880.06164991856</v>
      </c>
      <c r="C3" s="4">
        <v>30.863109305094795</v>
      </c>
    </row>
    <row r="4" spans="1:3" x14ac:dyDescent="0.35">
      <c r="A4" t="s">
        <v>315</v>
      </c>
      <c r="B4" s="3">
        <v>271336.97992104292</v>
      </c>
      <c r="C4" s="4">
        <v>11.552673763376093</v>
      </c>
    </row>
    <row r="5" spans="1:3" x14ac:dyDescent="0.35">
      <c r="A5" t="s">
        <v>320</v>
      </c>
      <c r="B5" s="3">
        <v>522.59749266505241</v>
      </c>
      <c r="C5" s="4">
        <v>2.2250554804857488E-2</v>
      </c>
    </row>
    <row r="6" spans="1:3" x14ac:dyDescent="0.35">
      <c r="A6" t="s">
        <v>321</v>
      </c>
      <c r="B6" s="3">
        <v>457452.07038795948</v>
      </c>
      <c r="C6" s="4">
        <v>19.476867963632859</v>
      </c>
    </row>
    <row r="7" spans="1:3" x14ac:dyDescent="0.35">
      <c r="A7" t="s">
        <v>312</v>
      </c>
      <c r="B7" s="3">
        <v>158227.5902300179</v>
      </c>
      <c r="C7" s="4">
        <v>6.736832299174524</v>
      </c>
    </row>
    <row r="8" spans="1:3" x14ac:dyDescent="0.35">
      <c r="A8" t="s">
        <v>313</v>
      </c>
      <c r="B8" s="3">
        <v>211521.42016020417</v>
      </c>
      <c r="C8" s="4">
        <v>9.0059156764696162</v>
      </c>
    </row>
    <row r="9" spans="1:3" x14ac:dyDescent="0.35">
      <c r="A9" t="s">
        <v>322</v>
      </c>
      <c r="B9" s="3">
        <v>291989.32755282521</v>
      </c>
      <c r="C9" s="4">
        <v>12.431985660734284</v>
      </c>
    </row>
    <row r="10" spans="1:3" x14ac:dyDescent="0.35">
      <c r="A10" t="s">
        <v>323</v>
      </c>
      <c r="B10" s="3">
        <v>979.10798606276512</v>
      </c>
      <c r="C10" s="4">
        <v>4.1687333386664888E-2</v>
      </c>
    </row>
    <row r="11" spans="1:3" x14ac:dyDescent="0.35">
      <c r="A11" t="s">
        <v>324</v>
      </c>
      <c r="B11" s="3">
        <v>240.06639236211777</v>
      </c>
      <c r="C11" s="4">
        <v>1.022127066247008E-2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1F7C-C97B-4666-A107-5AA0FEFA4900}">
  <dimension ref="A3:C10"/>
  <sheetViews>
    <sheetView workbookViewId="0">
      <selection activeCell="E17" sqref="E17"/>
    </sheetView>
  </sheetViews>
  <sheetFormatPr defaultRowHeight="14.5" x14ac:dyDescent="0.35"/>
  <cols>
    <col min="1" max="1" width="13.54296875" bestFit="1" customWidth="1"/>
    <col min="2" max="2" width="22.453125" style="3" bestFit="1" customWidth="1"/>
    <col min="3" max="3" width="17.08984375" style="3" bestFit="1" customWidth="1"/>
  </cols>
  <sheetData>
    <row r="3" spans="1:3" x14ac:dyDescent="0.35">
      <c r="A3" s="6" t="s">
        <v>381</v>
      </c>
      <c r="B3" s="3" t="s">
        <v>383</v>
      </c>
      <c r="C3" s="3" t="s">
        <v>385</v>
      </c>
    </row>
    <row r="4" spans="1:3" x14ac:dyDescent="0.35">
      <c r="A4" s="7" t="s">
        <v>311</v>
      </c>
      <c r="B4" s="3">
        <v>9036265.6512658596</v>
      </c>
      <c r="C4" s="3">
        <v>226375.61619321257</v>
      </c>
    </row>
    <row r="5" spans="1:3" x14ac:dyDescent="0.35">
      <c r="A5" s="7" t="s">
        <v>312</v>
      </c>
      <c r="B5" s="3">
        <v>1955981.8696477413</v>
      </c>
      <c r="C5" s="3">
        <v>49269.448761023581</v>
      </c>
    </row>
    <row r="6" spans="1:3" x14ac:dyDescent="0.35">
      <c r="A6" s="7" t="s">
        <v>313</v>
      </c>
      <c r="B6" s="3">
        <v>2635721.7275135517</v>
      </c>
      <c r="C6" s="3">
        <v>66025.698032997549</v>
      </c>
    </row>
    <row r="7" spans="1:3" x14ac:dyDescent="0.35">
      <c r="A7" s="7" t="s">
        <v>314</v>
      </c>
      <c r="B7" s="3">
        <v>2885522.3518364429</v>
      </c>
      <c r="C7" s="3">
        <v>72286.065496005118</v>
      </c>
    </row>
    <row r="8" spans="1:3" x14ac:dyDescent="0.35">
      <c r="A8" s="7" t="s">
        <v>315</v>
      </c>
      <c r="B8" s="3">
        <v>3381190.2284636497</v>
      </c>
      <c r="C8" s="3">
        <v>84706.124548450112</v>
      </c>
    </row>
    <row r="9" spans="1:3" x14ac:dyDescent="0.35">
      <c r="A9" s="7" t="s">
        <v>316</v>
      </c>
      <c r="B9" s="3">
        <v>9336184.5396800041</v>
      </c>
      <c r="C9" s="3">
        <v>234322.66574433446</v>
      </c>
    </row>
    <row r="10" spans="1:3" x14ac:dyDescent="0.35">
      <c r="A10" s="7" t="s">
        <v>382</v>
      </c>
      <c r="B10" s="3">
        <v>29230866.368407249</v>
      </c>
      <c r="C10" s="3">
        <v>732985.61877602339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D2FC-6FF4-4C25-AD05-C288B5DB3741}">
  <dimension ref="A1:C7"/>
  <sheetViews>
    <sheetView workbookViewId="0"/>
  </sheetViews>
  <sheetFormatPr defaultRowHeight="14.5" x14ac:dyDescent="0.35"/>
  <cols>
    <col min="1" max="1" width="13.54296875" bestFit="1" customWidth="1"/>
    <col min="2" max="2" width="18.36328125" style="3" bestFit="1" customWidth="1"/>
    <col min="3" max="3" width="13" style="3" bestFit="1" customWidth="1"/>
  </cols>
  <sheetData>
    <row r="1" spans="1:3" x14ac:dyDescent="0.35">
      <c r="A1" t="s">
        <v>310</v>
      </c>
      <c r="B1" s="3" t="s">
        <v>1</v>
      </c>
      <c r="C1" s="3" t="s">
        <v>307</v>
      </c>
    </row>
    <row r="2" spans="1:3" x14ac:dyDescent="0.35">
      <c r="A2" t="s">
        <v>311</v>
      </c>
      <c r="B2" s="3">
        <v>9036265.6512658596</v>
      </c>
      <c r="C2" s="3">
        <v>226375.61619321257</v>
      </c>
    </row>
    <row r="3" spans="1:3" x14ac:dyDescent="0.35">
      <c r="A3" t="s">
        <v>312</v>
      </c>
      <c r="B3" s="3">
        <v>1955981.8696477413</v>
      </c>
      <c r="C3" s="3">
        <v>49269.448761023581</v>
      </c>
    </row>
    <row r="4" spans="1:3" x14ac:dyDescent="0.35">
      <c r="A4" t="s">
        <v>313</v>
      </c>
      <c r="B4" s="3">
        <v>2635721.7275135517</v>
      </c>
      <c r="C4" s="3">
        <v>66025.698032997549</v>
      </c>
    </row>
    <row r="5" spans="1:3" x14ac:dyDescent="0.35">
      <c r="A5" t="s">
        <v>314</v>
      </c>
      <c r="B5" s="3">
        <v>2885522.3518364429</v>
      </c>
      <c r="C5" s="3">
        <v>72286.065496005118</v>
      </c>
    </row>
    <row r="6" spans="1:3" x14ac:dyDescent="0.35">
      <c r="A6" t="s">
        <v>315</v>
      </c>
      <c r="B6" s="3">
        <v>3381190.2284636497</v>
      </c>
      <c r="C6" s="3">
        <v>84706.124548450112</v>
      </c>
    </row>
    <row r="7" spans="1:3" x14ac:dyDescent="0.35">
      <c r="A7" t="s">
        <v>316</v>
      </c>
      <c r="B7" s="3">
        <v>9336184.5396800041</v>
      </c>
      <c r="C7" s="3">
        <v>234322.66574433446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49E56-349A-4C2B-B1C3-B20FB68CE517}">
  <dimension ref="A3:C298"/>
  <sheetViews>
    <sheetView topLeftCell="C1" workbookViewId="0">
      <selection activeCell="K9" sqref="K9"/>
    </sheetView>
  </sheetViews>
  <sheetFormatPr defaultRowHeight="14.5" x14ac:dyDescent="0.35"/>
  <cols>
    <col min="1" max="1" width="20" bestFit="1" customWidth="1"/>
    <col min="2" max="2" width="15.81640625" style="1" bestFit="1" customWidth="1"/>
    <col min="3" max="3" width="24.453125" style="1" bestFit="1" customWidth="1"/>
  </cols>
  <sheetData>
    <row r="3" spans="1:3" x14ac:dyDescent="0.35">
      <c r="A3" s="9" t="s">
        <v>381</v>
      </c>
      <c r="B3" s="1" t="s">
        <v>387</v>
      </c>
      <c r="C3" t="s">
        <v>386</v>
      </c>
    </row>
    <row r="4" spans="1:3" x14ac:dyDescent="0.35">
      <c r="A4" s="7" t="s">
        <v>207</v>
      </c>
      <c r="B4" s="1">
        <v>3.5313170286176393E-2</v>
      </c>
      <c r="C4" s="3">
        <v>610133.66723632813</v>
      </c>
    </row>
    <row r="5" spans="1:3" x14ac:dyDescent="0.35">
      <c r="A5" s="7" t="s">
        <v>203</v>
      </c>
      <c r="B5" s="1">
        <v>4.2350670414382369E-2</v>
      </c>
      <c r="C5" s="3">
        <v>731726.14184570313</v>
      </c>
    </row>
    <row r="6" spans="1:3" x14ac:dyDescent="0.35">
      <c r="A6" s="7" t="s">
        <v>283</v>
      </c>
      <c r="B6" s="1">
        <v>3.7952232834253634E-2</v>
      </c>
      <c r="C6" s="3">
        <v>655730.84521484375</v>
      </c>
    </row>
    <row r="7" spans="1:3" x14ac:dyDescent="0.35">
      <c r="A7" s="7" t="s">
        <v>110</v>
      </c>
      <c r="B7" s="1">
        <v>3.7072545318227887E-2</v>
      </c>
      <c r="C7" s="3">
        <v>640531.78588867188</v>
      </c>
    </row>
    <row r="8" spans="1:3" x14ac:dyDescent="0.35">
      <c r="A8" s="7" t="s">
        <v>191</v>
      </c>
      <c r="B8" s="1">
        <v>4.2225000769235833E-2</v>
      </c>
      <c r="C8" s="3">
        <v>729554.84765625</v>
      </c>
    </row>
    <row r="9" spans="1:3" x14ac:dyDescent="0.35">
      <c r="A9" s="7" t="s">
        <v>100</v>
      </c>
      <c r="B9" s="1">
        <v>1.5412700759796241E-2</v>
      </c>
      <c r="C9" s="3">
        <v>266297.46240234375</v>
      </c>
    </row>
    <row r="10" spans="1:3" x14ac:dyDescent="0.35">
      <c r="A10" s="7" t="s">
        <v>63</v>
      </c>
      <c r="B10" s="1">
        <v>1.4723514953463889E-2</v>
      </c>
      <c r="C10" s="3">
        <v>254389.85229492188</v>
      </c>
    </row>
    <row r="11" spans="1:3" x14ac:dyDescent="0.35">
      <c r="A11" s="7" t="s">
        <v>201</v>
      </c>
      <c r="B11" s="1">
        <v>1.5181510355648371E-2</v>
      </c>
      <c r="C11" s="3">
        <v>262303.00231933594</v>
      </c>
    </row>
    <row r="12" spans="1:3" x14ac:dyDescent="0.35">
      <c r="A12" s="7" t="s">
        <v>209</v>
      </c>
      <c r="B12" s="1">
        <v>1.475265413091254E-2</v>
      </c>
      <c r="C12" s="3">
        <v>254893.31298828125</v>
      </c>
    </row>
    <row r="13" spans="1:3" x14ac:dyDescent="0.35">
      <c r="A13" s="7" t="s">
        <v>380</v>
      </c>
      <c r="B13" s="1">
        <v>0.31201457015416345</v>
      </c>
      <c r="C13" s="3">
        <v>5390923.3404016495</v>
      </c>
    </row>
    <row r="14" spans="1:3" x14ac:dyDescent="0.35">
      <c r="A14" s="7" t="s">
        <v>382</v>
      </c>
      <c r="B14" s="1">
        <v>0.56699856997626064</v>
      </c>
      <c r="C14" s="3">
        <v>9796484.2582483292</v>
      </c>
    </row>
    <row r="15" spans="1:3" x14ac:dyDescent="0.35">
      <c r="B15"/>
      <c r="C15"/>
    </row>
    <row r="16" spans="1:3" x14ac:dyDescent="0.35">
      <c r="B16"/>
      <c r="C16"/>
    </row>
    <row r="17" spans="2:3" x14ac:dyDescent="0.35">
      <c r="B17"/>
      <c r="C17"/>
    </row>
    <row r="18" spans="2:3" x14ac:dyDescent="0.35">
      <c r="B18"/>
      <c r="C18"/>
    </row>
    <row r="19" spans="2:3" x14ac:dyDescent="0.35">
      <c r="B19"/>
      <c r="C19"/>
    </row>
    <row r="20" spans="2:3" x14ac:dyDescent="0.35">
      <c r="B20"/>
      <c r="C20"/>
    </row>
    <row r="21" spans="2:3" x14ac:dyDescent="0.35">
      <c r="B21"/>
      <c r="C21"/>
    </row>
    <row r="22" spans="2:3" x14ac:dyDescent="0.35">
      <c r="B22"/>
      <c r="C22"/>
    </row>
    <row r="23" spans="2:3" x14ac:dyDescent="0.35">
      <c r="B23"/>
      <c r="C23"/>
    </row>
    <row r="24" spans="2:3" x14ac:dyDescent="0.35">
      <c r="B24"/>
      <c r="C24"/>
    </row>
    <row r="25" spans="2:3" x14ac:dyDescent="0.35">
      <c r="B25"/>
      <c r="C25"/>
    </row>
    <row r="26" spans="2:3" x14ac:dyDescent="0.35">
      <c r="B26"/>
      <c r="C26"/>
    </row>
    <row r="27" spans="2:3" x14ac:dyDescent="0.35">
      <c r="B27"/>
      <c r="C27"/>
    </row>
    <row r="28" spans="2:3" x14ac:dyDescent="0.35">
      <c r="B28"/>
      <c r="C28"/>
    </row>
    <row r="29" spans="2:3" x14ac:dyDescent="0.35">
      <c r="B29"/>
      <c r="C29"/>
    </row>
    <row r="30" spans="2:3" x14ac:dyDescent="0.35">
      <c r="B30"/>
      <c r="C30"/>
    </row>
    <row r="31" spans="2:3" x14ac:dyDescent="0.35">
      <c r="B31"/>
      <c r="C31"/>
    </row>
    <row r="32" spans="2:3"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c r="C39"/>
    </row>
    <row r="40" spans="2:3" x14ac:dyDescent="0.35">
      <c r="B40"/>
      <c r="C40"/>
    </row>
    <row r="41" spans="2:3" x14ac:dyDescent="0.35">
      <c r="B41"/>
      <c r="C41"/>
    </row>
    <row r="42" spans="2:3" x14ac:dyDescent="0.35">
      <c r="B42"/>
      <c r="C42"/>
    </row>
    <row r="43" spans="2:3" x14ac:dyDescent="0.35">
      <c r="B43"/>
      <c r="C43"/>
    </row>
    <row r="44" spans="2:3" x14ac:dyDescent="0.35">
      <c r="B44"/>
      <c r="C44"/>
    </row>
    <row r="45" spans="2:3" x14ac:dyDescent="0.35">
      <c r="B45"/>
      <c r="C45"/>
    </row>
    <row r="46" spans="2:3" x14ac:dyDescent="0.35">
      <c r="B46"/>
      <c r="C46"/>
    </row>
    <row r="47" spans="2:3" x14ac:dyDescent="0.35">
      <c r="B47"/>
      <c r="C47"/>
    </row>
    <row r="48" spans="2:3"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row r="55" spans="2:3" x14ac:dyDescent="0.35">
      <c r="B55"/>
      <c r="C55"/>
    </row>
    <row r="56" spans="2:3" x14ac:dyDescent="0.35">
      <c r="B56"/>
      <c r="C56"/>
    </row>
    <row r="57" spans="2:3" x14ac:dyDescent="0.35">
      <c r="B57"/>
      <c r="C57"/>
    </row>
    <row r="58" spans="2:3" x14ac:dyDescent="0.35">
      <c r="B58"/>
      <c r="C58"/>
    </row>
    <row r="59" spans="2:3" x14ac:dyDescent="0.35">
      <c r="B59"/>
      <c r="C59"/>
    </row>
    <row r="60" spans="2:3" x14ac:dyDescent="0.35">
      <c r="B60"/>
      <c r="C60"/>
    </row>
    <row r="61" spans="2:3" x14ac:dyDescent="0.35">
      <c r="B61"/>
      <c r="C61"/>
    </row>
    <row r="62" spans="2:3" x14ac:dyDescent="0.35">
      <c r="B62"/>
      <c r="C62"/>
    </row>
    <row r="63" spans="2:3" x14ac:dyDescent="0.35">
      <c r="B63"/>
      <c r="C63"/>
    </row>
    <row r="64" spans="2: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row r="78" spans="2:3" x14ac:dyDescent="0.35">
      <c r="B78"/>
      <c r="C78"/>
    </row>
    <row r="79" spans="2:3" x14ac:dyDescent="0.35">
      <c r="B79"/>
      <c r="C79"/>
    </row>
    <row r="80" spans="2:3" x14ac:dyDescent="0.35">
      <c r="B80"/>
      <c r="C80"/>
    </row>
    <row r="81" spans="2:3" x14ac:dyDescent="0.35">
      <c r="B81"/>
      <c r="C81"/>
    </row>
    <row r="82" spans="2:3" x14ac:dyDescent="0.35">
      <c r="B82"/>
      <c r="C82"/>
    </row>
    <row r="83" spans="2:3" x14ac:dyDescent="0.35">
      <c r="B83"/>
      <c r="C83"/>
    </row>
    <row r="84" spans="2:3" x14ac:dyDescent="0.35">
      <c r="B84"/>
      <c r="C84"/>
    </row>
    <row r="85" spans="2:3" x14ac:dyDescent="0.35">
      <c r="B85"/>
      <c r="C85"/>
    </row>
    <row r="86" spans="2:3" x14ac:dyDescent="0.35">
      <c r="B86"/>
      <c r="C86"/>
    </row>
    <row r="87" spans="2:3" x14ac:dyDescent="0.35">
      <c r="B87"/>
      <c r="C87"/>
    </row>
    <row r="88" spans="2:3" x14ac:dyDescent="0.35">
      <c r="B88"/>
      <c r="C88"/>
    </row>
    <row r="89" spans="2:3" x14ac:dyDescent="0.35">
      <c r="B89"/>
      <c r="C89"/>
    </row>
    <row r="90" spans="2:3" x14ac:dyDescent="0.35">
      <c r="B90"/>
      <c r="C90"/>
    </row>
    <row r="91" spans="2:3" x14ac:dyDescent="0.35">
      <c r="B91"/>
      <c r="C91"/>
    </row>
    <row r="92" spans="2:3" x14ac:dyDescent="0.35">
      <c r="B92"/>
      <c r="C92"/>
    </row>
    <row r="93" spans="2:3" x14ac:dyDescent="0.35">
      <c r="B93"/>
      <c r="C93"/>
    </row>
    <row r="94" spans="2:3" x14ac:dyDescent="0.35">
      <c r="B94"/>
      <c r="C94"/>
    </row>
    <row r="95" spans="2:3" x14ac:dyDescent="0.35">
      <c r="B95"/>
      <c r="C95"/>
    </row>
    <row r="96" spans="2:3" x14ac:dyDescent="0.35">
      <c r="B96"/>
      <c r="C96"/>
    </row>
    <row r="97" spans="2:3" x14ac:dyDescent="0.35">
      <c r="B97"/>
      <c r="C97"/>
    </row>
    <row r="98" spans="2:3" x14ac:dyDescent="0.35">
      <c r="B98"/>
      <c r="C98"/>
    </row>
    <row r="99" spans="2:3" x14ac:dyDescent="0.35">
      <c r="B99"/>
      <c r="C99"/>
    </row>
    <row r="100" spans="2:3" x14ac:dyDescent="0.35">
      <c r="B100"/>
      <c r="C100"/>
    </row>
    <row r="101" spans="2:3" x14ac:dyDescent="0.35">
      <c r="B101"/>
      <c r="C101"/>
    </row>
    <row r="102" spans="2:3" x14ac:dyDescent="0.35">
      <c r="B102"/>
      <c r="C102"/>
    </row>
    <row r="103" spans="2:3" x14ac:dyDescent="0.35">
      <c r="B103"/>
      <c r="C103"/>
    </row>
    <row r="104" spans="2:3" x14ac:dyDescent="0.35">
      <c r="B104"/>
      <c r="C104"/>
    </row>
    <row r="105" spans="2:3" x14ac:dyDescent="0.35">
      <c r="B105"/>
      <c r="C105"/>
    </row>
    <row r="106" spans="2:3" x14ac:dyDescent="0.35">
      <c r="B106"/>
      <c r="C106"/>
    </row>
    <row r="107" spans="2:3" x14ac:dyDescent="0.35">
      <c r="B107"/>
      <c r="C107"/>
    </row>
    <row r="108" spans="2:3" x14ac:dyDescent="0.35">
      <c r="B108"/>
      <c r="C108"/>
    </row>
    <row r="109" spans="2:3" x14ac:dyDescent="0.35">
      <c r="B109"/>
      <c r="C109"/>
    </row>
    <row r="110" spans="2:3" x14ac:dyDescent="0.35">
      <c r="B110"/>
      <c r="C110"/>
    </row>
    <row r="111" spans="2:3" x14ac:dyDescent="0.35">
      <c r="B111"/>
      <c r="C111"/>
    </row>
    <row r="112" spans="2:3" x14ac:dyDescent="0.35">
      <c r="B112"/>
      <c r="C112"/>
    </row>
    <row r="113" spans="2:3" x14ac:dyDescent="0.35">
      <c r="B113"/>
      <c r="C113"/>
    </row>
    <row r="114" spans="2:3" x14ac:dyDescent="0.35">
      <c r="B114"/>
      <c r="C114"/>
    </row>
    <row r="115" spans="2:3" x14ac:dyDescent="0.35">
      <c r="B115"/>
      <c r="C115"/>
    </row>
    <row r="116" spans="2:3" x14ac:dyDescent="0.35">
      <c r="B116"/>
      <c r="C116"/>
    </row>
    <row r="117" spans="2:3" x14ac:dyDescent="0.35">
      <c r="B117"/>
      <c r="C117"/>
    </row>
    <row r="118" spans="2:3" x14ac:dyDescent="0.35">
      <c r="B118"/>
      <c r="C118"/>
    </row>
    <row r="119" spans="2:3" x14ac:dyDescent="0.35">
      <c r="B119"/>
      <c r="C119"/>
    </row>
    <row r="120" spans="2:3" x14ac:dyDescent="0.35">
      <c r="B120"/>
      <c r="C120"/>
    </row>
    <row r="121" spans="2:3" x14ac:dyDescent="0.35">
      <c r="B121"/>
      <c r="C121"/>
    </row>
    <row r="122" spans="2:3" x14ac:dyDescent="0.35">
      <c r="B122"/>
      <c r="C122"/>
    </row>
    <row r="123" spans="2:3" x14ac:dyDescent="0.35">
      <c r="B123"/>
      <c r="C123"/>
    </row>
    <row r="124" spans="2:3" x14ac:dyDescent="0.35">
      <c r="B124"/>
      <c r="C124"/>
    </row>
    <row r="125" spans="2:3" x14ac:dyDescent="0.35">
      <c r="B125"/>
      <c r="C125"/>
    </row>
    <row r="126" spans="2:3" x14ac:dyDescent="0.35">
      <c r="B126"/>
      <c r="C126"/>
    </row>
    <row r="127" spans="2:3" x14ac:dyDescent="0.35">
      <c r="B127"/>
      <c r="C127"/>
    </row>
    <row r="128" spans="2:3" x14ac:dyDescent="0.35">
      <c r="B128"/>
      <c r="C128"/>
    </row>
    <row r="129" spans="2:3" x14ac:dyDescent="0.35">
      <c r="B129"/>
      <c r="C129"/>
    </row>
    <row r="130" spans="2:3" x14ac:dyDescent="0.35">
      <c r="B130"/>
      <c r="C130"/>
    </row>
    <row r="131" spans="2:3" x14ac:dyDescent="0.35">
      <c r="B131"/>
      <c r="C131"/>
    </row>
    <row r="132" spans="2:3" x14ac:dyDescent="0.35">
      <c r="B132"/>
      <c r="C132"/>
    </row>
    <row r="133" spans="2:3" x14ac:dyDescent="0.35">
      <c r="B133"/>
      <c r="C133"/>
    </row>
    <row r="134" spans="2:3" x14ac:dyDescent="0.35">
      <c r="B134"/>
      <c r="C134"/>
    </row>
    <row r="135" spans="2:3" x14ac:dyDescent="0.35">
      <c r="B135"/>
      <c r="C135"/>
    </row>
    <row r="136" spans="2:3" x14ac:dyDescent="0.35">
      <c r="B136"/>
      <c r="C136"/>
    </row>
    <row r="137" spans="2:3" x14ac:dyDescent="0.35">
      <c r="B137"/>
      <c r="C137"/>
    </row>
    <row r="138" spans="2:3" x14ac:dyDescent="0.35">
      <c r="B138"/>
      <c r="C138"/>
    </row>
    <row r="139" spans="2:3" x14ac:dyDescent="0.35">
      <c r="B139"/>
      <c r="C139"/>
    </row>
    <row r="140" spans="2:3" x14ac:dyDescent="0.35">
      <c r="B140"/>
      <c r="C140"/>
    </row>
    <row r="141" spans="2:3" x14ac:dyDescent="0.35">
      <c r="B141"/>
      <c r="C141"/>
    </row>
    <row r="142" spans="2:3" x14ac:dyDescent="0.35">
      <c r="B142"/>
      <c r="C142"/>
    </row>
    <row r="143" spans="2:3" x14ac:dyDescent="0.35">
      <c r="B143"/>
      <c r="C143"/>
    </row>
    <row r="144" spans="2:3" x14ac:dyDescent="0.35">
      <c r="B144"/>
      <c r="C144"/>
    </row>
    <row r="145" spans="2:3" x14ac:dyDescent="0.35">
      <c r="B145"/>
      <c r="C145"/>
    </row>
    <row r="146" spans="2:3" x14ac:dyDescent="0.35">
      <c r="B146"/>
      <c r="C146"/>
    </row>
    <row r="147" spans="2:3" x14ac:dyDescent="0.35">
      <c r="B147"/>
      <c r="C147"/>
    </row>
    <row r="148" spans="2:3" x14ac:dyDescent="0.35">
      <c r="B148"/>
      <c r="C148"/>
    </row>
    <row r="149" spans="2:3" x14ac:dyDescent="0.35">
      <c r="B149"/>
      <c r="C149"/>
    </row>
    <row r="150" spans="2:3" x14ac:dyDescent="0.35">
      <c r="B150"/>
      <c r="C150"/>
    </row>
    <row r="151" spans="2:3" x14ac:dyDescent="0.35">
      <c r="B151"/>
      <c r="C151"/>
    </row>
    <row r="152" spans="2:3" x14ac:dyDescent="0.35">
      <c r="B152"/>
      <c r="C152"/>
    </row>
    <row r="153" spans="2:3" x14ac:dyDescent="0.35">
      <c r="B153"/>
      <c r="C153"/>
    </row>
    <row r="154" spans="2:3" x14ac:dyDescent="0.35">
      <c r="B154"/>
      <c r="C154"/>
    </row>
    <row r="155" spans="2:3" x14ac:dyDescent="0.35">
      <c r="B155"/>
      <c r="C155"/>
    </row>
    <row r="156" spans="2:3" x14ac:dyDescent="0.35">
      <c r="B156"/>
      <c r="C156"/>
    </row>
    <row r="157" spans="2:3" x14ac:dyDescent="0.35">
      <c r="B157"/>
      <c r="C157"/>
    </row>
    <row r="158" spans="2:3" x14ac:dyDescent="0.35">
      <c r="B158"/>
      <c r="C158"/>
    </row>
    <row r="159" spans="2:3" x14ac:dyDescent="0.35">
      <c r="B159"/>
      <c r="C159"/>
    </row>
    <row r="160" spans="2:3" x14ac:dyDescent="0.35">
      <c r="B160"/>
      <c r="C160"/>
    </row>
    <row r="161" spans="2:3" x14ac:dyDescent="0.35">
      <c r="B161"/>
      <c r="C161"/>
    </row>
    <row r="162" spans="2:3" x14ac:dyDescent="0.35">
      <c r="B162"/>
      <c r="C162"/>
    </row>
    <row r="163" spans="2:3" x14ac:dyDescent="0.35">
      <c r="B163"/>
      <c r="C163"/>
    </row>
    <row r="164" spans="2:3" x14ac:dyDescent="0.35">
      <c r="B164"/>
      <c r="C164"/>
    </row>
    <row r="165" spans="2:3" x14ac:dyDescent="0.35">
      <c r="B165"/>
      <c r="C165"/>
    </row>
    <row r="166" spans="2:3" x14ac:dyDescent="0.35">
      <c r="B166"/>
      <c r="C166"/>
    </row>
    <row r="167" spans="2:3" x14ac:dyDescent="0.35">
      <c r="B167"/>
      <c r="C167"/>
    </row>
    <row r="168" spans="2:3" x14ac:dyDescent="0.35">
      <c r="B168"/>
      <c r="C168"/>
    </row>
    <row r="169" spans="2:3" x14ac:dyDescent="0.35">
      <c r="B169"/>
      <c r="C169"/>
    </row>
    <row r="170" spans="2:3" x14ac:dyDescent="0.35">
      <c r="B170"/>
      <c r="C170"/>
    </row>
    <row r="171" spans="2:3" x14ac:dyDescent="0.35">
      <c r="B171"/>
      <c r="C171"/>
    </row>
    <row r="172" spans="2:3" x14ac:dyDescent="0.35">
      <c r="B172"/>
      <c r="C172"/>
    </row>
    <row r="173" spans="2:3" x14ac:dyDescent="0.35">
      <c r="B173"/>
      <c r="C173"/>
    </row>
    <row r="174" spans="2:3" x14ac:dyDescent="0.35">
      <c r="B174"/>
      <c r="C174"/>
    </row>
    <row r="175" spans="2:3" x14ac:dyDescent="0.35">
      <c r="B175"/>
      <c r="C175"/>
    </row>
    <row r="176" spans="2:3" x14ac:dyDescent="0.35">
      <c r="B176"/>
      <c r="C176"/>
    </row>
    <row r="177" spans="2:3" x14ac:dyDescent="0.35">
      <c r="B177"/>
      <c r="C177"/>
    </row>
    <row r="178" spans="2:3" x14ac:dyDescent="0.35">
      <c r="B178"/>
      <c r="C178"/>
    </row>
    <row r="179" spans="2:3" x14ac:dyDescent="0.35">
      <c r="B179"/>
      <c r="C179"/>
    </row>
    <row r="180" spans="2:3" x14ac:dyDescent="0.35">
      <c r="B180"/>
      <c r="C180"/>
    </row>
    <row r="181" spans="2:3" x14ac:dyDescent="0.35">
      <c r="B181"/>
      <c r="C181"/>
    </row>
    <row r="182" spans="2:3" x14ac:dyDescent="0.35">
      <c r="B182"/>
      <c r="C182"/>
    </row>
    <row r="183" spans="2:3" x14ac:dyDescent="0.35">
      <c r="B183"/>
      <c r="C183"/>
    </row>
    <row r="184" spans="2:3" x14ac:dyDescent="0.35">
      <c r="B184"/>
      <c r="C184"/>
    </row>
    <row r="185" spans="2:3" x14ac:dyDescent="0.35">
      <c r="B185"/>
      <c r="C185"/>
    </row>
    <row r="186" spans="2:3" x14ac:dyDescent="0.35">
      <c r="B186"/>
      <c r="C186"/>
    </row>
    <row r="187" spans="2:3" x14ac:dyDescent="0.35">
      <c r="B187"/>
      <c r="C187"/>
    </row>
    <row r="188" spans="2:3" x14ac:dyDescent="0.35">
      <c r="B188"/>
      <c r="C188"/>
    </row>
    <row r="189" spans="2:3" x14ac:dyDescent="0.35">
      <c r="B189"/>
      <c r="C189"/>
    </row>
    <row r="190" spans="2:3" x14ac:dyDescent="0.35">
      <c r="B190"/>
      <c r="C190"/>
    </row>
    <row r="191" spans="2:3" x14ac:dyDescent="0.35">
      <c r="B191"/>
      <c r="C191"/>
    </row>
    <row r="192" spans="2:3" x14ac:dyDescent="0.35">
      <c r="B192"/>
      <c r="C192"/>
    </row>
    <row r="193" spans="2:3" x14ac:dyDescent="0.35">
      <c r="B193"/>
      <c r="C193"/>
    </row>
    <row r="194" spans="2:3" x14ac:dyDescent="0.35">
      <c r="B194"/>
      <c r="C194"/>
    </row>
    <row r="195" spans="2:3" x14ac:dyDescent="0.35">
      <c r="B195"/>
      <c r="C195"/>
    </row>
    <row r="196" spans="2:3" x14ac:dyDescent="0.35">
      <c r="B196"/>
      <c r="C196"/>
    </row>
    <row r="197" spans="2:3" x14ac:dyDescent="0.35">
      <c r="B197"/>
      <c r="C197"/>
    </row>
    <row r="198" spans="2:3" x14ac:dyDescent="0.35">
      <c r="B198"/>
      <c r="C198"/>
    </row>
    <row r="199" spans="2:3" x14ac:dyDescent="0.35">
      <c r="B199"/>
      <c r="C199"/>
    </row>
    <row r="200" spans="2:3" x14ac:dyDescent="0.35">
      <c r="B200"/>
      <c r="C200"/>
    </row>
    <row r="201" spans="2:3" x14ac:dyDescent="0.35">
      <c r="B201"/>
      <c r="C201"/>
    </row>
    <row r="202" spans="2:3" x14ac:dyDescent="0.35">
      <c r="B202"/>
      <c r="C202"/>
    </row>
    <row r="203" spans="2:3" x14ac:dyDescent="0.35">
      <c r="B203"/>
      <c r="C203"/>
    </row>
    <row r="204" spans="2:3" x14ac:dyDescent="0.35">
      <c r="B204"/>
      <c r="C204"/>
    </row>
    <row r="205" spans="2:3" x14ac:dyDescent="0.35">
      <c r="B205"/>
      <c r="C205"/>
    </row>
    <row r="206" spans="2:3" x14ac:dyDescent="0.35">
      <c r="B206"/>
      <c r="C206"/>
    </row>
    <row r="207" spans="2:3" x14ac:dyDescent="0.35">
      <c r="B207"/>
      <c r="C207"/>
    </row>
    <row r="208" spans="2:3" x14ac:dyDescent="0.35">
      <c r="B208"/>
      <c r="C208"/>
    </row>
    <row r="209" spans="2:3" x14ac:dyDescent="0.35">
      <c r="B209"/>
      <c r="C209"/>
    </row>
    <row r="210" spans="2:3" x14ac:dyDescent="0.35">
      <c r="B210"/>
      <c r="C210"/>
    </row>
    <row r="211" spans="2:3" x14ac:dyDescent="0.35">
      <c r="B211"/>
      <c r="C211"/>
    </row>
    <row r="212" spans="2:3" x14ac:dyDescent="0.35">
      <c r="B212"/>
      <c r="C212"/>
    </row>
    <row r="213" spans="2:3" x14ac:dyDescent="0.35">
      <c r="B213"/>
      <c r="C213"/>
    </row>
    <row r="214" spans="2:3" x14ac:dyDescent="0.35">
      <c r="B214"/>
      <c r="C214"/>
    </row>
    <row r="215" spans="2:3" x14ac:dyDescent="0.35">
      <c r="B215"/>
      <c r="C215"/>
    </row>
    <row r="216" spans="2:3" x14ac:dyDescent="0.35">
      <c r="B216"/>
      <c r="C216"/>
    </row>
    <row r="217" spans="2:3" x14ac:dyDescent="0.35">
      <c r="B217"/>
      <c r="C217"/>
    </row>
    <row r="218" spans="2:3" x14ac:dyDescent="0.35">
      <c r="B218"/>
      <c r="C218"/>
    </row>
    <row r="219" spans="2:3" x14ac:dyDescent="0.35">
      <c r="B219"/>
      <c r="C219"/>
    </row>
    <row r="220" spans="2:3" x14ac:dyDescent="0.35">
      <c r="B220"/>
      <c r="C220"/>
    </row>
    <row r="221" spans="2:3" x14ac:dyDescent="0.35">
      <c r="B221"/>
      <c r="C221"/>
    </row>
    <row r="222" spans="2:3" x14ac:dyDescent="0.35">
      <c r="B222"/>
      <c r="C222"/>
    </row>
    <row r="223" spans="2:3" x14ac:dyDescent="0.35">
      <c r="B223"/>
      <c r="C223"/>
    </row>
    <row r="224" spans="2:3" x14ac:dyDescent="0.35">
      <c r="B224"/>
      <c r="C224"/>
    </row>
    <row r="225" spans="2:3" x14ac:dyDescent="0.35">
      <c r="B225"/>
      <c r="C225"/>
    </row>
    <row r="226" spans="2:3" x14ac:dyDescent="0.35">
      <c r="B226"/>
      <c r="C226"/>
    </row>
    <row r="227" spans="2:3" x14ac:dyDescent="0.35">
      <c r="B227"/>
      <c r="C227"/>
    </row>
    <row r="228" spans="2:3" x14ac:dyDescent="0.35">
      <c r="B228"/>
      <c r="C228"/>
    </row>
    <row r="229" spans="2:3" x14ac:dyDescent="0.35">
      <c r="B229"/>
      <c r="C229"/>
    </row>
    <row r="230" spans="2:3" x14ac:dyDescent="0.35">
      <c r="B230"/>
      <c r="C230"/>
    </row>
    <row r="231" spans="2:3" x14ac:dyDescent="0.35">
      <c r="B231"/>
      <c r="C231"/>
    </row>
    <row r="232" spans="2:3" x14ac:dyDescent="0.35">
      <c r="B232"/>
      <c r="C232"/>
    </row>
    <row r="233" spans="2:3" x14ac:dyDescent="0.35">
      <c r="B233"/>
      <c r="C233"/>
    </row>
    <row r="234" spans="2:3" x14ac:dyDescent="0.35">
      <c r="B234"/>
      <c r="C234"/>
    </row>
    <row r="235" spans="2:3" x14ac:dyDescent="0.35">
      <c r="B235"/>
      <c r="C235"/>
    </row>
    <row r="236" spans="2:3" x14ac:dyDescent="0.35">
      <c r="B236"/>
      <c r="C236"/>
    </row>
    <row r="237" spans="2:3" x14ac:dyDescent="0.35">
      <c r="B237"/>
      <c r="C237"/>
    </row>
    <row r="238" spans="2:3" x14ac:dyDescent="0.35">
      <c r="B238"/>
      <c r="C238"/>
    </row>
    <row r="239" spans="2:3" x14ac:dyDescent="0.35">
      <c r="B239"/>
      <c r="C239"/>
    </row>
    <row r="240" spans="2:3" x14ac:dyDescent="0.35">
      <c r="B240"/>
      <c r="C240"/>
    </row>
    <row r="241" spans="2:3" x14ac:dyDescent="0.35">
      <c r="B241"/>
      <c r="C241"/>
    </row>
    <row r="242" spans="2:3" x14ac:dyDescent="0.35">
      <c r="B242"/>
      <c r="C242"/>
    </row>
    <row r="243" spans="2:3" x14ac:dyDescent="0.35">
      <c r="B243"/>
      <c r="C243"/>
    </row>
    <row r="244" spans="2:3" x14ac:dyDescent="0.35">
      <c r="B244"/>
      <c r="C244"/>
    </row>
    <row r="245" spans="2:3" x14ac:dyDescent="0.35">
      <c r="B245"/>
      <c r="C245"/>
    </row>
    <row r="246" spans="2:3" x14ac:dyDescent="0.35">
      <c r="B246"/>
      <c r="C246"/>
    </row>
    <row r="247" spans="2:3" x14ac:dyDescent="0.35">
      <c r="B247"/>
      <c r="C247"/>
    </row>
    <row r="248" spans="2:3" x14ac:dyDescent="0.35">
      <c r="B248"/>
      <c r="C248"/>
    </row>
    <row r="249" spans="2:3" x14ac:dyDescent="0.35">
      <c r="B249"/>
      <c r="C249"/>
    </row>
    <row r="250" spans="2:3" x14ac:dyDescent="0.35">
      <c r="B250"/>
      <c r="C250"/>
    </row>
    <row r="251" spans="2:3" x14ac:dyDescent="0.35">
      <c r="B251"/>
      <c r="C251"/>
    </row>
    <row r="252" spans="2:3" x14ac:dyDescent="0.35">
      <c r="B252"/>
      <c r="C252"/>
    </row>
    <row r="253" spans="2:3" x14ac:dyDescent="0.35">
      <c r="B253"/>
      <c r="C253"/>
    </row>
    <row r="254" spans="2:3" x14ac:dyDescent="0.35">
      <c r="B254"/>
      <c r="C254"/>
    </row>
    <row r="255" spans="2:3" x14ac:dyDescent="0.35">
      <c r="B255"/>
      <c r="C255"/>
    </row>
    <row r="256" spans="2:3" x14ac:dyDescent="0.35">
      <c r="B256"/>
      <c r="C256"/>
    </row>
    <row r="257" spans="2:3" x14ac:dyDescent="0.35">
      <c r="B257"/>
      <c r="C257"/>
    </row>
    <row r="258" spans="2:3" x14ac:dyDescent="0.35">
      <c r="B258"/>
      <c r="C258"/>
    </row>
    <row r="259" spans="2:3" x14ac:dyDescent="0.35">
      <c r="B259"/>
      <c r="C259"/>
    </row>
    <row r="260" spans="2:3" x14ac:dyDescent="0.35">
      <c r="B260"/>
      <c r="C260"/>
    </row>
    <row r="261" spans="2:3" x14ac:dyDescent="0.35">
      <c r="B261"/>
      <c r="C261"/>
    </row>
    <row r="262" spans="2:3" x14ac:dyDescent="0.35">
      <c r="B262"/>
      <c r="C262"/>
    </row>
    <row r="263" spans="2:3" x14ac:dyDescent="0.35">
      <c r="B263"/>
      <c r="C263"/>
    </row>
    <row r="264" spans="2:3" x14ac:dyDescent="0.35">
      <c r="B264"/>
      <c r="C264"/>
    </row>
    <row r="265" spans="2:3" x14ac:dyDescent="0.35">
      <c r="B265"/>
      <c r="C265"/>
    </row>
    <row r="266" spans="2:3" x14ac:dyDescent="0.35">
      <c r="B266"/>
      <c r="C266"/>
    </row>
    <row r="267" spans="2:3" x14ac:dyDescent="0.35">
      <c r="B267"/>
      <c r="C267"/>
    </row>
    <row r="268" spans="2:3" x14ac:dyDescent="0.35">
      <c r="B268"/>
      <c r="C268"/>
    </row>
    <row r="269" spans="2:3" x14ac:dyDescent="0.35">
      <c r="B269"/>
      <c r="C269"/>
    </row>
    <row r="270" spans="2:3" x14ac:dyDescent="0.35">
      <c r="B270"/>
      <c r="C270"/>
    </row>
    <row r="271" spans="2:3" x14ac:dyDescent="0.35">
      <c r="B271"/>
      <c r="C271"/>
    </row>
    <row r="272" spans="2:3" x14ac:dyDescent="0.35">
      <c r="B272"/>
      <c r="C272"/>
    </row>
    <row r="273" spans="2:3" x14ac:dyDescent="0.35">
      <c r="B273"/>
      <c r="C273"/>
    </row>
    <row r="274" spans="2:3" x14ac:dyDescent="0.35">
      <c r="B274"/>
      <c r="C274"/>
    </row>
    <row r="275" spans="2:3" x14ac:dyDescent="0.35">
      <c r="B275"/>
      <c r="C275"/>
    </row>
    <row r="276" spans="2:3" x14ac:dyDescent="0.35">
      <c r="B276"/>
      <c r="C276"/>
    </row>
    <row r="277" spans="2:3" x14ac:dyDescent="0.35">
      <c r="B277"/>
      <c r="C277"/>
    </row>
    <row r="278" spans="2:3" x14ac:dyDescent="0.35">
      <c r="B278"/>
      <c r="C278"/>
    </row>
    <row r="279" spans="2:3" x14ac:dyDescent="0.35">
      <c r="B279"/>
      <c r="C279"/>
    </row>
    <row r="280" spans="2:3" x14ac:dyDescent="0.35">
      <c r="B280"/>
      <c r="C280"/>
    </row>
    <row r="281" spans="2:3" x14ac:dyDescent="0.35">
      <c r="B281"/>
      <c r="C281"/>
    </row>
    <row r="282" spans="2:3" x14ac:dyDescent="0.35">
      <c r="B282"/>
      <c r="C282"/>
    </row>
    <row r="283" spans="2:3" x14ac:dyDescent="0.35">
      <c r="B283"/>
      <c r="C283"/>
    </row>
    <row r="284" spans="2:3" x14ac:dyDescent="0.35">
      <c r="B284"/>
      <c r="C284"/>
    </row>
    <row r="285" spans="2:3" x14ac:dyDescent="0.35">
      <c r="B285"/>
      <c r="C285"/>
    </row>
    <row r="286" spans="2:3" x14ac:dyDescent="0.35">
      <c r="B286"/>
      <c r="C286"/>
    </row>
    <row r="287" spans="2:3" x14ac:dyDescent="0.35">
      <c r="B287"/>
      <c r="C287"/>
    </row>
    <row r="288" spans="2:3" x14ac:dyDescent="0.35">
      <c r="B288"/>
      <c r="C288"/>
    </row>
    <row r="289" spans="2:3" x14ac:dyDescent="0.35">
      <c r="B289"/>
      <c r="C289"/>
    </row>
    <row r="290" spans="2:3" x14ac:dyDescent="0.35">
      <c r="B290"/>
      <c r="C290"/>
    </row>
    <row r="291" spans="2:3" x14ac:dyDescent="0.35">
      <c r="B291"/>
      <c r="C291"/>
    </row>
    <row r="292" spans="2:3" x14ac:dyDescent="0.35">
      <c r="B292"/>
      <c r="C292"/>
    </row>
    <row r="293" spans="2:3" x14ac:dyDescent="0.35">
      <c r="B293"/>
      <c r="C293"/>
    </row>
    <row r="294" spans="2:3" x14ac:dyDescent="0.35">
      <c r="B294"/>
      <c r="C294"/>
    </row>
    <row r="295" spans="2:3" x14ac:dyDescent="0.35">
      <c r="B295"/>
      <c r="C295"/>
    </row>
    <row r="296" spans="2:3" x14ac:dyDescent="0.35">
      <c r="B296"/>
      <c r="C296"/>
    </row>
    <row r="297" spans="2:3" x14ac:dyDescent="0.35">
      <c r="B297"/>
      <c r="C297"/>
    </row>
    <row r="298" spans="2:3" x14ac:dyDescent="0.35">
      <c r="B298"/>
      <c r="C298"/>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0C37-7453-48B0-A109-E35E18390879}">
  <dimension ref="A1:H295"/>
  <sheetViews>
    <sheetView topLeftCell="A2" workbookViewId="0"/>
  </sheetViews>
  <sheetFormatPr defaultRowHeight="14.5" x14ac:dyDescent="0.35"/>
  <cols>
    <col min="1" max="1" width="27.90625" bestFit="1" customWidth="1"/>
    <col min="2" max="2" width="20.453125" style="3" bestFit="1" customWidth="1"/>
    <col min="3" max="3" width="11.81640625" style="8" bestFit="1" customWidth="1"/>
    <col min="5" max="5" width="13.90625" customWidth="1"/>
    <col min="8" max="8" width="15.1796875" customWidth="1"/>
  </cols>
  <sheetData>
    <row r="1" spans="1:8" x14ac:dyDescent="0.35">
      <c r="A1" t="s">
        <v>0</v>
      </c>
      <c r="B1" s="3" t="s">
        <v>308</v>
      </c>
      <c r="C1" s="8" t="s">
        <v>309</v>
      </c>
    </row>
    <row r="2" spans="1:8" x14ac:dyDescent="0.35">
      <c r="A2" t="s">
        <v>2</v>
      </c>
      <c r="B2" s="3">
        <v>142791.6826</v>
      </c>
      <c r="C2" s="8">
        <v>8.2644629999999997E-3</v>
      </c>
      <c r="E2">
        <f>AVERAGE(QST2D[Proportion])</f>
        <v>8.2644629217687032E-3</v>
      </c>
      <c r="H2">
        <f>AVERAGE(QST2D[TotalCostPerProduct])</f>
        <v>142791.682586593</v>
      </c>
    </row>
    <row r="3" spans="1:8" x14ac:dyDescent="0.35">
      <c r="A3" t="s">
        <v>3</v>
      </c>
      <c r="B3" s="3">
        <v>142791.6826</v>
      </c>
      <c r="C3" s="8">
        <v>8.2644629999999997E-3</v>
      </c>
      <c r="E3">
        <v>8.2644629999999997E-3</v>
      </c>
      <c r="H3">
        <v>142791.6826</v>
      </c>
    </row>
    <row r="4" spans="1:8" x14ac:dyDescent="0.35">
      <c r="A4" t="s">
        <v>4</v>
      </c>
      <c r="B4" s="3">
        <v>142791.6826</v>
      </c>
      <c r="C4" s="8">
        <v>8.2644629999999997E-3</v>
      </c>
    </row>
    <row r="5" spans="1:8" x14ac:dyDescent="0.35">
      <c r="A5" t="s">
        <v>5</v>
      </c>
      <c r="B5" s="3">
        <v>9501.9969177246094</v>
      </c>
      <c r="C5" s="8">
        <v>5.4995430220106621E-4</v>
      </c>
    </row>
    <row r="6" spans="1:8" x14ac:dyDescent="0.35">
      <c r="A6" t="s">
        <v>6</v>
      </c>
      <c r="B6" s="3">
        <v>46634.986083984375</v>
      </c>
      <c r="C6" s="8">
        <v>2.6991285570860438E-3</v>
      </c>
    </row>
    <row r="7" spans="1:8" x14ac:dyDescent="0.35">
      <c r="A7" t="s">
        <v>7</v>
      </c>
      <c r="B7" s="3">
        <v>142791.6826</v>
      </c>
      <c r="C7" s="8">
        <v>8.2644629999999997E-3</v>
      </c>
    </row>
    <row r="8" spans="1:8" x14ac:dyDescent="0.35">
      <c r="A8" t="s">
        <v>8</v>
      </c>
      <c r="B8" s="3">
        <v>142791.6826</v>
      </c>
      <c r="C8" s="8">
        <v>8.2644629999999997E-3</v>
      </c>
    </row>
    <row r="9" spans="1:8" x14ac:dyDescent="0.35">
      <c r="A9" t="s">
        <v>9</v>
      </c>
      <c r="B9" s="3">
        <v>13869.805297851563</v>
      </c>
      <c r="C9" s="8">
        <v>8.0275326968546159E-4</v>
      </c>
    </row>
    <row r="10" spans="1:8" x14ac:dyDescent="0.35">
      <c r="A10" t="s">
        <v>10</v>
      </c>
      <c r="B10" s="3">
        <v>15410.894775390625</v>
      </c>
      <c r="C10" s="8">
        <v>8.919480774282906E-4</v>
      </c>
    </row>
    <row r="11" spans="1:8" x14ac:dyDescent="0.35">
      <c r="A11" t="s">
        <v>11</v>
      </c>
      <c r="B11" s="3">
        <v>142791.6826</v>
      </c>
      <c r="C11" s="8">
        <v>8.2644629999999997E-3</v>
      </c>
    </row>
    <row r="12" spans="1:8" x14ac:dyDescent="0.35">
      <c r="A12" t="s">
        <v>12</v>
      </c>
      <c r="B12" s="3">
        <v>142791.6826</v>
      </c>
      <c r="C12" s="8">
        <v>8.2644629999999997E-3</v>
      </c>
    </row>
    <row r="13" spans="1:8" x14ac:dyDescent="0.35">
      <c r="A13" t="s">
        <v>13</v>
      </c>
      <c r="B13" s="3">
        <v>7920.5771441459656</v>
      </c>
      <c r="C13" s="8">
        <v>4.5842526724178365E-4</v>
      </c>
    </row>
    <row r="14" spans="1:8" x14ac:dyDescent="0.35">
      <c r="A14" t="s">
        <v>14</v>
      </c>
      <c r="B14" s="3">
        <v>142791.6826</v>
      </c>
      <c r="C14" s="8">
        <v>8.2644629999999997E-3</v>
      </c>
    </row>
    <row r="15" spans="1:8" x14ac:dyDescent="0.35">
      <c r="A15" t="s">
        <v>15</v>
      </c>
      <c r="B15" s="3">
        <v>142791.6826</v>
      </c>
      <c r="C15" s="8">
        <v>8.2644629999999997E-3</v>
      </c>
    </row>
    <row r="16" spans="1:8" x14ac:dyDescent="0.35">
      <c r="A16" t="s">
        <v>16</v>
      </c>
      <c r="B16" s="3">
        <v>142791.6826</v>
      </c>
      <c r="C16" s="8">
        <v>8.2644629999999997E-3</v>
      </c>
    </row>
    <row r="17" spans="1:3" x14ac:dyDescent="0.35">
      <c r="A17" t="s">
        <v>17</v>
      </c>
      <c r="B17" s="3">
        <v>142791.6826</v>
      </c>
      <c r="C17" s="8">
        <v>8.2644629999999997E-3</v>
      </c>
    </row>
    <row r="18" spans="1:3" x14ac:dyDescent="0.35">
      <c r="A18" t="s">
        <v>18</v>
      </c>
      <c r="B18" s="3">
        <v>142791.6826</v>
      </c>
      <c r="C18" s="8">
        <v>8.2644629999999997E-3</v>
      </c>
    </row>
    <row r="19" spans="1:3" x14ac:dyDescent="0.35">
      <c r="A19" t="s">
        <v>19</v>
      </c>
      <c r="B19" s="3">
        <v>7023.4871215820313</v>
      </c>
      <c r="C19" s="8">
        <v>4.0650370573818036E-4</v>
      </c>
    </row>
    <row r="20" spans="1:3" x14ac:dyDescent="0.35">
      <c r="A20" t="s">
        <v>20</v>
      </c>
      <c r="B20" s="3">
        <v>22149.35009765625</v>
      </c>
      <c r="C20" s="8">
        <v>1.2819547809409949E-3</v>
      </c>
    </row>
    <row r="21" spans="1:3" x14ac:dyDescent="0.35">
      <c r="A21" t="s">
        <v>21</v>
      </c>
      <c r="B21" s="3">
        <v>1001.9653759002686</v>
      </c>
      <c r="C21" s="8">
        <v>5.7991512089946518E-5</v>
      </c>
    </row>
    <row r="22" spans="1:3" x14ac:dyDescent="0.35">
      <c r="A22" t="s">
        <v>22</v>
      </c>
      <c r="B22" s="3">
        <v>142791.6826</v>
      </c>
      <c r="C22" s="8">
        <v>8.2644629999999997E-3</v>
      </c>
    </row>
    <row r="23" spans="1:3" x14ac:dyDescent="0.35">
      <c r="A23" t="s">
        <v>23</v>
      </c>
      <c r="B23" s="3">
        <v>142791.6826</v>
      </c>
      <c r="C23" s="8">
        <v>8.2644629999999997E-3</v>
      </c>
    </row>
    <row r="24" spans="1:3" x14ac:dyDescent="0.35">
      <c r="A24" t="s">
        <v>24</v>
      </c>
      <c r="B24" s="3">
        <v>142791.6826</v>
      </c>
      <c r="C24" s="8">
        <v>8.2644629999999997E-3</v>
      </c>
    </row>
    <row r="25" spans="1:3" x14ac:dyDescent="0.35">
      <c r="A25" t="s">
        <v>25</v>
      </c>
      <c r="B25" s="3">
        <v>16878.353782653809</v>
      </c>
      <c r="C25" s="8">
        <v>9.7688131844446955E-4</v>
      </c>
    </row>
    <row r="26" spans="1:3" x14ac:dyDescent="0.35">
      <c r="A26" t="s">
        <v>26</v>
      </c>
      <c r="B26" s="3">
        <v>27225.242828369141</v>
      </c>
      <c r="C26" s="8">
        <v>1.5757360849066398E-3</v>
      </c>
    </row>
    <row r="27" spans="1:3" x14ac:dyDescent="0.35">
      <c r="A27" t="s">
        <v>27</v>
      </c>
      <c r="B27" s="3">
        <v>26302.353240966797</v>
      </c>
      <c r="C27" s="8">
        <v>1.5223213023674315E-3</v>
      </c>
    </row>
    <row r="28" spans="1:3" x14ac:dyDescent="0.35">
      <c r="A28" t="s">
        <v>28</v>
      </c>
      <c r="B28" s="3">
        <v>93695.566528320313</v>
      </c>
      <c r="C28" s="8">
        <v>5.4228895626452344E-3</v>
      </c>
    </row>
    <row r="29" spans="1:3" x14ac:dyDescent="0.35">
      <c r="A29" t="s">
        <v>29</v>
      </c>
      <c r="B29" s="3">
        <v>142791.6826</v>
      </c>
      <c r="C29" s="8">
        <v>8.2644629999999997E-3</v>
      </c>
    </row>
    <row r="30" spans="1:3" x14ac:dyDescent="0.35">
      <c r="A30" t="s">
        <v>30</v>
      </c>
      <c r="B30" s="3">
        <v>142791.6826</v>
      </c>
      <c r="C30" s="8">
        <v>8.2644629999999997E-3</v>
      </c>
    </row>
    <row r="31" spans="1:3" x14ac:dyDescent="0.35">
      <c r="A31" t="s">
        <v>31</v>
      </c>
      <c r="B31" s="3">
        <v>142791.6826</v>
      </c>
      <c r="C31" s="8">
        <v>8.2644629999999997E-3</v>
      </c>
    </row>
    <row r="32" spans="1:3" x14ac:dyDescent="0.35">
      <c r="A32" t="s">
        <v>32</v>
      </c>
      <c r="B32" s="3">
        <v>142791.6826</v>
      </c>
      <c r="C32" s="8">
        <v>8.2644629999999997E-3</v>
      </c>
    </row>
    <row r="33" spans="1:3" x14ac:dyDescent="0.35">
      <c r="A33" t="s">
        <v>33</v>
      </c>
      <c r="B33" s="3">
        <v>17435.680483818054</v>
      </c>
      <c r="C33" s="8">
        <v>1.0091381397937867E-3</v>
      </c>
    </row>
    <row r="34" spans="1:3" x14ac:dyDescent="0.35">
      <c r="A34" t="s">
        <v>34</v>
      </c>
      <c r="B34" s="3">
        <v>142791.6826</v>
      </c>
      <c r="C34" s="8">
        <v>8.2644629999999997E-3</v>
      </c>
    </row>
    <row r="35" spans="1:3" x14ac:dyDescent="0.35">
      <c r="A35" t="s">
        <v>35</v>
      </c>
      <c r="B35" s="3">
        <v>142791.6826</v>
      </c>
      <c r="C35" s="8">
        <v>8.2644629999999997E-3</v>
      </c>
    </row>
    <row r="36" spans="1:3" x14ac:dyDescent="0.35">
      <c r="A36" t="s">
        <v>36</v>
      </c>
      <c r="B36" s="3">
        <v>142791.6826</v>
      </c>
      <c r="C36" s="8">
        <v>8.2644629999999997E-3</v>
      </c>
    </row>
    <row r="37" spans="1:3" x14ac:dyDescent="0.35">
      <c r="A37" t="s">
        <v>37</v>
      </c>
      <c r="B37" s="3">
        <v>142791.6826</v>
      </c>
      <c r="C37" s="8">
        <v>8.2644629999999997E-3</v>
      </c>
    </row>
    <row r="38" spans="1:3" x14ac:dyDescent="0.35">
      <c r="A38" t="s">
        <v>38</v>
      </c>
      <c r="B38" s="3">
        <v>142791.6826</v>
      </c>
      <c r="C38" s="8">
        <v>8.2644629999999997E-3</v>
      </c>
    </row>
    <row r="39" spans="1:3" x14ac:dyDescent="0.35">
      <c r="A39" t="s">
        <v>39</v>
      </c>
      <c r="B39" s="3">
        <v>142791.6826</v>
      </c>
      <c r="C39" s="8">
        <v>8.2644629999999997E-3</v>
      </c>
    </row>
    <row r="40" spans="1:3" x14ac:dyDescent="0.35">
      <c r="A40" t="s">
        <v>40</v>
      </c>
      <c r="B40" s="3">
        <v>10137.550888061523</v>
      </c>
      <c r="C40" s="8">
        <v>5.8673874270280589E-4</v>
      </c>
    </row>
    <row r="41" spans="1:3" x14ac:dyDescent="0.35">
      <c r="A41" t="s">
        <v>41</v>
      </c>
      <c r="B41" s="3">
        <v>142791.6826</v>
      </c>
      <c r="C41" s="8">
        <v>8.2644629999999997E-3</v>
      </c>
    </row>
    <row r="42" spans="1:3" x14ac:dyDescent="0.35">
      <c r="A42" t="s">
        <v>42</v>
      </c>
      <c r="B42" s="3">
        <v>62127.204956054688</v>
      </c>
      <c r="C42" s="8">
        <v>3.5957834911076242E-3</v>
      </c>
    </row>
    <row r="43" spans="1:3" x14ac:dyDescent="0.35">
      <c r="A43" t="s">
        <v>43</v>
      </c>
      <c r="B43" s="3">
        <v>142791.6826</v>
      </c>
      <c r="C43" s="8">
        <v>8.2644629999999997E-3</v>
      </c>
    </row>
    <row r="44" spans="1:3" x14ac:dyDescent="0.35">
      <c r="A44" t="s">
        <v>44</v>
      </c>
      <c r="B44" s="3">
        <v>142791.6826</v>
      </c>
      <c r="C44" s="8">
        <v>8.2644629999999997E-3</v>
      </c>
    </row>
    <row r="45" spans="1:3" x14ac:dyDescent="0.35">
      <c r="A45" t="s">
        <v>45</v>
      </c>
      <c r="B45" s="3">
        <v>142791.6826</v>
      </c>
      <c r="C45" s="8">
        <v>8.2644629999999997E-3</v>
      </c>
    </row>
    <row r="46" spans="1:3" x14ac:dyDescent="0.35">
      <c r="A46" t="s">
        <v>46</v>
      </c>
      <c r="B46" s="3">
        <v>4726.0511093139648</v>
      </c>
      <c r="C46" s="8">
        <v>2.7353325437741053E-4</v>
      </c>
    </row>
    <row r="47" spans="1:3" x14ac:dyDescent="0.35">
      <c r="A47" t="s">
        <v>47</v>
      </c>
      <c r="B47" s="3">
        <v>17003.070682525635</v>
      </c>
      <c r="C47" s="8">
        <v>9.8409965330982269E-4</v>
      </c>
    </row>
    <row r="48" spans="1:3" x14ac:dyDescent="0.35">
      <c r="A48" t="s">
        <v>48</v>
      </c>
      <c r="B48" s="3">
        <v>142791.6826</v>
      </c>
      <c r="C48" s="8">
        <v>8.2644629999999997E-3</v>
      </c>
    </row>
    <row r="49" spans="1:3" x14ac:dyDescent="0.35">
      <c r="A49" t="s">
        <v>49</v>
      </c>
      <c r="B49" s="3">
        <v>142791.6826</v>
      </c>
      <c r="C49" s="8">
        <v>8.2644629999999997E-3</v>
      </c>
    </row>
    <row r="50" spans="1:3" x14ac:dyDescent="0.35">
      <c r="A50" t="s">
        <v>50</v>
      </c>
      <c r="B50" s="3">
        <v>142791.6826</v>
      </c>
      <c r="C50" s="8">
        <v>8.2644629999999997E-3</v>
      </c>
    </row>
    <row r="51" spans="1:3" x14ac:dyDescent="0.35">
      <c r="A51" t="s">
        <v>51</v>
      </c>
      <c r="B51" s="3">
        <v>142791.6826</v>
      </c>
      <c r="C51" s="8">
        <v>8.2644629999999997E-3</v>
      </c>
    </row>
    <row r="52" spans="1:3" x14ac:dyDescent="0.35">
      <c r="A52" t="s">
        <v>52</v>
      </c>
      <c r="B52" s="3">
        <v>14434.405883789063</v>
      </c>
      <c r="C52" s="8">
        <v>8.3543108719583863E-4</v>
      </c>
    </row>
    <row r="53" spans="1:3" x14ac:dyDescent="0.35">
      <c r="A53" t="s">
        <v>53</v>
      </c>
      <c r="B53" s="3">
        <v>22149.35009765625</v>
      </c>
      <c r="C53" s="8">
        <v>1.2819547809409949E-3</v>
      </c>
    </row>
    <row r="54" spans="1:3" x14ac:dyDescent="0.35">
      <c r="A54" t="s">
        <v>54</v>
      </c>
      <c r="B54" s="3">
        <v>142791.6826</v>
      </c>
      <c r="C54" s="8">
        <v>8.2644629999999997E-3</v>
      </c>
    </row>
    <row r="55" spans="1:3" x14ac:dyDescent="0.35">
      <c r="A55" t="s">
        <v>55</v>
      </c>
      <c r="B55" s="3">
        <v>142791.6826</v>
      </c>
      <c r="C55" s="8">
        <v>8.2644629999999997E-3</v>
      </c>
    </row>
    <row r="56" spans="1:3" x14ac:dyDescent="0.35">
      <c r="A56" t="s">
        <v>56</v>
      </c>
      <c r="B56" s="3">
        <v>142791.6826</v>
      </c>
      <c r="C56" s="8">
        <v>8.2644629999999997E-3</v>
      </c>
    </row>
    <row r="57" spans="1:3" x14ac:dyDescent="0.35">
      <c r="A57" t="s">
        <v>57</v>
      </c>
      <c r="B57" s="3">
        <v>142791.6826</v>
      </c>
      <c r="C57" s="8">
        <v>8.2644629999999997E-3</v>
      </c>
    </row>
    <row r="58" spans="1:3" x14ac:dyDescent="0.35">
      <c r="A58" t="s">
        <v>58</v>
      </c>
      <c r="B58" s="3">
        <v>14139.826171875</v>
      </c>
      <c r="C58" s="8">
        <v>8.1838147317143386E-4</v>
      </c>
    </row>
    <row r="59" spans="1:3" x14ac:dyDescent="0.35">
      <c r="A59" t="s">
        <v>59</v>
      </c>
      <c r="B59" s="3">
        <v>40578.494384765625</v>
      </c>
      <c r="C59" s="8">
        <v>2.3485923808411031E-3</v>
      </c>
    </row>
    <row r="60" spans="1:3" x14ac:dyDescent="0.35">
      <c r="A60" t="s">
        <v>60</v>
      </c>
      <c r="B60" s="3">
        <v>7566.0074830055237</v>
      </c>
      <c r="C60" s="8">
        <v>4.3790356930159373E-4</v>
      </c>
    </row>
    <row r="61" spans="1:3" x14ac:dyDescent="0.35">
      <c r="A61" t="s">
        <v>61</v>
      </c>
      <c r="B61" s="3">
        <v>142791.6826</v>
      </c>
      <c r="C61" s="8">
        <v>8.2644629999999997E-3</v>
      </c>
    </row>
    <row r="62" spans="1:3" x14ac:dyDescent="0.35">
      <c r="A62" t="s">
        <v>62</v>
      </c>
      <c r="B62" s="3">
        <v>142791.6826</v>
      </c>
      <c r="C62" s="8">
        <v>8.2644629999999997E-3</v>
      </c>
    </row>
    <row r="63" spans="1:3" x14ac:dyDescent="0.35">
      <c r="A63" t="s">
        <v>63</v>
      </c>
      <c r="B63" s="3">
        <v>254389.85229492188</v>
      </c>
      <c r="C63" s="8">
        <v>1.4723514953463889E-2</v>
      </c>
    </row>
    <row r="64" spans="1:3" x14ac:dyDescent="0.35">
      <c r="A64" t="s">
        <v>64</v>
      </c>
      <c r="B64" s="3">
        <v>142791.6826</v>
      </c>
      <c r="C64" s="8">
        <v>8.2644629999999997E-3</v>
      </c>
    </row>
    <row r="65" spans="1:3" x14ac:dyDescent="0.35">
      <c r="A65" t="s">
        <v>65</v>
      </c>
      <c r="B65" s="3">
        <v>142791.6826</v>
      </c>
      <c r="C65" s="8">
        <v>8.2644629999999997E-3</v>
      </c>
    </row>
    <row r="66" spans="1:3" x14ac:dyDescent="0.35">
      <c r="A66" t="s">
        <v>66</v>
      </c>
      <c r="B66" s="3">
        <v>200096.21630859375</v>
      </c>
      <c r="C66" s="8">
        <v>1.1581120891314481E-2</v>
      </c>
    </row>
    <row r="67" spans="1:3" x14ac:dyDescent="0.35">
      <c r="A67" t="s">
        <v>67</v>
      </c>
      <c r="B67" s="3">
        <v>142791.6826</v>
      </c>
      <c r="C67" s="8">
        <v>8.2644629999999997E-3</v>
      </c>
    </row>
    <row r="68" spans="1:3" x14ac:dyDescent="0.35">
      <c r="A68" t="s">
        <v>68</v>
      </c>
      <c r="B68" s="3">
        <v>142791.6826</v>
      </c>
      <c r="C68" s="8">
        <v>8.2644629999999997E-3</v>
      </c>
    </row>
    <row r="69" spans="1:3" x14ac:dyDescent="0.35">
      <c r="A69" t="s">
        <v>69</v>
      </c>
      <c r="B69" s="3">
        <v>9214.0576171875</v>
      </c>
      <c r="C69" s="8">
        <v>5.3328902031618542E-4</v>
      </c>
    </row>
    <row r="70" spans="1:3" x14ac:dyDescent="0.35">
      <c r="A70" t="s">
        <v>70</v>
      </c>
      <c r="B70" s="3">
        <v>142791.6826</v>
      </c>
      <c r="C70" s="8">
        <v>8.2644629999999997E-3</v>
      </c>
    </row>
    <row r="71" spans="1:3" x14ac:dyDescent="0.35">
      <c r="A71" t="s">
        <v>71</v>
      </c>
      <c r="B71" s="3">
        <v>142791.6826</v>
      </c>
      <c r="C71" s="8">
        <v>8.2644629999999997E-3</v>
      </c>
    </row>
    <row r="72" spans="1:3" x14ac:dyDescent="0.35">
      <c r="A72" t="s">
        <v>72</v>
      </c>
      <c r="B72" s="3">
        <v>142791.6826</v>
      </c>
      <c r="C72" s="8">
        <v>8.2644629999999997E-3</v>
      </c>
    </row>
    <row r="73" spans="1:3" x14ac:dyDescent="0.35">
      <c r="A73" t="s">
        <v>73</v>
      </c>
      <c r="B73" s="3">
        <v>8056.5107078552246</v>
      </c>
      <c r="C73" s="8">
        <v>4.6629279749071278E-4</v>
      </c>
    </row>
    <row r="74" spans="1:3" x14ac:dyDescent="0.35">
      <c r="A74" t="s">
        <v>74</v>
      </c>
      <c r="B74" s="3">
        <v>142791.6826</v>
      </c>
      <c r="C74" s="8">
        <v>8.2644629999999997E-3</v>
      </c>
    </row>
    <row r="75" spans="1:3" x14ac:dyDescent="0.35">
      <c r="A75" t="s">
        <v>75</v>
      </c>
      <c r="B75" s="3">
        <v>124744.80377197266</v>
      </c>
      <c r="C75" s="8">
        <v>7.2199498806038726E-3</v>
      </c>
    </row>
    <row r="76" spans="1:3" x14ac:dyDescent="0.35">
      <c r="A76" t="s">
        <v>76</v>
      </c>
      <c r="B76" s="3">
        <v>142791.6826</v>
      </c>
      <c r="C76" s="8">
        <v>8.2644629999999997E-3</v>
      </c>
    </row>
    <row r="77" spans="1:3" x14ac:dyDescent="0.35">
      <c r="A77" t="s">
        <v>77</v>
      </c>
      <c r="B77" s="3">
        <v>142791.6826</v>
      </c>
      <c r="C77" s="8">
        <v>8.2644629999999997E-3</v>
      </c>
    </row>
    <row r="78" spans="1:3" x14ac:dyDescent="0.35">
      <c r="A78" t="s">
        <v>78</v>
      </c>
      <c r="B78" s="3">
        <v>25379.463653564453</v>
      </c>
      <c r="C78" s="8">
        <v>1.4689065198282235E-3</v>
      </c>
    </row>
    <row r="79" spans="1:3" x14ac:dyDescent="0.35">
      <c r="A79" t="s">
        <v>79</v>
      </c>
      <c r="B79" s="3">
        <v>142791.6826</v>
      </c>
      <c r="C79" s="8">
        <v>8.2644629999999997E-3</v>
      </c>
    </row>
    <row r="80" spans="1:3" x14ac:dyDescent="0.35">
      <c r="A80" t="s">
        <v>80</v>
      </c>
      <c r="B80" s="3">
        <v>142791.6826</v>
      </c>
      <c r="C80" s="8">
        <v>8.2644629999999997E-3</v>
      </c>
    </row>
    <row r="81" spans="1:3" x14ac:dyDescent="0.35">
      <c r="A81" t="s">
        <v>81</v>
      </c>
      <c r="B81" s="3">
        <v>7023.4871215820313</v>
      </c>
      <c r="C81" s="8">
        <v>4.0650370573818036E-4</v>
      </c>
    </row>
    <row r="82" spans="1:3" x14ac:dyDescent="0.35">
      <c r="A82" t="s">
        <v>82</v>
      </c>
      <c r="B82" s="3">
        <v>142791.6826</v>
      </c>
      <c r="C82" s="8">
        <v>8.2644629999999997E-3</v>
      </c>
    </row>
    <row r="83" spans="1:3" x14ac:dyDescent="0.35">
      <c r="A83" t="s">
        <v>83</v>
      </c>
      <c r="B83" s="3">
        <v>16496.4638671875</v>
      </c>
      <c r="C83" s="8">
        <v>9.547783853666728E-4</v>
      </c>
    </row>
    <row r="84" spans="1:3" x14ac:dyDescent="0.35">
      <c r="A84" t="s">
        <v>84</v>
      </c>
      <c r="B84" s="3">
        <v>222290.67993164063</v>
      </c>
      <c r="C84" s="8">
        <v>1.2865686742074891E-2</v>
      </c>
    </row>
    <row r="85" spans="1:3" x14ac:dyDescent="0.35">
      <c r="A85" t="s">
        <v>85</v>
      </c>
      <c r="B85" s="3">
        <v>27225.242828369141</v>
      </c>
      <c r="C85" s="8">
        <v>1.5757360849066398E-3</v>
      </c>
    </row>
    <row r="86" spans="1:3" x14ac:dyDescent="0.35">
      <c r="A86" t="s">
        <v>86</v>
      </c>
      <c r="B86" s="3">
        <v>142791.6826</v>
      </c>
      <c r="C86" s="8">
        <v>8.2644629999999997E-3</v>
      </c>
    </row>
    <row r="87" spans="1:3" x14ac:dyDescent="0.35">
      <c r="A87" t="s">
        <v>87</v>
      </c>
      <c r="B87" s="3">
        <v>142791.6826</v>
      </c>
      <c r="C87" s="8">
        <v>8.2644629999999997E-3</v>
      </c>
    </row>
    <row r="88" spans="1:3" x14ac:dyDescent="0.35">
      <c r="A88" t="s">
        <v>88</v>
      </c>
      <c r="B88" s="3">
        <v>142791.6826</v>
      </c>
      <c r="C88" s="8">
        <v>8.2644629999999997E-3</v>
      </c>
    </row>
    <row r="89" spans="1:3" x14ac:dyDescent="0.35">
      <c r="A89" t="s">
        <v>89</v>
      </c>
      <c r="B89" s="3">
        <v>17085.623291015625</v>
      </c>
      <c r="C89" s="8">
        <v>9.8887761341548246E-4</v>
      </c>
    </row>
    <row r="90" spans="1:3" x14ac:dyDescent="0.35">
      <c r="A90" t="s">
        <v>90</v>
      </c>
      <c r="B90" s="3">
        <v>142791.6826</v>
      </c>
      <c r="C90" s="8">
        <v>8.2644629999999997E-3</v>
      </c>
    </row>
    <row r="91" spans="1:3" x14ac:dyDescent="0.35">
      <c r="A91" t="s">
        <v>91</v>
      </c>
      <c r="B91" s="3">
        <v>142791.6826</v>
      </c>
      <c r="C91" s="8">
        <v>8.2644629999999997E-3</v>
      </c>
    </row>
    <row r="92" spans="1:3" x14ac:dyDescent="0.35">
      <c r="A92" t="s">
        <v>92</v>
      </c>
      <c r="B92" s="3">
        <v>142791.6826</v>
      </c>
      <c r="C92" s="8">
        <v>8.2644629999999997E-3</v>
      </c>
    </row>
    <row r="93" spans="1:3" x14ac:dyDescent="0.35">
      <c r="A93" t="s">
        <v>93</v>
      </c>
      <c r="B93" s="3">
        <v>142791.6826</v>
      </c>
      <c r="C93" s="8">
        <v>8.2644629999999997E-3</v>
      </c>
    </row>
    <row r="94" spans="1:3" x14ac:dyDescent="0.35">
      <c r="A94" t="s">
        <v>94</v>
      </c>
      <c r="B94" s="3">
        <v>7436.6334228515625</v>
      </c>
      <c r="C94" s="8">
        <v>4.3041568842866153E-4</v>
      </c>
    </row>
    <row r="95" spans="1:3" x14ac:dyDescent="0.35">
      <c r="A95" t="s">
        <v>95</v>
      </c>
      <c r="B95" s="3">
        <v>237110.05859375</v>
      </c>
      <c r="C95" s="8">
        <v>1.372339919154655E-2</v>
      </c>
    </row>
    <row r="96" spans="1:3" x14ac:dyDescent="0.35">
      <c r="A96" t="s">
        <v>96</v>
      </c>
      <c r="B96" s="3">
        <v>142791.6826</v>
      </c>
      <c r="C96" s="8">
        <v>8.2644629999999997E-3</v>
      </c>
    </row>
    <row r="97" spans="1:3" x14ac:dyDescent="0.35">
      <c r="A97" t="s">
        <v>97</v>
      </c>
      <c r="B97" s="3">
        <v>142791.6826</v>
      </c>
      <c r="C97" s="8">
        <v>8.2644629999999997E-3</v>
      </c>
    </row>
    <row r="98" spans="1:3" x14ac:dyDescent="0.35">
      <c r="A98" t="s">
        <v>98</v>
      </c>
      <c r="B98" s="3">
        <v>142791.6826</v>
      </c>
      <c r="C98" s="8">
        <v>8.2644629999999997E-3</v>
      </c>
    </row>
    <row r="99" spans="1:3" x14ac:dyDescent="0.35">
      <c r="A99" t="s">
        <v>99</v>
      </c>
      <c r="B99" s="3">
        <v>142791.6826</v>
      </c>
      <c r="C99" s="8">
        <v>8.2644629999999997E-3</v>
      </c>
    </row>
    <row r="100" spans="1:3" x14ac:dyDescent="0.35">
      <c r="A100" t="s">
        <v>100</v>
      </c>
      <c r="B100" s="3">
        <v>266297.46240234375</v>
      </c>
      <c r="C100" s="8">
        <v>1.5412700759796241E-2</v>
      </c>
    </row>
    <row r="101" spans="1:3" x14ac:dyDescent="0.35">
      <c r="A101" t="s">
        <v>101</v>
      </c>
      <c r="B101" s="3">
        <v>142791.6826</v>
      </c>
      <c r="C101" s="8">
        <v>8.2644629999999997E-3</v>
      </c>
    </row>
    <row r="102" spans="1:3" x14ac:dyDescent="0.35">
      <c r="A102" t="s">
        <v>102</v>
      </c>
      <c r="B102" s="3">
        <v>142791.6826</v>
      </c>
      <c r="C102" s="8">
        <v>8.2644629999999997E-3</v>
      </c>
    </row>
    <row r="103" spans="1:3" x14ac:dyDescent="0.35">
      <c r="A103" t="s">
        <v>103</v>
      </c>
      <c r="B103" s="3">
        <v>142791.6826</v>
      </c>
      <c r="C103" s="8">
        <v>8.2644629999999997E-3</v>
      </c>
    </row>
    <row r="104" spans="1:3" x14ac:dyDescent="0.35">
      <c r="A104" t="s">
        <v>104</v>
      </c>
      <c r="B104" s="3">
        <v>142791.6826</v>
      </c>
      <c r="C104" s="8">
        <v>8.2644629999999997E-3</v>
      </c>
    </row>
    <row r="105" spans="1:3" x14ac:dyDescent="0.35">
      <c r="A105" t="s">
        <v>105</v>
      </c>
      <c r="B105" s="3">
        <v>142791.6826</v>
      </c>
      <c r="C105" s="8">
        <v>8.2644629999999997E-3</v>
      </c>
    </row>
    <row r="106" spans="1:3" x14ac:dyDescent="0.35">
      <c r="A106" t="s">
        <v>106</v>
      </c>
      <c r="B106" s="3">
        <v>142791.6826</v>
      </c>
      <c r="C106" s="8">
        <v>8.2644629999999997E-3</v>
      </c>
    </row>
    <row r="107" spans="1:3" x14ac:dyDescent="0.35">
      <c r="A107" t="s">
        <v>107</v>
      </c>
      <c r="B107" s="3">
        <v>142791.6826</v>
      </c>
      <c r="C107" s="8">
        <v>8.2644629999999997E-3</v>
      </c>
    </row>
    <row r="108" spans="1:3" x14ac:dyDescent="0.35">
      <c r="A108" t="s">
        <v>108</v>
      </c>
      <c r="B108" s="3">
        <v>142791.6826</v>
      </c>
      <c r="C108" s="8">
        <v>8.2644629999999997E-3</v>
      </c>
    </row>
    <row r="109" spans="1:3" x14ac:dyDescent="0.35">
      <c r="A109" t="s">
        <v>109</v>
      </c>
      <c r="B109" s="3">
        <v>142791.6826</v>
      </c>
      <c r="C109" s="8">
        <v>8.2644629999999997E-3</v>
      </c>
    </row>
    <row r="110" spans="1:3" x14ac:dyDescent="0.35">
      <c r="A110" t="s">
        <v>110</v>
      </c>
      <c r="B110" s="3">
        <v>640531.78588867188</v>
      </c>
      <c r="C110" s="8">
        <v>3.7072545318227887E-2</v>
      </c>
    </row>
    <row r="111" spans="1:3" x14ac:dyDescent="0.35">
      <c r="A111" t="s">
        <v>380</v>
      </c>
      <c r="B111" s="3">
        <v>5390923.3404016495</v>
      </c>
      <c r="C111" s="8">
        <v>0.31201457015416345</v>
      </c>
    </row>
    <row r="112" spans="1:3" x14ac:dyDescent="0.35">
      <c r="A112" t="s">
        <v>111</v>
      </c>
      <c r="B112" s="3">
        <v>142791.6826</v>
      </c>
      <c r="C112" s="8">
        <v>8.2644629999999997E-3</v>
      </c>
    </row>
    <row r="113" spans="1:3" x14ac:dyDescent="0.35">
      <c r="A113" t="s">
        <v>112</v>
      </c>
      <c r="B113" s="3">
        <v>142791.6826</v>
      </c>
      <c r="C113" s="8">
        <v>8.2644629999999997E-3</v>
      </c>
    </row>
    <row r="114" spans="1:3" x14ac:dyDescent="0.35">
      <c r="A114" t="s">
        <v>113</v>
      </c>
      <c r="B114" s="3">
        <v>5776.1984592676163</v>
      </c>
      <c r="C114" s="8">
        <v>3.3431343122368527E-4</v>
      </c>
    </row>
    <row r="115" spans="1:3" x14ac:dyDescent="0.35">
      <c r="A115" t="s">
        <v>114</v>
      </c>
      <c r="B115" s="3">
        <v>142791.6826</v>
      </c>
      <c r="C115" s="8">
        <v>8.2644629999999997E-3</v>
      </c>
    </row>
    <row r="116" spans="1:3" x14ac:dyDescent="0.35">
      <c r="A116" t="s">
        <v>115</v>
      </c>
      <c r="B116" s="3">
        <v>142791.6826</v>
      </c>
      <c r="C116" s="8">
        <v>8.2644629999999997E-3</v>
      </c>
    </row>
    <row r="117" spans="1:3" x14ac:dyDescent="0.35">
      <c r="A117" t="s">
        <v>116</v>
      </c>
      <c r="B117" s="3">
        <v>190178.47265625</v>
      </c>
      <c r="C117" s="8">
        <v>1.100710409916424E-2</v>
      </c>
    </row>
    <row r="118" spans="1:3" x14ac:dyDescent="0.35">
      <c r="A118" t="s">
        <v>117</v>
      </c>
      <c r="B118" s="3">
        <v>170368.21508789063</v>
      </c>
      <c r="C118" s="8">
        <v>9.860530755501298E-3</v>
      </c>
    </row>
    <row r="119" spans="1:3" x14ac:dyDescent="0.35">
      <c r="A119" t="s">
        <v>118</v>
      </c>
      <c r="B119" s="3">
        <v>18273.640213012695</v>
      </c>
      <c r="C119" s="8">
        <v>1.0576373723374432E-3</v>
      </c>
    </row>
    <row r="120" spans="1:3" x14ac:dyDescent="0.35">
      <c r="A120" t="s">
        <v>119</v>
      </c>
      <c r="B120" s="3">
        <v>142791.6826</v>
      </c>
      <c r="C120" s="8">
        <v>8.2644629999999997E-3</v>
      </c>
    </row>
    <row r="121" spans="1:3" x14ac:dyDescent="0.35">
      <c r="A121" t="s">
        <v>120</v>
      </c>
      <c r="B121" s="3">
        <v>13869.805297851563</v>
      </c>
      <c r="C121" s="8">
        <v>8.0275326968546159E-4</v>
      </c>
    </row>
    <row r="122" spans="1:3" x14ac:dyDescent="0.35">
      <c r="A122" t="s">
        <v>121</v>
      </c>
      <c r="B122" s="3">
        <v>142791.6826</v>
      </c>
      <c r="C122" s="8">
        <v>8.2644629999999997E-3</v>
      </c>
    </row>
    <row r="123" spans="1:3" x14ac:dyDescent="0.35">
      <c r="A123" t="s">
        <v>122</v>
      </c>
      <c r="B123" s="3">
        <v>8390.9413146972656</v>
      </c>
      <c r="C123" s="8">
        <v>4.8564889206883399E-4</v>
      </c>
    </row>
    <row r="124" spans="1:3" x14ac:dyDescent="0.35">
      <c r="A124" t="s">
        <v>123</v>
      </c>
      <c r="B124" s="3">
        <v>142791.6826</v>
      </c>
      <c r="C124" s="8">
        <v>8.2644629999999997E-3</v>
      </c>
    </row>
    <row r="125" spans="1:3" x14ac:dyDescent="0.35">
      <c r="A125" t="s">
        <v>124</v>
      </c>
      <c r="B125" s="3">
        <v>142791.6826</v>
      </c>
      <c r="C125" s="8">
        <v>8.2644629999999997E-3</v>
      </c>
    </row>
    <row r="126" spans="1:3" x14ac:dyDescent="0.35">
      <c r="A126" t="s">
        <v>125</v>
      </c>
      <c r="B126" s="3">
        <v>14794.458984375</v>
      </c>
      <c r="C126" s="8">
        <v>8.5627015433115898E-4</v>
      </c>
    </row>
    <row r="127" spans="1:3" x14ac:dyDescent="0.35">
      <c r="A127" t="s">
        <v>126</v>
      </c>
      <c r="B127" s="3">
        <v>142791.6826</v>
      </c>
      <c r="C127" s="8">
        <v>8.2644629999999997E-3</v>
      </c>
    </row>
    <row r="128" spans="1:3" x14ac:dyDescent="0.35">
      <c r="A128" t="s">
        <v>127</v>
      </c>
      <c r="B128" s="3">
        <v>14807.0339012146</v>
      </c>
      <c r="C128" s="8">
        <v>8.5699796235673919E-4</v>
      </c>
    </row>
    <row r="129" spans="1:3" x14ac:dyDescent="0.35">
      <c r="A129" t="s">
        <v>128</v>
      </c>
      <c r="B129" s="3">
        <v>142791.6826</v>
      </c>
      <c r="C129" s="8">
        <v>8.2644629999999997E-3</v>
      </c>
    </row>
    <row r="130" spans="1:3" x14ac:dyDescent="0.35">
      <c r="A130" t="s">
        <v>129</v>
      </c>
      <c r="B130" s="3">
        <v>142791.6826</v>
      </c>
      <c r="C130" s="8">
        <v>8.2644629999999997E-3</v>
      </c>
    </row>
    <row r="131" spans="1:3" x14ac:dyDescent="0.35">
      <c r="A131" t="s">
        <v>130</v>
      </c>
      <c r="B131" s="3">
        <v>24456.574066162109</v>
      </c>
      <c r="C131" s="8">
        <v>1.4154917372890153E-3</v>
      </c>
    </row>
    <row r="132" spans="1:3" x14ac:dyDescent="0.35">
      <c r="A132" t="s">
        <v>131</v>
      </c>
      <c r="B132" s="3">
        <v>7849.7797241210938</v>
      </c>
      <c r="C132" s="8">
        <v>4.5432767111914271E-4</v>
      </c>
    </row>
    <row r="133" spans="1:3" x14ac:dyDescent="0.35">
      <c r="A133" t="s">
        <v>132</v>
      </c>
      <c r="B133" s="3">
        <v>142791.6826</v>
      </c>
      <c r="C133" s="8">
        <v>8.2644629999999997E-3</v>
      </c>
    </row>
    <row r="134" spans="1:3" x14ac:dyDescent="0.35">
      <c r="A134" t="s">
        <v>133</v>
      </c>
      <c r="B134" s="3">
        <v>5756.2574615478516</v>
      </c>
      <c r="C134" s="8">
        <v>3.3315929093284712E-4</v>
      </c>
    </row>
    <row r="135" spans="1:3" x14ac:dyDescent="0.35">
      <c r="A135" t="s">
        <v>134</v>
      </c>
      <c r="B135" s="3">
        <v>8676.0723266601563</v>
      </c>
      <c r="C135" s="8">
        <v>5.0215163650010517E-4</v>
      </c>
    </row>
    <row r="136" spans="1:3" x14ac:dyDescent="0.35">
      <c r="A136" t="s">
        <v>135</v>
      </c>
      <c r="B136" s="3">
        <v>66453.27197265625</v>
      </c>
      <c r="C136" s="8">
        <v>3.8461665619495245E-3</v>
      </c>
    </row>
    <row r="137" spans="1:3" x14ac:dyDescent="0.35">
      <c r="A137" t="s">
        <v>136</v>
      </c>
      <c r="B137" s="3">
        <v>142791.6826</v>
      </c>
      <c r="C137" s="8">
        <v>8.2644629999999997E-3</v>
      </c>
    </row>
    <row r="138" spans="1:3" x14ac:dyDescent="0.35">
      <c r="A138" t="s">
        <v>137</v>
      </c>
      <c r="B138" s="3">
        <v>29182.448768615723</v>
      </c>
      <c r="C138" s="8">
        <v>1.6890147816324059E-3</v>
      </c>
    </row>
    <row r="139" spans="1:3" x14ac:dyDescent="0.35">
      <c r="A139" t="s">
        <v>138</v>
      </c>
      <c r="B139" s="3">
        <v>142791.6826</v>
      </c>
      <c r="C139" s="8">
        <v>8.2644629999999997E-3</v>
      </c>
    </row>
    <row r="140" spans="1:3" x14ac:dyDescent="0.35">
      <c r="A140" t="s">
        <v>139</v>
      </c>
      <c r="B140" s="3">
        <v>142791.6826</v>
      </c>
      <c r="C140" s="8">
        <v>8.2644629999999997E-3</v>
      </c>
    </row>
    <row r="141" spans="1:3" x14ac:dyDescent="0.35">
      <c r="A141" t="s">
        <v>140</v>
      </c>
      <c r="B141" s="3">
        <v>186216.42114257813</v>
      </c>
      <c r="C141" s="8">
        <v>1.0777789430431652E-2</v>
      </c>
    </row>
    <row r="142" spans="1:3" x14ac:dyDescent="0.35">
      <c r="A142" t="s">
        <v>141</v>
      </c>
      <c r="B142" s="3">
        <v>142791.6826</v>
      </c>
      <c r="C142" s="8">
        <v>8.2644629999999997E-3</v>
      </c>
    </row>
    <row r="143" spans="1:3" x14ac:dyDescent="0.35">
      <c r="A143" t="s">
        <v>142</v>
      </c>
      <c r="B143" s="3">
        <v>13022.124312400818</v>
      </c>
      <c r="C143" s="8">
        <v>7.5369139260012235E-4</v>
      </c>
    </row>
    <row r="144" spans="1:3" x14ac:dyDescent="0.35">
      <c r="A144" t="s">
        <v>143</v>
      </c>
      <c r="B144" s="3">
        <v>142791.6826</v>
      </c>
      <c r="C144" s="8">
        <v>8.2644629999999997E-3</v>
      </c>
    </row>
    <row r="145" spans="1:3" x14ac:dyDescent="0.35">
      <c r="A145" t="s">
        <v>144</v>
      </c>
      <c r="B145" s="3">
        <v>12077.768188476563</v>
      </c>
      <c r="C145" s="8">
        <v>6.9903417500059969E-4</v>
      </c>
    </row>
    <row r="146" spans="1:3" x14ac:dyDescent="0.35">
      <c r="A146" t="s">
        <v>145</v>
      </c>
      <c r="B146" s="3">
        <v>142791.6826</v>
      </c>
      <c r="C146" s="8">
        <v>8.2644629999999997E-3</v>
      </c>
    </row>
    <row r="147" spans="1:3" x14ac:dyDescent="0.35">
      <c r="A147" t="s">
        <v>146</v>
      </c>
      <c r="B147" s="3">
        <v>2699.7563819885254</v>
      </c>
      <c r="C147" s="8">
        <v>1.5625585337749381E-4</v>
      </c>
    </row>
    <row r="148" spans="1:3" x14ac:dyDescent="0.35">
      <c r="A148" t="s">
        <v>147</v>
      </c>
      <c r="B148" s="3">
        <v>142791.6826</v>
      </c>
      <c r="C148" s="8">
        <v>8.2644629999999997E-3</v>
      </c>
    </row>
    <row r="149" spans="1:3" x14ac:dyDescent="0.35">
      <c r="A149" t="s">
        <v>148</v>
      </c>
      <c r="B149" s="3">
        <v>142791.6826</v>
      </c>
      <c r="C149" s="8">
        <v>8.2644629999999997E-3</v>
      </c>
    </row>
    <row r="150" spans="1:3" x14ac:dyDescent="0.35">
      <c r="A150" t="s">
        <v>149</v>
      </c>
      <c r="B150" s="3">
        <v>183564.4697265625</v>
      </c>
      <c r="C150" s="8">
        <v>1.0624300421427084E-2</v>
      </c>
    </row>
    <row r="151" spans="1:3" x14ac:dyDescent="0.35">
      <c r="A151" t="s">
        <v>150</v>
      </c>
      <c r="B151" s="3">
        <v>142791.6826</v>
      </c>
      <c r="C151" s="8">
        <v>8.2644629999999997E-3</v>
      </c>
    </row>
    <row r="152" spans="1:3" x14ac:dyDescent="0.35">
      <c r="A152" t="s">
        <v>151</v>
      </c>
      <c r="B152" s="3">
        <v>142791.6826</v>
      </c>
      <c r="C152" s="8">
        <v>8.2644629999999997E-3</v>
      </c>
    </row>
    <row r="153" spans="1:3" x14ac:dyDescent="0.35">
      <c r="A153" t="s">
        <v>152</v>
      </c>
      <c r="B153" s="3">
        <v>114778.96545410156</v>
      </c>
      <c r="C153" s="8">
        <v>6.6431494769192655E-3</v>
      </c>
    </row>
    <row r="154" spans="1:3" x14ac:dyDescent="0.35">
      <c r="A154" t="s">
        <v>153</v>
      </c>
      <c r="B154" s="3">
        <v>80310.485595703125</v>
      </c>
      <c r="C154" s="8">
        <v>4.6481910536959152E-3</v>
      </c>
    </row>
    <row r="155" spans="1:3" x14ac:dyDescent="0.35">
      <c r="A155" t="s">
        <v>154</v>
      </c>
      <c r="B155" s="3">
        <v>108191.37854003906</v>
      </c>
      <c r="C155" s="8">
        <v>6.2618746990087222E-3</v>
      </c>
    </row>
    <row r="156" spans="1:3" x14ac:dyDescent="0.35">
      <c r="A156" t="s">
        <v>155</v>
      </c>
      <c r="B156" s="3">
        <v>142791.6826</v>
      </c>
      <c r="C156" s="8">
        <v>8.2644629999999997E-3</v>
      </c>
    </row>
    <row r="157" spans="1:3" x14ac:dyDescent="0.35">
      <c r="A157" t="s">
        <v>156</v>
      </c>
      <c r="B157" s="3">
        <v>142791.6826</v>
      </c>
      <c r="C157" s="8">
        <v>8.2644629999999997E-3</v>
      </c>
    </row>
    <row r="158" spans="1:3" x14ac:dyDescent="0.35">
      <c r="A158" t="s">
        <v>157</v>
      </c>
      <c r="B158" s="3">
        <v>222267.82177734375</v>
      </c>
      <c r="C158" s="8">
        <v>1.2864363763294241E-2</v>
      </c>
    </row>
    <row r="159" spans="1:3" x14ac:dyDescent="0.35">
      <c r="A159" t="s">
        <v>158</v>
      </c>
      <c r="B159" s="3">
        <v>142791.6826</v>
      </c>
      <c r="C159" s="8">
        <v>8.2644629999999997E-3</v>
      </c>
    </row>
    <row r="160" spans="1:3" x14ac:dyDescent="0.35">
      <c r="A160" t="s">
        <v>159</v>
      </c>
      <c r="B160" s="3">
        <v>9089.2186279296875</v>
      </c>
      <c r="C160" s="8">
        <v>5.2606361919058629E-4</v>
      </c>
    </row>
    <row r="161" spans="1:3" x14ac:dyDescent="0.35">
      <c r="A161" t="s">
        <v>160</v>
      </c>
      <c r="B161" s="3">
        <v>142791.6826</v>
      </c>
      <c r="C161" s="8">
        <v>8.2644629999999997E-3</v>
      </c>
    </row>
    <row r="162" spans="1:3" x14ac:dyDescent="0.35">
      <c r="A162" t="s">
        <v>161</v>
      </c>
      <c r="B162" s="3">
        <v>142791.6826</v>
      </c>
      <c r="C162" s="8">
        <v>8.2644629999999997E-3</v>
      </c>
    </row>
    <row r="163" spans="1:3" x14ac:dyDescent="0.35">
      <c r="A163" t="s">
        <v>162</v>
      </c>
      <c r="B163" s="3">
        <v>2777.0543804168701</v>
      </c>
      <c r="C163" s="8">
        <v>1.6072968842030492E-4</v>
      </c>
    </row>
    <row r="164" spans="1:3" x14ac:dyDescent="0.35">
      <c r="A164" t="s">
        <v>163</v>
      </c>
      <c r="B164" s="3">
        <v>53731.63671875</v>
      </c>
      <c r="C164" s="8">
        <v>3.1098668031201075E-3</v>
      </c>
    </row>
    <row r="165" spans="1:3" x14ac:dyDescent="0.35">
      <c r="A165" t="s">
        <v>164</v>
      </c>
      <c r="B165" s="3">
        <v>206786.48095703125</v>
      </c>
      <c r="C165" s="8">
        <v>1.1968338426547379E-2</v>
      </c>
    </row>
    <row r="166" spans="1:3" x14ac:dyDescent="0.35">
      <c r="A166" t="s">
        <v>165</v>
      </c>
      <c r="B166" s="3">
        <v>142791.6826</v>
      </c>
      <c r="C166" s="8">
        <v>8.2644629999999997E-3</v>
      </c>
    </row>
    <row r="167" spans="1:3" x14ac:dyDescent="0.35">
      <c r="A167" t="s">
        <v>166</v>
      </c>
      <c r="B167" s="3">
        <v>14720.640350341797</v>
      </c>
      <c r="C167" s="8">
        <v>8.5199769710762126E-4</v>
      </c>
    </row>
    <row r="168" spans="1:3" x14ac:dyDescent="0.35">
      <c r="A168" t="s">
        <v>167</v>
      </c>
      <c r="B168" s="3">
        <v>142791.6826</v>
      </c>
      <c r="C168" s="8">
        <v>8.2644629999999997E-3</v>
      </c>
    </row>
    <row r="169" spans="1:3" x14ac:dyDescent="0.35">
      <c r="A169" t="s">
        <v>168</v>
      </c>
      <c r="B169" s="3">
        <v>15075.09748840332</v>
      </c>
      <c r="C169" s="8">
        <v>8.7251288246399487E-4</v>
      </c>
    </row>
    <row r="170" spans="1:3" x14ac:dyDescent="0.35">
      <c r="A170" t="s">
        <v>169</v>
      </c>
      <c r="B170" s="3">
        <v>12020.497924804688</v>
      </c>
      <c r="C170" s="8">
        <v>6.957195003940667E-4</v>
      </c>
    </row>
    <row r="171" spans="1:3" x14ac:dyDescent="0.35">
      <c r="A171" t="s">
        <v>170</v>
      </c>
      <c r="B171" s="3">
        <v>142791.6826</v>
      </c>
      <c r="C171" s="8">
        <v>8.2644629999999997E-3</v>
      </c>
    </row>
    <row r="172" spans="1:3" x14ac:dyDescent="0.35">
      <c r="A172" t="s">
        <v>171</v>
      </c>
      <c r="B172" s="3">
        <v>73249.629333496094</v>
      </c>
      <c r="C172" s="8">
        <v>4.239524505785271E-3</v>
      </c>
    </row>
    <row r="173" spans="1:3" x14ac:dyDescent="0.35">
      <c r="A173" t="s">
        <v>172</v>
      </c>
      <c r="B173" s="3">
        <v>29532.466796875</v>
      </c>
      <c r="C173" s="8">
        <v>1.7092730412546599E-3</v>
      </c>
    </row>
    <row r="174" spans="1:3" x14ac:dyDescent="0.35">
      <c r="A174" t="s">
        <v>173</v>
      </c>
      <c r="B174" s="3">
        <v>142791.6826</v>
      </c>
      <c r="C174" s="8">
        <v>8.2644629999999997E-3</v>
      </c>
    </row>
    <row r="175" spans="1:3" x14ac:dyDescent="0.35">
      <c r="A175" t="s">
        <v>174</v>
      </c>
      <c r="B175" s="3">
        <v>142791.6826</v>
      </c>
      <c r="C175" s="8">
        <v>8.2644629999999997E-3</v>
      </c>
    </row>
    <row r="176" spans="1:3" x14ac:dyDescent="0.35">
      <c r="A176" t="s">
        <v>175</v>
      </c>
      <c r="B176" s="3">
        <v>142791.6826</v>
      </c>
      <c r="C176" s="8">
        <v>8.2644629999999997E-3</v>
      </c>
    </row>
    <row r="177" spans="1:3" x14ac:dyDescent="0.35">
      <c r="A177" t="s">
        <v>176</v>
      </c>
      <c r="B177" s="3">
        <v>7957.59521484375</v>
      </c>
      <c r="C177" s="8">
        <v>4.6056779027306926E-4</v>
      </c>
    </row>
    <row r="178" spans="1:3" x14ac:dyDescent="0.35">
      <c r="A178" t="s">
        <v>177</v>
      </c>
      <c r="B178" s="3">
        <v>2733.0915943384171</v>
      </c>
      <c r="C178" s="8">
        <v>1.5818522081523858E-4</v>
      </c>
    </row>
    <row r="179" spans="1:3" x14ac:dyDescent="0.35">
      <c r="A179" t="s">
        <v>178</v>
      </c>
      <c r="B179" s="3">
        <v>142791.6826</v>
      </c>
      <c r="C179" s="8">
        <v>8.2644629999999997E-3</v>
      </c>
    </row>
    <row r="180" spans="1:3" x14ac:dyDescent="0.35">
      <c r="A180" t="s">
        <v>179</v>
      </c>
      <c r="B180" s="3">
        <v>142791.6826</v>
      </c>
      <c r="C180" s="8">
        <v>8.2644629999999997E-3</v>
      </c>
    </row>
    <row r="181" spans="1:3" x14ac:dyDescent="0.35">
      <c r="A181" t="s">
        <v>180</v>
      </c>
      <c r="B181" s="3">
        <v>142791.6826</v>
      </c>
      <c r="C181" s="8">
        <v>8.2644629999999997E-3</v>
      </c>
    </row>
    <row r="182" spans="1:3" x14ac:dyDescent="0.35">
      <c r="A182" t="s">
        <v>181</v>
      </c>
      <c r="B182" s="3">
        <v>142791.6826</v>
      </c>
      <c r="C182" s="8">
        <v>8.2644629999999997E-3</v>
      </c>
    </row>
    <row r="183" spans="1:3" x14ac:dyDescent="0.35">
      <c r="A183" t="s">
        <v>182</v>
      </c>
      <c r="B183" s="3">
        <v>123713.85498046875</v>
      </c>
      <c r="C183" s="8">
        <v>7.1602808733261542E-3</v>
      </c>
    </row>
    <row r="184" spans="1:3" x14ac:dyDescent="0.35">
      <c r="A184" t="s">
        <v>183</v>
      </c>
      <c r="B184" s="3">
        <v>142791.6826</v>
      </c>
      <c r="C184" s="8">
        <v>8.2644629999999997E-3</v>
      </c>
    </row>
    <row r="185" spans="1:3" x14ac:dyDescent="0.35">
      <c r="A185" t="s">
        <v>184</v>
      </c>
      <c r="B185" s="3">
        <v>194506.9365234375</v>
      </c>
      <c r="C185" s="8">
        <v>1.1257625894350389E-2</v>
      </c>
    </row>
    <row r="186" spans="1:3" x14ac:dyDescent="0.35">
      <c r="A186" t="s">
        <v>185</v>
      </c>
      <c r="B186" s="3">
        <v>142791.6826</v>
      </c>
      <c r="C186" s="8">
        <v>8.2644629999999997E-3</v>
      </c>
    </row>
    <row r="187" spans="1:3" x14ac:dyDescent="0.35">
      <c r="A187" t="s">
        <v>186</v>
      </c>
      <c r="B187" s="3">
        <v>142791.6826</v>
      </c>
      <c r="C187" s="8">
        <v>8.2644629999999997E-3</v>
      </c>
    </row>
    <row r="188" spans="1:3" x14ac:dyDescent="0.35">
      <c r="A188" t="s">
        <v>187</v>
      </c>
      <c r="B188" s="3">
        <v>93006.623657226563</v>
      </c>
      <c r="C188" s="8">
        <v>5.3830150921303048E-3</v>
      </c>
    </row>
    <row r="189" spans="1:3" x14ac:dyDescent="0.35">
      <c r="A189" t="s">
        <v>188</v>
      </c>
      <c r="B189" s="3">
        <v>142791.6826</v>
      </c>
      <c r="C189" s="8">
        <v>8.2644629999999997E-3</v>
      </c>
    </row>
    <row r="190" spans="1:3" x14ac:dyDescent="0.35">
      <c r="A190" t="s">
        <v>189</v>
      </c>
      <c r="B190" s="3">
        <v>110904.95629882813</v>
      </c>
      <c r="C190" s="8">
        <v>6.4189305027229308E-3</v>
      </c>
    </row>
    <row r="191" spans="1:3" x14ac:dyDescent="0.35">
      <c r="A191" t="s">
        <v>190</v>
      </c>
      <c r="B191" s="3">
        <v>16919.926082611084</v>
      </c>
      <c r="C191" s="8">
        <v>9.79287430066254E-4</v>
      </c>
    </row>
    <row r="192" spans="1:3" x14ac:dyDescent="0.35">
      <c r="A192" t="s">
        <v>191</v>
      </c>
      <c r="B192" s="3">
        <v>729554.84765625</v>
      </c>
      <c r="C192" s="8">
        <v>4.2225000769235833E-2</v>
      </c>
    </row>
    <row r="193" spans="1:3" x14ac:dyDescent="0.35">
      <c r="A193" t="s">
        <v>192</v>
      </c>
      <c r="B193" s="3">
        <v>142791.6826</v>
      </c>
      <c r="C193" s="8">
        <v>8.2644629999999997E-3</v>
      </c>
    </row>
    <row r="194" spans="1:3" x14ac:dyDescent="0.35">
      <c r="A194" t="s">
        <v>193</v>
      </c>
      <c r="B194" s="3">
        <v>142791.6826</v>
      </c>
      <c r="C194" s="8">
        <v>8.2644629999999997E-3</v>
      </c>
    </row>
    <row r="195" spans="1:3" x14ac:dyDescent="0.35">
      <c r="A195" t="s">
        <v>194</v>
      </c>
      <c r="B195" s="3">
        <v>142791.6826</v>
      </c>
      <c r="C195" s="8">
        <v>8.2644629999999997E-3</v>
      </c>
    </row>
    <row r="196" spans="1:3" x14ac:dyDescent="0.35">
      <c r="A196" t="s">
        <v>195</v>
      </c>
      <c r="B196" s="3">
        <v>11568.096435546875</v>
      </c>
      <c r="C196" s="8">
        <v>6.6953551533347345E-4</v>
      </c>
    </row>
    <row r="197" spans="1:3" x14ac:dyDescent="0.35">
      <c r="A197" t="s">
        <v>196</v>
      </c>
      <c r="B197" s="3">
        <v>142791.6826</v>
      </c>
      <c r="C197" s="8">
        <v>8.2644629999999997E-3</v>
      </c>
    </row>
    <row r="198" spans="1:3" x14ac:dyDescent="0.35">
      <c r="A198" t="s">
        <v>197</v>
      </c>
      <c r="B198" s="3">
        <v>142791.6826</v>
      </c>
      <c r="C198" s="8">
        <v>8.2644629999999997E-3</v>
      </c>
    </row>
    <row r="199" spans="1:3" x14ac:dyDescent="0.35">
      <c r="A199" t="s">
        <v>198</v>
      </c>
      <c r="B199" s="3">
        <v>142791.6826</v>
      </c>
      <c r="C199" s="8">
        <v>8.2644629999999997E-3</v>
      </c>
    </row>
    <row r="200" spans="1:3" x14ac:dyDescent="0.35">
      <c r="A200" t="s">
        <v>199</v>
      </c>
      <c r="B200" s="3">
        <v>142791.6826</v>
      </c>
      <c r="C200" s="8">
        <v>8.2644629999999997E-3</v>
      </c>
    </row>
    <row r="201" spans="1:3" x14ac:dyDescent="0.35">
      <c r="A201" t="s">
        <v>200</v>
      </c>
      <c r="B201" s="3">
        <v>142791.6826</v>
      </c>
      <c r="C201" s="8">
        <v>8.2644629999999997E-3</v>
      </c>
    </row>
    <row r="202" spans="1:3" x14ac:dyDescent="0.35">
      <c r="A202" t="s">
        <v>201</v>
      </c>
      <c r="B202" s="3">
        <v>262303.00231933594</v>
      </c>
      <c r="C202" s="8">
        <v>1.5181510355648371E-2</v>
      </c>
    </row>
    <row r="203" spans="1:3" x14ac:dyDescent="0.35">
      <c r="A203" t="s">
        <v>202</v>
      </c>
      <c r="B203" s="3">
        <v>142791.6826</v>
      </c>
      <c r="C203" s="8">
        <v>8.2644629999999997E-3</v>
      </c>
    </row>
    <row r="204" spans="1:3" x14ac:dyDescent="0.35">
      <c r="A204" t="s">
        <v>203</v>
      </c>
      <c r="B204" s="3">
        <v>731726.14184570313</v>
      </c>
      <c r="C204" s="8">
        <v>4.2350670414382369E-2</v>
      </c>
    </row>
    <row r="205" spans="1:3" x14ac:dyDescent="0.35">
      <c r="A205" t="s">
        <v>204</v>
      </c>
      <c r="B205" s="3">
        <v>54151.415130615234</v>
      </c>
      <c r="C205" s="8">
        <v>3.1341626375194832E-3</v>
      </c>
    </row>
    <row r="206" spans="1:3" x14ac:dyDescent="0.35">
      <c r="A206" t="s">
        <v>205</v>
      </c>
      <c r="B206" s="3">
        <v>907.82097816467285</v>
      </c>
      <c r="C206" s="8">
        <v>5.2542645182166304E-5</v>
      </c>
    </row>
    <row r="207" spans="1:3" x14ac:dyDescent="0.35">
      <c r="A207" t="s">
        <v>206</v>
      </c>
      <c r="B207" s="3">
        <v>68837.55908203125</v>
      </c>
      <c r="C207" s="8">
        <v>3.9841637603107846E-3</v>
      </c>
    </row>
    <row r="208" spans="1:3" x14ac:dyDescent="0.35">
      <c r="A208" t="s">
        <v>207</v>
      </c>
      <c r="B208" s="3">
        <v>610133.66723632813</v>
      </c>
      <c r="C208" s="8">
        <v>3.5313170286176393E-2</v>
      </c>
    </row>
    <row r="209" spans="1:3" x14ac:dyDescent="0.35">
      <c r="A209" t="s">
        <v>208</v>
      </c>
      <c r="B209" s="3">
        <v>142791.6826</v>
      </c>
      <c r="C209" s="8">
        <v>8.2644629999999997E-3</v>
      </c>
    </row>
    <row r="210" spans="1:3" x14ac:dyDescent="0.35">
      <c r="A210" t="s">
        <v>209</v>
      </c>
      <c r="B210" s="3">
        <v>254893.31298828125</v>
      </c>
      <c r="C210" s="8">
        <v>1.475265413091254E-2</v>
      </c>
    </row>
    <row r="211" spans="1:3" x14ac:dyDescent="0.35">
      <c r="A211" t="s">
        <v>210</v>
      </c>
      <c r="B211" s="3">
        <v>142791.6826</v>
      </c>
      <c r="C211" s="8">
        <v>8.2644629999999997E-3</v>
      </c>
    </row>
    <row r="212" spans="1:3" x14ac:dyDescent="0.35">
      <c r="A212" t="s">
        <v>211</v>
      </c>
      <c r="B212" s="3">
        <v>217844.86633300781</v>
      </c>
      <c r="C212" s="8">
        <v>1.2608373007233392E-2</v>
      </c>
    </row>
    <row r="213" spans="1:3" x14ac:dyDescent="0.35">
      <c r="A213" t="s">
        <v>212</v>
      </c>
      <c r="B213" s="3">
        <v>142791.6826</v>
      </c>
      <c r="C213" s="8">
        <v>8.2644629999999997E-3</v>
      </c>
    </row>
    <row r="214" spans="1:3" x14ac:dyDescent="0.35">
      <c r="A214" t="s">
        <v>213</v>
      </c>
      <c r="B214" s="3">
        <v>142791.6826</v>
      </c>
      <c r="C214" s="8">
        <v>8.2644629999999997E-3</v>
      </c>
    </row>
    <row r="215" spans="1:3" x14ac:dyDescent="0.35">
      <c r="A215" t="s">
        <v>214</v>
      </c>
      <c r="B215" s="3">
        <v>142791.6826</v>
      </c>
      <c r="C215" s="8">
        <v>8.2644629999999997E-3</v>
      </c>
    </row>
    <row r="216" spans="1:3" x14ac:dyDescent="0.35">
      <c r="A216" t="s">
        <v>215</v>
      </c>
      <c r="B216" s="3">
        <v>23072.239685058594</v>
      </c>
      <c r="C216" s="8">
        <v>1.3353695634802031E-3</v>
      </c>
    </row>
    <row r="217" spans="1:3" x14ac:dyDescent="0.35">
      <c r="A217" t="s">
        <v>216</v>
      </c>
      <c r="B217" s="3">
        <v>142791.6826</v>
      </c>
      <c r="C217" s="8">
        <v>8.2644629999999997E-3</v>
      </c>
    </row>
    <row r="218" spans="1:3" x14ac:dyDescent="0.35">
      <c r="A218" t="s">
        <v>217</v>
      </c>
      <c r="B218" s="3">
        <v>142791.6826</v>
      </c>
      <c r="C218" s="8">
        <v>8.2644629999999997E-3</v>
      </c>
    </row>
    <row r="219" spans="1:3" x14ac:dyDescent="0.35">
      <c r="A219" t="s">
        <v>218</v>
      </c>
      <c r="B219" s="3">
        <v>246043.39306640625</v>
      </c>
      <c r="C219" s="8">
        <v>1.4240440584927138E-2</v>
      </c>
    </row>
    <row r="220" spans="1:3" x14ac:dyDescent="0.35">
      <c r="A220" t="s">
        <v>219</v>
      </c>
      <c r="B220" s="3">
        <v>85414.246215820313</v>
      </c>
      <c r="C220" s="8">
        <v>4.9435852886910965E-3</v>
      </c>
    </row>
    <row r="221" spans="1:3" x14ac:dyDescent="0.35">
      <c r="A221" t="s">
        <v>220</v>
      </c>
      <c r="B221" s="3">
        <v>142791.6826</v>
      </c>
      <c r="C221" s="8">
        <v>8.2644629999999997E-3</v>
      </c>
    </row>
    <row r="222" spans="1:3" x14ac:dyDescent="0.35">
      <c r="A222" t="s">
        <v>221</v>
      </c>
      <c r="B222" s="3">
        <v>142791.6826</v>
      </c>
      <c r="C222" s="8">
        <v>8.2644629999999997E-3</v>
      </c>
    </row>
    <row r="223" spans="1:3" x14ac:dyDescent="0.35">
      <c r="A223" t="s">
        <v>222</v>
      </c>
      <c r="B223" s="3">
        <v>142791.6826</v>
      </c>
      <c r="C223" s="8">
        <v>8.2644629999999997E-3</v>
      </c>
    </row>
    <row r="224" spans="1:3" x14ac:dyDescent="0.35">
      <c r="A224" t="s">
        <v>223</v>
      </c>
      <c r="B224" s="3">
        <v>142791.6826</v>
      </c>
      <c r="C224" s="8">
        <v>8.2644629999999997E-3</v>
      </c>
    </row>
    <row r="225" spans="1:3" x14ac:dyDescent="0.35">
      <c r="A225" t="s">
        <v>224</v>
      </c>
      <c r="B225" s="3">
        <v>142791.6826</v>
      </c>
      <c r="C225" s="8">
        <v>8.2644629999999997E-3</v>
      </c>
    </row>
    <row r="226" spans="1:3" x14ac:dyDescent="0.35">
      <c r="A226" t="s">
        <v>225</v>
      </c>
      <c r="B226" s="3">
        <v>142791.6826</v>
      </c>
      <c r="C226" s="8">
        <v>8.2644629999999997E-3</v>
      </c>
    </row>
    <row r="227" spans="1:3" x14ac:dyDescent="0.35">
      <c r="A227" t="s">
        <v>226</v>
      </c>
      <c r="B227" s="3">
        <v>15548.040184020996</v>
      </c>
      <c r="C227" s="8">
        <v>8.9988574654736853E-4</v>
      </c>
    </row>
    <row r="228" spans="1:3" x14ac:dyDescent="0.35">
      <c r="A228" t="s">
        <v>227</v>
      </c>
      <c r="B228" s="3">
        <v>142791.6826</v>
      </c>
      <c r="C228" s="8">
        <v>8.2644629999999997E-3</v>
      </c>
    </row>
    <row r="229" spans="1:3" x14ac:dyDescent="0.35">
      <c r="A229" t="s">
        <v>228</v>
      </c>
      <c r="B229" s="3">
        <v>4631.0551071166992</v>
      </c>
      <c r="C229" s="8">
        <v>2.6803509851052793E-4</v>
      </c>
    </row>
    <row r="230" spans="1:3" x14ac:dyDescent="0.35">
      <c r="A230" t="s">
        <v>229</v>
      </c>
      <c r="B230" s="3">
        <v>142791.6826</v>
      </c>
      <c r="C230" s="8">
        <v>8.2644629999999997E-3</v>
      </c>
    </row>
    <row r="231" spans="1:3" x14ac:dyDescent="0.35">
      <c r="A231" t="s">
        <v>230</v>
      </c>
      <c r="B231" s="3">
        <v>21687.905303955078</v>
      </c>
      <c r="C231" s="8">
        <v>1.255247389671391E-3</v>
      </c>
    </row>
    <row r="232" spans="1:3" x14ac:dyDescent="0.35">
      <c r="A232" t="s">
        <v>231</v>
      </c>
      <c r="B232" s="3">
        <v>142791.6826</v>
      </c>
      <c r="C232" s="8">
        <v>8.2644629999999997E-3</v>
      </c>
    </row>
    <row r="233" spans="1:3" x14ac:dyDescent="0.35">
      <c r="A233" t="s">
        <v>232</v>
      </c>
      <c r="B233" s="3">
        <v>142791.6826</v>
      </c>
      <c r="C233" s="8">
        <v>8.2644629999999997E-3</v>
      </c>
    </row>
    <row r="234" spans="1:3" x14ac:dyDescent="0.35">
      <c r="A234" t="s">
        <v>233</v>
      </c>
      <c r="B234" s="3">
        <v>142791.6826</v>
      </c>
      <c r="C234" s="8">
        <v>8.2644629999999997E-3</v>
      </c>
    </row>
    <row r="235" spans="1:3" x14ac:dyDescent="0.35">
      <c r="A235" t="s">
        <v>234</v>
      </c>
      <c r="B235" s="3">
        <v>142791.6826</v>
      </c>
      <c r="C235" s="8">
        <v>8.2644629999999997E-3</v>
      </c>
    </row>
    <row r="236" spans="1:3" x14ac:dyDescent="0.35">
      <c r="A236" t="s">
        <v>235</v>
      </c>
      <c r="B236" s="3">
        <v>142791.6826</v>
      </c>
      <c r="C236" s="8">
        <v>8.2644629999999997E-3</v>
      </c>
    </row>
    <row r="237" spans="1:3" x14ac:dyDescent="0.35">
      <c r="A237" t="s">
        <v>236</v>
      </c>
      <c r="B237" s="3">
        <v>142791.6826</v>
      </c>
      <c r="C237" s="8">
        <v>8.2644629999999997E-3</v>
      </c>
    </row>
    <row r="238" spans="1:3" x14ac:dyDescent="0.35">
      <c r="A238" t="s">
        <v>237</v>
      </c>
      <c r="B238" s="3">
        <v>142791.6826</v>
      </c>
      <c r="C238" s="8">
        <v>8.2644629999999997E-3</v>
      </c>
    </row>
    <row r="239" spans="1:3" x14ac:dyDescent="0.35">
      <c r="A239" t="s">
        <v>238</v>
      </c>
      <c r="B239" s="3">
        <v>207471.30126953125</v>
      </c>
      <c r="C239" s="8">
        <v>1.2007974292603231E-2</v>
      </c>
    </row>
    <row r="240" spans="1:3" x14ac:dyDescent="0.35">
      <c r="A240" t="s">
        <v>239</v>
      </c>
      <c r="B240" s="3">
        <v>142791.6826</v>
      </c>
      <c r="C240" s="8">
        <v>8.2644629999999997E-3</v>
      </c>
    </row>
    <row r="241" spans="1:3" x14ac:dyDescent="0.35">
      <c r="A241" t="s">
        <v>240</v>
      </c>
      <c r="B241" s="3">
        <v>142791.6826</v>
      </c>
      <c r="C241" s="8">
        <v>8.2644629999999997E-3</v>
      </c>
    </row>
    <row r="242" spans="1:3" x14ac:dyDescent="0.35">
      <c r="A242" t="s">
        <v>241</v>
      </c>
      <c r="B242" s="3">
        <v>132648.74450683594</v>
      </c>
      <c r="C242" s="8">
        <v>7.677412269733043E-3</v>
      </c>
    </row>
    <row r="243" spans="1:3" x14ac:dyDescent="0.35">
      <c r="A243" t="s">
        <v>242</v>
      </c>
      <c r="B243" s="3">
        <v>57929.420837402344</v>
      </c>
      <c r="C243" s="8">
        <v>3.3528251471138656E-3</v>
      </c>
    </row>
    <row r="244" spans="1:3" x14ac:dyDescent="0.35">
      <c r="A244" t="s">
        <v>243</v>
      </c>
      <c r="B244" s="3">
        <v>10461.079181671143</v>
      </c>
      <c r="C244" s="8">
        <v>6.0546383580639186E-4</v>
      </c>
    </row>
    <row r="245" spans="1:3" x14ac:dyDescent="0.35">
      <c r="A245" t="s">
        <v>244</v>
      </c>
      <c r="B245" s="3">
        <v>142791.6826</v>
      </c>
      <c r="C245" s="8">
        <v>8.2644629999999997E-3</v>
      </c>
    </row>
    <row r="246" spans="1:3" x14ac:dyDescent="0.35">
      <c r="A246" t="s">
        <v>245</v>
      </c>
      <c r="B246" s="3">
        <v>227157.6201171875</v>
      </c>
      <c r="C246" s="8">
        <v>1.3147374340668398E-2</v>
      </c>
    </row>
    <row r="247" spans="1:3" x14ac:dyDescent="0.35">
      <c r="A247" t="s">
        <v>246</v>
      </c>
      <c r="B247" s="3">
        <v>41789.792724609375</v>
      </c>
      <c r="C247" s="8">
        <v>2.4186996160900911E-3</v>
      </c>
    </row>
    <row r="248" spans="1:3" x14ac:dyDescent="0.35">
      <c r="A248" t="s">
        <v>247</v>
      </c>
      <c r="B248" s="3">
        <v>142791.6826</v>
      </c>
      <c r="C248" s="8">
        <v>8.2644629999999997E-3</v>
      </c>
    </row>
    <row r="249" spans="1:3" x14ac:dyDescent="0.35">
      <c r="A249" t="s">
        <v>248</v>
      </c>
      <c r="B249" s="3">
        <v>113885.66162109375</v>
      </c>
      <c r="C249" s="8">
        <v>6.591447051588129E-3</v>
      </c>
    </row>
    <row r="250" spans="1:3" x14ac:dyDescent="0.35">
      <c r="A250" t="s">
        <v>249</v>
      </c>
      <c r="B250" s="3">
        <v>187799.80078125</v>
      </c>
      <c r="C250" s="8">
        <v>1.0869431897993481E-2</v>
      </c>
    </row>
    <row r="251" spans="1:3" x14ac:dyDescent="0.35">
      <c r="A251" t="s">
        <v>250</v>
      </c>
      <c r="B251" s="3">
        <v>43606.740234375</v>
      </c>
      <c r="C251" s="8">
        <v>2.5238604689635734E-3</v>
      </c>
    </row>
    <row r="252" spans="1:3" x14ac:dyDescent="0.35">
      <c r="A252" t="s">
        <v>251</v>
      </c>
      <c r="B252" s="3">
        <v>10741.803833007813</v>
      </c>
      <c r="C252" s="8">
        <v>6.217115499525111E-4</v>
      </c>
    </row>
    <row r="253" spans="1:3" x14ac:dyDescent="0.35">
      <c r="A253" t="s">
        <v>252</v>
      </c>
      <c r="B253" s="3">
        <v>142791.6826</v>
      </c>
      <c r="C253" s="8">
        <v>8.2644629999999997E-3</v>
      </c>
    </row>
    <row r="254" spans="1:3" x14ac:dyDescent="0.35">
      <c r="A254" t="s">
        <v>253</v>
      </c>
      <c r="B254" s="3">
        <v>142791.6826</v>
      </c>
      <c r="C254" s="8">
        <v>8.2644629999999997E-3</v>
      </c>
    </row>
    <row r="255" spans="1:3" x14ac:dyDescent="0.35">
      <c r="A255" t="s">
        <v>254</v>
      </c>
      <c r="B255" s="3">
        <v>227157.6201171875</v>
      </c>
      <c r="C255" s="8">
        <v>1.3147374340668398E-2</v>
      </c>
    </row>
    <row r="256" spans="1:3" x14ac:dyDescent="0.35">
      <c r="A256" t="s">
        <v>255</v>
      </c>
      <c r="B256" s="3">
        <v>142791.6826</v>
      </c>
      <c r="C256" s="8">
        <v>8.2644629999999997E-3</v>
      </c>
    </row>
    <row r="257" spans="1:3" x14ac:dyDescent="0.35">
      <c r="A257" t="s">
        <v>256</v>
      </c>
      <c r="B257" s="3">
        <v>142791.6826</v>
      </c>
      <c r="C257" s="8">
        <v>8.2644629999999997E-3</v>
      </c>
    </row>
    <row r="258" spans="1:3" x14ac:dyDescent="0.35">
      <c r="A258" t="s">
        <v>257</v>
      </c>
      <c r="B258" s="3">
        <v>218705.23828125</v>
      </c>
      <c r="C258" s="8">
        <v>1.2658169408824124E-2</v>
      </c>
    </row>
    <row r="259" spans="1:3" x14ac:dyDescent="0.35">
      <c r="A259" t="s">
        <v>258</v>
      </c>
      <c r="B259" s="3">
        <v>142791.6826</v>
      </c>
      <c r="C259" s="8">
        <v>8.2644629999999997E-3</v>
      </c>
    </row>
    <row r="260" spans="1:3" x14ac:dyDescent="0.35">
      <c r="A260" t="s">
        <v>259</v>
      </c>
      <c r="B260" s="3">
        <v>142791.6826</v>
      </c>
      <c r="C260" s="8">
        <v>8.2644629999999997E-3</v>
      </c>
    </row>
    <row r="261" spans="1:3" x14ac:dyDescent="0.35">
      <c r="A261" t="s">
        <v>260</v>
      </c>
      <c r="B261" s="3">
        <v>142791.6826</v>
      </c>
      <c r="C261" s="8">
        <v>8.2644629999999997E-3</v>
      </c>
    </row>
    <row r="262" spans="1:3" x14ac:dyDescent="0.35">
      <c r="A262" t="s">
        <v>261</v>
      </c>
      <c r="B262" s="3">
        <v>234146.18286132813</v>
      </c>
      <c r="C262" s="8">
        <v>1.3551856701652218E-2</v>
      </c>
    </row>
    <row r="263" spans="1:3" x14ac:dyDescent="0.35">
      <c r="A263" t="s">
        <v>262</v>
      </c>
      <c r="B263" s="3">
        <v>142791.6826</v>
      </c>
      <c r="C263" s="8">
        <v>8.2644629999999997E-3</v>
      </c>
    </row>
    <row r="264" spans="1:3" x14ac:dyDescent="0.35">
      <c r="A264" t="s">
        <v>263</v>
      </c>
      <c r="B264" s="3">
        <v>9089.2186279296875</v>
      </c>
      <c r="C264" s="8">
        <v>5.2606361919058629E-4</v>
      </c>
    </row>
    <row r="265" spans="1:3" x14ac:dyDescent="0.35">
      <c r="A265" t="s">
        <v>264</v>
      </c>
      <c r="B265" s="3">
        <v>142791.6826</v>
      </c>
      <c r="C265" s="8">
        <v>8.2644629999999997E-3</v>
      </c>
    </row>
    <row r="266" spans="1:3" x14ac:dyDescent="0.35">
      <c r="A266" t="s">
        <v>265</v>
      </c>
      <c r="B266" s="3">
        <v>8262.926025390625</v>
      </c>
      <c r="C266" s="8">
        <v>4.7823965380962394E-4</v>
      </c>
    </row>
    <row r="267" spans="1:3" x14ac:dyDescent="0.35">
      <c r="A267" t="s">
        <v>266</v>
      </c>
      <c r="B267" s="3">
        <v>201998.58813476563</v>
      </c>
      <c r="C267" s="8">
        <v>1.1691225912316725E-2</v>
      </c>
    </row>
    <row r="268" spans="1:3" x14ac:dyDescent="0.35">
      <c r="A268" t="s">
        <v>267</v>
      </c>
      <c r="B268" s="3">
        <v>251142.322265625</v>
      </c>
      <c r="C268" s="8">
        <v>1.453555518810052E-2</v>
      </c>
    </row>
    <row r="269" spans="1:3" x14ac:dyDescent="0.35">
      <c r="A269" t="s">
        <v>268</v>
      </c>
      <c r="B269" s="3">
        <v>142791.6826</v>
      </c>
      <c r="C269" s="8">
        <v>8.2644629999999997E-3</v>
      </c>
    </row>
    <row r="270" spans="1:3" x14ac:dyDescent="0.35">
      <c r="A270" t="s">
        <v>269</v>
      </c>
      <c r="B270" s="3">
        <v>142791.6826</v>
      </c>
      <c r="C270" s="8">
        <v>8.2644629999999997E-3</v>
      </c>
    </row>
    <row r="271" spans="1:3" x14ac:dyDescent="0.35">
      <c r="A271" t="s">
        <v>270</v>
      </c>
      <c r="B271" s="3">
        <v>80045.986694335938</v>
      </c>
      <c r="C271" s="8">
        <v>4.632882449621018E-3</v>
      </c>
    </row>
    <row r="272" spans="1:3" x14ac:dyDescent="0.35">
      <c r="A272" t="s">
        <v>271</v>
      </c>
      <c r="B272" s="3">
        <v>142791.6826</v>
      </c>
      <c r="C272" s="8">
        <v>8.2644629999999997E-3</v>
      </c>
    </row>
    <row r="273" spans="1:3" x14ac:dyDescent="0.35">
      <c r="A273" t="s">
        <v>272</v>
      </c>
      <c r="B273" s="3">
        <v>61167.216247558594</v>
      </c>
      <c r="C273" s="8">
        <v>3.5402214945217214E-3</v>
      </c>
    </row>
    <row r="274" spans="1:3" x14ac:dyDescent="0.35">
      <c r="A274" t="s">
        <v>273</v>
      </c>
      <c r="B274" s="3">
        <v>142791.6826</v>
      </c>
      <c r="C274" s="8">
        <v>8.2644629999999997E-3</v>
      </c>
    </row>
    <row r="275" spans="1:3" x14ac:dyDescent="0.35">
      <c r="A275" t="s">
        <v>274</v>
      </c>
      <c r="B275" s="3">
        <v>142791.6826</v>
      </c>
      <c r="C275" s="8">
        <v>8.2644629999999997E-3</v>
      </c>
    </row>
    <row r="276" spans="1:3" x14ac:dyDescent="0.35">
      <c r="A276" t="s">
        <v>275</v>
      </c>
      <c r="B276" s="3">
        <v>142791.6826</v>
      </c>
      <c r="C276" s="8">
        <v>8.2644629999999997E-3</v>
      </c>
    </row>
    <row r="277" spans="1:3" x14ac:dyDescent="0.35">
      <c r="A277" t="s">
        <v>276</v>
      </c>
      <c r="B277" s="3">
        <v>142791.6826</v>
      </c>
      <c r="C277" s="8">
        <v>8.2644629999999997E-3</v>
      </c>
    </row>
    <row r="278" spans="1:3" x14ac:dyDescent="0.35">
      <c r="A278" t="s">
        <v>277</v>
      </c>
      <c r="B278" s="3">
        <v>13633.827941894531</v>
      </c>
      <c r="C278" s="8">
        <v>7.8909542878587949E-4</v>
      </c>
    </row>
    <row r="279" spans="1:3" x14ac:dyDescent="0.35">
      <c r="A279" t="s">
        <v>278</v>
      </c>
      <c r="B279" s="3">
        <v>142791.6826</v>
      </c>
      <c r="C279" s="8">
        <v>8.2644629999999997E-3</v>
      </c>
    </row>
    <row r="280" spans="1:3" x14ac:dyDescent="0.35">
      <c r="A280" t="s">
        <v>279</v>
      </c>
      <c r="B280" s="3">
        <v>6610.3408203125</v>
      </c>
      <c r="C280" s="8">
        <v>3.8259172304769913E-4</v>
      </c>
    </row>
    <row r="281" spans="1:3" x14ac:dyDescent="0.35">
      <c r="A281" t="s">
        <v>280</v>
      </c>
      <c r="B281" s="3">
        <v>3989.8320922851563</v>
      </c>
      <c r="C281" s="8">
        <v>2.3092254640907022E-4</v>
      </c>
    </row>
    <row r="282" spans="1:3" x14ac:dyDescent="0.35">
      <c r="A282" t="s">
        <v>281</v>
      </c>
      <c r="B282" s="3">
        <v>142791.6826</v>
      </c>
      <c r="C282" s="8">
        <v>8.2644629999999997E-3</v>
      </c>
    </row>
    <row r="283" spans="1:3" x14ac:dyDescent="0.35">
      <c r="A283" t="s">
        <v>282</v>
      </c>
      <c r="B283" s="3">
        <v>142791.6826</v>
      </c>
      <c r="C283" s="8">
        <v>8.2644629999999997E-3</v>
      </c>
    </row>
    <row r="284" spans="1:3" x14ac:dyDescent="0.35">
      <c r="A284" t="s">
        <v>283</v>
      </c>
      <c r="B284" s="3">
        <v>655730.84521484375</v>
      </c>
      <c r="C284" s="8">
        <v>3.7952232834253634E-2</v>
      </c>
    </row>
    <row r="285" spans="1:3" x14ac:dyDescent="0.35">
      <c r="A285" t="s">
        <v>284</v>
      </c>
      <c r="B285" s="3">
        <v>233822.162109375</v>
      </c>
      <c r="C285" s="8">
        <v>1.3533103106162554E-2</v>
      </c>
    </row>
    <row r="286" spans="1:3" x14ac:dyDescent="0.35">
      <c r="A286" t="s">
        <v>285</v>
      </c>
      <c r="B286" s="3">
        <v>3545.7048797607422</v>
      </c>
      <c r="C286" s="8">
        <v>2.0521745795584664E-4</v>
      </c>
    </row>
    <row r="287" spans="1:3" x14ac:dyDescent="0.35">
      <c r="A287" t="s">
        <v>286</v>
      </c>
      <c r="B287" s="3">
        <v>142791.6826</v>
      </c>
      <c r="C287" s="8">
        <v>8.2644629999999997E-3</v>
      </c>
    </row>
    <row r="288" spans="1:3" x14ac:dyDescent="0.35">
      <c r="A288" t="s">
        <v>287</v>
      </c>
      <c r="B288" s="3">
        <v>142791.6826</v>
      </c>
      <c r="C288" s="8">
        <v>8.2644629999999997E-3</v>
      </c>
    </row>
    <row r="289" spans="1:3" x14ac:dyDescent="0.35">
      <c r="A289" t="s">
        <v>288</v>
      </c>
      <c r="B289" s="3">
        <v>142791.6826</v>
      </c>
      <c r="C289" s="8">
        <v>8.2644629999999997E-3</v>
      </c>
    </row>
    <row r="290" spans="1:3" x14ac:dyDescent="0.35">
      <c r="A290" t="s">
        <v>289</v>
      </c>
      <c r="B290" s="3">
        <v>142791.6826</v>
      </c>
      <c r="C290" s="8">
        <v>8.2644629999999997E-3</v>
      </c>
    </row>
    <row r="291" spans="1:3" x14ac:dyDescent="0.35">
      <c r="A291" t="s">
        <v>290</v>
      </c>
      <c r="B291" s="3">
        <v>142791.6826</v>
      </c>
      <c r="C291" s="8">
        <v>8.2644629999999997E-3</v>
      </c>
    </row>
    <row r="292" spans="1:3" x14ac:dyDescent="0.35">
      <c r="A292" t="s">
        <v>291</v>
      </c>
      <c r="B292" s="3">
        <v>8654.6739158630371</v>
      </c>
      <c r="C292" s="8">
        <v>5.0091314440417641E-4</v>
      </c>
    </row>
    <row r="293" spans="1:3" x14ac:dyDescent="0.35">
      <c r="A293" t="s">
        <v>292</v>
      </c>
      <c r="B293" s="3">
        <v>43606.740234375</v>
      </c>
      <c r="C293" s="8">
        <v>2.5238604689635734E-3</v>
      </c>
    </row>
    <row r="294" spans="1:3" x14ac:dyDescent="0.35">
      <c r="A294" t="s">
        <v>293</v>
      </c>
      <c r="B294" s="3">
        <v>223772.61779785156</v>
      </c>
      <c r="C294" s="8">
        <v>1.2951457987022056E-2</v>
      </c>
    </row>
    <row r="295" spans="1:3" x14ac:dyDescent="0.35">
      <c r="A295" t="s">
        <v>294</v>
      </c>
      <c r="B295" s="3">
        <v>142791.6826</v>
      </c>
      <c r="C295" s="8">
        <v>8.2644629999999997E-3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57DF-9729-4343-84E0-627EBEF8C933}">
  <dimension ref="A3:B298"/>
  <sheetViews>
    <sheetView workbookViewId="0">
      <selection activeCell="A3" sqref="A3"/>
    </sheetView>
  </sheetViews>
  <sheetFormatPr defaultRowHeight="14.5" x14ac:dyDescent="0.35"/>
  <cols>
    <col min="1" max="1" width="20" bestFit="1" customWidth="1"/>
    <col min="2" max="2" width="17.08984375" style="3" bestFit="1" customWidth="1"/>
  </cols>
  <sheetData>
    <row r="3" spans="1:2" x14ac:dyDescent="0.35">
      <c r="A3" s="6" t="s">
        <v>381</v>
      </c>
      <c r="B3" s="3" t="s">
        <v>385</v>
      </c>
    </row>
    <row r="4" spans="1:2" x14ac:dyDescent="0.35">
      <c r="A4" s="7" t="s">
        <v>157</v>
      </c>
      <c r="B4" s="3">
        <v>10296.727684020996</v>
      </c>
    </row>
    <row r="5" spans="1:2" x14ac:dyDescent="0.35">
      <c r="A5" s="7" t="s">
        <v>207</v>
      </c>
      <c r="B5" s="3">
        <v>25137.361465454102</v>
      </c>
    </row>
    <row r="6" spans="1:2" x14ac:dyDescent="0.35">
      <c r="A6" s="7" t="s">
        <v>203</v>
      </c>
      <c r="B6" s="3">
        <v>30146.942398071289</v>
      </c>
    </row>
    <row r="7" spans="1:2" x14ac:dyDescent="0.35">
      <c r="A7" s="7" t="s">
        <v>283</v>
      </c>
      <c r="B7" s="3">
        <v>27015.954315185547</v>
      </c>
    </row>
    <row r="8" spans="1:2" x14ac:dyDescent="0.35">
      <c r="A8" s="7" t="s">
        <v>110</v>
      </c>
      <c r="B8" s="3">
        <v>26389.756698608398</v>
      </c>
    </row>
    <row r="9" spans="1:2" x14ac:dyDescent="0.35">
      <c r="A9" s="7" t="s">
        <v>191</v>
      </c>
      <c r="B9" s="3">
        <v>30057.485595703125</v>
      </c>
    </row>
    <row r="10" spans="1:2" x14ac:dyDescent="0.35">
      <c r="A10" s="7" t="s">
        <v>218</v>
      </c>
      <c r="B10" s="3">
        <v>9895.5758056640625</v>
      </c>
    </row>
    <row r="11" spans="1:2" x14ac:dyDescent="0.35">
      <c r="A11" s="7" t="s">
        <v>100</v>
      </c>
      <c r="B11" s="3">
        <v>10461.100639343262</v>
      </c>
    </row>
    <row r="12" spans="1:2" x14ac:dyDescent="0.35">
      <c r="A12" s="7" t="s">
        <v>63</v>
      </c>
      <c r="B12" s="3">
        <v>9993.3278465270996</v>
      </c>
    </row>
    <row r="13" spans="1:2" x14ac:dyDescent="0.35">
      <c r="A13" s="7" t="s">
        <v>201</v>
      </c>
      <c r="B13" s="3">
        <v>10549.518424987793</v>
      </c>
    </row>
    <row r="14" spans="1:2" x14ac:dyDescent="0.35">
      <c r="A14" s="7" t="s">
        <v>209</v>
      </c>
      <c r="B14" s="3">
        <v>10251.509429931641</v>
      </c>
    </row>
    <row r="15" spans="1:2" x14ac:dyDescent="0.35">
      <c r="A15" s="7" t="s">
        <v>380</v>
      </c>
      <c r="B15" s="3">
        <v>233766.9472822845</v>
      </c>
    </row>
    <row r="16" spans="1:2" x14ac:dyDescent="0.35">
      <c r="A16" s="7" t="s">
        <v>382</v>
      </c>
      <c r="B16" s="3">
        <v>433962.20758578181</v>
      </c>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4827-D88E-4796-9C9C-2785A25058B1}">
  <dimension ref="A1:B295"/>
  <sheetViews>
    <sheetView topLeftCell="A2" workbookViewId="0"/>
  </sheetViews>
  <sheetFormatPr defaultRowHeight="14.5" x14ac:dyDescent="0.35"/>
  <cols>
    <col min="1" max="1" width="27.90625" bestFit="1" customWidth="1"/>
    <col min="2" max="2" width="13" style="3" bestFit="1" customWidth="1"/>
    <col min="5" max="5" width="16.81640625" customWidth="1"/>
  </cols>
  <sheetData>
    <row r="1" spans="1:2" x14ac:dyDescent="0.35">
      <c r="A1" t="s">
        <v>0</v>
      </c>
      <c r="B1" s="3" t="s">
        <v>307</v>
      </c>
    </row>
    <row r="2" spans="1:2" x14ac:dyDescent="0.35">
      <c r="A2" t="s">
        <v>2</v>
      </c>
      <c r="B2" s="3">
        <v>6108.2134900000001</v>
      </c>
    </row>
    <row r="3" spans="1:2" x14ac:dyDescent="0.35">
      <c r="A3" t="s">
        <v>3</v>
      </c>
      <c r="B3" s="3">
        <v>6108.2134900000001</v>
      </c>
    </row>
    <row r="4" spans="1:2" x14ac:dyDescent="0.35">
      <c r="A4" t="s">
        <v>4</v>
      </c>
      <c r="B4" s="3">
        <v>6108.2134900000001</v>
      </c>
    </row>
    <row r="5" spans="1:2" x14ac:dyDescent="0.35">
      <c r="A5" t="s">
        <v>5</v>
      </c>
      <c r="B5" s="3">
        <v>635.17738795280457</v>
      </c>
    </row>
    <row r="6" spans="1:2" x14ac:dyDescent="0.35">
      <c r="A6" t="s">
        <v>6</v>
      </c>
      <c r="B6" s="3">
        <v>1925.8393383026123</v>
      </c>
    </row>
    <row r="7" spans="1:2" x14ac:dyDescent="0.35">
      <c r="A7" t="s">
        <v>7</v>
      </c>
      <c r="B7" s="3">
        <v>6108.2134900000001</v>
      </c>
    </row>
    <row r="8" spans="1:2" x14ac:dyDescent="0.35">
      <c r="A8" t="s">
        <v>8</v>
      </c>
      <c r="B8" s="3">
        <v>6108.2134900000001</v>
      </c>
    </row>
    <row r="9" spans="1:2" x14ac:dyDescent="0.35">
      <c r="A9" t="s">
        <v>9</v>
      </c>
      <c r="B9" s="3">
        <v>635.61598777770996</v>
      </c>
    </row>
    <row r="10" spans="1:2" x14ac:dyDescent="0.35">
      <c r="A10" t="s">
        <v>10</v>
      </c>
      <c r="B10" s="3">
        <v>706.23998641967773</v>
      </c>
    </row>
    <row r="11" spans="1:2" x14ac:dyDescent="0.35">
      <c r="A11" t="s">
        <v>11</v>
      </c>
      <c r="B11" s="3">
        <v>6108.2134900000001</v>
      </c>
    </row>
    <row r="12" spans="1:2" x14ac:dyDescent="0.35">
      <c r="A12" t="s">
        <v>12</v>
      </c>
      <c r="B12" s="3">
        <v>6108.2134900000001</v>
      </c>
    </row>
    <row r="13" spans="1:2" x14ac:dyDescent="0.35">
      <c r="A13" t="s">
        <v>13</v>
      </c>
      <c r="B13" s="3">
        <v>529.65118563175201</v>
      </c>
    </row>
    <row r="14" spans="1:2" x14ac:dyDescent="0.35">
      <c r="A14" t="s">
        <v>14</v>
      </c>
      <c r="B14" s="3">
        <v>6108.2134900000001</v>
      </c>
    </row>
    <row r="15" spans="1:2" x14ac:dyDescent="0.35">
      <c r="A15" t="s">
        <v>15</v>
      </c>
      <c r="B15" s="3">
        <v>6108.2134900000001</v>
      </c>
    </row>
    <row r="16" spans="1:2" x14ac:dyDescent="0.35">
      <c r="A16" t="s">
        <v>16</v>
      </c>
      <c r="B16" s="3">
        <v>6108.2134900000001</v>
      </c>
    </row>
    <row r="17" spans="1:2" x14ac:dyDescent="0.35">
      <c r="A17" t="s">
        <v>17</v>
      </c>
      <c r="B17" s="3">
        <v>6108.2134900000001</v>
      </c>
    </row>
    <row r="18" spans="1:2" x14ac:dyDescent="0.35">
      <c r="A18" t="s">
        <v>18</v>
      </c>
      <c r="B18" s="3">
        <v>6108.2134900000001</v>
      </c>
    </row>
    <row r="19" spans="1:2" x14ac:dyDescent="0.35">
      <c r="A19" t="s">
        <v>19</v>
      </c>
      <c r="B19" s="3">
        <v>297.11751556396484</v>
      </c>
    </row>
    <row r="20" spans="1:2" x14ac:dyDescent="0.35">
      <c r="A20" t="s">
        <v>20</v>
      </c>
      <c r="B20" s="3">
        <v>890.8223876953125</v>
      </c>
    </row>
    <row r="21" spans="1:2" x14ac:dyDescent="0.35">
      <c r="A21" t="s">
        <v>21</v>
      </c>
      <c r="B21" s="3">
        <v>66.990401655435562</v>
      </c>
    </row>
    <row r="22" spans="1:2" x14ac:dyDescent="0.35">
      <c r="A22" t="s">
        <v>22</v>
      </c>
      <c r="B22" s="3">
        <v>6108.2134900000001</v>
      </c>
    </row>
    <row r="23" spans="1:2" x14ac:dyDescent="0.35">
      <c r="A23" t="s">
        <v>23</v>
      </c>
      <c r="B23" s="3">
        <v>6108.2134900000001</v>
      </c>
    </row>
    <row r="24" spans="1:2" x14ac:dyDescent="0.35">
      <c r="A24" t="s">
        <v>24</v>
      </c>
      <c r="B24" s="3">
        <v>6108.2134900000001</v>
      </c>
    </row>
    <row r="25" spans="1:2" x14ac:dyDescent="0.35">
      <c r="A25" t="s">
        <v>25</v>
      </c>
      <c r="B25" s="3">
        <v>548.01879620552063</v>
      </c>
    </row>
    <row r="26" spans="1:2" x14ac:dyDescent="0.35">
      <c r="A26" t="s">
        <v>26</v>
      </c>
      <c r="B26" s="3">
        <v>1094.9691848754883</v>
      </c>
    </row>
    <row r="27" spans="1:2" x14ac:dyDescent="0.35">
      <c r="A27" t="s">
        <v>27</v>
      </c>
      <c r="B27" s="3">
        <v>1057.8515853881836</v>
      </c>
    </row>
    <row r="28" spans="1:2" x14ac:dyDescent="0.35">
      <c r="A28" t="s">
        <v>28</v>
      </c>
      <c r="B28" s="3">
        <v>4164.9902801513672</v>
      </c>
    </row>
    <row r="29" spans="1:2" x14ac:dyDescent="0.35">
      <c r="A29" t="s">
        <v>29</v>
      </c>
      <c r="B29" s="3">
        <v>6108.2134900000001</v>
      </c>
    </row>
    <row r="30" spans="1:2" x14ac:dyDescent="0.35">
      <c r="A30" t="s">
        <v>30</v>
      </c>
      <c r="B30" s="3">
        <v>6108.2134900000001</v>
      </c>
    </row>
    <row r="31" spans="1:2" x14ac:dyDescent="0.35">
      <c r="A31" t="s">
        <v>31</v>
      </c>
      <c r="B31" s="3">
        <v>6108.2134900000001</v>
      </c>
    </row>
    <row r="32" spans="1:2" x14ac:dyDescent="0.35">
      <c r="A32" t="s">
        <v>32</v>
      </c>
      <c r="B32" s="3">
        <v>6108.2134900000001</v>
      </c>
    </row>
    <row r="33" spans="1:2" x14ac:dyDescent="0.35">
      <c r="A33" t="s">
        <v>33</v>
      </c>
      <c r="B33" s="3">
        <v>1165.4894757270813</v>
      </c>
    </row>
    <row r="34" spans="1:2" x14ac:dyDescent="0.35">
      <c r="A34" t="s">
        <v>34</v>
      </c>
      <c r="B34" s="3">
        <v>6108.2134900000001</v>
      </c>
    </row>
    <row r="35" spans="1:2" x14ac:dyDescent="0.35">
      <c r="A35" t="s">
        <v>35</v>
      </c>
      <c r="B35" s="3">
        <v>6108.2134900000001</v>
      </c>
    </row>
    <row r="36" spans="1:2" x14ac:dyDescent="0.35">
      <c r="A36" t="s">
        <v>36</v>
      </c>
      <c r="B36" s="3">
        <v>6108.2134900000001</v>
      </c>
    </row>
    <row r="37" spans="1:2" x14ac:dyDescent="0.35">
      <c r="A37" t="s">
        <v>37</v>
      </c>
      <c r="B37" s="3">
        <v>6108.2134900000001</v>
      </c>
    </row>
    <row r="38" spans="1:2" x14ac:dyDescent="0.35">
      <c r="A38" t="s">
        <v>38</v>
      </c>
      <c r="B38" s="3">
        <v>6108.2134900000001</v>
      </c>
    </row>
    <row r="39" spans="1:2" x14ac:dyDescent="0.35">
      <c r="A39" t="s">
        <v>39</v>
      </c>
      <c r="B39" s="3">
        <v>6108.2134900000001</v>
      </c>
    </row>
    <row r="40" spans="1:2" x14ac:dyDescent="0.35">
      <c r="A40" t="s">
        <v>40</v>
      </c>
      <c r="B40" s="3">
        <v>677.68799126148224</v>
      </c>
    </row>
    <row r="41" spans="1:2" x14ac:dyDescent="0.35">
      <c r="A41" t="s">
        <v>41</v>
      </c>
      <c r="B41" s="3">
        <v>6108.2134900000001</v>
      </c>
    </row>
    <row r="42" spans="1:2" x14ac:dyDescent="0.35">
      <c r="A42" t="s">
        <v>42</v>
      </c>
      <c r="B42" s="3">
        <v>2847.1205291748047</v>
      </c>
    </row>
    <row r="43" spans="1:2" x14ac:dyDescent="0.35">
      <c r="A43" t="s">
        <v>43</v>
      </c>
      <c r="B43" s="3">
        <v>6108.2134900000001</v>
      </c>
    </row>
    <row r="44" spans="1:2" x14ac:dyDescent="0.35">
      <c r="A44" t="s">
        <v>44</v>
      </c>
      <c r="B44" s="3">
        <v>6108.2134900000001</v>
      </c>
    </row>
    <row r="45" spans="1:2" x14ac:dyDescent="0.35">
      <c r="A45" t="s">
        <v>45</v>
      </c>
      <c r="B45" s="3">
        <v>6108.2134900000001</v>
      </c>
    </row>
    <row r="46" spans="1:2" x14ac:dyDescent="0.35">
      <c r="A46" t="s">
        <v>46</v>
      </c>
      <c r="B46" s="3">
        <v>315.91249525547028</v>
      </c>
    </row>
    <row r="47" spans="1:2" x14ac:dyDescent="0.35">
      <c r="A47" t="s">
        <v>47</v>
      </c>
      <c r="B47" s="3">
        <v>552.0681961774826</v>
      </c>
    </row>
    <row r="48" spans="1:2" x14ac:dyDescent="0.35">
      <c r="A48" t="s">
        <v>48</v>
      </c>
      <c r="B48" s="3">
        <v>6108.2134900000001</v>
      </c>
    </row>
    <row r="49" spans="1:2" x14ac:dyDescent="0.35">
      <c r="A49" t="s">
        <v>49</v>
      </c>
      <c r="B49" s="3">
        <v>6108.2134900000001</v>
      </c>
    </row>
    <row r="50" spans="1:2" x14ac:dyDescent="0.35">
      <c r="A50" t="s">
        <v>50</v>
      </c>
      <c r="B50" s="3">
        <v>6108.2134900000001</v>
      </c>
    </row>
    <row r="51" spans="1:2" x14ac:dyDescent="0.35">
      <c r="A51" t="s">
        <v>51</v>
      </c>
      <c r="B51" s="3">
        <v>6108.2134900000001</v>
      </c>
    </row>
    <row r="52" spans="1:2" x14ac:dyDescent="0.35">
      <c r="A52" t="s">
        <v>52</v>
      </c>
      <c r="B52" s="3">
        <v>661.49018669128418</v>
      </c>
    </row>
    <row r="53" spans="1:2" x14ac:dyDescent="0.35">
      <c r="A53" t="s">
        <v>53</v>
      </c>
      <c r="B53" s="3">
        <v>890.8223876953125</v>
      </c>
    </row>
    <row r="54" spans="1:2" x14ac:dyDescent="0.35">
      <c r="A54" t="s">
        <v>54</v>
      </c>
      <c r="B54" s="3">
        <v>6108.2134900000001</v>
      </c>
    </row>
    <row r="55" spans="1:2" x14ac:dyDescent="0.35">
      <c r="A55" t="s">
        <v>55</v>
      </c>
      <c r="B55" s="3">
        <v>6108.2134900000001</v>
      </c>
    </row>
    <row r="56" spans="1:2" x14ac:dyDescent="0.35">
      <c r="A56" t="s">
        <v>56</v>
      </c>
      <c r="B56" s="3">
        <v>6108.2134900000001</v>
      </c>
    </row>
    <row r="57" spans="1:2" x14ac:dyDescent="0.35">
      <c r="A57" t="s">
        <v>57</v>
      </c>
      <c r="B57" s="3">
        <v>6108.2134900000001</v>
      </c>
    </row>
    <row r="58" spans="1:2" x14ac:dyDescent="0.35">
      <c r="A58" t="s">
        <v>58</v>
      </c>
      <c r="B58" s="3">
        <v>647.99038696289063</v>
      </c>
    </row>
    <row r="59" spans="1:2" x14ac:dyDescent="0.35">
      <c r="A59" t="s">
        <v>59</v>
      </c>
      <c r="B59" s="3">
        <v>1675.7303333282471</v>
      </c>
    </row>
    <row r="60" spans="1:2" x14ac:dyDescent="0.35">
      <c r="A60" t="s">
        <v>60</v>
      </c>
      <c r="B60" s="3">
        <v>505.84499314427376</v>
      </c>
    </row>
    <row r="61" spans="1:2" x14ac:dyDescent="0.35">
      <c r="A61" t="s">
        <v>61</v>
      </c>
      <c r="B61" s="3">
        <v>6108.2134900000001</v>
      </c>
    </row>
    <row r="62" spans="1:2" x14ac:dyDescent="0.35">
      <c r="A62" t="s">
        <v>62</v>
      </c>
      <c r="B62" s="3">
        <v>6108.2134900000001</v>
      </c>
    </row>
    <row r="63" spans="1:2" x14ac:dyDescent="0.35">
      <c r="A63" t="s">
        <v>63</v>
      </c>
      <c r="B63" s="3">
        <v>9993.3278465270996</v>
      </c>
    </row>
    <row r="64" spans="1:2" x14ac:dyDescent="0.35">
      <c r="A64" t="s">
        <v>64</v>
      </c>
      <c r="B64" s="3">
        <v>6108.2134900000001</v>
      </c>
    </row>
    <row r="65" spans="1:2" x14ac:dyDescent="0.35">
      <c r="A65" t="s">
        <v>65</v>
      </c>
      <c r="B65" s="3">
        <v>6108.2134900000001</v>
      </c>
    </row>
    <row r="66" spans="1:2" x14ac:dyDescent="0.35">
      <c r="A66" t="s">
        <v>66</v>
      </c>
      <c r="B66" s="3">
        <v>9269.6044235229492</v>
      </c>
    </row>
    <row r="67" spans="1:2" x14ac:dyDescent="0.35">
      <c r="A67" t="s">
        <v>67</v>
      </c>
      <c r="B67" s="3">
        <v>6108.2134900000001</v>
      </c>
    </row>
    <row r="68" spans="1:2" x14ac:dyDescent="0.35">
      <c r="A68" t="s">
        <v>68</v>
      </c>
      <c r="B68" s="3">
        <v>6108.2134900000001</v>
      </c>
    </row>
    <row r="69" spans="1:2" x14ac:dyDescent="0.35">
      <c r="A69" t="s">
        <v>69</v>
      </c>
      <c r="B69" s="3">
        <v>615.92958831787109</v>
      </c>
    </row>
    <row r="70" spans="1:2" x14ac:dyDescent="0.35">
      <c r="A70" t="s">
        <v>70</v>
      </c>
      <c r="B70" s="3">
        <v>6108.2134900000001</v>
      </c>
    </row>
    <row r="71" spans="1:2" x14ac:dyDescent="0.35">
      <c r="A71" t="s">
        <v>71</v>
      </c>
      <c r="B71" s="3">
        <v>6108.2134900000001</v>
      </c>
    </row>
    <row r="72" spans="1:2" x14ac:dyDescent="0.35">
      <c r="A72" t="s">
        <v>72</v>
      </c>
      <c r="B72" s="3">
        <v>6108.2134900000001</v>
      </c>
    </row>
    <row r="73" spans="1:2" x14ac:dyDescent="0.35">
      <c r="A73" t="s">
        <v>73</v>
      </c>
      <c r="B73" s="3">
        <v>538.57762277126312</v>
      </c>
    </row>
    <row r="74" spans="1:2" x14ac:dyDescent="0.35">
      <c r="A74" t="s">
        <v>74</v>
      </c>
      <c r="B74" s="3">
        <v>6108.2134900000001</v>
      </c>
    </row>
    <row r="75" spans="1:2" x14ac:dyDescent="0.35">
      <c r="A75" t="s">
        <v>75</v>
      </c>
      <c r="B75" s="3">
        <v>4900.4273014068604</v>
      </c>
    </row>
    <row r="76" spans="1:2" x14ac:dyDescent="0.35">
      <c r="A76" t="s">
        <v>76</v>
      </c>
      <c r="B76" s="3">
        <v>6108.2134900000001</v>
      </c>
    </row>
    <row r="77" spans="1:2" x14ac:dyDescent="0.35">
      <c r="A77" t="s">
        <v>77</v>
      </c>
      <c r="B77" s="3">
        <v>6108.2134900000001</v>
      </c>
    </row>
    <row r="78" spans="1:2" x14ac:dyDescent="0.35">
      <c r="A78" t="s">
        <v>78</v>
      </c>
      <c r="B78" s="3">
        <v>1020.7339859008789</v>
      </c>
    </row>
    <row r="79" spans="1:2" x14ac:dyDescent="0.35">
      <c r="A79" t="s">
        <v>79</v>
      </c>
      <c r="B79" s="3">
        <v>6108.2134900000001</v>
      </c>
    </row>
    <row r="80" spans="1:2" x14ac:dyDescent="0.35">
      <c r="A80" t="s">
        <v>80</v>
      </c>
      <c r="B80" s="3">
        <v>6108.2134900000001</v>
      </c>
    </row>
    <row r="81" spans="1:2" x14ac:dyDescent="0.35">
      <c r="A81" t="s">
        <v>81</v>
      </c>
      <c r="B81" s="3">
        <v>297.11751556396484</v>
      </c>
    </row>
    <row r="82" spans="1:2" x14ac:dyDescent="0.35">
      <c r="A82" t="s">
        <v>82</v>
      </c>
      <c r="B82" s="3">
        <v>6108.2134900000001</v>
      </c>
    </row>
    <row r="83" spans="1:2" x14ac:dyDescent="0.35">
      <c r="A83" t="s">
        <v>83</v>
      </c>
      <c r="B83" s="3">
        <v>755.98878479003906</v>
      </c>
    </row>
    <row r="84" spans="1:2" x14ac:dyDescent="0.35">
      <c r="A84" t="s">
        <v>84</v>
      </c>
      <c r="B84" s="3">
        <v>8940.2698516845703</v>
      </c>
    </row>
    <row r="85" spans="1:2" x14ac:dyDescent="0.35">
      <c r="A85" t="s">
        <v>85</v>
      </c>
      <c r="B85" s="3">
        <v>1094.9691848754883</v>
      </c>
    </row>
    <row r="86" spans="1:2" x14ac:dyDescent="0.35">
      <c r="A86" t="s">
        <v>86</v>
      </c>
      <c r="B86" s="3">
        <v>6108.2134900000001</v>
      </c>
    </row>
    <row r="87" spans="1:2" x14ac:dyDescent="0.35">
      <c r="A87" t="s">
        <v>87</v>
      </c>
      <c r="B87" s="3">
        <v>6108.2134900000001</v>
      </c>
    </row>
    <row r="88" spans="1:2" x14ac:dyDescent="0.35">
      <c r="A88" t="s">
        <v>88</v>
      </c>
      <c r="B88" s="3">
        <v>6108.2134900000001</v>
      </c>
    </row>
    <row r="89" spans="1:2" x14ac:dyDescent="0.35">
      <c r="A89" t="s">
        <v>89</v>
      </c>
      <c r="B89" s="3">
        <v>782.98838424682617</v>
      </c>
    </row>
    <row r="90" spans="1:2" x14ac:dyDescent="0.35">
      <c r="A90" t="s">
        <v>90</v>
      </c>
      <c r="B90" s="3">
        <v>6108.2134900000001</v>
      </c>
    </row>
    <row r="91" spans="1:2" x14ac:dyDescent="0.35">
      <c r="A91" t="s">
        <v>91</v>
      </c>
      <c r="B91" s="3">
        <v>6108.2134900000001</v>
      </c>
    </row>
    <row r="92" spans="1:2" x14ac:dyDescent="0.35">
      <c r="A92" t="s">
        <v>92</v>
      </c>
      <c r="B92" s="3">
        <v>6108.2134900000001</v>
      </c>
    </row>
    <row r="93" spans="1:2" x14ac:dyDescent="0.35">
      <c r="A93" t="s">
        <v>93</v>
      </c>
      <c r="B93" s="3">
        <v>6108.2134900000001</v>
      </c>
    </row>
    <row r="94" spans="1:2" x14ac:dyDescent="0.35">
      <c r="A94" t="s">
        <v>94</v>
      </c>
      <c r="B94" s="3">
        <v>314.59501647949219</v>
      </c>
    </row>
    <row r="95" spans="1:2" x14ac:dyDescent="0.35">
      <c r="A95" t="s">
        <v>95</v>
      </c>
      <c r="B95" s="3">
        <v>9536.287841796875</v>
      </c>
    </row>
    <row r="96" spans="1:2" x14ac:dyDescent="0.35">
      <c r="A96" t="s">
        <v>96</v>
      </c>
      <c r="B96" s="3">
        <v>6108.2134900000001</v>
      </c>
    </row>
    <row r="97" spans="1:2" x14ac:dyDescent="0.35">
      <c r="A97" t="s">
        <v>97</v>
      </c>
      <c r="B97" s="3">
        <v>6108.2134900000001</v>
      </c>
    </row>
    <row r="98" spans="1:2" x14ac:dyDescent="0.35">
      <c r="A98" t="s">
        <v>98</v>
      </c>
      <c r="B98" s="3">
        <v>6108.2134900000001</v>
      </c>
    </row>
    <row r="99" spans="1:2" x14ac:dyDescent="0.35">
      <c r="A99" t="s">
        <v>99</v>
      </c>
      <c r="B99" s="3">
        <v>6108.2134900000001</v>
      </c>
    </row>
    <row r="100" spans="1:2" x14ac:dyDescent="0.35">
      <c r="A100" t="s">
        <v>100</v>
      </c>
      <c r="B100" s="3">
        <v>10461.100639343262</v>
      </c>
    </row>
    <row r="101" spans="1:2" x14ac:dyDescent="0.35">
      <c r="A101" t="s">
        <v>101</v>
      </c>
      <c r="B101" s="3">
        <v>6108.2134900000001</v>
      </c>
    </row>
    <row r="102" spans="1:2" x14ac:dyDescent="0.35">
      <c r="A102" t="s">
        <v>102</v>
      </c>
      <c r="B102" s="3">
        <v>6108.2134900000001</v>
      </c>
    </row>
    <row r="103" spans="1:2" x14ac:dyDescent="0.35">
      <c r="A103" t="s">
        <v>103</v>
      </c>
      <c r="B103" s="3">
        <v>6108.2134900000001</v>
      </c>
    </row>
    <row r="104" spans="1:2" x14ac:dyDescent="0.35">
      <c r="A104" t="s">
        <v>104</v>
      </c>
      <c r="B104" s="3">
        <v>6108.2134900000001</v>
      </c>
    </row>
    <row r="105" spans="1:2" x14ac:dyDescent="0.35">
      <c r="A105" t="s">
        <v>105</v>
      </c>
      <c r="B105" s="3">
        <v>6108.2134900000001</v>
      </c>
    </row>
    <row r="106" spans="1:2" x14ac:dyDescent="0.35">
      <c r="A106" t="s">
        <v>106</v>
      </c>
      <c r="B106" s="3">
        <v>6108.2134900000001</v>
      </c>
    </row>
    <row r="107" spans="1:2" x14ac:dyDescent="0.35">
      <c r="A107" t="s">
        <v>107</v>
      </c>
      <c r="B107" s="3">
        <v>6108.2134900000001</v>
      </c>
    </row>
    <row r="108" spans="1:2" x14ac:dyDescent="0.35">
      <c r="A108" t="s">
        <v>108</v>
      </c>
      <c r="B108" s="3">
        <v>6108.2134900000001</v>
      </c>
    </row>
    <row r="109" spans="1:2" x14ac:dyDescent="0.35">
      <c r="A109" t="s">
        <v>109</v>
      </c>
      <c r="B109" s="3">
        <v>6108.2134900000001</v>
      </c>
    </row>
    <row r="110" spans="1:2" x14ac:dyDescent="0.35">
      <c r="A110" t="s">
        <v>110</v>
      </c>
      <c r="B110" s="3">
        <v>26389.756698608398</v>
      </c>
    </row>
    <row r="111" spans="1:2" x14ac:dyDescent="0.35">
      <c r="A111" t="s">
        <v>380</v>
      </c>
      <c r="B111" s="3">
        <v>233766.9472822845</v>
      </c>
    </row>
    <row r="112" spans="1:2" x14ac:dyDescent="0.35">
      <c r="A112" t="s">
        <v>111</v>
      </c>
      <c r="B112" s="3">
        <v>6108.2134900000001</v>
      </c>
    </row>
    <row r="113" spans="1:2" x14ac:dyDescent="0.35">
      <c r="A113" t="s">
        <v>112</v>
      </c>
      <c r="B113" s="3">
        <v>6108.2134900000001</v>
      </c>
    </row>
    <row r="114" spans="1:2" x14ac:dyDescent="0.35">
      <c r="A114" t="s">
        <v>113</v>
      </c>
      <c r="B114" s="3">
        <v>386.25598952174187</v>
      </c>
    </row>
    <row r="115" spans="1:2" x14ac:dyDescent="0.35">
      <c r="A115" t="s">
        <v>114</v>
      </c>
      <c r="B115" s="3">
        <v>6108.2134900000001</v>
      </c>
    </row>
    <row r="116" spans="1:2" x14ac:dyDescent="0.35">
      <c r="A116" t="s">
        <v>115</v>
      </c>
      <c r="B116" s="3">
        <v>6108.2134900000001</v>
      </c>
    </row>
    <row r="117" spans="1:2" x14ac:dyDescent="0.35">
      <c r="A117" t="s">
        <v>116</v>
      </c>
      <c r="B117" s="3">
        <v>7853.6304931640625</v>
      </c>
    </row>
    <row r="118" spans="1:2" x14ac:dyDescent="0.35">
      <c r="A118" t="s">
        <v>117</v>
      </c>
      <c r="B118" s="3">
        <v>7035.5439834594727</v>
      </c>
    </row>
    <row r="119" spans="1:2" x14ac:dyDescent="0.35">
      <c r="A119" t="s">
        <v>118</v>
      </c>
      <c r="B119" s="3">
        <v>1221.5</v>
      </c>
    </row>
    <row r="120" spans="1:2" x14ac:dyDescent="0.35">
      <c r="A120" t="s">
        <v>119</v>
      </c>
      <c r="B120" s="3">
        <v>6108.2134900000001</v>
      </c>
    </row>
    <row r="121" spans="1:2" x14ac:dyDescent="0.35">
      <c r="A121" t="s">
        <v>120</v>
      </c>
      <c r="B121" s="3">
        <v>635.61598777770996</v>
      </c>
    </row>
    <row r="122" spans="1:2" x14ac:dyDescent="0.35">
      <c r="A122" t="s">
        <v>121</v>
      </c>
      <c r="B122" s="3">
        <v>6108.2134900000001</v>
      </c>
    </row>
    <row r="123" spans="1:2" x14ac:dyDescent="0.35">
      <c r="A123" t="s">
        <v>122</v>
      </c>
      <c r="B123" s="3">
        <v>560.94119024276733</v>
      </c>
    </row>
    <row r="124" spans="1:2" x14ac:dyDescent="0.35">
      <c r="A124" t="s">
        <v>123</v>
      </c>
      <c r="B124" s="3">
        <v>6108.2134900000001</v>
      </c>
    </row>
    <row r="125" spans="1:2" x14ac:dyDescent="0.35">
      <c r="A125" t="s">
        <v>124</v>
      </c>
      <c r="B125" s="3">
        <v>6108.2134900000001</v>
      </c>
    </row>
    <row r="126" spans="1:2" x14ac:dyDescent="0.35">
      <c r="A126" t="s">
        <v>125</v>
      </c>
      <c r="B126" s="3">
        <v>677.99038696289063</v>
      </c>
    </row>
    <row r="127" spans="1:2" x14ac:dyDescent="0.35">
      <c r="A127" t="s">
        <v>126</v>
      </c>
      <c r="B127" s="3">
        <v>6108.2134900000001</v>
      </c>
    </row>
    <row r="128" spans="1:2" x14ac:dyDescent="0.35">
      <c r="A128" t="s">
        <v>127</v>
      </c>
      <c r="B128" s="3">
        <v>989.77497625350952</v>
      </c>
    </row>
    <row r="129" spans="1:2" x14ac:dyDescent="0.35">
      <c r="A129" t="s">
        <v>128</v>
      </c>
      <c r="B129" s="3">
        <v>6108.2134900000001</v>
      </c>
    </row>
    <row r="130" spans="1:2" x14ac:dyDescent="0.35">
      <c r="A130" t="s">
        <v>129</v>
      </c>
      <c r="B130" s="3">
        <v>6108.2134900000001</v>
      </c>
    </row>
    <row r="131" spans="1:2" x14ac:dyDescent="0.35">
      <c r="A131" t="s">
        <v>130</v>
      </c>
      <c r="B131" s="3">
        <v>983.61638641357422</v>
      </c>
    </row>
    <row r="132" spans="1:2" x14ac:dyDescent="0.35">
      <c r="A132" t="s">
        <v>131</v>
      </c>
      <c r="B132" s="3">
        <v>332.07251739501953</v>
      </c>
    </row>
    <row r="133" spans="1:2" x14ac:dyDescent="0.35">
      <c r="A133" t="s">
        <v>132</v>
      </c>
      <c r="B133" s="3">
        <v>6108.2134900000001</v>
      </c>
    </row>
    <row r="134" spans="1:2" x14ac:dyDescent="0.35">
      <c r="A134" t="s">
        <v>133</v>
      </c>
      <c r="B134" s="3">
        <v>384.85760951042175</v>
      </c>
    </row>
    <row r="135" spans="1:2" x14ac:dyDescent="0.35">
      <c r="A135" t="s">
        <v>134</v>
      </c>
      <c r="B135" s="3">
        <v>367.02751922607422</v>
      </c>
    </row>
    <row r="136" spans="1:2" x14ac:dyDescent="0.35">
      <c r="A136" t="s">
        <v>135</v>
      </c>
      <c r="B136" s="3">
        <v>2672.6743774414063</v>
      </c>
    </row>
    <row r="137" spans="1:2" x14ac:dyDescent="0.35">
      <c r="A137" t="s">
        <v>136</v>
      </c>
      <c r="B137" s="3">
        <v>6108.2134900000001</v>
      </c>
    </row>
    <row r="138" spans="1:2" x14ac:dyDescent="0.35">
      <c r="A138" t="s">
        <v>137</v>
      </c>
      <c r="B138" s="3">
        <v>1950.8040589094162</v>
      </c>
    </row>
    <row r="139" spans="1:2" x14ac:dyDescent="0.35">
      <c r="A139" t="s">
        <v>138</v>
      </c>
      <c r="B139" s="3">
        <v>6108.2134900000001</v>
      </c>
    </row>
    <row r="140" spans="1:2" x14ac:dyDescent="0.35">
      <c r="A140" t="s">
        <v>139</v>
      </c>
      <c r="B140" s="3">
        <v>6108.2134900000001</v>
      </c>
    </row>
    <row r="141" spans="1:2" x14ac:dyDescent="0.35">
      <c r="A141" t="s">
        <v>140</v>
      </c>
      <c r="B141" s="3">
        <v>7690.0131912231445</v>
      </c>
    </row>
    <row r="142" spans="1:2" x14ac:dyDescent="0.35">
      <c r="A142" t="s">
        <v>141</v>
      </c>
      <c r="B142" s="3">
        <v>6108.2134900000001</v>
      </c>
    </row>
    <row r="143" spans="1:2" x14ac:dyDescent="0.35">
      <c r="A143" t="s">
        <v>142</v>
      </c>
      <c r="B143" s="3">
        <v>870.51783066987991</v>
      </c>
    </row>
    <row r="144" spans="1:2" x14ac:dyDescent="0.35">
      <c r="A144" t="s">
        <v>143</v>
      </c>
      <c r="B144" s="3">
        <v>6108.2134900000001</v>
      </c>
    </row>
    <row r="145" spans="1:2" x14ac:dyDescent="0.35">
      <c r="A145" t="s">
        <v>144</v>
      </c>
      <c r="B145" s="3">
        <v>553.49178886413574</v>
      </c>
    </row>
    <row r="146" spans="1:2" x14ac:dyDescent="0.35">
      <c r="A146" t="s">
        <v>145</v>
      </c>
      <c r="B146" s="3">
        <v>6108.2134900000001</v>
      </c>
    </row>
    <row r="147" spans="1:2" x14ac:dyDescent="0.35">
      <c r="A147" t="s">
        <v>146</v>
      </c>
      <c r="B147" s="3">
        <v>180.51039779186249</v>
      </c>
    </row>
    <row r="148" spans="1:2" x14ac:dyDescent="0.35">
      <c r="A148" t="s">
        <v>147</v>
      </c>
      <c r="B148" s="3">
        <v>6108.2134900000001</v>
      </c>
    </row>
    <row r="149" spans="1:2" x14ac:dyDescent="0.35">
      <c r="A149" t="s">
        <v>148</v>
      </c>
      <c r="B149" s="3">
        <v>6108.2134900000001</v>
      </c>
    </row>
    <row r="150" spans="1:2" x14ac:dyDescent="0.35">
      <c r="A150" t="s">
        <v>149</v>
      </c>
      <c r="B150" s="3">
        <v>8503.7651519775391</v>
      </c>
    </row>
    <row r="151" spans="1:2" x14ac:dyDescent="0.35">
      <c r="A151" t="s">
        <v>150</v>
      </c>
      <c r="B151" s="3">
        <v>6108.2134900000001</v>
      </c>
    </row>
    <row r="152" spans="1:2" x14ac:dyDescent="0.35">
      <c r="A152" t="s">
        <v>151</v>
      </c>
      <c r="B152" s="3">
        <v>6108.2134900000001</v>
      </c>
    </row>
    <row r="153" spans="1:2" x14ac:dyDescent="0.35">
      <c r="A153" t="s">
        <v>152</v>
      </c>
      <c r="B153" s="3">
        <v>4508.9331092834473</v>
      </c>
    </row>
    <row r="154" spans="1:2" x14ac:dyDescent="0.35">
      <c r="A154" t="s">
        <v>153</v>
      </c>
      <c r="B154" s="3">
        <v>3569.9916687011719</v>
      </c>
    </row>
    <row r="155" spans="1:2" x14ac:dyDescent="0.35">
      <c r="A155" t="s">
        <v>154</v>
      </c>
      <c r="B155" s="3">
        <v>4809.3636932373047</v>
      </c>
    </row>
    <row r="156" spans="1:2" x14ac:dyDescent="0.35">
      <c r="A156" t="s">
        <v>155</v>
      </c>
      <c r="B156" s="3">
        <v>6108.2134900000001</v>
      </c>
    </row>
    <row r="157" spans="1:2" x14ac:dyDescent="0.35">
      <c r="A157" t="s">
        <v>156</v>
      </c>
      <c r="B157" s="3">
        <v>6108.2134900000001</v>
      </c>
    </row>
    <row r="158" spans="1:2" x14ac:dyDescent="0.35">
      <c r="A158" t="s">
        <v>157</v>
      </c>
      <c r="B158" s="3">
        <v>10296.727684020996</v>
      </c>
    </row>
    <row r="159" spans="1:2" x14ac:dyDescent="0.35">
      <c r="A159" t="s">
        <v>158</v>
      </c>
      <c r="B159" s="3">
        <v>6108.2134900000001</v>
      </c>
    </row>
    <row r="160" spans="1:2" x14ac:dyDescent="0.35">
      <c r="A160" t="s">
        <v>159</v>
      </c>
      <c r="B160" s="3">
        <v>384.50502014160156</v>
      </c>
    </row>
    <row r="161" spans="1:2" x14ac:dyDescent="0.35">
      <c r="A161" t="s">
        <v>160</v>
      </c>
      <c r="B161" s="3">
        <v>6108.2134900000001</v>
      </c>
    </row>
    <row r="162" spans="1:2" x14ac:dyDescent="0.35">
      <c r="A162" t="s">
        <v>161</v>
      </c>
      <c r="B162" s="3">
        <v>6108.2134900000001</v>
      </c>
    </row>
    <row r="163" spans="1:2" x14ac:dyDescent="0.35">
      <c r="A163" t="s">
        <v>162</v>
      </c>
      <c r="B163" s="3">
        <v>185.70239496231079</v>
      </c>
    </row>
    <row r="164" spans="1:2" x14ac:dyDescent="0.35">
      <c r="A164" t="s">
        <v>163</v>
      </c>
      <c r="B164" s="3">
        <v>2462.37451171875</v>
      </c>
    </row>
    <row r="165" spans="1:2" x14ac:dyDescent="0.35">
      <c r="A165" t="s">
        <v>164</v>
      </c>
      <c r="B165" s="3">
        <v>9579.5426712036133</v>
      </c>
    </row>
    <row r="166" spans="1:2" x14ac:dyDescent="0.35">
      <c r="A166" t="s">
        <v>165</v>
      </c>
      <c r="B166" s="3">
        <v>6108.2134900000001</v>
      </c>
    </row>
    <row r="167" spans="1:2" x14ac:dyDescent="0.35">
      <c r="A167" t="s">
        <v>166</v>
      </c>
      <c r="B167" s="3">
        <v>6108.2134900000001</v>
      </c>
    </row>
    <row r="168" spans="1:2" x14ac:dyDescent="0.35">
      <c r="A168" t="s">
        <v>167</v>
      </c>
      <c r="B168" s="3">
        <v>6108.2134900000001</v>
      </c>
    </row>
    <row r="169" spans="1:2" x14ac:dyDescent="0.35">
      <c r="A169" t="s">
        <v>168</v>
      </c>
      <c r="B169" s="3">
        <v>1007.7283756732941</v>
      </c>
    </row>
    <row r="170" spans="1:2" x14ac:dyDescent="0.35">
      <c r="A170" t="s">
        <v>169</v>
      </c>
      <c r="B170" s="3">
        <v>550.86718940734863</v>
      </c>
    </row>
    <row r="171" spans="1:2" x14ac:dyDescent="0.35">
      <c r="A171" t="s">
        <v>170</v>
      </c>
      <c r="B171" s="3">
        <v>6108.2134900000001</v>
      </c>
    </row>
    <row r="172" spans="1:2" x14ac:dyDescent="0.35">
      <c r="A172" t="s">
        <v>171</v>
      </c>
      <c r="B172" s="3">
        <v>2946.0160751342773</v>
      </c>
    </row>
    <row r="173" spans="1:2" x14ac:dyDescent="0.35">
      <c r="A173" t="s">
        <v>172</v>
      </c>
      <c r="B173" s="3">
        <v>1187.76318359375</v>
      </c>
    </row>
    <row r="174" spans="1:2" x14ac:dyDescent="0.35">
      <c r="A174" t="s">
        <v>173</v>
      </c>
      <c r="B174" s="3">
        <v>6108.2134900000001</v>
      </c>
    </row>
    <row r="175" spans="1:2" x14ac:dyDescent="0.35">
      <c r="A175" t="s">
        <v>174</v>
      </c>
      <c r="B175" s="3">
        <v>6108.2134900000001</v>
      </c>
    </row>
    <row r="176" spans="1:2" x14ac:dyDescent="0.35">
      <c r="A176" t="s">
        <v>175</v>
      </c>
      <c r="B176" s="3">
        <v>6108.2134900000001</v>
      </c>
    </row>
    <row r="177" spans="1:2" x14ac:dyDescent="0.35">
      <c r="A177" t="s">
        <v>176</v>
      </c>
      <c r="B177" s="3">
        <v>531.93918991088867</v>
      </c>
    </row>
    <row r="178" spans="1:2" x14ac:dyDescent="0.35">
      <c r="A178" t="s">
        <v>177</v>
      </c>
      <c r="B178" s="3">
        <v>182.84430441260338</v>
      </c>
    </row>
    <row r="179" spans="1:2" x14ac:dyDescent="0.35">
      <c r="A179" t="s">
        <v>178</v>
      </c>
      <c r="B179" s="3">
        <v>6108.2134900000001</v>
      </c>
    </row>
    <row r="180" spans="1:2" x14ac:dyDescent="0.35">
      <c r="A180" t="s">
        <v>179</v>
      </c>
      <c r="B180" s="3">
        <v>6108.2134900000001</v>
      </c>
    </row>
    <row r="181" spans="1:2" x14ac:dyDescent="0.35">
      <c r="A181" t="s">
        <v>180</v>
      </c>
      <c r="B181" s="3">
        <v>6108.2134900000001</v>
      </c>
    </row>
    <row r="182" spans="1:2" x14ac:dyDescent="0.35">
      <c r="A182" t="s">
        <v>181</v>
      </c>
      <c r="B182" s="3">
        <v>6108.2134900000001</v>
      </c>
    </row>
    <row r="183" spans="1:2" x14ac:dyDescent="0.35">
      <c r="A183" t="s">
        <v>182</v>
      </c>
      <c r="B183" s="3">
        <v>4859.9279022216797</v>
      </c>
    </row>
    <row r="184" spans="1:2" x14ac:dyDescent="0.35">
      <c r="A184" t="s">
        <v>183</v>
      </c>
      <c r="B184" s="3">
        <v>6108.2134900000001</v>
      </c>
    </row>
    <row r="185" spans="1:2" x14ac:dyDescent="0.35">
      <c r="A185" t="s">
        <v>184</v>
      </c>
      <c r="B185" s="3">
        <v>9010.6769256591797</v>
      </c>
    </row>
    <row r="186" spans="1:2" x14ac:dyDescent="0.35">
      <c r="A186" t="s">
        <v>185</v>
      </c>
      <c r="B186" s="3">
        <v>6108.2134900000001</v>
      </c>
    </row>
    <row r="187" spans="1:2" x14ac:dyDescent="0.35">
      <c r="A187" t="s">
        <v>186</v>
      </c>
      <c r="B187" s="3">
        <v>6108.2134900000001</v>
      </c>
    </row>
    <row r="188" spans="1:2" x14ac:dyDescent="0.35">
      <c r="A188" t="s">
        <v>187</v>
      </c>
      <c r="B188" s="3">
        <v>4134.3652801513672</v>
      </c>
    </row>
    <row r="189" spans="1:2" x14ac:dyDescent="0.35">
      <c r="A189" t="s">
        <v>188</v>
      </c>
      <c r="B189" s="3">
        <v>6108.2134900000001</v>
      </c>
    </row>
    <row r="190" spans="1:2" x14ac:dyDescent="0.35">
      <c r="A190" t="s">
        <v>189</v>
      </c>
      <c r="B190" s="3">
        <v>4929.9884948730469</v>
      </c>
    </row>
    <row r="191" spans="1:2" x14ac:dyDescent="0.35">
      <c r="A191" t="s">
        <v>190</v>
      </c>
      <c r="B191" s="3">
        <v>549.36859619617462</v>
      </c>
    </row>
    <row r="192" spans="1:2" x14ac:dyDescent="0.35">
      <c r="A192" t="s">
        <v>191</v>
      </c>
      <c r="B192" s="3">
        <v>30057.485595703125</v>
      </c>
    </row>
    <row r="193" spans="1:2" x14ac:dyDescent="0.35">
      <c r="A193" t="s">
        <v>192</v>
      </c>
      <c r="B193" s="3">
        <v>6108.2134900000001</v>
      </c>
    </row>
    <row r="194" spans="1:2" x14ac:dyDescent="0.35">
      <c r="A194" t="s">
        <v>193</v>
      </c>
      <c r="B194" s="3">
        <v>6108.2134900000001</v>
      </c>
    </row>
    <row r="195" spans="1:2" x14ac:dyDescent="0.35">
      <c r="A195" t="s">
        <v>194</v>
      </c>
      <c r="B195" s="3">
        <v>6108.2134900000001</v>
      </c>
    </row>
    <row r="196" spans="1:2" x14ac:dyDescent="0.35">
      <c r="A196" t="s">
        <v>195</v>
      </c>
      <c r="B196" s="3">
        <v>489.37002563476563</v>
      </c>
    </row>
    <row r="197" spans="1:2" x14ac:dyDescent="0.35">
      <c r="A197" t="s">
        <v>196</v>
      </c>
      <c r="B197" s="3">
        <v>6108.2134900000001</v>
      </c>
    </row>
    <row r="198" spans="1:2" x14ac:dyDescent="0.35">
      <c r="A198" t="s">
        <v>197</v>
      </c>
      <c r="B198" s="3">
        <v>6108.2134900000001</v>
      </c>
    </row>
    <row r="199" spans="1:2" x14ac:dyDescent="0.35">
      <c r="A199" t="s">
        <v>198</v>
      </c>
      <c r="B199" s="3">
        <v>6108.2134900000001</v>
      </c>
    </row>
    <row r="200" spans="1:2" x14ac:dyDescent="0.35">
      <c r="A200" t="s">
        <v>199</v>
      </c>
      <c r="B200" s="3">
        <v>6108.2134900000001</v>
      </c>
    </row>
    <row r="201" spans="1:2" x14ac:dyDescent="0.35">
      <c r="A201" t="s">
        <v>200</v>
      </c>
      <c r="B201" s="3">
        <v>6108.2134900000001</v>
      </c>
    </row>
    <row r="202" spans="1:2" x14ac:dyDescent="0.35">
      <c r="A202" t="s">
        <v>201</v>
      </c>
      <c r="B202" s="3">
        <v>10549.518424987793</v>
      </c>
    </row>
    <row r="203" spans="1:2" x14ac:dyDescent="0.35">
      <c r="A203" t="s">
        <v>202</v>
      </c>
      <c r="B203" s="3">
        <v>6108.2134900000001</v>
      </c>
    </row>
    <row r="204" spans="1:2" x14ac:dyDescent="0.35">
      <c r="A204" t="s">
        <v>203</v>
      </c>
      <c r="B204" s="3">
        <v>30146.942398071289</v>
      </c>
    </row>
    <row r="205" spans="1:2" x14ac:dyDescent="0.35">
      <c r="A205" t="s">
        <v>204</v>
      </c>
      <c r="B205" s="3">
        <v>2481.6118125915527</v>
      </c>
    </row>
    <row r="206" spans="1:2" x14ac:dyDescent="0.35">
      <c r="A206" t="s">
        <v>205</v>
      </c>
      <c r="B206" s="3">
        <v>60.696001499891281</v>
      </c>
    </row>
    <row r="207" spans="1:2" x14ac:dyDescent="0.35">
      <c r="A207" t="s">
        <v>206</v>
      </c>
      <c r="B207" s="3">
        <v>3059.9928588867188</v>
      </c>
    </row>
    <row r="208" spans="1:2" x14ac:dyDescent="0.35">
      <c r="A208" t="s">
        <v>207</v>
      </c>
      <c r="B208" s="3">
        <v>25137.361465454102</v>
      </c>
    </row>
    <row r="209" spans="1:2" x14ac:dyDescent="0.35">
      <c r="A209" t="s">
        <v>208</v>
      </c>
      <c r="B209" s="3">
        <v>6108.2134900000001</v>
      </c>
    </row>
    <row r="210" spans="1:2" x14ac:dyDescent="0.35">
      <c r="A210" t="s">
        <v>209</v>
      </c>
      <c r="B210" s="3">
        <v>10251.509429931641</v>
      </c>
    </row>
    <row r="211" spans="1:2" x14ac:dyDescent="0.35">
      <c r="A211" t="s">
        <v>210</v>
      </c>
      <c r="B211" s="3">
        <v>6108.2134900000001</v>
      </c>
    </row>
    <row r="212" spans="1:2" x14ac:dyDescent="0.35">
      <c r="A212" t="s">
        <v>211</v>
      </c>
      <c r="B212" s="3">
        <v>8761.4644546508789</v>
      </c>
    </row>
    <row r="213" spans="1:2" x14ac:dyDescent="0.35">
      <c r="A213" t="s">
        <v>212</v>
      </c>
      <c r="B213" s="3">
        <v>6108.2134900000001</v>
      </c>
    </row>
    <row r="214" spans="1:2" x14ac:dyDescent="0.35">
      <c r="A214" t="s">
        <v>213</v>
      </c>
      <c r="B214" s="3">
        <v>6108.2134900000001</v>
      </c>
    </row>
    <row r="215" spans="1:2" x14ac:dyDescent="0.35">
      <c r="A215" t="s">
        <v>214</v>
      </c>
      <c r="B215" s="3">
        <v>6108.2134900000001</v>
      </c>
    </row>
    <row r="216" spans="1:2" x14ac:dyDescent="0.35">
      <c r="A216" t="s">
        <v>215</v>
      </c>
      <c r="B216" s="3">
        <v>927.93998718261719</v>
      </c>
    </row>
    <row r="217" spans="1:2" x14ac:dyDescent="0.35">
      <c r="A217" t="s">
        <v>216</v>
      </c>
      <c r="B217" s="3">
        <v>6108.2134900000001</v>
      </c>
    </row>
    <row r="218" spans="1:2" x14ac:dyDescent="0.35">
      <c r="A218" t="s">
        <v>217</v>
      </c>
      <c r="B218" s="3">
        <v>6108.2134900000001</v>
      </c>
    </row>
    <row r="219" spans="1:2" x14ac:dyDescent="0.35">
      <c r="A219" t="s">
        <v>218</v>
      </c>
      <c r="B219" s="3">
        <v>9895.5758056640625</v>
      </c>
    </row>
    <row r="220" spans="1:2" x14ac:dyDescent="0.35">
      <c r="A220" t="s">
        <v>219</v>
      </c>
      <c r="B220" s="3">
        <v>3796.8660736083984</v>
      </c>
    </row>
    <row r="221" spans="1:2" x14ac:dyDescent="0.35">
      <c r="A221" t="s">
        <v>220</v>
      </c>
      <c r="B221" s="3">
        <v>6108.2134900000001</v>
      </c>
    </row>
    <row r="222" spans="1:2" x14ac:dyDescent="0.35">
      <c r="A222" t="s">
        <v>221</v>
      </c>
      <c r="B222" s="3">
        <v>6108.2134900000001</v>
      </c>
    </row>
    <row r="223" spans="1:2" x14ac:dyDescent="0.35">
      <c r="A223" t="s">
        <v>222</v>
      </c>
      <c r="B223" s="3">
        <v>6108.2134900000001</v>
      </c>
    </row>
    <row r="224" spans="1:2" x14ac:dyDescent="0.35">
      <c r="A224" t="s">
        <v>223</v>
      </c>
      <c r="B224" s="3">
        <v>6108.2134900000001</v>
      </c>
    </row>
    <row r="225" spans="1:2" x14ac:dyDescent="0.35">
      <c r="A225" t="s">
        <v>224</v>
      </c>
      <c r="B225" s="3">
        <v>6108.2134900000001</v>
      </c>
    </row>
    <row r="226" spans="1:2" x14ac:dyDescent="0.35">
      <c r="A226" t="s">
        <v>225</v>
      </c>
      <c r="B226" s="3">
        <v>6108.2134900000001</v>
      </c>
    </row>
    <row r="227" spans="1:2" x14ac:dyDescent="0.35">
      <c r="A227" t="s">
        <v>226</v>
      </c>
      <c r="B227" s="3">
        <v>504.8251965045929</v>
      </c>
    </row>
    <row r="228" spans="1:2" x14ac:dyDescent="0.35">
      <c r="A228" t="s">
        <v>227</v>
      </c>
      <c r="B228" s="3">
        <v>6108.2134900000001</v>
      </c>
    </row>
    <row r="229" spans="1:2" x14ac:dyDescent="0.35">
      <c r="A229" t="s">
        <v>228</v>
      </c>
      <c r="B229" s="3">
        <v>309.56249535083771</v>
      </c>
    </row>
    <row r="230" spans="1:2" x14ac:dyDescent="0.35">
      <c r="A230" t="s">
        <v>229</v>
      </c>
      <c r="B230" s="3">
        <v>6108.2134900000001</v>
      </c>
    </row>
    <row r="231" spans="1:2" x14ac:dyDescent="0.35">
      <c r="A231" t="s">
        <v>230</v>
      </c>
      <c r="B231" s="3">
        <v>872.26358795166016</v>
      </c>
    </row>
    <row r="232" spans="1:2" x14ac:dyDescent="0.35">
      <c r="A232" t="s">
        <v>231</v>
      </c>
      <c r="B232" s="3">
        <v>6108.2134900000001</v>
      </c>
    </row>
    <row r="233" spans="1:2" x14ac:dyDescent="0.35">
      <c r="A233" t="s">
        <v>232</v>
      </c>
      <c r="B233" s="3">
        <v>6108.2134900000001</v>
      </c>
    </row>
    <row r="234" spans="1:2" x14ac:dyDescent="0.35">
      <c r="A234" t="s">
        <v>233</v>
      </c>
      <c r="B234" s="3">
        <v>6108.2134900000001</v>
      </c>
    </row>
    <row r="235" spans="1:2" x14ac:dyDescent="0.35">
      <c r="A235" t="s">
        <v>234</v>
      </c>
      <c r="B235" s="3">
        <v>6108.2134900000001</v>
      </c>
    </row>
    <row r="236" spans="1:2" x14ac:dyDescent="0.35">
      <c r="A236" t="s">
        <v>235</v>
      </c>
      <c r="B236" s="3">
        <v>6108.2134900000001</v>
      </c>
    </row>
    <row r="237" spans="1:2" x14ac:dyDescent="0.35">
      <c r="A237" t="s">
        <v>236</v>
      </c>
      <c r="B237" s="3">
        <v>6108.2134900000001</v>
      </c>
    </row>
    <row r="238" spans="1:2" x14ac:dyDescent="0.35">
      <c r="A238" t="s">
        <v>237</v>
      </c>
      <c r="B238" s="3">
        <v>6108.2134900000001</v>
      </c>
    </row>
    <row r="239" spans="1:2" x14ac:dyDescent="0.35">
      <c r="A239" t="s">
        <v>238</v>
      </c>
      <c r="B239" s="3">
        <v>8344.2518615722656</v>
      </c>
    </row>
    <row r="240" spans="1:2" x14ac:dyDescent="0.35">
      <c r="A240" t="s">
        <v>239</v>
      </c>
      <c r="B240" s="3">
        <v>6108.2134900000001</v>
      </c>
    </row>
    <row r="241" spans="1:2" x14ac:dyDescent="0.35">
      <c r="A241" t="s">
        <v>240</v>
      </c>
      <c r="B241" s="3">
        <v>6108.2134900000001</v>
      </c>
    </row>
    <row r="242" spans="1:2" x14ac:dyDescent="0.35">
      <c r="A242" t="s">
        <v>241</v>
      </c>
      <c r="B242" s="3">
        <v>5210.9226951599121</v>
      </c>
    </row>
    <row r="243" spans="1:2" x14ac:dyDescent="0.35">
      <c r="A243" t="s">
        <v>242</v>
      </c>
      <c r="B243" s="3">
        <v>2654.7475204467773</v>
      </c>
    </row>
    <row r="244" spans="1:2" x14ac:dyDescent="0.35">
      <c r="A244" t="s">
        <v>243</v>
      </c>
      <c r="B244" s="3">
        <v>699.26999795436859</v>
      </c>
    </row>
    <row r="245" spans="1:2" x14ac:dyDescent="0.35">
      <c r="A245" t="s">
        <v>244</v>
      </c>
      <c r="B245" s="3">
        <v>6108.2134900000001</v>
      </c>
    </row>
    <row r="246" spans="1:2" x14ac:dyDescent="0.35">
      <c r="A246" t="s">
        <v>245</v>
      </c>
      <c r="B246" s="3">
        <v>9380.7253112792969</v>
      </c>
    </row>
    <row r="247" spans="1:2" x14ac:dyDescent="0.35">
      <c r="A247" t="s">
        <v>246</v>
      </c>
      <c r="B247" s="3">
        <v>1725.7521343231201</v>
      </c>
    </row>
    <row r="248" spans="1:2" x14ac:dyDescent="0.35">
      <c r="A248" t="s">
        <v>247</v>
      </c>
      <c r="B248" s="3">
        <v>6108.2134900000001</v>
      </c>
    </row>
    <row r="249" spans="1:2" x14ac:dyDescent="0.35">
      <c r="A249" t="s">
        <v>248</v>
      </c>
      <c r="B249" s="3">
        <v>5062.4880981445313</v>
      </c>
    </row>
    <row r="250" spans="1:2" x14ac:dyDescent="0.35">
      <c r="A250" t="s">
        <v>249</v>
      </c>
      <c r="B250" s="3">
        <v>8699.9639282226563</v>
      </c>
    </row>
    <row r="251" spans="1:2" x14ac:dyDescent="0.35">
      <c r="A251" t="s">
        <v>250</v>
      </c>
      <c r="B251" s="3">
        <v>1800.7848358154297</v>
      </c>
    </row>
    <row r="252" spans="1:2" x14ac:dyDescent="0.35">
      <c r="A252" t="s">
        <v>251</v>
      </c>
      <c r="B252" s="3">
        <v>454.41502380371094</v>
      </c>
    </row>
    <row r="253" spans="1:2" x14ac:dyDescent="0.35">
      <c r="A253" t="s">
        <v>252</v>
      </c>
      <c r="B253" s="3">
        <v>6108.2134900000001</v>
      </c>
    </row>
    <row r="254" spans="1:2" x14ac:dyDescent="0.35">
      <c r="A254" t="s">
        <v>253</v>
      </c>
      <c r="B254" s="3">
        <v>6108.2134900000001</v>
      </c>
    </row>
    <row r="255" spans="1:2" x14ac:dyDescent="0.35">
      <c r="A255" t="s">
        <v>254</v>
      </c>
      <c r="B255" s="3">
        <v>9380.7253112792969</v>
      </c>
    </row>
    <row r="256" spans="1:2" x14ac:dyDescent="0.35">
      <c r="A256" t="s">
        <v>255</v>
      </c>
      <c r="B256" s="3">
        <v>6108.2134900000001</v>
      </c>
    </row>
    <row r="257" spans="1:2" x14ac:dyDescent="0.35">
      <c r="A257" t="s">
        <v>256</v>
      </c>
      <c r="B257" s="3">
        <v>6108.2134900000001</v>
      </c>
    </row>
    <row r="258" spans="1:2" x14ac:dyDescent="0.35">
      <c r="A258" t="s">
        <v>257</v>
      </c>
      <c r="B258" s="3">
        <v>8796.0673828125</v>
      </c>
    </row>
    <row r="259" spans="1:2" x14ac:dyDescent="0.35">
      <c r="A259" t="s">
        <v>258</v>
      </c>
      <c r="B259" s="3">
        <v>6108.2134900000001</v>
      </c>
    </row>
    <row r="260" spans="1:2" x14ac:dyDescent="0.35">
      <c r="A260" t="s">
        <v>259</v>
      </c>
      <c r="B260" s="3">
        <v>6108.2134900000001</v>
      </c>
    </row>
    <row r="261" spans="1:2" x14ac:dyDescent="0.35">
      <c r="A261" t="s">
        <v>260</v>
      </c>
      <c r="B261" s="3">
        <v>6108.2134900000001</v>
      </c>
    </row>
    <row r="262" spans="1:2" x14ac:dyDescent="0.35">
      <c r="A262" t="s">
        <v>261</v>
      </c>
      <c r="B262" s="3">
        <v>9417.0842437744141</v>
      </c>
    </row>
    <row r="263" spans="1:2" x14ac:dyDescent="0.35">
      <c r="A263" t="s">
        <v>262</v>
      </c>
      <c r="B263" s="3">
        <v>6108.2134900000001</v>
      </c>
    </row>
    <row r="264" spans="1:2" x14ac:dyDescent="0.35">
      <c r="A264" t="s">
        <v>263</v>
      </c>
      <c r="B264" s="3">
        <v>384.50502014160156</v>
      </c>
    </row>
    <row r="265" spans="1:2" x14ac:dyDescent="0.35">
      <c r="A265" t="s">
        <v>264</v>
      </c>
      <c r="B265" s="3">
        <v>6108.2134900000001</v>
      </c>
    </row>
    <row r="266" spans="1:2" x14ac:dyDescent="0.35">
      <c r="A266" t="s">
        <v>265</v>
      </c>
      <c r="B266" s="3">
        <v>349.55001831054688</v>
      </c>
    </row>
    <row r="267" spans="1:2" x14ac:dyDescent="0.35">
      <c r="A267" t="s">
        <v>266</v>
      </c>
      <c r="B267" s="3">
        <v>8124.1455688476563</v>
      </c>
    </row>
    <row r="268" spans="1:2" x14ac:dyDescent="0.35">
      <c r="A268" t="s">
        <v>267</v>
      </c>
      <c r="B268" s="3">
        <v>9865.7534484863281</v>
      </c>
    </row>
    <row r="269" spans="1:2" x14ac:dyDescent="0.35">
      <c r="A269" t="s">
        <v>268</v>
      </c>
      <c r="B269" s="3">
        <v>6108.2134900000001</v>
      </c>
    </row>
    <row r="270" spans="1:2" x14ac:dyDescent="0.35">
      <c r="A270" t="s">
        <v>269</v>
      </c>
      <c r="B270" s="3">
        <v>6108.2134900000001</v>
      </c>
    </row>
    <row r="271" spans="1:2" x14ac:dyDescent="0.35">
      <c r="A271" t="s">
        <v>270</v>
      </c>
      <c r="B271" s="3">
        <v>3219.3577728271484</v>
      </c>
    </row>
    <row r="272" spans="1:2" x14ac:dyDescent="0.35">
      <c r="A272" t="s">
        <v>271</v>
      </c>
      <c r="B272" s="3">
        <v>6108.2134900000001</v>
      </c>
    </row>
    <row r="273" spans="1:2" x14ac:dyDescent="0.35">
      <c r="A273" t="s">
        <v>272</v>
      </c>
      <c r="B273" s="3">
        <v>2460.0752792358398</v>
      </c>
    </row>
    <row r="274" spans="1:2" x14ac:dyDescent="0.35">
      <c r="A274" t="s">
        <v>273</v>
      </c>
      <c r="B274" s="3">
        <v>6108.2134900000001</v>
      </c>
    </row>
    <row r="275" spans="1:2" x14ac:dyDescent="0.35">
      <c r="A275" t="s">
        <v>274</v>
      </c>
      <c r="B275" s="3">
        <v>6108.2134900000001</v>
      </c>
    </row>
    <row r="276" spans="1:2" x14ac:dyDescent="0.35">
      <c r="A276" t="s">
        <v>275</v>
      </c>
      <c r="B276" s="3">
        <v>6108.2134900000001</v>
      </c>
    </row>
    <row r="277" spans="1:2" x14ac:dyDescent="0.35">
      <c r="A277" t="s">
        <v>276</v>
      </c>
      <c r="B277" s="3">
        <v>6108.2134900000001</v>
      </c>
    </row>
    <row r="278" spans="1:2" x14ac:dyDescent="0.35">
      <c r="A278" t="s">
        <v>277</v>
      </c>
      <c r="B278" s="3">
        <v>576.75753021240234</v>
      </c>
    </row>
    <row r="279" spans="1:2" x14ac:dyDescent="0.35">
      <c r="A279" t="s">
        <v>278</v>
      </c>
      <c r="B279" s="3">
        <v>6108.2134900000001</v>
      </c>
    </row>
    <row r="280" spans="1:2" x14ac:dyDescent="0.35">
      <c r="A280" t="s">
        <v>279</v>
      </c>
      <c r="B280" s="3">
        <v>279.6400146484375</v>
      </c>
    </row>
    <row r="281" spans="1:2" x14ac:dyDescent="0.35">
      <c r="A281" t="s">
        <v>280</v>
      </c>
      <c r="B281" s="3">
        <v>266.69999599456787</v>
      </c>
    </row>
    <row r="282" spans="1:2" x14ac:dyDescent="0.35">
      <c r="A282" t="s">
        <v>281</v>
      </c>
      <c r="B282" s="3">
        <v>6108.2134900000001</v>
      </c>
    </row>
    <row r="283" spans="1:2" x14ac:dyDescent="0.35">
      <c r="A283" t="s">
        <v>282</v>
      </c>
      <c r="B283" s="3">
        <v>6108.2134900000001</v>
      </c>
    </row>
    <row r="284" spans="1:2" x14ac:dyDescent="0.35">
      <c r="A284" t="s">
        <v>283</v>
      </c>
      <c r="B284" s="3">
        <v>27015.954315185547</v>
      </c>
    </row>
    <row r="285" spans="1:2" x14ac:dyDescent="0.35">
      <c r="A285" t="s">
        <v>284</v>
      </c>
      <c r="B285" s="3">
        <v>9185.3566589355469</v>
      </c>
    </row>
    <row r="286" spans="1:2" x14ac:dyDescent="0.35">
      <c r="A286" t="s">
        <v>285</v>
      </c>
      <c r="B286" s="3">
        <v>237.12479549646378</v>
      </c>
    </row>
    <row r="287" spans="1:2" x14ac:dyDescent="0.35">
      <c r="A287" t="s">
        <v>286</v>
      </c>
      <c r="B287" s="3">
        <v>6108.2134900000001</v>
      </c>
    </row>
    <row r="288" spans="1:2" x14ac:dyDescent="0.35">
      <c r="A288" t="s">
        <v>287</v>
      </c>
      <c r="B288" s="3">
        <v>6108.2134900000001</v>
      </c>
    </row>
    <row r="289" spans="1:2" x14ac:dyDescent="0.35">
      <c r="A289" t="s">
        <v>288</v>
      </c>
      <c r="B289" s="3">
        <v>6108.2134900000001</v>
      </c>
    </row>
    <row r="290" spans="1:2" x14ac:dyDescent="0.35">
      <c r="A290" t="s">
        <v>289</v>
      </c>
      <c r="B290" s="3">
        <v>6108.2134900000001</v>
      </c>
    </row>
    <row r="291" spans="1:2" x14ac:dyDescent="0.35">
      <c r="A291" t="s">
        <v>290</v>
      </c>
      <c r="B291" s="3">
        <v>6108.2134900000001</v>
      </c>
    </row>
    <row r="292" spans="1:2" x14ac:dyDescent="0.35">
      <c r="A292" t="s">
        <v>291</v>
      </c>
      <c r="B292" s="3">
        <v>578.56482446193695</v>
      </c>
    </row>
    <row r="293" spans="1:2" x14ac:dyDescent="0.35">
      <c r="A293" t="s">
        <v>292</v>
      </c>
      <c r="B293" s="3">
        <v>1800.7848358154297</v>
      </c>
    </row>
    <row r="294" spans="1:2" x14ac:dyDescent="0.35">
      <c r="A294" t="s">
        <v>293</v>
      </c>
      <c r="B294" s="3">
        <v>8999.8716506958008</v>
      </c>
    </row>
    <row r="295" spans="1:2" x14ac:dyDescent="0.35">
      <c r="A295" t="s">
        <v>294</v>
      </c>
      <c r="B295" s="3">
        <v>6108.2134900000001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6643-739B-4504-AD34-1385825ADAC8}">
  <dimension ref="A3:B15"/>
  <sheetViews>
    <sheetView workbookViewId="0">
      <selection activeCell="A3" sqref="A3"/>
    </sheetView>
  </sheetViews>
  <sheetFormatPr defaultRowHeight="14.5" x14ac:dyDescent="0.35"/>
  <cols>
    <col min="1" max="1" width="12.453125" bestFit="1" customWidth="1"/>
    <col min="2" max="2" width="17.453125" style="3" bestFit="1" customWidth="1"/>
  </cols>
  <sheetData>
    <row r="3" spans="1:2" x14ac:dyDescent="0.35">
      <c r="A3" s="6" t="s">
        <v>381</v>
      </c>
      <c r="B3" s="3" t="s">
        <v>384</v>
      </c>
    </row>
    <row r="4" spans="1:2" x14ac:dyDescent="0.35">
      <c r="A4" s="7" t="s">
        <v>301</v>
      </c>
      <c r="B4" s="3">
        <v>336759.74273252487</v>
      </c>
    </row>
    <row r="5" spans="1:2" x14ac:dyDescent="0.35">
      <c r="A5" s="7" t="s">
        <v>302</v>
      </c>
      <c r="B5" s="3">
        <v>176379.40456771851</v>
      </c>
    </row>
    <row r="6" spans="1:2" x14ac:dyDescent="0.35">
      <c r="A6" s="7" t="s">
        <v>298</v>
      </c>
      <c r="B6" s="3">
        <v>293586.77639999997</v>
      </c>
    </row>
    <row r="7" spans="1:2" x14ac:dyDescent="0.35">
      <c r="A7" s="7" t="s">
        <v>300</v>
      </c>
      <c r="B7" s="3">
        <v>293586.77639999997</v>
      </c>
    </row>
    <row r="8" spans="1:2" x14ac:dyDescent="0.35">
      <c r="A8" s="7" t="s">
        <v>305</v>
      </c>
      <c r="B8" s="3">
        <v>34809.335228592157</v>
      </c>
    </row>
    <row r="9" spans="1:2" x14ac:dyDescent="0.35">
      <c r="A9" s="7" t="s">
        <v>299</v>
      </c>
      <c r="B9" s="3">
        <v>572774.05235671997</v>
      </c>
    </row>
    <row r="10" spans="1:2" x14ac:dyDescent="0.35">
      <c r="A10" s="7" t="s">
        <v>297</v>
      </c>
      <c r="B10" s="3">
        <v>183568.11257314682</v>
      </c>
    </row>
    <row r="11" spans="1:2" x14ac:dyDescent="0.35">
      <c r="A11" s="7" t="s">
        <v>306</v>
      </c>
      <c r="B11" s="3">
        <v>293586.77639999997</v>
      </c>
    </row>
    <row r="12" spans="1:2" x14ac:dyDescent="0.35">
      <c r="A12" s="7" t="s">
        <v>380</v>
      </c>
      <c r="B12" s="3">
        <v>748051.90570354462</v>
      </c>
    </row>
    <row r="13" spans="1:2" x14ac:dyDescent="0.35">
      <c r="A13" s="7" t="s">
        <v>303</v>
      </c>
      <c r="B13" s="3">
        <v>295943.15244483948</v>
      </c>
    </row>
    <row r="14" spans="1:2" x14ac:dyDescent="0.35">
      <c r="A14" s="7" t="s">
        <v>382</v>
      </c>
      <c r="B14" s="3">
        <v>3229046.034807086</v>
      </c>
    </row>
    <row r="15" spans="1:2" x14ac:dyDescent="0.35">
      <c r="B15"/>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BA76-38BC-4F8D-9E79-E3A62DE34AE3}">
  <dimension ref="A1:J12"/>
  <sheetViews>
    <sheetView workbookViewId="0"/>
  </sheetViews>
  <sheetFormatPr defaultRowHeight="14.5" x14ac:dyDescent="0.35"/>
  <cols>
    <col min="1" max="1" width="14.08984375" bestFit="1" customWidth="1"/>
    <col min="2" max="2" width="13.36328125" style="3" bestFit="1" customWidth="1"/>
    <col min="10" max="10" width="15" customWidth="1"/>
  </cols>
  <sheetData>
    <row r="1" spans="1:10" x14ac:dyDescent="0.35">
      <c r="A1" t="s">
        <v>295</v>
      </c>
      <c r="B1" s="3" t="s">
        <v>296</v>
      </c>
    </row>
    <row r="2" spans="1:10" x14ac:dyDescent="0.35">
      <c r="A2" t="s">
        <v>297</v>
      </c>
      <c r="B2" s="3">
        <v>183568.11257314682</v>
      </c>
    </row>
    <row r="3" spans="1:10" x14ac:dyDescent="0.35">
      <c r="A3" t="s">
        <v>298</v>
      </c>
      <c r="B3" s="3">
        <v>293586.77639999997</v>
      </c>
    </row>
    <row r="4" spans="1:10" x14ac:dyDescent="0.35">
      <c r="A4" t="s">
        <v>380</v>
      </c>
      <c r="B4" s="3">
        <v>748051.90570354462</v>
      </c>
    </row>
    <row r="5" spans="1:10" x14ac:dyDescent="0.35">
      <c r="A5" t="s">
        <v>299</v>
      </c>
      <c r="B5" s="3">
        <v>572774.05235671997</v>
      </c>
    </row>
    <row r="6" spans="1:10" x14ac:dyDescent="0.35">
      <c r="A6" t="s">
        <v>300</v>
      </c>
      <c r="B6" s="3">
        <v>293586.77639999997</v>
      </c>
    </row>
    <row r="7" spans="1:10" x14ac:dyDescent="0.35">
      <c r="A7" t="s">
        <v>301</v>
      </c>
      <c r="B7" s="3">
        <v>336759.74273252487</v>
      </c>
    </row>
    <row r="8" spans="1:10" x14ac:dyDescent="0.35">
      <c r="A8" t="s">
        <v>302</v>
      </c>
      <c r="B8" s="3">
        <v>176379.40456771851</v>
      </c>
    </row>
    <row r="9" spans="1:10" x14ac:dyDescent="0.35">
      <c r="A9" t="s">
        <v>303</v>
      </c>
      <c r="B9" s="3">
        <v>295943.15244483948</v>
      </c>
    </row>
    <row r="10" spans="1:10" x14ac:dyDescent="0.35">
      <c r="A10" t="s">
        <v>304</v>
      </c>
      <c r="B10" s="3">
        <v>408.50560855865479</v>
      </c>
      <c r="J10">
        <f>AVERAGE(B2:B12)</f>
        <v>293586.77640142222</v>
      </c>
    </row>
    <row r="11" spans="1:10" x14ac:dyDescent="0.35">
      <c r="A11" t="s">
        <v>305</v>
      </c>
      <c r="B11" s="3">
        <v>34809.335228592157</v>
      </c>
    </row>
    <row r="12" spans="1:10" x14ac:dyDescent="0.35">
      <c r="A12" t="s">
        <v>306</v>
      </c>
      <c r="B12" s="3">
        <v>293586.77639999997</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9350-B53D-4828-AF4A-06320ED0EFD9}">
  <dimension ref="A3:B14"/>
  <sheetViews>
    <sheetView topLeftCell="W9" zoomScale="53" zoomScaleNormal="53" workbookViewId="0">
      <selection activeCell="AP23" sqref="AP23"/>
    </sheetView>
  </sheetViews>
  <sheetFormatPr defaultRowHeight="14.5" x14ac:dyDescent="0.35"/>
  <cols>
    <col min="1" max="1" width="24.1796875" bestFit="1" customWidth="1"/>
    <col min="2" max="2" width="33.26953125" style="3" bestFit="1" customWidth="1"/>
  </cols>
  <sheetData>
    <row r="3" spans="1:2" x14ac:dyDescent="0.35">
      <c r="A3" s="6" t="s">
        <v>381</v>
      </c>
      <c r="B3" s="3" t="s">
        <v>383</v>
      </c>
    </row>
    <row r="4" spans="1:2" x14ac:dyDescent="0.35">
      <c r="A4" s="7" t="s">
        <v>157</v>
      </c>
      <c r="B4" s="3">
        <v>411868.72705078125</v>
      </c>
    </row>
    <row r="5" spans="1:2" x14ac:dyDescent="0.35">
      <c r="A5" s="7" t="s">
        <v>207</v>
      </c>
      <c r="B5" s="3">
        <v>1005493.8754882813</v>
      </c>
    </row>
    <row r="6" spans="1:2" x14ac:dyDescent="0.35">
      <c r="A6" s="7" t="s">
        <v>203</v>
      </c>
      <c r="B6" s="3">
        <v>1205876.9965820313</v>
      </c>
    </row>
    <row r="7" spans="1:2" x14ac:dyDescent="0.35">
      <c r="A7" s="7" t="s">
        <v>283</v>
      </c>
      <c r="B7" s="3">
        <v>1080637.5458984375</v>
      </c>
    </row>
    <row r="8" spans="1:2" x14ac:dyDescent="0.35">
      <c r="A8" s="7" t="s">
        <v>110</v>
      </c>
      <c r="B8" s="3">
        <v>1055589.6557617188</v>
      </c>
    </row>
    <row r="9" spans="1:2" x14ac:dyDescent="0.35">
      <c r="A9" s="7" t="s">
        <v>191</v>
      </c>
      <c r="B9" s="3">
        <v>1202298.7265625</v>
      </c>
    </row>
    <row r="10" spans="1:2" x14ac:dyDescent="0.35">
      <c r="A10" s="7" t="s">
        <v>100</v>
      </c>
      <c r="B10" s="3">
        <v>418443.53759765625</v>
      </c>
    </row>
    <row r="11" spans="1:2" x14ac:dyDescent="0.35">
      <c r="A11" s="7" t="s">
        <v>201</v>
      </c>
      <c r="B11" s="3">
        <v>421980.40209960938</v>
      </c>
    </row>
    <row r="12" spans="1:2" x14ac:dyDescent="0.35">
      <c r="A12" s="7" t="s">
        <v>209</v>
      </c>
      <c r="B12" s="3">
        <v>410060.0517578125</v>
      </c>
    </row>
    <row r="13" spans="1:2" x14ac:dyDescent="0.35">
      <c r="A13" s="7" t="s">
        <v>380</v>
      </c>
      <c r="B13" s="3">
        <v>9350648.9480285645</v>
      </c>
    </row>
    <row r="14" spans="1:2" x14ac:dyDescent="0.35">
      <c r="A14" s="7" t="s">
        <v>382</v>
      </c>
      <c r="B14" s="3">
        <v>16562898.466827393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E4EB-BD01-4037-88D0-18AF7CB896D2}">
  <dimension ref="A1:B11"/>
  <sheetViews>
    <sheetView workbookViewId="0">
      <selection activeCell="C5" sqref="C5"/>
    </sheetView>
  </sheetViews>
  <sheetFormatPr defaultRowHeight="14.5" x14ac:dyDescent="0.35"/>
  <cols>
    <col min="1" max="1" width="17.54296875" bestFit="1" customWidth="1"/>
    <col min="2" max="2" width="28.1796875" style="5" bestFit="1" customWidth="1"/>
  </cols>
  <sheetData>
    <row r="1" spans="1:2" x14ac:dyDescent="0.35">
      <c r="A1" t="s">
        <v>326</v>
      </c>
      <c r="B1" s="5" t="s">
        <v>376</v>
      </c>
    </row>
    <row r="2" spans="1:2" x14ac:dyDescent="0.35">
      <c r="A2" t="s">
        <v>312</v>
      </c>
      <c r="B2" s="5">
        <v>2139840</v>
      </c>
    </row>
    <row r="3" spans="1:2" x14ac:dyDescent="0.35">
      <c r="A3" t="s">
        <v>377</v>
      </c>
      <c r="B3" s="5">
        <v>17963171</v>
      </c>
    </row>
    <row r="4" spans="1:2" x14ac:dyDescent="0.35">
      <c r="A4" t="s">
        <v>313</v>
      </c>
      <c r="B4" s="5">
        <v>2782905</v>
      </c>
    </row>
    <row r="5" spans="1:2" x14ac:dyDescent="0.35">
      <c r="A5" t="s">
        <v>314</v>
      </c>
      <c r="B5" s="5">
        <v>4072192</v>
      </c>
    </row>
    <row r="6" spans="1:2" x14ac:dyDescent="0.35">
      <c r="A6" t="s">
        <v>378</v>
      </c>
      <c r="B6" s="5">
        <v>3385090</v>
      </c>
    </row>
    <row r="7" spans="1:2" x14ac:dyDescent="0.35">
      <c r="A7" t="s">
        <v>344</v>
      </c>
      <c r="B7" s="5">
        <v>2010432</v>
      </c>
    </row>
    <row r="8" spans="1:2" x14ac:dyDescent="0.35">
      <c r="A8" t="s">
        <v>379</v>
      </c>
      <c r="B8" s="5">
        <v>4231141</v>
      </c>
    </row>
    <row r="9" spans="1:2" x14ac:dyDescent="0.35">
      <c r="A9" t="s">
        <v>360</v>
      </c>
      <c r="B9" s="5">
        <v>2240422</v>
      </c>
    </row>
    <row r="10" spans="1:2" x14ac:dyDescent="0.35">
      <c r="A10" t="s">
        <v>315</v>
      </c>
      <c r="B10" s="5">
        <v>3070668</v>
      </c>
    </row>
    <row r="11" spans="1:2" x14ac:dyDescent="0.35">
      <c r="A11" t="s">
        <v>316</v>
      </c>
      <c r="B11" s="5">
        <v>25462700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EE4C-3446-4D91-AE14-D153E516FC28}">
  <dimension ref="A1:E295"/>
  <sheetViews>
    <sheetView workbookViewId="0">
      <selection activeCell="A2" sqref="A2"/>
    </sheetView>
  </sheetViews>
  <sheetFormatPr defaultRowHeight="14.5" x14ac:dyDescent="0.35"/>
  <cols>
    <col min="1" max="1" width="27.90625" bestFit="1" customWidth="1"/>
    <col min="2" max="2" width="18.36328125" style="3" bestFit="1" customWidth="1"/>
  </cols>
  <sheetData>
    <row r="1" spans="1:5" x14ac:dyDescent="0.35">
      <c r="A1" t="s">
        <v>0</v>
      </c>
      <c r="B1" s="3" t="s">
        <v>1</v>
      </c>
    </row>
    <row r="2" spans="1:5" x14ac:dyDescent="0.35">
      <c r="A2" t="s">
        <v>2</v>
      </c>
      <c r="B2" s="3">
        <v>247719.2065</v>
      </c>
    </row>
    <row r="3" spans="1:5" x14ac:dyDescent="0.35">
      <c r="A3" t="s">
        <v>3</v>
      </c>
      <c r="B3" s="3">
        <v>247719.2605</v>
      </c>
      <c r="E3">
        <v>247719.2065</v>
      </c>
    </row>
    <row r="4" spans="1:5" x14ac:dyDescent="0.35">
      <c r="A4" t="s">
        <v>4</v>
      </c>
      <c r="B4" s="3">
        <v>247719.2605</v>
      </c>
    </row>
    <row r="5" spans="1:5" x14ac:dyDescent="0.35">
      <c r="A5" t="s">
        <v>5</v>
      </c>
      <c r="B5" s="3">
        <v>25406.36922454834</v>
      </c>
    </row>
    <row r="6" spans="1:5" x14ac:dyDescent="0.35">
      <c r="A6" t="s">
        <v>6</v>
      </c>
      <c r="B6" s="3">
        <v>77033.6875</v>
      </c>
    </row>
    <row r="7" spans="1:5" x14ac:dyDescent="0.35">
      <c r="A7" t="s">
        <v>7</v>
      </c>
      <c r="B7" s="3">
        <v>247719.2605</v>
      </c>
    </row>
    <row r="8" spans="1:5" x14ac:dyDescent="0.35">
      <c r="A8" t="s">
        <v>8</v>
      </c>
      <c r="B8" s="3">
        <v>247719.2605</v>
      </c>
    </row>
    <row r="9" spans="1:5" x14ac:dyDescent="0.35">
      <c r="A9" t="s">
        <v>9</v>
      </c>
      <c r="B9" s="3">
        <v>25424.549560546875</v>
      </c>
    </row>
    <row r="10" spans="1:5" x14ac:dyDescent="0.35">
      <c r="A10" t="s">
        <v>10</v>
      </c>
      <c r="B10" s="3">
        <v>28249.49951171875</v>
      </c>
    </row>
    <row r="11" spans="1:5" x14ac:dyDescent="0.35">
      <c r="A11" t="s">
        <v>11</v>
      </c>
      <c r="B11" s="3">
        <v>247719.2605</v>
      </c>
    </row>
    <row r="12" spans="1:5" x14ac:dyDescent="0.35">
      <c r="A12" t="s">
        <v>12</v>
      </c>
      <c r="B12" s="3">
        <v>247719.2605</v>
      </c>
    </row>
    <row r="13" spans="1:5" x14ac:dyDescent="0.35">
      <c r="A13" t="s">
        <v>13</v>
      </c>
      <c r="B13" s="3">
        <v>21177.559028625488</v>
      </c>
    </row>
    <row r="14" spans="1:5" x14ac:dyDescent="0.35">
      <c r="A14" t="s">
        <v>14</v>
      </c>
      <c r="B14" s="3">
        <v>247719.2605</v>
      </c>
    </row>
    <row r="15" spans="1:5" x14ac:dyDescent="0.35">
      <c r="A15" t="s">
        <v>15</v>
      </c>
      <c r="B15" s="3">
        <v>247719.2605</v>
      </c>
    </row>
    <row r="16" spans="1:5" x14ac:dyDescent="0.35">
      <c r="A16" t="s">
        <v>16</v>
      </c>
      <c r="B16" s="3">
        <v>247719.2605</v>
      </c>
    </row>
    <row r="17" spans="1:2" x14ac:dyDescent="0.35">
      <c r="A17" t="s">
        <v>17</v>
      </c>
      <c r="B17" s="3">
        <v>247719.2605</v>
      </c>
    </row>
    <row r="18" spans="1:2" x14ac:dyDescent="0.35">
      <c r="A18" t="s">
        <v>18</v>
      </c>
      <c r="B18" s="3">
        <v>247719.2605</v>
      </c>
    </row>
    <row r="19" spans="1:2" x14ac:dyDescent="0.35">
      <c r="A19" t="s">
        <v>19</v>
      </c>
      <c r="B19" s="3">
        <v>11884.669494628906</v>
      </c>
    </row>
    <row r="20" spans="1:2" x14ac:dyDescent="0.35">
      <c r="A20" t="s">
        <v>20</v>
      </c>
      <c r="B20" s="3">
        <v>35632.798828125</v>
      </c>
    </row>
    <row r="21" spans="1:2" x14ac:dyDescent="0.35">
      <c r="A21" t="s">
        <v>21</v>
      </c>
      <c r="B21" s="3">
        <v>2679.0199317932129</v>
      </c>
    </row>
    <row r="22" spans="1:2" x14ac:dyDescent="0.35">
      <c r="A22" t="s">
        <v>22</v>
      </c>
      <c r="B22" s="3">
        <v>247719.2605</v>
      </c>
    </row>
    <row r="23" spans="1:2" x14ac:dyDescent="0.35">
      <c r="A23" t="s">
        <v>23</v>
      </c>
      <c r="B23" s="3">
        <v>247719.2605</v>
      </c>
    </row>
    <row r="24" spans="1:2" x14ac:dyDescent="0.35">
      <c r="A24" t="s">
        <v>24</v>
      </c>
      <c r="B24" s="3">
        <v>247719.2605</v>
      </c>
    </row>
    <row r="25" spans="1:2" x14ac:dyDescent="0.35">
      <c r="A25" t="s">
        <v>25</v>
      </c>
      <c r="B25" s="3">
        <v>21919.94068145752</v>
      </c>
    </row>
    <row r="26" spans="1:2" x14ac:dyDescent="0.35">
      <c r="A26" t="s">
        <v>26</v>
      </c>
      <c r="B26" s="3">
        <v>43798.648559570313</v>
      </c>
    </row>
    <row r="27" spans="1:2" x14ac:dyDescent="0.35">
      <c r="A27" t="s">
        <v>27</v>
      </c>
      <c r="B27" s="3">
        <v>42313.948608398438</v>
      </c>
    </row>
    <row r="28" spans="1:2" x14ac:dyDescent="0.35">
      <c r="A28" t="s">
        <v>28</v>
      </c>
      <c r="B28" s="3">
        <v>166599.50952148438</v>
      </c>
    </row>
    <row r="29" spans="1:2" x14ac:dyDescent="0.35">
      <c r="A29" t="s">
        <v>29</v>
      </c>
      <c r="B29" s="3">
        <v>247719.2605</v>
      </c>
    </row>
    <row r="30" spans="1:2" x14ac:dyDescent="0.35">
      <c r="A30" t="s">
        <v>30</v>
      </c>
      <c r="B30" s="3">
        <v>247719.2605</v>
      </c>
    </row>
    <row r="31" spans="1:2" x14ac:dyDescent="0.35">
      <c r="A31" t="s">
        <v>31</v>
      </c>
      <c r="B31" s="3">
        <v>247719.2605</v>
      </c>
    </row>
    <row r="32" spans="1:2" x14ac:dyDescent="0.35">
      <c r="A32" t="s">
        <v>32</v>
      </c>
      <c r="B32" s="3">
        <v>247719.2605</v>
      </c>
    </row>
    <row r="33" spans="1:2" x14ac:dyDescent="0.35">
      <c r="A33" t="s">
        <v>33</v>
      </c>
      <c r="B33" s="3">
        <v>46619.579029083252</v>
      </c>
    </row>
    <row r="34" spans="1:2" x14ac:dyDescent="0.35">
      <c r="A34" t="s">
        <v>34</v>
      </c>
      <c r="B34" s="3">
        <v>247719.2605</v>
      </c>
    </row>
    <row r="35" spans="1:2" x14ac:dyDescent="0.35">
      <c r="A35" t="s">
        <v>35</v>
      </c>
      <c r="B35" s="3">
        <v>247719.2605</v>
      </c>
    </row>
    <row r="36" spans="1:2" x14ac:dyDescent="0.35">
      <c r="A36" t="s">
        <v>36</v>
      </c>
      <c r="B36" s="3">
        <v>247719.2605</v>
      </c>
    </row>
    <row r="37" spans="1:2" x14ac:dyDescent="0.35">
      <c r="A37" t="s">
        <v>37</v>
      </c>
      <c r="B37" s="3">
        <v>247719.2605</v>
      </c>
    </row>
    <row r="38" spans="1:2" x14ac:dyDescent="0.35">
      <c r="A38" t="s">
        <v>38</v>
      </c>
      <c r="B38" s="3">
        <v>247719.2605</v>
      </c>
    </row>
    <row r="39" spans="1:2" x14ac:dyDescent="0.35">
      <c r="A39" t="s">
        <v>39</v>
      </c>
      <c r="B39" s="3">
        <v>247719.2605</v>
      </c>
    </row>
    <row r="40" spans="1:2" x14ac:dyDescent="0.35">
      <c r="A40" t="s">
        <v>40</v>
      </c>
      <c r="B40" s="3">
        <v>27105.649785995483</v>
      </c>
    </row>
    <row r="41" spans="1:2" x14ac:dyDescent="0.35">
      <c r="A41" t="s">
        <v>41</v>
      </c>
      <c r="B41" s="3">
        <v>247719.2605</v>
      </c>
    </row>
    <row r="42" spans="1:2" x14ac:dyDescent="0.35">
      <c r="A42" t="s">
        <v>42</v>
      </c>
      <c r="B42" s="3">
        <v>113884.5185546875</v>
      </c>
    </row>
    <row r="43" spans="1:2" x14ac:dyDescent="0.35">
      <c r="A43" t="s">
        <v>43</v>
      </c>
      <c r="B43" s="3">
        <v>247719.2605</v>
      </c>
    </row>
    <row r="44" spans="1:2" x14ac:dyDescent="0.35">
      <c r="A44" t="s">
        <v>44</v>
      </c>
      <c r="B44" s="3">
        <v>247719.2605</v>
      </c>
    </row>
    <row r="45" spans="1:2" x14ac:dyDescent="0.35">
      <c r="A45" t="s">
        <v>45</v>
      </c>
      <c r="B45" s="3">
        <v>247719.2605</v>
      </c>
    </row>
    <row r="46" spans="1:2" x14ac:dyDescent="0.35">
      <c r="A46" t="s">
        <v>46</v>
      </c>
      <c r="B46" s="3">
        <v>12636.5</v>
      </c>
    </row>
    <row r="47" spans="1:2" x14ac:dyDescent="0.35">
      <c r="A47" t="s">
        <v>47</v>
      </c>
      <c r="B47" s="3">
        <v>22081.91068649292</v>
      </c>
    </row>
    <row r="48" spans="1:2" x14ac:dyDescent="0.35">
      <c r="A48" t="s">
        <v>48</v>
      </c>
      <c r="B48" s="3">
        <v>247719.2605</v>
      </c>
    </row>
    <row r="49" spans="1:2" x14ac:dyDescent="0.35">
      <c r="A49" t="s">
        <v>49</v>
      </c>
      <c r="B49" s="3">
        <v>247719.2605</v>
      </c>
    </row>
    <row r="50" spans="1:2" x14ac:dyDescent="0.35">
      <c r="A50" t="s">
        <v>50</v>
      </c>
      <c r="B50" s="3">
        <v>247719.2605</v>
      </c>
    </row>
    <row r="51" spans="1:2" x14ac:dyDescent="0.35">
      <c r="A51" t="s">
        <v>51</v>
      </c>
      <c r="B51" s="3">
        <v>247719.2605</v>
      </c>
    </row>
    <row r="52" spans="1:2" x14ac:dyDescent="0.35">
      <c r="A52" t="s">
        <v>52</v>
      </c>
      <c r="B52" s="3">
        <v>26459.509521484375</v>
      </c>
    </row>
    <row r="53" spans="1:2" x14ac:dyDescent="0.35">
      <c r="A53" t="s">
        <v>53</v>
      </c>
      <c r="B53" s="3">
        <v>35632.798828125</v>
      </c>
    </row>
    <row r="54" spans="1:2" x14ac:dyDescent="0.35">
      <c r="A54" t="s">
        <v>54</v>
      </c>
      <c r="B54" s="3">
        <v>247719.2605</v>
      </c>
    </row>
    <row r="55" spans="1:2" x14ac:dyDescent="0.35">
      <c r="A55" t="s">
        <v>55</v>
      </c>
      <c r="B55" s="3">
        <v>247719.2605</v>
      </c>
    </row>
    <row r="56" spans="1:2" x14ac:dyDescent="0.35">
      <c r="A56" t="s">
        <v>56</v>
      </c>
      <c r="B56" s="3">
        <v>247719.2605</v>
      </c>
    </row>
    <row r="57" spans="1:2" x14ac:dyDescent="0.35">
      <c r="A57" t="s">
        <v>57</v>
      </c>
      <c r="B57" s="3">
        <v>247719.2605</v>
      </c>
    </row>
    <row r="58" spans="1:2" x14ac:dyDescent="0.35">
      <c r="A58" t="s">
        <v>58</v>
      </c>
      <c r="B58" s="3">
        <v>25919.51953125</v>
      </c>
    </row>
    <row r="59" spans="1:2" x14ac:dyDescent="0.35">
      <c r="A59" t="s">
        <v>59</v>
      </c>
      <c r="B59" s="3">
        <v>67029.3125</v>
      </c>
    </row>
    <row r="60" spans="1:2" x14ac:dyDescent="0.35">
      <c r="A60" t="s">
        <v>60</v>
      </c>
      <c r="B60" s="3">
        <v>20229.749536514282</v>
      </c>
    </row>
    <row r="61" spans="1:2" x14ac:dyDescent="0.35">
      <c r="A61" t="s">
        <v>61</v>
      </c>
      <c r="B61" s="3">
        <v>247719.2605</v>
      </c>
    </row>
    <row r="62" spans="1:2" x14ac:dyDescent="0.35">
      <c r="A62" t="s">
        <v>62</v>
      </c>
      <c r="B62" s="3">
        <v>247719.2605</v>
      </c>
    </row>
    <row r="63" spans="1:2" x14ac:dyDescent="0.35">
      <c r="A63" t="s">
        <v>63</v>
      </c>
      <c r="B63" s="3">
        <v>399732.64770507813</v>
      </c>
    </row>
    <row r="64" spans="1:2" x14ac:dyDescent="0.35">
      <c r="A64" t="s">
        <v>64</v>
      </c>
      <c r="B64" s="3">
        <v>247719.2605</v>
      </c>
    </row>
    <row r="65" spans="1:2" x14ac:dyDescent="0.35">
      <c r="A65" t="s">
        <v>65</v>
      </c>
      <c r="B65" s="3">
        <v>247719.2605</v>
      </c>
    </row>
    <row r="66" spans="1:2" x14ac:dyDescent="0.35">
      <c r="A66" t="s">
        <v>66</v>
      </c>
      <c r="B66" s="3">
        <v>370784.12231445313</v>
      </c>
    </row>
    <row r="67" spans="1:2" x14ac:dyDescent="0.35">
      <c r="A67" t="s">
        <v>67</v>
      </c>
      <c r="B67" s="3">
        <v>247719.2605</v>
      </c>
    </row>
    <row r="68" spans="1:2" x14ac:dyDescent="0.35">
      <c r="A68" t="s">
        <v>68</v>
      </c>
      <c r="B68" s="3">
        <v>247719.2605</v>
      </c>
    </row>
    <row r="69" spans="1:2" x14ac:dyDescent="0.35">
      <c r="A69" t="s">
        <v>69</v>
      </c>
      <c r="B69" s="3">
        <v>24636.479248046875</v>
      </c>
    </row>
    <row r="70" spans="1:2" x14ac:dyDescent="0.35">
      <c r="A70" t="s">
        <v>70</v>
      </c>
      <c r="B70" s="3">
        <v>247719.2605</v>
      </c>
    </row>
    <row r="71" spans="1:2" x14ac:dyDescent="0.35">
      <c r="A71" t="s">
        <v>71</v>
      </c>
      <c r="B71" s="3">
        <v>247719.2605</v>
      </c>
    </row>
    <row r="72" spans="1:2" x14ac:dyDescent="0.35">
      <c r="A72" t="s">
        <v>72</v>
      </c>
      <c r="B72" s="3">
        <v>247719.2605</v>
      </c>
    </row>
    <row r="73" spans="1:2" x14ac:dyDescent="0.35">
      <c r="A73" t="s">
        <v>73</v>
      </c>
      <c r="B73" s="3">
        <v>21541.379802703857</v>
      </c>
    </row>
    <row r="74" spans="1:2" x14ac:dyDescent="0.35">
      <c r="A74" t="s">
        <v>74</v>
      </c>
      <c r="B74" s="3">
        <v>247719.2605</v>
      </c>
    </row>
    <row r="75" spans="1:2" x14ac:dyDescent="0.35">
      <c r="A75" t="s">
        <v>75</v>
      </c>
      <c r="B75" s="3">
        <v>196016.36645507813</v>
      </c>
    </row>
    <row r="76" spans="1:2" x14ac:dyDescent="0.35">
      <c r="A76" t="s">
        <v>76</v>
      </c>
      <c r="B76" s="3">
        <v>247719.2605</v>
      </c>
    </row>
    <row r="77" spans="1:2" x14ac:dyDescent="0.35">
      <c r="A77" t="s">
        <v>77</v>
      </c>
      <c r="B77" s="3">
        <v>247719.2605</v>
      </c>
    </row>
    <row r="78" spans="1:2" x14ac:dyDescent="0.35">
      <c r="A78" t="s">
        <v>78</v>
      </c>
      <c r="B78" s="3">
        <v>40829.248657226563</v>
      </c>
    </row>
    <row r="79" spans="1:2" x14ac:dyDescent="0.35">
      <c r="A79" t="s">
        <v>79</v>
      </c>
      <c r="B79" s="3">
        <v>247719.2605</v>
      </c>
    </row>
    <row r="80" spans="1:2" x14ac:dyDescent="0.35">
      <c r="A80" t="s">
        <v>80</v>
      </c>
      <c r="B80" s="3">
        <v>247719.2605</v>
      </c>
    </row>
    <row r="81" spans="1:2" x14ac:dyDescent="0.35">
      <c r="A81" t="s">
        <v>81</v>
      </c>
      <c r="B81" s="3">
        <v>11884.669494628906</v>
      </c>
    </row>
    <row r="82" spans="1:2" x14ac:dyDescent="0.35">
      <c r="A82" t="s">
        <v>82</v>
      </c>
      <c r="B82" s="3">
        <v>247719.2605</v>
      </c>
    </row>
    <row r="83" spans="1:2" x14ac:dyDescent="0.35">
      <c r="A83" t="s">
        <v>83</v>
      </c>
      <c r="B83" s="3">
        <v>30239.439453125</v>
      </c>
    </row>
    <row r="84" spans="1:2" x14ac:dyDescent="0.35">
      <c r="A84" t="s">
        <v>84</v>
      </c>
      <c r="B84" s="3">
        <v>357610.51025390625</v>
      </c>
    </row>
    <row r="85" spans="1:2" x14ac:dyDescent="0.35">
      <c r="A85" t="s">
        <v>85</v>
      </c>
      <c r="B85" s="3">
        <v>43798.648559570313</v>
      </c>
    </row>
    <row r="86" spans="1:2" x14ac:dyDescent="0.35">
      <c r="A86" t="s">
        <v>86</v>
      </c>
      <c r="B86" s="3">
        <v>247719.2605</v>
      </c>
    </row>
    <row r="87" spans="1:2" x14ac:dyDescent="0.35">
      <c r="A87" t="s">
        <v>87</v>
      </c>
      <c r="B87" s="3">
        <v>247719.2605</v>
      </c>
    </row>
    <row r="88" spans="1:2" x14ac:dyDescent="0.35">
      <c r="A88" t="s">
        <v>88</v>
      </c>
      <c r="B88" s="3">
        <v>247719.2605</v>
      </c>
    </row>
    <row r="89" spans="1:2" x14ac:dyDescent="0.35">
      <c r="A89" t="s">
        <v>89</v>
      </c>
      <c r="B89" s="3">
        <v>31319.41943359375</v>
      </c>
    </row>
    <row r="90" spans="1:2" x14ac:dyDescent="0.35">
      <c r="A90" t="s">
        <v>90</v>
      </c>
      <c r="B90" s="3">
        <v>247719.2605</v>
      </c>
    </row>
    <row r="91" spans="1:2" x14ac:dyDescent="0.35">
      <c r="A91" t="s">
        <v>91</v>
      </c>
      <c r="B91" s="3">
        <v>247719.2605</v>
      </c>
    </row>
    <row r="92" spans="1:2" x14ac:dyDescent="0.35">
      <c r="A92" t="s">
        <v>92</v>
      </c>
      <c r="B92" s="3">
        <v>247719.2605</v>
      </c>
    </row>
    <row r="93" spans="1:2" x14ac:dyDescent="0.35">
      <c r="A93" t="s">
        <v>93</v>
      </c>
      <c r="B93" s="3">
        <v>247719.2605</v>
      </c>
    </row>
    <row r="94" spans="1:2" x14ac:dyDescent="0.35">
      <c r="A94" t="s">
        <v>94</v>
      </c>
      <c r="B94" s="3">
        <v>12583.767700195313</v>
      </c>
    </row>
    <row r="95" spans="1:2" x14ac:dyDescent="0.35">
      <c r="A95" t="s">
        <v>95</v>
      </c>
      <c r="B95" s="3">
        <v>381451.2109375</v>
      </c>
    </row>
    <row r="96" spans="1:2" x14ac:dyDescent="0.35">
      <c r="A96" t="s">
        <v>96</v>
      </c>
      <c r="B96" s="3">
        <v>247719.2605</v>
      </c>
    </row>
    <row r="97" spans="1:2" x14ac:dyDescent="0.35">
      <c r="A97" t="s">
        <v>97</v>
      </c>
      <c r="B97" s="3">
        <v>247719.2605</v>
      </c>
    </row>
    <row r="98" spans="1:2" x14ac:dyDescent="0.35">
      <c r="A98" t="s">
        <v>98</v>
      </c>
      <c r="B98" s="3">
        <v>247719.2605</v>
      </c>
    </row>
    <row r="99" spans="1:2" x14ac:dyDescent="0.35">
      <c r="A99" t="s">
        <v>99</v>
      </c>
      <c r="B99" s="3">
        <v>247719.2605</v>
      </c>
    </row>
    <row r="100" spans="1:2" x14ac:dyDescent="0.35">
      <c r="A100" t="s">
        <v>100</v>
      </c>
      <c r="B100" s="3">
        <v>418443.53759765625</v>
      </c>
    </row>
    <row r="101" spans="1:2" x14ac:dyDescent="0.35">
      <c r="A101" t="s">
        <v>101</v>
      </c>
      <c r="B101" s="3">
        <v>247719.2605</v>
      </c>
    </row>
    <row r="102" spans="1:2" x14ac:dyDescent="0.35">
      <c r="A102" t="s">
        <v>102</v>
      </c>
      <c r="B102" s="3">
        <v>247719.2605</v>
      </c>
    </row>
    <row r="103" spans="1:2" x14ac:dyDescent="0.35">
      <c r="A103" t="s">
        <v>103</v>
      </c>
      <c r="B103" s="3">
        <v>247719.2605</v>
      </c>
    </row>
    <row r="104" spans="1:2" x14ac:dyDescent="0.35">
      <c r="A104" t="s">
        <v>104</v>
      </c>
      <c r="B104" s="3">
        <v>247719.2605</v>
      </c>
    </row>
    <row r="105" spans="1:2" x14ac:dyDescent="0.35">
      <c r="A105" t="s">
        <v>105</v>
      </c>
      <c r="B105" s="3">
        <v>247719.2605</v>
      </c>
    </row>
    <row r="106" spans="1:2" x14ac:dyDescent="0.35">
      <c r="A106" t="s">
        <v>106</v>
      </c>
      <c r="B106" s="3">
        <v>247719.2605</v>
      </c>
    </row>
    <row r="107" spans="1:2" x14ac:dyDescent="0.35">
      <c r="A107" t="s">
        <v>107</v>
      </c>
      <c r="B107" s="3">
        <v>247719.2605</v>
      </c>
    </row>
    <row r="108" spans="1:2" x14ac:dyDescent="0.35">
      <c r="A108" t="s">
        <v>108</v>
      </c>
      <c r="B108" s="3">
        <v>247719.2605</v>
      </c>
    </row>
    <row r="109" spans="1:2" x14ac:dyDescent="0.35">
      <c r="A109" t="s">
        <v>109</v>
      </c>
      <c r="B109" s="3">
        <v>247719.2605</v>
      </c>
    </row>
    <row r="110" spans="1:2" x14ac:dyDescent="0.35">
      <c r="A110" t="s">
        <v>110</v>
      </c>
      <c r="B110" s="3">
        <v>1055589.6557617188</v>
      </c>
    </row>
    <row r="111" spans="1:2" x14ac:dyDescent="0.35">
      <c r="A111" t="s">
        <v>380</v>
      </c>
      <c r="B111" s="3">
        <v>9350648.9480285645</v>
      </c>
    </row>
    <row r="112" spans="1:2" x14ac:dyDescent="0.35">
      <c r="A112" t="s">
        <v>111</v>
      </c>
      <c r="B112" s="3">
        <v>247719.2605</v>
      </c>
    </row>
    <row r="113" spans="1:2" x14ac:dyDescent="0.35">
      <c r="A113" t="s">
        <v>112</v>
      </c>
      <c r="B113" s="3">
        <v>247719.2605</v>
      </c>
    </row>
    <row r="114" spans="1:2" x14ac:dyDescent="0.35">
      <c r="A114" t="s">
        <v>113</v>
      </c>
      <c r="B114" s="3">
        <v>15444.049291610718</v>
      </c>
    </row>
    <row r="115" spans="1:2" x14ac:dyDescent="0.35">
      <c r="A115" t="s">
        <v>114</v>
      </c>
      <c r="B115" s="3">
        <v>247719.2605</v>
      </c>
    </row>
    <row r="116" spans="1:2" x14ac:dyDescent="0.35">
      <c r="A116" t="s">
        <v>115</v>
      </c>
      <c r="B116" s="3">
        <v>247719.2605</v>
      </c>
    </row>
    <row r="117" spans="1:2" x14ac:dyDescent="0.35">
      <c r="A117" t="s">
        <v>116</v>
      </c>
      <c r="B117" s="3">
        <v>314145</v>
      </c>
    </row>
    <row r="118" spans="1:2" x14ac:dyDescent="0.35">
      <c r="A118" t="s">
        <v>117</v>
      </c>
      <c r="B118" s="3">
        <v>281421.5625</v>
      </c>
    </row>
    <row r="119" spans="1:2" x14ac:dyDescent="0.35">
      <c r="A119" t="s">
        <v>118</v>
      </c>
      <c r="B119" s="3">
        <v>247719.2605</v>
      </c>
    </row>
    <row r="120" spans="1:2" x14ac:dyDescent="0.35">
      <c r="A120" t="s">
        <v>119</v>
      </c>
      <c r="B120" s="3">
        <v>247719.2605</v>
      </c>
    </row>
    <row r="121" spans="1:2" x14ac:dyDescent="0.35">
      <c r="A121" t="s">
        <v>120</v>
      </c>
      <c r="B121" s="3">
        <v>25424.549560546875</v>
      </c>
    </row>
    <row r="122" spans="1:2" x14ac:dyDescent="0.35">
      <c r="A122" t="s">
        <v>121</v>
      </c>
      <c r="B122" s="3">
        <v>247719.2605</v>
      </c>
    </row>
    <row r="123" spans="1:2" x14ac:dyDescent="0.35">
      <c r="A123" t="s">
        <v>122</v>
      </c>
      <c r="B123" s="3">
        <v>22435.559761047363</v>
      </c>
    </row>
    <row r="124" spans="1:2" x14ac:dyDescent="0.35">
      <c r="A124" t="s">
        <v>123</v>
      </c>
      <c r="B124" s="3">
        <v>247719.2605</v>
      </c>
    </row>
    <row r="125" spans="1:2" x14ac:dyDescent="0.35">
      <c r="A125" t="s">
        <v>124</v>
      </c>
      <c r="B125" s="3">
        <v>247719.2605</v>
      </c>
    </row>
    <row r="126" spans="1:2" x14ac:dyDescent="0.35">
      <c r="A126" t="s">
        <v>125</v>
      </c>
      <c r="B126" s="3">
        <v>27119.51953125</v>
      </c>
    </row>
    <row r="127" spans="1:2" x14ac:dyDescent="0.35">
      <c r="A127" t="s">
        <v>126</v>
      </c>
      <c r="B127" s="3">
        <v>247719.2605</v>
      </c>
    </row>
    <row r="128" spans="1:2" x14ac:dyDescent="0.35">
      <c r="A128" t="s">
        <v>127</v>
      </c>
      <c r="B128" s="3">
        <v>247719.2605</v>
      </c>
    </row>
    <row r="129" spans="1:2" x14ac:dyDescent="0.35">
      <c r="A129" t="s">
        <v>128</v>
      </c>
      <c r="B129" s="3">
        <v>247719.2605</v>
      </c>
    </row>
    <row r="130" spans="1:2" x14ac:dyDescent="0.35">
      <c r="A130" t="s">
        <v>129</v>
      </c>
      <c r="B130" s="3">
        <v>247719.2605</v>
      </c>
    </row>
    <row r="131" spans="1:2" x14ac:dyDescent="0.35">
      <c r="A131" t="s">
        <v>130</v>
      </c>
      <c r="B131" s="3">
        <v>39344.548706054688</v>
      </c>
    </row>
    <row r="132" spans="1:2" x14ac:dyDescent="0.35">
      <c r="A132" t="s">
        <v>131</v>
      </c>
      <c r="B132" s="3">
        <v>13282.865905761719</v>
      </c>
    </row>
    <row r="133" spans="1:2" x14ac:dyDescent="0.35">
      <c r="A133" t="s">
        <v>132</v>
      </c>
      <c r="B133" s="3">
        <v>247719.2605</v>
      </c>
    </row>
    <row r="134" spans="1:2" x14ac:dyDescent="0.35">
      <c r="A134" t="s">
        <v>133</v>
      </c>
      <c r="B134" s="3">
        <v>15390.879608154297</v>
      </c>
    </row>
    <row r="135" spans="1:2" x14ac:dyDescent="0.35">
      <c r="A135" t="s">
        <v>134</v>
      </c>
      <c r="B135" s="3">
        <v>14681.062316894531</v>
      </c>
    </row>
    <row r="136" spans="1:2" x14ac:dyDescent="0.35">
      <c r="A136" t="s">
        <v>135</v>
      </c>
      <c r="B136" s="3">
        <v>106906.7978515625</v>
      </c>
    </row>
    <row r="137" spans="1:2" x14ac:dyDescent="0.35">
      <c r="A137" t="s">
        <v>136</v>
      </c>
      <c r="B137" s="3">
        <v>247719.2605</v>
      </c>
    </row>
    <row r="138" spans="1:2" x14ac:dyDescent="0.35">
      <c r="A138" t="s">
        <v>137</v>
      </c>
      <c r="B138" s="3">
        <v>78027.703742980957</v>
      </c>
    </row>
    <row r="139" spans="1:2" x14ac:dyDescent="0.35">
      <c r="A139" t="s">
        <v>138</v>
      </c>
      <c r="B139" s="3">
        <v>247719.2605</v>
      </c>
    </row>
    <row r="140" spans="1:2" x14ac:dyDescent="0.35">
      <c r="A140" t="s">
        <v>139</v>
      </c>
      <c r="B140" s="3">
        <v>247719.2605</v>
      </c>
    </row>
    <row r="141" spans="1:2" x14ac:dyDescent="0.35">
      <c r="A141" t="s">
        <v>140</v>
      </c>
      <c r="B141" s="3">
        <v>307600.3125</v>
      </c>
    </row>
    <row r="142" spans="1:2" x14ac:dyDescent="0.35">
      <c r="A142" t="s">
        <v>141</v>
      </c>
      <c r="B142" s="3">
        <v>247719.2605</v>
      </c>
    </row>
    <row r="143" spans="1:2" x14ac:dyDescent="0.35">
      <c r="A143" t="s">
        <v>142</v>
      </c>
      <c r="B143" s="3">
        <v>34818.389734268188</v>
      </c>
    </row>
    <row r="144" spans="1:2" x14ac:dyDescent="0.35">
      <c r="A144" t="s">
        <v>143</v>
      </c>
      <c r="B144" s="3">
        <v>247719.2605</v>
      </c>
    </row>
    <row r="145" spans="1:2" x14ac:dyDescent="0.35">
      <c r="A145" t="s">
        <v>144</v>
      </c>
      <c r="B145" s="3">
        <v>22139.589599609375</v>
      </c>
    </row>
    <row r="146" spans="1:2" x14ac:dyDescent="0.35">
      <c r="A146" t="s">
        <v>145</v>
      </c>
      <c r="B146" s="3">
        <v>247719.2605</v>
      </c>
    </row>
    <row r="147" spans="1:2" x14ac:dyDescent="0.35">
      <c r="A147" t="s">
        <v>146</v>
      </c>
      <c r="B147" s="3">
        <v>7218.5998268127441</v>
      </c>
    </row>
    <row r="148" spans="1:2" x14ac:dyDescent="0.35">
      <c r="A148" t="s">
        <v>147</v>
      </c>
      <c r="B148" s="3">
        <v>247719.2605</v>
      </c>
    </row>
    <row r="149" spans="1:2" x14ac:dyDescent="0.35">
      <c r="A149" t="s">
        <v>148</v>
      </c>
      <c r="B149" s="3">
        <v>247719.2605</v>
      </c>
    </row>
    <row r="150" spans="1:2" x14ac:dyDescent="0.35">
      <c r="A150" t="s">
        <v>149</v>
      </c>
      <c r="B150" s="3">
        <v>340150.2919921875</v>
      </c>
    </row>
    <row r="151" spans="1:2" x14ac:dyDescent="0.35">
      <c r="A151" t="s">
        <v>150</v>
      </c>
      <c r="B151" s="3">
        <v>247719.2605</v>
      </c>
    </row>
    <row r="152" spans="1:2" x14ac:dyDescent="0.35">
      <c r="A152" t="s">
        <v>151</v>
      </c>
      <c r="B152" s="3">
        <v>247719.2605</v>
      </c>
    </row>
    <row r="153" spans="1:2" x14ac:dyDescent="0.35">
      <c r="A153" t="s">
        <v>152</v>
      </c>
      <c r="B153" s="3">
        <v>180356.65673828125</v>
      </c>
    </row>
    <row r="154" spans="1:2" x14ac:dyDescent="0.35">
      <c r="A154" t="s">
        <v>153</v>
      </c>
      <c r="B154" s="3">
        <v>142799.57958984375</v>
      </c>
    </row>
    <row r="155" spans="1:2" x14ac:dyDescent="0.35">
      <c r="A155" t="s">
        <v>154</v>
      </c>
      <c r="B155" s="3">
        <v>192374.42944335938</v>
      </c>
    </row>
    <row r="156" spans="1:2" x14ac:dyDescent="0.35">
      <c r="A156" t="s">
        <v>155</v>
      </c>
      <c r="B156" s="3">
        <v>247719.2605</v>
      </c>
    </row>
    <row r="157" spans="1:2" x14ac:dyDescent="0.35">
      <c r="A157" t="s">
        <v>156</v>
      </c>
      <c r="B157" s="3">
        <v>247719.2605</v>
      </c>
    </row>
    <row r="158" spans="1:2" x14ac:dyDescent="0.35">
      <c r="A158" t="s">
        <v>157</v>
      </c>
      <c r="B158" s="3">
        <v>411868.72705078125</v>
      </c>
    </row>
    <row r="159" spans="1:2" x14ac:dyDescent="0.35">
      <c r="A159" t="s">
        <v>158</v>
      </c>
      <c r="B159" s="3">
        <v>247719.2605</v>
      </c>
    </row>
    <row r="160" spans="1:2" x14ac:dyDescent="0.35">
      <c r="A160" t="s">
        <v>159</v>
      </c>
      <c r="B160" s="3">
        <v>15380.160522460938</v>
      </c>
    </row>
    <row r="161" spans="1:2" x14ac:dyDescent="0.35">
      <c r="A161" t="s">
        <v>160</v>
      </c>
      <c r="B161" s="3">
        <v>247719.2605</v>
      </c>
    </row>
    <row r="162" spans="1:2" x14ac:dyDescent="0.35">
      <c r="A162" t="s">
        <v>161</v>
      </c>
      <c r="B162" s="3">
        <v>247719.2605</v>
      </c>
    </row>
    <row r="163" spans="1:2" x14ac:dyDescent="0.35">
      <c r="A163" t="s">
        <v>162</v>
      </c>
      <c r="B163" s="3">
        <v>7425.1196594238281</v>
      </c>
    </row>
    <row r="164" spans="1:2" x14ac:dyDescent="0.35">
      <c r="A164" t="s">
        <v>163</v>
      </c>
      <c r="B164" s="3">
        <v>98494.71875</v>
      </c>
    </row>
    <row r="165" spans="1:2" x14ac:dyDescent="0.35">
      <c r="A165" t="s">
        <v>164</v>
      </c>
      <c r="B165" s="3">
        <v>383181.35302734375</v>
      </c>
    </row>
    <row r="166" spans="1:2" x14ac:dyDescent="0.35">
      <c r="A166" t="s">
        <v>165</v>
      </c>
      <c r="B166" s="3">
        <v>247719.2605</v>
      </c>
    </row>
    <row r="167" spans="1:2" x14ac:dyDescent="0.35">
      <c r="A167" t="s">
        <v>166</v>
      </c>
      <c r="B167" s="3">
        <v>247719.2605</v>
      </c>
    </row>
    <row r="168" spans="1:2" x14ac:dyDescent="0.35">
      <c r="A168" t="s">
        <v>167</v>
      </c>
      <c r="B168" s="3">
        <v>247719.2605</v>
      </c>
    </row>
    <row r="169" spans="1:2" x14ac:dyDescent="0.35">
      <c r="A169" t="s">
        <v>168</v>
      </c>
      <c r="B169" s="3">
        <v>40307.671230316162</v>
      </c>
    </row>
    <row r="170" spans="1:2" x14ac:dyDescent="0.35">
      <c r="A170" t="s">
        <v>169</v>
      </c>
      <c r="B170" s="3">
        <v>22034.609619140625</v>
      </c>
    </row>
    <row r="171" spans="1:2" x14ac:dyDescent="0.35">
      <c r="A171" t="s">
        <v>170</v>
      </c>
      <c r="B171" s="3">
        <v>247719.2605</v>
      </c>
    </row>
    <row r="172" spans="1:2" x14ac:dyDescent="0.35">
      <c r="A172" t="s">
        <v>171</v>
      </c>
      <c r="B172" s="3">
        <v>117840.44763183594</v>
      </c>
    </row>
    <row r="173" spans="1:2" x14ac:dyDescent="0.35">
      <c r="A173" t="s">
        <v>172</v>
      </c>
      <c r="B173" s="3">
        <v>47510.3984375</v>
      </c>
    </row>
    <row r="174" spans="1:2" x14ac:dyDescent="0.35">
      <c r="A174" t="s">
        <v>173</v>
      </c>
      <c r="B174" s="3">
        <v>247719.2605</v>
      </c>
    </row>
    <row r="175" spans="1:2" x14ac:dyDescent="0.35">
      <c r="A175" t="s">
        <v>174</v>
      </c>
      <c r="B175" s="3">
        <v>247719.2605</v>
      </c>
    </row>
    <row r="176" spans="1:2" x14ac:dyDescent="0.35">
      <c r="A176" t="s">
        <v>175</v>
      </c>
      <c r="B176" s="3">
        <v>247719.2605</v>
      </c>
    </row>
    <row r="177" spans="1:2" x14ac:dyDescent="0.35">
      <c r="A177" t="s">
        <v>176</v>
      </c>
      <c r="B177" s="3">
        <v>21276.959350585938</v>
      </c>
    </row>
    <row r="178" spans="1:2" x14ac:dyDescent="0.35">
      <c r="A178" t="s">
        <v>177</v>
      </c>
      <c r="B178" s="3">
        <v>7307.3898782730103</v>
      </c>
    </row>
    <row r="179" spans="1:2" x14ac:dyDescent="0.35">
      <c r="A179" t="s">
        <v>178</v>
      </c>
      <c r="B179" s="3">
        <v>247719.2605</v>
      </c>
    </row>
    <row r="180" spans="1:2" x14ac:dyDescent="0.35">
      <c r="A180" t="s">
        <v>179</v>
      </c>
      <c r="B180" s="3">
        <v>247719.2605</v>
      </c>
    </row>
    <row r="181" spans="1:2" x14ac:dyDescent="0.35">
      <c r="A181" t="s">
        <v>180</v>
      </c>
      <c r="B181" s="3">
        <v>247719.2605</v>
      </c>
    </row>
    <row r="182" spans="1:2" x14ac:dyDescent="0.35">
      <c r="A182" t="s">
        <v>181</v>
      </c>
      <c r="B182" s="3">
        <v>247719.2605</v>
      </c>
    </row>
    <row r="183" spans="1:2" x14ac:dyDescent="0.35">
      <c r="A183" t="s">
        <v>182</v>
      </c>
      <c r="B183" s="3">
        <v>194396.396484375</v>
      </c>
    </row>
    <row r="184" spans="1:2" x14ac:dyDescent="0.35">
      <c r="A184" t="s">
        <v>183</v>
      </c>
      <c r="B184" s="3">
        <v>247719.2605</v>
      </c>
    </row>
    <row r="185" spans="1:2" x14ac:dyDescent="0.35">
      <c r="A185" t="s">
        <v>184</v>
      </c>
      <c r="B185" s="3">
        <v>360427.02392578125</v>
      </c>
    </row>
    <row r="186" spans="1:2" x14ac:dyDescent="0.35">
      <c r="A186" t="s">
        <v>185</v>
      </c>
      <c r="B186" s="3">
        <v>247719.2605</v>
      </c>
    </row>
    <row r="187" spans="1:2" x14ac:dyDescent="0.35">
      <c r="A187" t="s">
        <v>186</v>
      </c>
      <c r="B187" s="3">
        <v>247719.2605</v>
      </c>
    </row>
    <row r="188" spans="1:2" x14ac:dyDescent="0.35">
      <c r="A188" t="s">
        <v>187</v>
      </c>
      <c r="B188" s="3">
        <v>165374.50952148438</v>
      </c>
    </row>
    <row r="189" spans="1:2" x14ac:dyDescent="0.35">
      <c r="A189" t="s">
        <v>188</v>
      </c>
      <c r="B189" s="3">
        <v>247719.2605</v>
      </c>
    </row>
    <row r="190" spans="1:2" x14ac:dyDescent="0.35">
      <c r="A190" t="s">
        <v>189</v>
      </c>
      <c r="B190" s="3">
        <v>197199.41943359375</v>
      </c>
    </row>
    <row r="191" spans="1:2" x14ac:dyDescent="0.35">
      <c r="A191" t="s">
        <v>190</v>
      </c>
      <c r="B191" s="3">
        <v>21973.930683135986</v>
      </c>
    </row>
    <row r="192" spans="1:2" x14ac:dyDescent="0.35">
      <c r="A192" t="s">
        <v>191</v>
      </c>
      <c r="B192" s="3">
        <v>1202298.7265625</v>
      </c>
    </row>
    <row r="193" spans="1:2" x14ac:dyDescent="0.35">
      <c r="A193" t="s">
        <v>192</v>
      </c>
      <c r="B193" s="3">
        <v>247719.2605</v>
      </c>
    </row>
    <row r="194" spans="1:2" x14ac:dyDescent="0.35">
      <c r="A194" t="s">
        <v>193</v>
      </c>
      <c r="B194" s="3">
        <v>247719.2605</v>
      </c>
    </row>
    <row r="195" spans="1:2" x14ac:dyDescent="0.35">
      <c r="A195" t="s">
        <v>194</v>
      </c>
      <c r="B195" s="3">
        <v>247719.2605</v>
      </c>
    </row>
    <row r="196" spans="1:2" x14ac:dyDescent="0.35">
      <c r="A196" t="s">
        <v>195</v>
      </c>
      <c r="B196" s="3">
        <v>19574.749755859375</v>
      </c>
    </row>
    <row r="197" spans="1:2" x14ac:dyDescent="0.35">
      <c r="A197" t="s">
        <v>196</v>
      </c>
      <c r="B197" s="3">
        <v>247719.2605</v>
      </c>
    </row>
    <row r="198" spans="1:2" x14ac:dyDescent="0.35">
      <c r="A198" t="s">
        <v>197</v>
      </c>
      <c r="B198" s="3">
        <v>247719.2605</v>
      </c>
    </row>
    <row r="199" spans="1:2" x14ac:dyDescent="0.35">
      <c r="A199" t="s">
        <v>198</v>
      </c>
      <c r="B199" s="3">
        <v>247719.2605</v>
      </c>
    </row>
    <row r="200" spans="1:2" x14ac:dyDescent="0.35">
      <c r="A200" t="s">
        <v>199</v>
      </c>
      <c r="B200" s="3">
        <v>247719.2605</v>
      </c>
    </row>
    <row r="201" spans="1:2" x14ac:dyDescent="0.35">
      <c r="A201" t="s">
        <v>200</v>
      </c>
      <c r="B201" s="3">
        <v>247719.2605</v>
      </c>
    </row>
    <row r="202" spans="1:2" x14ac:dyDescent="0.35">
      <c r="A202" t="s">
        <v>201</v>
      </c>
      <c r="B202" s="3">
        <v>421980.40209960938</v>
      </c>
    </row>
    <row r="203" spans="1:2" x14ac:dyDescent="0.35">
      <c r="A203" t="s">
        <v>202</v>
      </c>
      <c r="B203" s="3">
        <v>247719.2605</v>
      </c>
    </row>
    <row r="204" spans="1:2" x14ac:dyDescent="0.35">
      <c r="A204" t="s">
        <v>203</v>
      </c>
      <c r="B204" s="3">
        <v>1205876.9965820313</v>
      </c>
    </row>
    <row r="205" spans="1:2" x14ac:dyDescent="0.35">
      <c r="A205" t="s">
        <v>204</v>
      </c>
      <c r="B205" s="3">
        <v>99264.208740234375</v>
      </c>
    </row>
    <row r="206" spans="1:2" x14ac:dyDescent="0.35">
      <c r="A206" t="s">
        <v>205</v>
      </c>
      <c r="B206" s="3">
        <v>2427.2999382019043</v>
      </c>
    </row>
    <row r="207" spans="1:2" x14ac:dyDescent="0.35">
      <c r="A207" t="s">
        <v>206</v>
      </c>
      <c r="B207" s="3">
        <v>122399.6396484375</v>
      </c>
    </row>
    <row r="208" spans="1:2" x14ac:dyDescent="0.35">
      <c r="A208" t="s">
        <v>207</v>
      </c>
      <c r="B208" s="3">
        <v>1005493.8754882813</v>
      </c>
    </row>
    <row r="209" spans="1:2" x14ac:dyDescent="0.35">
      <c r="A209" t="s">
        <v>208</v>
      </c>
      <c r="B209" s="3">
        <v>247719.2605</v>
      </c>
    </row>
    <row r="210" spans="1:2" x14ac:dyDescent="0.35">
      <c r="A210" t="s">
        <v>209</v>
      </c>
      <c r="B210" s="3">
        <v>410060.0517578125</v>
      </c>
    </row>
    <row r="211" spans="1:2" x14ac:dyDescent="0.35">
      <c r="A211" t="s">
        <v>210</v>
      </c>
      <c r="B211" s="3">
        <v>247719.2605</v>
      </c>
    </row>
    <row r="212" spans="1:2" x14ac:dyDescent="0.35">
      <c r="A212" t="s">
        <v>211</v>
      </c>
      <c r="B212" s="3">
        <v>350458.30004882813</v>
      </c>
    </row>
    <row r="213" spans="1:2" x14ac:dyDescent="0.35">
      <c r="A213" t="s">
        <v>212</v>
      </c>
      <c r="B213" s="3">
        <v>247719.2605</v>
      </c>
    </row>
    <row r="214" spans="1:2" x14ac:dyDescent="0.35">
      <c r="A214" t="s">
        <v>213</v>
      </c>
      <c r="B214" s="3">
        <v>247719.2605</v>
      </c>
    </row>
    <row r="215" spans="1:2" x14ac:dyDescent="0.35">
      <c r="A215" t="s">
        <v>214</v>
      </c>
      <c r="B215" s="3">
        <v>247719.2605</v>
      </c>
    </row>
    <row r="216" spans="1:2" x14ac:dyDescent="0.35">
      <c r="A216" t="s">
        <v>215</v>
      </c>
      <c r="B216" s="3">
        <v>37117.498779296875</v>
      </c>
    </row>
    <row r="217" spans="1:2" x14ac:dyDescent="0.35">
      <c r="A217" t="s">
        <v>216</v>
      </c>
      <c r="B217" s="3">
        <v>247719.2605</v>
      </c>
    </row>
    <row r="218" spans="1:2" x14ac:dyDescent="0.35">
      <c r="A218" t="s">
        <v>217</v>
      </c>
      <c r="B218" s="3">
        <v>247719.2605</v>
      </c>
    </row>
    <row r="219" spans="1:2" x14ac:dyDescent="0.35">
      <c r="A219" t="s">
        <v>218</v>
      </c>
      <c r="B219" s="3">
        <v>395822.7158203125</v>
      </c>
    </row>
    <row r="220" spans="1:2" x14ac:dyDescent="0.35">
      <c r="A220" t="s">
        <v>219</v>
      </c>
      <c r="B220" s="3">
        <v>151874.54956054688</v>
      </c>
    </row>
    <row r="221" spans="1:2" x14ac:dyDescent="0.35">
      <c r="A221" t="s">
        <v>220</v>
      </c>
      <c r="B221" s="3">
        <v>247719.2605</v>
      </c>
    </row>
    <row r="222" spans="1:2" x14ac:dyDescent="0.35">
      <c r="A222" t="s">
        <v>221</v>
      </c>
      <c r="B222" s="3">
        <v>247719.2605</v>
      </c>
    </row>
    <row r="223" spans="1:2" x14ac:dyDescent="0.35">
      <c r="A223" t="s">
        <v>222</v>
      </c>
      <c r="B223" s="3">
        <v>247719.2605</v>
      </c>
    </row>
    <row r="224" spans="1:2" x14ac:dyDescent="0.35">
      <c r="A224" t="s">
        <v>223</v>
      </c>
      <c r="B224" s="3">
        <v>247719.2605</v>
      </c>
    </row>
    <row r="225" spans="1:2" x14ac:dyDescent="0.35">
      <c r="A225" t="s">
        <v>224</v>
      </c>
      <c r="B225" s="3">
        <v>247719.2605</v>
      </c>
    </row>
    <row r="226" spans="1:2" x14ac:dyDescent="0.35">
      <c r="A226" t="s">
        <v>225</v>
      </c>
      <c r="B226" s="3">
        <v>247719.2605</v>
      </c>
    </row>
    <row r="227" spans="1:2" x14ac:dyDescent="0.35">
      <c r="A227" t="s">
        <v>226</v>
      </c>
      <c r="B227" s="3">
        <v>20192.260627746582</v>
      </c>
    </row>
    <row r="228" spans="1:2" x14ac:dyDescent="0.35">
      <c r="A228" t="s">
        <v>227</v>
      </c>
      <c r="B228" s="3">
        <v>247719.2605</v>
      </c>
    </row>
    <row r="229" spans="1:2" x14ac:dyDescent="0.35">
      <c r="A229" t="s">
        <v>228</v>
      </c>
      <c r="B229" s="3">
        <v>12382.5</v>
      </c>
    </row>
    <row r="230" spans="1:2" x14ac:dyDescent="0.35">
      <c r="A230" t="s">
        <v>229</v>
      </c>
      <c r="B230" s="3">
        <v>247719.2605</v>
      </c>
    </row>
    <row r="231" spans="1:2" x14ac:dyDescent="0.35">
      <c r="A231" t="s">
        <v>230</v>
      </c>
      <c r="B231" s="3">
        <v>34890.448852539063</v>
      </c>
    </row>
    <row r="232" spans="1:2" x14ac:dyDescent="0.35">
      <c r="A232" t="s">
        <v>231</v>
      </c>
      <c r="B232" s="3">
        <v>247719.2605</v>
      </c>
    </row>
    <row r="233" spans="1:2" x14ac:dyDescent="0.35">
      <c r="A233" t="s">
        <v>232</v>
      </c>
      <c r="B233" s="3">
        <v>247719.2605</v>
      </c>
    </row>
    <row r="234" spans="1:2" x14ac:dyDescent="0.35">
      <c r="A234" t="s">
        <v>233</v>
      </c>
      <c r="B234" s="3">
        <v>247719.2605</v>
      </c>
    </row>
    <row r="235" spans="1:2" x14ac:dyDescent="0.35">
      <c r="A235" t="s">
        <v>234</v>
      </c>
      <c r="B235" s="3">
        <v>247719.2605</v>
      </c>
    </row>
    <row r="236" spans="1:2" x14ac:dyDescent="0.35">
      <c r="A236" t="s">
        <v>235</v>
      </c>
      <c r="B236" s="3">
        <v>247719.2605</v>
      </c>
    </row>
    <row r="237" spans="1:2" x14ac:dyDescent="0.35">
      <c r="A237" t="s">
        <v>236</v>
      </c>
      <c r="B237" s="3">
        <v>247719.2605</v>
      </c>
    </row>
    <row r="238" spans="1:2" x14ac:dyDescent="0.35">
      <c r="A238" t="s">
        <v>237</v>
      </c>
      <c r="B238" s="3">
        <v>247719.2605</v>
      </c>
    </row>
    <row r="239" spans="1:2" x14ac:dyDescent="0.35">
      <c r="A239" t="s">
        <v>238</v>
      </c>
      <c r="B239" s="3">
        <v>333769.8095703125</v>
      </c>
    </row>
    <row r="240" spans="1:2" x14ac:dyDescent="0.35">
      <c r="A240" t="s">
        <v>239</v>
      </c>
      <c r="B240" s="3">
        <v>247719.2605</v>
      </c>
    </row>
    <row r="241" spans="1:2" x14ac:dyDescent="0.35">
      <c r="A241" t="s">
        <v>240</v>
      </c>
      <c r="B241" s="3">
        <v>247719.2605</v>
      </c>
    </row>
    <row r="242" spans="1:2" x14ac:dyDescent="0.35">
      <c r="A242" t="s">
        <v>241</v>
      </c>
      <c r="B242" s="3">
        <v>208436.13623046875</v>
      </c>
    </row>
    <row r="243" spans="1:2" x14ac:dyDescent="0.35">
      <c r="A243" t="s">
        <v>242</v>
      </c>
      <c r="B243" s="3">
        <v>106189.61865234375</v>
      </c>
    </row>
    <row r="244" spans="1:2" x14ac:dyDescent="0.35">
      <c r="A244" t="s">
        <v>243</v>
      </c>
      <c r="B244" s="3">
        <v>27970.798690795898</v>
      </c>
    </row>
    <row r="245" spans="1:2" x14ac:dyDescent="0.35">
      <c r="A245" t="s">
        <v>244</v>
      </c>
      <c r="B245" s="3">
        <v>247719.2605</v>
      </c>
    </row>
    <row r="246" spans="1:2" x14ac:dyDescent="0.35">
      <c r="A246" t="s">
        <v>245</v>
      </c>
      <c r="B246" s="3">
        <v>375228.75</v>
      </c>
    </row>
    <row r="247" spans="1:2" x14ac:dyDescent="0.35">
      <c r="A247" t="s">
        <v>246</v>
      </c>
      <c r="B247" s="3">
        <v>69030.1875</v>
      </c>
    </row>
    <row r="248" spans="1:2" x14ac:dyDescent="0.35">
      <c r="A248" t="s">
        <v>247</v>
      </c>
      <c r="B248" s="3">
        <v>247719.2605</v>
      </c>
    </row>
    <row r="249" spans="1:2" x14ac:dyDescent="0.35">
      <c r="A249" t="s">
        <v>248</v>
      </c>
      <c r="B249" s="3">
        <v>202499.3994140625</v>
      </c>
    </row>
    <row r="250" spans="1:2" x14ac:dyDescent="0.35">
      <c r="A250" t="s">
        <v>249</v>
      </c>
      <c r="B250" s="3">
        <v>347998.505859375</v>
      </c>
    </row>
    <row r="251" spans="1:2" x14ac:dyDescent="0.35">
      <c r="A251" t="s">
        <v>250</v>
      </c>
      <c r="B251" s="3">
        <v>72031.5</v>
      </c>
    </row>
    <row r="252" spans="1:2" x14ac:dyDescent="0.35">
      <c r="A252" t="s">
        <v>251</v>
      </c>
      <c r="B252" s="3">
        <v>18176.553344726563</v>
      </c>
    </row>
    <row r="253" spans="1:2" x14ac:dyDescent="0.35">
      <c r="A253" t="s">
        <v>252</v>
      </c>
      <c r="B253" s="3">
        <v>247719.2605</v>
      </c>
    </row>
    <row r="254" spans="1:2" x14ac:dyDescent="0.35">
      <c r="A254" t="s">
        <v>253</v>
      </c>
      <c r="B254" s="3">
        <v>247719.2605</v>
      </c>
    </row>
    <row r="255" spans="1:2" x14ac:dyDescent="0.35">
      <c r="A255" t="s">
        <v>254</v>
      </c>
      <c r="B255" s="3">
        <v>375228.75</v>
      </c>
    </row>
    <row r="256" spans="1:2" x14ac:dyDescent="0.35">
      <c r="A256" t="s">
        <v>255</v>
      </c>
      <c r="B256" s="3">
        <v>247719.2605</v>
      </c>
    </row>
    <row r="257" spans="1:2" x14ac:dyDescent="0.35">
      <c r="A257" t="s">
        <v>256</v>
      </c>
      <c r="B257" s="3">
        <v>247719.2605</v>
      </c>
    </row>
    <row r="258" spans="1:2" x14ac:dyDescent="0.35">
      <c r="A258" t="s">
        <v>257</v>
      </c>
      <c r="B258" s="3">
        <v>351842.4140625</v>
      </c>
    </row>
    <row r="259" spans="1:2" x14ac:dyDescent="0.35">
      <c r="A259" t="s">
        <v>258</v>
      </c>
      <c r="B259" s="3">
        <v>247719.2605</v>
      </c>
    </row>
    <row r="260" spans="1:2" x14ac:dyDescent="0.35">
      <c r="A260" t="s">
        <v>259</v>
      </c>
      <c r="B260" s="3">
        <v>247719.2605</v>
      </c>
    </row>
    <row r="261" spans="1:2" x14ac:dyDescent="0.35">
      <c r="A261" t="s">
        <v>260</v>
      </c>
      <c r="B261" s="3">
        <v>247719.2605</v>
      </c>
    </row>
    <row r="262" spans="1:2" x14ac:dyDescent="0.35">
      <c r="A262" t="s">
        <v>261</v>
      </c>
      <c r="B262" s="3">
        <v>376683.07080078125</v>
      </c>
    </row>
    <row r="263" spans="1:2" x14ac:dyDescent="0.35">
      <c r="A263" t="s">
        <v>262</v>
      </c>
      <c r="B263" s="3">
        <v>247719.2605</v>
      </c>
    </row>
    <row r="264" spans="1:2" x14ac:dyDescent="0.35">
      <c r="A264" t="s">
        <v>263</v>
      </c>
      <c r="B264" s="3">
        <v>15380.160522460938</v>
      </c>
    </row>
    <row r="265" spans="1:2" x14ac:dyDescent="0.35">
      <c r="A265" t="s">
        <v>264</v>
      </c>
      <c r="B265" s="3">
        <v>247719.2605</v>
      </c>
    </row>
    <row r="266" spans="1:2" x14ac:dyDescent="0.35">
      <c r="A266" t="s">
        <v>265</v>
      </c>
      <c r="B266" s="3">
        <v>13981.964111328125</v>
      </c>
    </row>
    <row r="267" spans="1:2" x14ac:dyDescent="0.35">
      <c r="A267" t="s">
        <v>266</v>
      </c>
      <c r="B267" s="3">
        <v>324965.56298828125</v>
      </c>
    </row>
    <row r="268" spans="1:2" x14ac:dyDescent="0.35">
      <c r="A268" t="s">
        <v>267</v>
      </c>
      <c r="B268" s="3">
        <v>394629.677734375</v>
      </c>
    </row>
    <row r="269" spans="1:2" x14ac:dyDescent="0.35">
      <c r="A269" t="s">
        <v>268</v>
      </c>
      <c r="B269" s="3">
        <v>247719.2605</v>
      </c>
    </row>
    <row r="270" spans="1:2" x14ac:dyDescent="0.35">
      <c r="A270" t="s">
        <v>269</v>
      </c>
      <c r="B270" s="3">
        <v>247719.2605</v>
      </c>
    </row>
    <row r="271" spans="1:2" x14ac:dyDescent="0.35">
      <c r="A271" t="s">
        <v>270</v>
      </c>
      <c r="B271" s="3">
        <v>128774.09741210938</v>
      </c>
    </row>
    <row r="272" spans="1:2" x14ac:dyDescent="0.35">
      <c r="A272" t="s">
        <v>271</v>
      </c>
      <c r="B272" s="3">
        <v>247719.2605</v>
      </c>
    </row>
    <row r="273" spans="1:2" x14ac:dyDescent="0.35">
      <c r="A273" t="s">
        <v>272</v>
      </c>
      <c r="B273" s="3">
        <v>98402.848022460938</v>
      </c>
    </row>
    <row r="274" spans="1:2" x14ac:dyDescent="0.35">
      <c r="A274" t="s">
        <v>273</v>
      </c>
      <c r="B274" s="3">
        <v>247719.2605</v>
      </c>
    </row>
    <row r="275" spans="1:2" x14ac:dyDescent="0.35">
      <c r="A275" t="s">
        <v>274</v>
      </c>
      <c r="B275" s="3">
        <v>247719.2605</v>
      </c>
    </row>
    <row r="276" spans="1:2" x14ac:dyDescent="0.35">
      <c r="A276" t="s">
        <v>275</v>
      </c>
      <c r="B276" s="3">
        <v>247719.2605</v>
      </c>
    </row>
    <row r="277" spans="1:2" x14ac:dyDescent="0.35">
      <c r="A277" t="s">
        <v>276</v>
      </c>
      <c r="B277" s="3">
        <v>247719.2605</v>
      </c>
    </row>
    <row r="278" spans="1:2" x14ac:dyDescent="0.35">
      <c r="A278" t="s">
        <v>277</v>
      </c>
      <c r="B278" s="3">
        <v>23070.240783691406</v>
      </c>
    </row>
    <row r="279" spans="1:2" x14ac:dyDescent="0.35">
      <c r="A279" t="s">
        <v>278</v>
      </c>
      <c r="B279" s="3">
        <v>247719.2605</v>
      </c>
    </row>
    <row r="280" spans="1:2" x14ac:dyDescent="0.35">
      <c r="A280" t="s">
        <v>279</v>
      </c>
      <c r="B280" s="3">
        <v>11185.5712890625</v>
      </c>
    </row>
    <row r="281" spans="1:2" x14ac:dyDescent="0.35">
      <c r="A281" t="s">
        <v>280</v>
      </c>
      <c r="B281" s="3">
        <v>10668</v>
      </c>
    </row>
    <row r="282" spans="1:2" x14ac:dyDescent="0.35">
      <c r="A282" t="s">
        <v>281</v>
      </c>
      <c r="B282" s="3">
        <v>247719.2605</v>
      </c>
    </row>
    <row r="283" spans="1:2" x14ac:dyDescent="0.35">
      <c r="A283" t="s">
        <v>282</v>
      </c>
      <c r="B283" s="3">
        <v>247719.2605</v>
      </c>
    </row>
    <row r="284" spans="1:2" x14ac:dyDescent="0.35">
      <c r="A284" t="s">
        <v>283</v>
      </c>
      <c r="B284" s="3">
        <v>1080637.5458984375</v>
      </c>
    </row>
    <row r="285" spans="1:2" x14ac:dyDescent="0.35">
      <c r="A285" t="s">
        <v>284</v>
      </c>
      <c r="B285" s="3">
        <v>367413.837890625</v>
      </c>
    </row>
    <row r="286" spans="1:2" x14ac:dyDescent="0.35">
      <c r="A286" t="s">
        <v>285</v>
      </c>
      <c r="B286" s="3">
        <v>9480.2400226593018</v>
      </c>
    </row>
    <row r="287" spans="1:2" x14ac:dyDescent="0.35">
      <c r="A287" t="s">
        <v>286</v>
      </c>
      <c r="B287" s="3">
        <v>247719.2605</v>
      </c>
    </row>
    <row r="288" spans="1:2" x14ac:dyDescent="0.35">
      <c r="A288" t="s">
        <v>287</v>
      </c>
      <c r="B288" s="3">
        <v>247719.2605</v>
      </c>
    </row>
    <row r="289" spans="1:2" x14ac:dyDescent="0.35">
      <c r="A289" t="s">
        <v>288</v>
      </c>
      <c r="B289" s="3">
        <v>247719.2605</v>
      </c>
    </row>
    <row r="290" spans="1:2" x14ac:dyDescent="0.35">
      <c r="A290" t="s">
        <v>289</v>
      </c>
      <c r="B290" s="3">
        <v>247719.2605</v>
      </c>
    </row>
    <row r="291" spans="1:2" x14ac:dyDescent="0.35">
      <c r="A291" t="s">
        <v>290</v>
      </c>
      <c r="B291" s="3">
        <v>247719.2605</v>
      </c>
    </row>
    <row r="292" spans="1:2" x14ac:dyDescent="0.35">
      <c r="A292" t="s">
        <v>291</v>
      </c>
      <c r="B292" s="3">
        <v>23140.73978805542</v>
      </c>
    </row>
    <row r="293" spans="1:2" x14ac:dyDescent="0.35">
      <c r="A293" t="s">
        <v>292</v>
      </c>
      <c r="B293" s="3">
        <v>72031.5</v>
      </c>
    </row>
    <row r="294" spans="1:2" x14ac:dyDescent="0.35">
      <c r="A294" t="s">
        <v>293</v>
      </c>
      <c r="B294" s="3">
        <v>359994.58032226563</v>
      </c>
    </row>
    <row r="295" spans="1:2" x14ac:dyDescent="0.35">
      <c r="A295" t="s">
        <v>294</v>
      </c>
      <c r="B295" s="3">
        <v>247719.2605</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397A-C34A-495A-8646-E51C25358D5D}">
  <dimension ref="A1"/>
  <sheetViews>
    <sheetView topLeftCell="W19" zoomScaleNormal="100" workbookViewId="0">
      <selection activeCell="AO19" sqref="AO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E73AF-B73F-4880-94C1-A467ADECDBFF}">
  <dimension ref="A1"/>
  <sheetViews>
    <sheetView topLeftCell="H23" zoomScaleNormal="100" workbookViewId="0">
      <selection activeCell="Z41" sqref="Z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85BE-EE15-4FA0-BFE2-1592B3299719}">
  <dimension ref="A1"/>
  <sheetViews>
    <sheetView zoomScale="31" zoomScaleNormal="31" workbookViewId="0">
      <selection activeCell="AO52" sqref="AO5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AA320-7860-4492-B0BE-612D598F6F27}">
  <dimension ref="A1"/>
  <sheetViews>
    <sheetView tabSelected="1" topLeftCell="A13" workbookViewId="0">
      <selection activeCell="R27" sqref="R27"/>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AEB14-CF70-41B0-81C2-125C601328CD}">
  <dimension ref="A3:B9"/>
  <sheetViews>
    <sheetView workbookViewId="0">
      <selection activeCell="B3" sqref="B3"/>
    </sheetView>
  </sheetViews>
  <sheetFormatPr defaultRowHeight="14.5" x14ac:dyDescent="0.35"/>
  <cols>
    <col min="1" max="1" width="12.453125" bestFit="1" customWidth="1"/>
    <col min="2" max="2" width="33.54296875" style="5" bestFit="1" customWidth="1"/>
  </cols>
  <sheetData>
    <row r="3" spans="1:2" x14ac:dyDescent="0.35">
      <c r="A3" s="6" t="s">
        <v>381</v>
      </c>
      <c r="B3" s="10" t="s">
        <v>391</v>
      </c>
    </row>
    <row r="4" spans="1:2" x14ac:dyDescent="0.35">
      <c r="A4" s="7" t="s">
        <v>372</v>
      </c>
      <c r="B4" s="10">
        <v>881733</v>
      </c>
    </row>
    <row r="5" spans="1:2" x14ac:dyDescent="0.35">
      <c r="A5" s="7" t="s">
        <v>373</v>
      </c>
      <c r="B5" s="10">
        <v>881427</v>
      </c>
    </row>
    <row r="6" spans="1:2" x14ac:dyDescent="0.35">
      <c r="A6" s="7" t="s">
        <v>374</v>
      </c>
      <c r="B6" s="10">
        <v>565488</v>
      </c>
    </row>
    <row r="7" spans="1:2" x14ac:dyDescent="0.35">
      <c r="A7" s="7" t="s">
        <v>375</v>
      </c>
      <c r="B7" s="10">
        <v>163565</v>
      </c>
    </row>
    <row r="8" spans="1:2" x14ac:dyDescent="0.35">
      <c r="A8" s="7" t="s">
        <v>380</v>
      </c>
      <c r="B8" s="10">
        <v>100562011</v>
      </c>
    </row>
    <row r="9" spans="1:2" x14ac:dyDescent="0.35">
      <c r="A9" s="7" t="s">
        <v>382</v>
      </c>
      <c r="B9" s="10">
        <v>103054224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9221-C124-4901-98EB-EE62F2663116}">
  <dimension ref="A1:B6"/>
  <sheetViews>
    <sheetView workbookViewId="0"/>
  </sheetViews>
  <sheetFormatPr defaultRowHeight="14.5" x14ac:dyDescent="0.35"/>
  <cols>
    <col min="1" max="1" width="11.6328125" bestFit="1" customWidth="1"/>
    <col min="2" max="2" width="28.1796875" style="5" bestFit="1" customWidth="1"/>
  </cols>
  <sheetData>
    <row r="1" spans="1:2" x14ac:dyDescent="0.35">
      <c r="A1" t="s">
        <v>370</v>
      </c>
      <c r="B1" s="5" t="s">
        <v>376</v>
      </c>
    </row>
    <row r="2" spans="1:2" x14ac:dyDescent="0.35">
      <c r="A2" t="s">
        <v>380</v>
      </c>
      <c r="B2" s="5">
        <v>100562011</v>
      </c>
    </row>
    <row r="3" spans="1:2" x14ac:dyDescent="0.35">
      <c r="A3" t="s">
        <v>372</v>
      </c>
      <c r="B3" s="5">
        <v>881733</v>
      </c>
    </row>
    <row r="4" spans="1:2" x14ac:dyDescent="0.35">
      <c r="A4" t="s">
        <v>373</v>
      </c>
      <c r="B4" s="5">
        <v>881427</v>
      </c>
    </row>
    <row r="5" spans="1:2" x14ac:dyDescent="0.35">
      <c r="A5" t="s">
        <v>374</v>
      </c>
      <c r="B5" s="5">
        <v>565488</v>
      </c>
    </row>
    <row r="6" spans="1:2" x14ac:dyDescent="0.35">
      <c r="A6" t="s">
        <v>375</v>
      </c>
      <c r="B6" s="5">
        <v>163565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7F80-6423-40F7-9398-9C00815EC404}">
  <dimension ref="A3:B10"/>
  <sheetViews>
    <sheetView workbookViewId="0">
      <selection activeCell="B3" sqref="B3"/>
    </sheetView>
  </sheetViews>
  <sheetFormatPr defaultRowHeight="14.5" x14ac:dyDescent="0.35"/>
  <cols>
    <col min="1" max="1" width="12.453125" bestFit="1" customWidth="1"/>
    <col min="2" max="2" width="30.6328125" style="5" bestFit="1" customWidth="1"/>
  </cols>
  <sheetData>
    <row r="3" spans="1:2" x14ac:dyDescent="0.35">
      <c r="A3" s="6" t="s">
        <v>381</v>
      </c>
      <c r="B3" s="10" t="s">
        <v>390</v>
      </c>
    </row>
    <row r="4" spans="1:2" x14ac:dyDescent="0.35">
      <c r="A4" s="7" t="s">
        <v>371</v>
      </c>
      <c r="B4" s="10">
        <v>2938010</v>
      </c>
    </row>
    <row r="5" spans="1:2" x14ac:dyDescent="0.35">
      <c r="A5" s="7" t="s">
        <v>372</v>
      </c>
      <c r="B5" s="10">
        <v>33505874</v>
      </c>
    </row>
    <row r="6" spans="1:2" x14ac:dyDescent="0.35">
      <c r="A6" s="7" t="s">
        <v>373</v>
      </c>
      <c r="B6" s="10">
        <v>37019953</v>
      </c>
    </row>
    <row r="7" spans="1:2" x14ac:dyDescent="0.35">
      <c r="A7" s="7" t="s">
        <v>374</v>
      </c>
      <c r="B7" s="10">
        <v>23750534</v>
      </c>
    </row>
    <row r="8" spans="1:2" x14ac:dyDescent="0.35">
      <c r="A8" s="7" t="s">
        <v>375</v>
      </c>
      <c r="B8" s="10">
        <v>1962782</v>
      </c>
    </row>
    <row r="9" spans="1:2" x14ac:dyDescent="0.35">
      <c r="A9" s="7" t="s">
        <v>380</v>
      </c>
      <c r="B9" s="10">
        <v>100562011</v>
      </c>
    </row>
    <row r="10" spans="1:2" x14ac:dyDescent="0.35">
      <c r="A10" s="7" t="s">
        <v>382</v>
      </c>
      <c r="B10" s="10">
        <v>199739164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7F46B-CADB-40FD-8F34-0B8356C6C5E9}">
  <dimension ref="A1:B7"/>
  <sheetViews>
    <sheetView workbookViewId="0"/>
  </sheetViews>
  <sheetFormatPr defaultRowHeight="14.5" x14ac:dyDescent="0.35"/>
  <cols>
    <col min="1" max="1" width="25.26953125" style="5" bestFit="1" customWidth="1"/>
    <col min="2" max="2" width="11.6328125" bestFit="1" customWidth="1"/>
  </cols>
  <sheetData>
    <row r="1" spans="1:2" x14ac:dyDescent="0.35">
      <c r="A1" s="5" t="s">
        <v>369</v>
      </c>
      <c r="B1" t="s">
        <v>370</v>
      </c>
    </row>
    <row r="2" spans="1:2" x14ac:dyDescent="0.35">
      <c r="A2" s="5">
        <v>1962782</v>
      </c>
      <c r="B2" t="s">
        <v>375</v>
      </c>
    </row>
    <row r="3" spans="1:2" x14ac:dyDescent="0.35">
      <c r="A3" s="5">
        <v>23750534</v>
      </c>
      <c r="B3" t="s">
        <v>374</v>
      </c>
    </row>
    <row r="4" spans="1:2" x14ac:dyDescent="0.35">
      <c r="A4" s="5">
        <v>37019953</v>
      </c>
      <c r="B4" t="s">
        <v>373</v>
      </c>
    </row>
    <row r="5" spans="1:2" x14ac:dyDescent="0.35">
      <c r="A5" s="5">
        <v>33505874</v>
      </c>
      <c r="B5" t="s">
        <v>372</v>
      </c>
    </row>
    <row r="6" spans="1:2" x14ac:dyDescent="0.35">
      <c r="A6" s="5">
        <v>2938010</v>
      </c>
      <c r="B6" t="s">
        <v>371</v>
      </c>
    </row>
    <row r="7" spans="1:2" x14ac:dyDescent="0.35">
      <c r="A7" s="5">
        <v>100562011</v>
      </c>
      <c r="B7" t="s">
        <v>380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7C33-674A-4762-A48F-BA27CBD6720D}">
  <dimension ref="A3:B49"/>
  <sheetViews>
    <sheetView workbookViewId="0">
      <selection activeCell="L10" sqref="L10"/>
    </sheetView>
  </sheetViews>
  <sheetFormatPr defaultRowHeight="14.5" x14ac:dyDescent="0.35"/>
  <cols>
    <col min="1" max="1" width="13.54296875" bestFit="1" customWidth="1"/>
    <col min="2" max="2" width="19.54296875" style="5" bestFit="1" customWidth="1"/>
  </cols>
  <sheetData>
    <row r="3" spans="1:2" x14ac:dyDescent="0.35">
      <c r="A3" s="6" t="s">
        <v>381</v>
      </c>
      <c r="B3" s="10" t="s">
        <v>389</v>
      </c>
    </row>
    <row r="4" spans="1:2" x14ac:dyDescent="0.35">
      <c r="A4" s="7" t="s">
        <v>313</v>
      </c>
      <c r="B4" s="10">
        <v>2957880</v>
      </c>
    </row>
    <row r="5" spans="1:2" x14ac:dyDescent="0.35">
      <c r="A5" s="7" t="s">
        <v>314</v>
      </c>
      <c r="B5" s="10">
        <v>4259935</v>
      </c>
    </row>
    <row r="6" spans="1:2" x14ac:dyDescent="0.35">
      <c r="A6" s="7" t="s">
        <v>344</v>
      </c>
      <c r="B6" s="10">
        <v>2107703</v>
      </c>
    </row>
    <row r="7" spans="1:2" x14ac:dyDescent="0.35">
      <c r="A7" s="7" t="s">
        <v>354</v>
      </c>
      <c r="B7" s="10">
        <v>1012847</v>
      </c>
    </row>
    <row r="8" spans="1:2" x14ac:dyDescent="0.35">
      <c r="A8" s="7" t="s">
        <v>357</v>
      </c>
      <c r="B8" s="10">
        <v>679442</v>
      </c>
    </row>
    <row r="9" spans="1:2" x14ac:dyDescent="0.35">
      <c r="A9" s="7" t="s">
        <v>360</v>
      </c>
      <c r="B9" s="10">
        <v>1778782</v>
      </c>
    </row>
    <row r="10" spans="1:2" x14ac:dyDescent="0.35">
      <c r="A10" s="7" t="s">
        <v>365</v>
      </c>
      <c r="B10" s="10">
        <v>1427381</v>
      </c>
    </row>
    <row r="11" spans="1:2" x14ac:dyDescent="0.35">
      <c r="A11" s="7" t="s">
        <v>366</v>
      </c>
      <c r="B11" s="10">
        <v>635664</v>
      </c>
    </row>
    <row r="12" spans="1:2" x14ac:dyDescent="0.35">
      <c r="A12" s="7" t="s">
        <v>367</v>
      </c>
      <c r="B12" s="10">
        <v>812867</v>
      </c>
    </row>
    <row r="13" spans="1:2" x14ac:dyDescent="0.35">
      <c r="A13" s="7" t="s">
        <v>315</v>
      </c>
      <c r="B13" s="10">
        <v>3131378</v>
      </c>
    </row>
    <row r="14" spans="1:2" x14ac:dyDescent="0.35">
      <c r="A14" s="7" t="s">
        <v>382</v>
      </c>
      <c r="B14" s="10">
        <v>18803879</v>
      </c>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E2BE-3667-4E2C-A098-B0858EFCECDC}">
  <dimension ref="A1:B46"/>
  <sheetViews>
    <sheetView workbookViewId="0"/>
  </sheetViews>
  <sheetFormatPr defaultRowHeight="14.5" x14ac:dyDescent="0.35"/>
  <cols>
    <col min="1" max="1" width="14.1796875" style="5" bestFit="1" customWidth="1"/>
    <col min="2" max="2" width="20.08984375" bestFit="1" customWidth="1"/>
  </cols>
  <sheetData>
    <row r="1" spans="1:2" x14ac:dyDescent="0.35">
      <c r="A1" s="5" t="s">
        <v>325</v>
      </c>
      <c r="B1" t="s">
        <v>326</v>
      </c>
    </row>
    <row r="2" spans="1:2" x14ac:dyDescent="0.35">
      <c r="A2" s="5">
        <v>18260</v>
      </c>
      <c r="B2" t="s">
        <v>327</v>
      </c>
    </row>
    <row r="3" spans="1:2" x14ac:dyDescent="0.35">
      <c r="A3" s="5">
        <v>3325</v>
      </c>
      <c r="B3" t="s">
        <v>328</v>
      </c>
    </row>
    <row r="4" spans="1:2" x14ac:dyDescent="0.35">
      <c r="A4" s="5">
        <v>480368</v>
      </c>
      <c r="B4" t="s">
        <v>329</v>
      </c>
    </row>
    <row r="5" spans="1:2" x14ac:dyDescent="0.35">
      <c r="A5" s="5">
        <v>68206</v>
      </c>
      <c r="B5" t="s">
        <v>330</v>
      </c>
    </row>
    <row r="6" spans="1:2" x14ac:dyDescent="0.35">
      <c r="A6" s="5">
        <v>594104</v>
      </c>
      <c r="B6" t="s">
        <v>331</v>
      </c>
    </row>
    <row r="7" spans="1:2" x14ac:dyDescent="0.35">
      <c r="A7" s="5">
        <v>23365</v>
      </c>
      <c r="B7" t="s">
        <v>332</v>
      </c>
    </row>
    <row r="8" spans="1:2" x14ac:dyDescent="0.35">
      <c r="A8" s="5">
        <v>84058</v>
      </c>
      <c r="B8" t="s">
        <v>333</v>
      </c>
    </row>
    <row r="9" spans="1:2" x14ac:dyDescent="0.35">
      <c r="A9" s="5">
        <v>68955</v>
      </c>
      <c r="B9" t="s">
        <v>334</v>
      </c>
    </row>
    <row r="10" spans="1:2" x14ac:dyDescent="0.35">
      <c r="A10" s="5">
        <v>281778</v>
      </c>
      <c r="B10" t="s">
        <v>335</v>
      </c>
    </row>
    <row r="11" spans="1:2" x14ac:dyDescent="0.35">
      <c r="A11" s="5">
        <v>398303</v>
      </c>
      <c r="B11" t="s">
        <v>336</v>
      </c>
    </row>
    <row r="12" spans="1:2" x14ac:dyDescent="0.35">
      <c r="A12" s="5">
        <v>37191</v>
      </c>
      <c r="B12" t="s">
        <v>337</v>
      </c>
    </row>
    <row r="13" spans="1:2" x14ac:dyDescent="0.35">
      <c r="A13" s="5">
        <v>297302</v>
      </c>
      <c r="B13" t="s">
        <v>338</v>
      </c>
    </row>
    <row r="14" spans="1:2" x14ac:dyDescent="0.35">
      <c r="A14" s="5">
        <v>2957880</v>
      </c>
      <c r="B14" t="s">
        <v>313</v>
      </c>
    </row>
    <row r="15" spans="1:2" x14ac:dyDescent="0.35">
      <c r="A15" s="5">
        <v>18696</v>
      </c>
      <c r="B15" t="s">
        <v>339</v>
      </c>
    </row>
    <row r="16" spans="1:2" x14ac:dyDescent="0.35">
      <c r="A16" s="5">
        <v>4259935</v>
      </c>
      <c r="B16" t="s">
        <v>314</v>
      </c>
    </row>
    <row r="17" spans="1:2" x14ac:dyDescent="0.35">
      <c r="A17" s="5">
        <v>214874</v>
      </c>
      <c r="B17" t="s">
        <v>340</v>
      </c>
    </row>
    <row r="18" spans="1:2" x14ac:dyDescent="0.35">
      <c r="A18" s="5">
        <v>181848</v>
      </c>
      <c r="B18" t="s">
        <v>341</v>
      </c>
    </row>
    <row r="19" spans="1:2" x14ac:dyDescent="0.35">
      <c r="A19" s="5">
        <v>25602</v>
      </c>
      <c r="B19" t="s">
        <v>342</v>
      </c>
    </row>
    <row r="20" spans="1:2" x14ac:dyDescent="0.35">
      <c r="A20" s="5">
        <v>504183</v>
      </c>
      <c r="B20" t="s">
        <v>343</v>
      </c>
    </row>
    <row r="21" spans="1:2" x14ac:dyDescent="0.35">
      <c r="A21" s="5">
        <v>2107703</v>
      </c>
      <c r="B21" t="s">
        <v>344</v>
      </c>
    </row>
    <row r="22" spans="1:2" x14ac:dyDescent="0.35">
      <c r="A22" s="5">
        <v>9412</v>
      </c>
      <c r="B22" t="s">
        <v>345</v>
      </c>
    </row>
    <row r="23" spans="1:2" x14ac:dyDescent="0.35">
      <c r="A23" s="5">
        <v>39854</v>
      </c>
      <c r="B23" t="s">
        <v>346</v>
      </c>
    </row>
    <row r="24" spans="1:2" x14ac:dyDescent="0.35">
      <c r="A24" s="5">
        <v>6608</v>
      </c>
      <c r="B24" t="s">
        <v>347</v>
      </c>
    </row>
    <row r="25" spans="1:2" x14ac:dyDescent="0.35">
      <c r="A25" s="5">
        <v>66445</v>
      </c>
      <c r="B25" t="s">
        <v>348</v>
      </c>
    </row>
    <row r="26" spans="1:2" x14ac:dyDescent="0.35">
      <c r="A26" s="5">
        <v>85506</v>
      </c>
      <c r="B26" t="s">
        <v>349</v>
      </c>
    </row>
    <row r="27" spans="1:2" x14ac:dyDescent="0.35">
      <c r="A27" s="5">
        <v>17721</v>
      </c>
      <c r="B27" t="s">
        <v>350</v>
      </c>
    </row>
    <row r="28" spans="1:2" x14ac:dyDescent="0.35">
      <c r="A28" s="5">
        <v>13680</v>
      </c>
      <c r="B28" t="s">
        <v>351</v>
      </c>
    </row>
    <row r="29" spans="1:2" x14ac:dyDescent="0.35">
      <c r="A29" s="5">
        <v>8596</v>
      </c>
      <c r="B29" t="s">
        <v>352</v>
      </c>
    </row>
    <row r="30" spans="1:2" x14ac:dyDescent="0.35">
      <c r="A30" s="5">
        <v>5809</v>
      </c>
      <c r="B30" t="s">
        <v>353</v>
      </c>
    </row>
    <row r="31" spans="1:2" x14ac:dyDescent="0.35">
      <c r="A31" s="5">
        <v>1012847</v>
      </c>
      <c r="B31" t="s">
        <v>354</v>
      </c>
    </row>
    <row r="32" spans="1:2" x14ac:dyDescent="0.35">
      <c r="A32" s="5">
        <v>13881</v>
      </c>
      <c r="B32" t="s">
        <v>355</v>
      </c>
    </row>
    <row r="33" spans="1:2" x14ac:dyDescent="0.35">
      <c r="A33" s="5">
        <v>482175</v>
      </c>
      <c r="B33" t="s">
        <v>356</v>
      </c>
    </row>
    <row r="34" spans="1:2" x14ac:dyDescent="0.35">
      <c r="A34" s="5">
        <v>679442</v>
      </c>
      <c r="B34" t="s">
        <v>357</v>
      </c>
    </row>
    <row r="35" spans="1:2" x14ac:dyDescent="0.35">
      <c r="A35" s="5">
        <v>253663</v>
      </c>
      <c r="B35" t="s">
        <v>358</v>
      </c>
    </row>
    <row r="36" spans="1:2" x14ac:dyDescent="0.35">
      <c r="A36" s="5">
        <v>284086</v>
      </c>
      <c r="B36" t="s">
        <v>359</v>
      </c>
    </row>
    <row r="37" spans="1:2" x14ac:dyDescent="0.35">
      <c r="A37" s="5">
        <v>1778782</v>
      </c>
      <c r="B37" t="s">
        <v>360</v>
      </c>
    </row>
    <row r="38" spans="1:2" x14ac:dyDescent="0.35">
      <c r="A38" s="5">
        <v>1702</v>
      </c>
      <c r="B38" t="s">
        <v>361</v>
      </c>
    </row>
    <row r="39" spans="1:2" x14ac:dyDescent="0.35">
      <c r="A39" s="5">
        <v>63068</v>
      </c>
      <c r="B39" t="s">
        <v>362</v>
      </c>
    </row>
    <row r="40" spans="1:2" x14ac:dyDescent="0.35">
      <c r="A40" s="5">
        <v>116527</v>
      </c>
      <c r="B40" t="s">
        <v>363</v>
      </c>
    </row>
    <row r="41" spans="1:2" x14ac:dyDescent="0.35">
      <c r="A41" s="5">
        <v>61749</v>
      </c>
      <c r="B41" t="s">
        <v>364</v>
      </c>
    </row>
    <row r="42" spans="1:2" x14ac:dyDescent="0.35">
      <c r="A42" s="5">
        <v>1427381</v>
      </c>
      <c r="B42" t="s">
        <v>365</v>
      </c>
    </row>
    <row r="43" spans="1:2" x14ac:dyDescent="0.35">
      <c r="A43" s="5">
        <v>635664</v>
      </c>
      <c r="B43" t="s">
        <v>366</v>
      </c>
    </row>
    <row r="44" spans="1:2" x14ac:dyDescent="0.35">
      <c r="A44" s="5">
        <v>812867</v>
      </c>
      <c r="B44" t="s">
        <v>367</v>
      </c>
    </row>
    <row r="45" spans="1:2" x14ac:dyDescent="0.35">
      <c r="A45" s="5">
        <v>200086</v>
      </c>
      <c r="B45" t="s">
        <v>368</v>
      </c>
    </row>
    <row r="46" spans="1:2" x14ac:dyDescent="0.35">
      <c r="A46" s="5">
        <v>3131378</v>
      </c>
      <c r="B46" t="s">
        <v>315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39C8-EF7A-4407-A8B0-6450F05D613D}">
  <dimension ref="A3:B14"/>
  <sheetViews>
    <sheetView workbookViewId="0">
      <selection activeCell="K12" sqref="K12"/>
    </sheetView>
  </sheetViews>
  <sheetFormatPr defaultRowHeight="14.5" x14ac:dyDescent="0.35"/>
  <cols>
    <col min="1" max="1" width="13.54296875" bestFit="1" customWidth="1"/>
    <col min="2" max="2" width="25.26953125" style="4" bestFit="1" customWidth="1"/>
  </cols>
  <sheetData>
    <row r="3" spans="1:2" x14ac:dyDescent="0.35">
      <c r="A3" s="6" t="s">
        <v>381</v>
      </c>
      <c r="B3" s="2" t="s">
        <v>388</v>
      </c>
    </row>
    <row r="4" spans="1:2" x14ac:dyDescent="0.35">
      <c r="A4" s="7" t="s">
        <v>311</v>
      </c>
      <c r="B4" s="2">
        <v>30.863109305094795</v>
      </c>
    </row>
    <row r="5" spans="1:2" x14ac:dyDescent="0.35">
      <c r="A5" s="7" t="s">
        <v>312</v>
      </c>
      <c r="B5" s="2">
        <v>6.736832299174524</v>
      </c>
    </row>
    <row r="6" spans="1:2" x14ac:dyDescent="0.35">
      <c r="A6" s="7" t="s">
        <v>324</v>
      </c>
      <c r="B6" s="2">
        <v>1.022127066247008E-2</v>
      </c>
    </row>
    <row r="7" spans="1:2" x14ac:dyDescent="0.35">
      <c r="A7" s="7" t="s">
        <v>313</v>
      </c>
      <c r="B7" s="2">
        <v>9.0059156764696162</v>
      </c>
    </row>
    <row r="8" spans="1:2" x14ac:dyDescent="0.35">
      <c r="A8" s="7" t="s">
        <v>314</v>
      </c>
      <c r="B8" s="2">
        <v>9.8584561726638338</v>
      </c>
    </row>
    <row r="9" spans="1:2" x14ac:dyDescent="0.35">
      <c r="A9" s="7" t="s">
        <v>320</v>
      </c>
      <c r="B9" s="2">
        <v>2.2250554804857488E-2</v>
      </c>
    </row>
    <row r="10" spans="1:2" x14ac:dyDescent="0.35">
      <c r="A10" s="7" t="s">
        <v>322</v>
      </c>
      <c r="B10" s="2">
        <v>12.431985660734284</v>
      </c>
    </row>
    <row r="11" spans="1:2" x14ac:dyDescent="0.35">
      <c r="A11" s="7" t="s">
        <v>323</v>
      </c>
      <c r="B11" s="2">
        <v>4.1687333386664888E-2</v>
      </c>
    </row>
    <row r="12" spans="1:2" x14ac:dyDescent="0.35">
      <c r="A12" s="7" t="s">
        <v>321</v>
      </c>
      <c r="B12" s="2">
        <v>19.476867963632859</v>
      </c>
    </row>
    <row r="13" spans="1:2" x14ac:dyDescent="0.35">
      <c r="A13" s="7" t="s">
        <v>315</v>
      </c>
      <c r="B13" s="2">
        <v>11.552673763376093</v>
      </c>
    </row>
    <row r="14" spans="1:2" x14ac:dyDescent="0.35">
      <c r="A14" s="7" t="s">
        <v>382</v>
      </c>
      <c r="B14" s="2">
        <v>99.999999999999986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c E A A B Q S w M E F A A C A A g A S r R 6 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B K t H 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r R 6 W v b c Z C w f A Q A A b Q g A A B M A H A B G b 3 J t d W x h c y 9 T Z W N 0 a W 9 u M S 5 t I K I Y A C i g F A A A A A A A A A A A A A A A A A A A A A A A A A A A A M W U v W r D M B S F d 4 P f Q W h q I Q 2 k u n Q J H i L J l K a l c X I 9 F N w Q F E e Q Q B z T 2 J 1 C 3 7 1 O 3 X p Q 4 a J N W g S 6 P + j j c E 5 j y / Z Q n x j 2 9 2 Q a R 3 H U 7 M 3 Z 7 t g S 8 / s Z S 9 j R t n H E u o P 1 5 7 m 0 3 Q t + H M f a t G Z r G t v c c J 3 i c 7 7 I 7 m A + e Z Q P s 3 d c v q R v 2 S p F 5 L e j f j R b L e a p y v G 6 r 1 9 z K V 5 N Z R M + V P j 6 q 7 g u X f + O 7 L b 1 5 u 8 L Q 9 O l w H J v K 5 P w r s x H T 6 2 t E v 7 T N Y z H 0 e H k b H C p Z H g q 6 U U l C S r p U q n w V M q L S h F U y q X S 4 a m 0 F 5 U m q L R D J c L 7 S n j 5 S h C + E q 6 v R H h f C S 9 f C c J X w v U V h N c K v L Q C Q i t w t Y L w W o G X V k B o B f + 0 C p + B 4 J W B Q G Q g u B k I 4 T M Q v D I Q i A w E P f 0 G U E s B A i 0 A F A A C A A g A S r R 6 W v h S W b C m A A A A 9 g A A A B I A A A A A A A A A A A A A A A A A A A A A A E N v b m Z p Z y 9 Q Y W N r Y W d l L n h t b F B L A Q I t A B Q A A g A I A E q 0 e l o P y u m r p A A A A O k A A A A T A A A A A A A A A A A A A A A A A P I A A A B b Q 2 9 u d G V u d F 9 U e X B l c 1 0 u e G 1 s U E s B A i 0 A F A A C A A g A S r R 6 W v b c Z C w f A Q A A b Q g A A B M A A A A A A A A A A A A A A A A A 4 w 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F E A A A A A A A B O 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V N U M k E 8 L 0 l 0 Z W 1 Q Y X R o P j w v S X R l b U x v Y 2 F 0 a W 9 u P j x T d G F i b G V F b n R y a W V z P j x F b n R y e S B U e X B l P S J J c 1 B y a X Z h d G U i I F Z h b H V l P S J s M C I g L z 4 8 R W 5 0 c n k g V H l w Z T 0 i U X V l c n l J R C I g V m F s d W U 9 I n N h N z l j N 2 U y N S 1 l O W Q 3 L T Q 0 N 2 E t Y j c x M C 0 5 Y 2 F j N D l l Z D Q y N D 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V N U M k E i I C 8 + P E V u d H J 5 I F R 5 c G U 9 I k Z p b G x l Z E N v b X B s Z X R l U m V z d W x 0 V G 9 X b 3 J r c 2 h l Z X Q i I F Z h b H V l P S J s M S I g L z 4 8 R W 5 0 c n k g V H l w Z T 0 i Q W R k Z W R U b 0 R h d G F N b 2 R l b C I g V m F s d W U 9 I m w w I i A v P j x F b n R y e S B U e X B l P S J G a W x s Q 2 9 1 b n Q i I F Z h b H V l P S J s M j k 0 I i A v P j x F b n R y e S B U e X B l P S J G a W x s R X J y b 3 J D b 2 R l I i B W Y W x 1 Z T 0 i c 1 V u a 2 5 v d 2 4 i I C 8 + P E V u d H J 5 I F R 5 c G U 9 I k Z p b G x F c n J v c k N v d W 5 0 I i B W Y W x 1 Z T 0 i b D A i I C 8 + P E V u d H J 5 I F R 5 c G U 9 I k Z p b G x M Y X N 0 V X B k Y X R l Z C I g V m F s d W U 9 I m Q y M D I 1 L T A z L T I 2 V D I w O j U 2 O j A 3 L j Y 5 M j E 1 M D J a I i A v P j x F b n R y e S B U e X B l P S J G a W x s Q 2 9 s d W 1 u V H l w Z X M i I F Z h b H V l P S J z Q m d V P S I g L z 4 8 R W 5 0 c n k g V H l w Z T 0 i R m l s b E N v b H V t b k 5 h b W V z I i B W Y W x 1 Z T 0 i c 1 s m c X V v d D t Q c m 9 k d W N 0 T m F t Z S Z x d W 9 0 O y w m c X V v d D t U b 3 R h b F N h b G V z Q W 1 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V N U M k E v Q X V 0 b 1 J l b W 9 2 Z W R D b 2 x 1 b W 5 z M S 5 7 U H J v Z H V j d E 5 h b W U s M H 0 m c X V v d D s s J n F 1 b 3 Q 7 U 2 V j d G l v b j E v U V N U M k E v Q X V 0 b 1 J l b W 9 2 Z W R D b 2 x 1 b W 5 z M S 5 7 V G 9 0 Y W x T Y W x l c 0 F t b 3 V u d C w x f S Z x d W 9 0 O 1 0 s J n F 1 b 3 Q 7 Q 2 9 s d W 1 u Q 2 9 1 b n Q m c X V v d D s 6 M i w m c X V v d D t L Z X l D b 2 x 1 b W 5 O Y W 1 l c y Z x d W 9 0 O z p b X S w m c X V v d D t D b 2 x 1 b W 5 J Z G V u d G l 0 a W V z J n F 1 b 3 Q 7 O l s m c X V v d D t T Z W N 0 a W 9 u M S 9 R U 1 Q y Q S 9 B d X R v U m V t b 3 Z l Z E N v b H V t b n M x L n t Q c m 9 k d W N 0 T m F t Z S w w f S Z x d W 9 0 O y w m c X V v d D t T Z W N 0 a W 9 u M S 9 R U 1 Q y Q S 9 B d X R v U m V t b 3 Z l Z E N v b H V t b n M x L n t U b 3 R h b F N h b G V z Q W 1 v d W 5 0 L D F 9 J n F 1 b 3 Q 7 X S w m c X V v d D t S Z W x h d G l v b n N o a X B J b m Z v J n F 1 b 3 Q 7 O l t d f S I g L z 4 8 L 1 N 0 Y W J s Z U V u d H J p Z X M + P C 9 J d G V t P j x J d G V t P j x J d G V t T G 9 j Y X R p b 2 4 + P E l 0 Z W 1 U e X B l P k Z v c m 1 1 b G E 8 L 0 l 0 Z W 1 U e X B l P j x J d G V t U G F 0 a D 5 T Z W N 0 a W 9 u M S 9 R U 1 Q y Q S 9 T b 3 V y Y 2 U 8 L 0 l 0 Z W 1 Q Y X R o P j w v S X R l b U x v Y 2 F 0 a W 9 u P j x T d G F i b G V F b n R y a W V z I C 8 + P C 9 J d G V t P j x J d G V t P j x J d G V t T G 9 j Y X R p b 2 4 + P E l 0 Z W 1 U e X B l P k Z v c m 1 1 b G E 8 L 0 l 0 Z W 1 U e X B l P j x J d G V t U G F 0 a D 5 T Z W N 0 a W 9 u M S 9 R U 1 Q y Q S 9 Q U k 9 K R U N U U 0 E 8 L 0 l 0 Z W 1 Q Y X R o P j w v S X R l b U x v Y 2 F 0 a W 9 u P j x T d G F i b G V F b n R y a W V z I C 8 + P C 9 J d G V t P j x J d G V t P j x J d G V t T G 9 j Y X R p b 2 4 + P E l 0 Z W 1 U e X B l P k Z v c m 1 1 b G E 8 L 0 l 0 Z W 1 U e X B l P j x J d G V t U G F 0 a D 5 T Z W N 0 a W 9 u M S 9 R U 1 Q y Q S 9 k Y m 9 f U V N U M k E 8 L 0 l 0 Z W 1 Q Y X R o P j w v S X R l b U x v Y 2 F 0 a W 9 u P j x T d G F i b G V F b n R y a W V z I C 8 + P C 9 J d G V t P j x J d G V t P j x J d G V t T G 9 j Y X R p b 2 4 + P E l 0 Z W 1 U e X B l P k Z v c m 1 1 b G E 8 L 0 l 0 Z W 1 U e X B l P j x J d G V t U G F 0 a D 5 T Z W N 0 a W 9 u M S 9 R U 1 Q y Q j w v S X R l b V B h d G g + P C 9 J d G V t T G 9 j Y X R p b 2 4 + P F N 0 Y W J s Z U V u d H J p Z X M + P E V u d H J 5 I F R 5 c G U 9 I k l z U H J p d m F 0 Z S I g V m F s d W U 9 I m w w I i A v P j x F b n R y e S B U e X B l P S J R d W V y e U l E I i B W Y W x 1 Z T 0 i c 2 Z l N T B j N m Y 1 L T g 0 N T E t N G Z i Y y 1 h O G E 2 L W E y M z h k M W I x M T R l M 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U 1 Q y Q i 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S 0 w M y 0 y N l Q y M D o 1 O D o z N C 4 x M D I w M T E 2 W i I g L z 4 8 R W 5 0 c n k g V H l w Z T 0 i R m l s b E N v b H V t b l R 5 c G V z I i B W Y W x 1 Z T 0 i c 0 J n V T 0 i I C 8 + P E V u d H J 5 I F R 5 c G U 9 I k Z p b G x D b 2 x 1 b W 5 O Y W 1 l c y I g V m F s d W U 9 I n N b J n F 1 b 3 Q 7 U H J v Z H V j d E N v b G 9 y J n F 1 b 3 Q 7 L C Z x d W 9 0 O 1 R v d G F s V G F 4 Q W 1 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V N U M k I v Q X V 0 b 1 J l b W 9 2 Z W R D b 2 x 1 b W 5 z M S 5 7 U H J v Z H V j d E N v b G 9 y L D B 9 J n F 1 b 3 Q 7 L C Z x d W 9 0 O 1 N l Y 3 R p b 2 4 x L 1 F T V D J C L 0 F 1 d G 9 S Z W 1 v d m V k Q 2 9 s d W 1 u c z E u e 1 R v d G F s V G F 4 Q W 1 0 L D F 9 J n F 1 b 3 Q 7 X S w m c X V v d D t D b 2 x 1 b W 5 D b 3 V u d C Z x d W 9 0 O z o y L C Z x d W 9 0 O 0 t l e U N v b H V t b k 5 h b W V z J n F 1 b 3 Q 7 O l t d L C Z x d W 9 0 O 0 N v b H V t b k l k Z W 5 0 a X R p Z X M m c X V v d D s 6 W y Z x d W 9 0 O 1 N l Y 3 R p b 2 4 x L 1 F T V D J C L 0 F 1 d G 9 S Z W 1 v d m V k Q 2 9 s d W 1 u c z E u e 1 B y b 2 R 1 Y 3 R D b 2 x v c i w w f S Z x d W 9 0 O y w m c X V v d D t T Z W N 0 a W 9 u M S 9 R U 1 Q y Q i 9 B d X R v U m V t b 3 Z l Z E N v b H V t b n M x L n t U b 3 R h b F R h e E F t d C w x f S Z x d W 9 0 O 1 0 s J n F 1 b 3 Q 7 U m V s Y X R p b 2 5 z a G l w S W 5 m b y Z x d W 9 0 O z p b X X 0 i I C 8 + P C 9 T d G F i b G V F b n R y a W V z P j w v S X R l b T 4 8 S X R l b T 4 8 S X R l b U x v Y 2 F 0 a W 9 u P j x J d G V t V H l w Z T 5 G b 3 J t d W x h P C 9 J d G V t V H l w Z T 4 8 S X R l b V B h d G g + U 2 V j d G l v b j E v U V N U M k I v U 2 9 1 c m N l P C 9 J d G V t U G F 0 a D 4 8 L 0 l 0 Z W 1 M b 2 N h d G l v b j 4 8 U 3 R h Y m x l R W 5 0 c m l l c y A v P j w v S X R l b T 4 8 S X R l b T 4 8 S X R l b U x v Y 2 F 0 a W 9 u P j x J d G V t V H l w Z T 5 G b 3 J t d W x h P C 9 J d G V t V H l w Z T 4 8 S X R l b V B h d G g + U 2 V j d G l v b j E v U V N U M k I v U F J P S k V D V F N B P C 9 J d G V t U G F 0 a D 4 8 L 0 l 0 Z W 1 M b 2 N h d G l v b j 4 8 U 3 R h Y m x l R W 5 0 c m l l c y A v P j w v S X R l b T 4 8 S X R l b T 4 8 S X R l b U x v Y 2 F 0 a W 9 u P j x J d G V t V H l w Z T 5 G b 3 J t d W x h P C 9 J d G V t V H l w Z T 4 8 S X R l b V B h d G g + U 2 V j d G l v b j E v U V N U M k I v Z G J v X 1 F T V D J C P C 9 J d G V t U G F 0 a D 4 8 L 0 l 0 Z W 1 M b 2 N h d G l v b j 4 8 U 3 R h Y m x l R W 5 0 c m l l c y A v P j w v S X R l b T 4 8 S X R l b T 4 8 S X R l b U x v Y 2 F 0 a W 9 u P j x J d G V t V H l w Z T 5 G b 3 J t d W x h P C 9 J d G V t V H l w Z T 4 8 S X R l b V B h d G g + U 2 V j d G l v b j E v U V N U M k M 8 L 0 l 0 Z W 1 Q Y X R o P j w v S X R l b U x v Y 2 F 0 a W 9 u P j x T d G F i b G V F b n R y a W V z P j x F b n R y e S B U e X B l P S J J c 1 B y a X Z h d G U i I F Z h b H V l P S J s M C I g L z 4 8 R W 5 0 c n k g V H l w Z T 0 i U X V l c n l J R C I g V m F s d W U 9 I n M w M G J h Y j E w M S 0 y N T Q 2 L T Q 4 N m E t O T U w Z i 1 h N T N k Z m N h Y j l l M G 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V N U M k M i I C 8 + P E V u d H J 5 I F R 5 c G U 9 I k Z p b G x l Z E N v b X B s Z X R l U m V z d W x 0 V G 9 X b 3 J r c 2 h l Z X Q i I F Z h b H V l P S J s M S I g L z 4 8 R W 5 0 c n k g V H l w Z T 0 i Q W R k Z W R U b 0 R h d G F N b 2 R l b C I g V m F s d W U 9 I m w w I i A v P j x F b n R y e S B U e X B l P S J G a W x s Q 2 9 1 b n Q i I F Z h b H V l P S J s M j k 0 I i A v P j x F b n R y e S B U e X B l P S J G a W x s R X J y b 3 J D b 2 R l I i B W Y W x 1 Z T 0 i c 1 V u a 2 5 v d 2 4 i I C 8 + P E V u d H J 5 I F R 5 c G U 9 I k Z p b G x F c n J v c k N v d W 5 0 I i B W Y W x 1 Z T 0 i b D A i I C 8 + P E V u d H J 5 I F R 5 c G U 9 I k Z p b G x M Y X N 0 V X B k Y X R l Z C I g V m F s d W U 9 I m Q y M D I 1 L T A z L T I 2 V D I w O j U 5 O j E 0 L j E 2 O D Q x N z Z a I i A v P j x F b n R y e S B U e X B l P S J G a W x s Q 2 9 s d W 1 u V H l w Z X M i I F Z h b H V l P S J z Q m d V P S I g L z 4 8 R W 5 0 c n k g V H l w Z T 0 i R m l s b E N v b H V t b k 5 h b W V z I i B W Y W x 1 Z T 0 i c 1 s m c X V v d D t Q c m 9 k d W N 0 T m F t Z S Z x d W 9 0 O y w m c X V v d D t U b 3 R h b E Z y Z W l n a H 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U 1 Q y Q y 9 B d X R v U m V t b 3 Z l Z E N v b H V t b n M x L n t Q c m 9 k d W N 0 T m F t Z S w w f S Z x d W 9 0 O y w m c X V v d D t T Z W N 0 a W 9 u M S 9 R U 1 Q y Q y 9 B d X R v U m V t b 3 Z l Z E N v b H V t b n M x L n t U b 3 R h b E Z y Z W l n a H Q s M X 0 m c X V v d D t d L C Z x d W 9 0 O 0 N v b H V t b k N v d W 5 0 J n F 1 b 3 Q 7 O j I s J n F 1 b 3 Q 7 S 2 V 5 Q 2 9 s d W 1 u T m F t Z X M m c X V v d D s 6 W 1 0 s J n F 1 b 3 Q 7 Q 2 9 s d W 1 u S W R l b n R p d G l l c y Z x d W 9 0 O z p b J n F 1 b 3 Q 7 U 2 V j d G l v b j E v U V N U M k M v Q X V 0 b 1 J l b W 9 2 Z W R D b 2 x 1 b W 5 z M S 5 7 U H J v Z H V j d E 5 h b W U s M H 0 m c X V v d D s s J n F 1 b 3 Q 7 U 2 V j d G l v b j E v U V N U M k M v Q X V 0 b 1 J l b W 9 2 Z W R D b 2 x 1 b W 5 z M S 5 7 V G 9 0 Y W x G c m V p Z 2 h 0 L D F 9 J n F 1 b 3 Q 7 X S w m c X V v d D t S Z W x h d G l v b n N o a X B J b m Z v J n F 1 b 3 Q 7 O l t d f S I g L z 4 8 L 1 N 0 Y W J s Z U V u d H J p Z X M + P C 9 J d G V t P j x J d G V t P j x J d G V t T G 9 j Y X R p b 2 4 + P E l 0 Z W 1 U e X B l P k Z v c m 1 1 b G E 8 L 0 l 0 Z W 1 U e X B l P j x J d G V t U G F 0 a D 5 T Z W N 0 a W 9 u M S 9 R U 1 Q y Q y 9 T b 3 V y Y 2 U 8 L 0 l 0 Z W 1 Q Y X R o P j w v S X R l b U x v Y 2 F 0 a W 9 u P j x T d G F i b G V F b n R y a W V z I C 8 + P C 9 J d G V t P j x J d G V t P j x J d G V t T G 9 j Y X R p b 2 4 + P E l 0 Z W 1 U e X B l P k Z v c m 1 1 b G E 8 L 0 l 0 Z W 1 U e X B l P j x J d G V t U G F 0 a D 5 T Z W N 0 a W 9 u M S 9 R U 1 Q y Q y 9 Q U k 9 K R U N U U 0 E 8 L 0 l 0 Z W 1 Q Y X R o P j w v S X R l b U x v Y 2 F 0 a W 9 u P j x T d G F i b G V F b n R y a W V z I C 8 + P C 9 J d G V t P j x J d G V t P j x J d G V t T G 9 j Y X R p b 2 4 + P E l 0 Z W 1 U e X B l P k Z v c m 1 1 b G E 8 L 0 l 0 Z W 1 U e X B l P j x J d G V t U G F 0 a D 5 T Z W N 0 a W 9 u M S 9 R U 1 Q y Q y 9 k Y m 9 f U V N U M k M 8 L 0 l 0 Z W 1 Q Y X R o P j w v S X R l b U x v Y 2 F 0 a W 9 u P j x T d G F i b G V F b n R y a W V z I C 8 + P C 9 J d G V t P j x J d G V t P j x J d G V t T G 9 j Y X R p b 2 4 + P E l 0 Z W 1 U e X B l P k Z v c m 1 1 b G E 8 L 0 l 0 Z W 1 U e X B l P j x J d G V t U G F 0 a D 5 T Z W N 0 a W 9 u M S 9 R U 1 Q y R D w v S X R l b V B h d G g + P C 9 J d G V t T G 9 j Y X R p b 2 4 + P F N 0 Y W J s Z U V u d H J p Z X M + P E V u d H J 5 I F R 5 c G U 9 I k l z U H J p d m F 0 Z S I g V m F s d W U 9 I m w w I i A v P j x F b n R y e S B U e X B l P S J R d W V y e U l E I i B W Y W x 1 Z T 0 i c 2 Q 4 N m Y 0 N T A 1 L W F k Y m M t N D k 3 Y i 1 i Y T E 1 L T Z h N m Y 0 M j h m M j l k N 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U 1 Q y R C 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U t M D M t M j Z U M j E 6 M D A 6 M D A u M D g 0 O D g 0 N F o i I C 8 + P E V u d H J 5 I F R 5 c G U 9 I k Z p b G x D b 2 x 1 b W 5 U e X B l c y I g V m F s d W U 9 I n N C Z 1 V G I i A v P j x F b n R y e S B U e X B l P S J G a W x s Q 2 9 s d W 1 u T m F t Z X M i I F Z h b H V l P S J z W y Z x d W 9 0 O 1 B y b 2 R 1 Y 3 R O Y W 1 l J n F 1 b 3 Q 7 L C Z x d W 9 0 O 1 R v d G F s Q 2 9 z d F B l c l B y b 2 R 1 Y 3 Q m c X V v d D s s J n F 1 b 3 Q 7 U H J v c G 9 y 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T V D J E L 0 F 1 d G 9 S Z W 1 v d m V k Q 2 9 s d W 1 u c z E u e 1 B y b 2 R 1 Y 3 R O Y W 1 l L D B 9 J n F 1 b 3 Q 7 L C Z x d W 9 0 O 1 N l Y 3 R p b 2 4 x L 1 F T V D J E L 0 F 1 d G 9 S Z W 1 v d m V k Q 2 9 s d W 1 u c z E u e 1 R v d G F s Q 2 9 z d F B l c l B y b 2 R 1 Y 3 Q s M X 0 m c X V v d D s s J n F 1 b 3 Q 7 U 2 V j d G l v b j E v U V N U M k Q v Q X V 0 b 1 J l b W 9 2 Z W R D b 2 x 1 b W 5 z M S 5 7 U H J v c G 9 y d G l v b i w y f S Z x d W 9 0 O 1 0 s J n F 1 b 3 Q 7 Q 2 9 s d W 1 u Q 2 9 1 b n Q m c X V v d D s 6 M y w m c X V v d D t L Z X l D b 2 x 1 b W 5 O Y W 1 l c y Z x d W 9 0 O z p b X S w m c X V v d D t D b 2 x 1 b W 5 J Z G V u d G l 0 a W V z J n F 1 b 3 Q 7 O l s m c X V v d D t T Z W N 0 a W 9 u M S 9 R U 1 Q y R C 9 B d X R v U m V t b 3 Z l Z E N v b H V t b n M x L n t Q c m 9 k d W N 0 T m F t Z S w w f S Z x d W 9 0 O y w m c X V v d D t T Z W N 0 a W 9 u M S 9 R U 1 Q y R C 9 B d X R v U m V t b 3 Z l Z E N v b H V t b n M x L n t U b 3 R h b E N v c 3 R Q Z X J Q c m 9 k d W N 0 L D F 9 J n F 1 b 3 Q 7 L C Z x d W 9 0 O 1 N l Y 3 R p b 2 4 x L 1 F T V D J E L 0 F 1 d G 9 S Z W 1 v d m V k Q 2 9 s d W 1 u c z E u e 1 B y b 3 B v c n R p b 2 4 s M n 0 m c X V v d D t d L C Z x d W 9 0 O 1 J l b G F 0 a W 9 u c 2 h p c E l u Z m 8 m c X V v d D s 6 W 1 1 9 I i A v P j w v U 3 R h Y m x l R W 5 0 c m l l c z 4 8 L 0 l 0 Z W 0 + P E l 0 Z W 0 + P E l 0 Z W 1 M b 2 N h d G l v b j 4 8 S X R l b V R 5 c G U + R m 9 y b X V s Y T w v S X R l b V R 5 c G U + P E l 0 Z W 1 Q Y X R o P l N l Y 3 R p b 2 4 x L 1 F T V D J E L 1 N v d X J j Z T w v S X R l b V B h d G g + P C 9 J d G V t T G 9 j Y X R p b 2 4 + P F N 0 Y W J s Z U V u d H J p Z X M g L z 4 8 L 0 l 0 Z W 0 + P E l 0 Z W 0 + P E l 0 Z W 1 M b 2 N h d G l v b j 4 8 S X R l b V R 5 c G U + R m 9 y b X V s Y T w v S X R l b V R 5 c G U + P E l 0 Z W 1 Q Y X R o P l N l Y 3 R p b 2 4 x L 1 F T V D J E L 1 B S T 0 p F Q 1 R T Q T w v S X R l b V B h d G g + P C 9 J d G V t T G 9 j Y X R p b 2 4 + P F N 0 Y W J s Z U V u d H J p Z X M g L z 4 8 L 0 l 0 Z W 0 + P E l 0 Z W 0 + P E l 0 Z W 1 M b 2 N h d G l v b j 4 8 S X R l b V R 5 c G U + R m 9 y b X V s Y T w v S X R l b V R 5 c G U + P E l 0 Z W 1 Q Y X R o P l N l Y 3 R p b 2 4 x L 1 F T V D J E L 2 R i b 1 9 R U 1 Q y R D w v S X R l b V B h d G g + P C 9 J d G V t T G 9 j Y X R p b 2 4 + P F N 0 Y W J s Z U V u d H J p Z X M g L z 4 8 L 0 l 0 Z W 0 + P E l 0 Z W 0 + P E l 0 Z W 1 M b 2 N h d G l v b j 4 8 S X R l b V R 5 c G U + R m 9 y b X V s Y T w v S X R l b V R 5 c G U + P E l 0 Z W 1 Q Y X R o P l N l Y 3 R p b 2 4 x L 1 F T V D N B P C 9 J d G V t U G F 0 a D 4 8 L 0 l 0 Z W 1 M b 2 N h d G l v b j 4 8 U 3 R h Y m x l R W 5 0 c m l l c z 4 8 R W 5 0 c n k g V H l w Z T 0 i S X N Q c m l 2 Y X R l I i B W Y W x 1 Z T 0 i b D A i I C 8 + P E V u d H J 5 I F R 5 c G U 9 I l F 1 Z X J 5 S U Q i I F Z h b H V l P S J z N m Y y M m E 2 N z Q t N j R m Y S 0 0 N j R i L T g 2 N z c t N D B h M W V j Y T U 4 M z Z l 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T V D N B 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M t M j Z U M j E 6 M D E 6 M j c u M T A 5 O D c 3 O V o i I C 8 + P E V u d H J 5 I F R 5 c G U 9 I k Z p b G x D b 2 x 1 b W 5 U e X B l c y I g V m F s d W U 9 I n N C Z 1 V G I i A v P j x F b n R y e S B U e X B l P S J G a W x s Q 2 9 s d W 1 u T m F t Z X M i I F Z h b H V l P S J z W y Z x d W 9 0 O 0 N v d W 5 0 c n k m c X V v d D s s J n F 1 b 3 Q 7 V G 9 0 Y W x T Y W x l c 0 F t b 3 V u d C Z x d W 9 0 O y w m c X V v d D t U b 3 R h b E Z y Z W l n a 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U 1 Q z Q S 9 B d X R v U m V t b 3 Z l Z E N v b H V t b n M x L n t D b 3 V u d H J 5 L D B 9 J n F 1 b 3 Q 7 L C Z x d W 9 0 O 1 N l Y 3 R p b 2 4 x L 1 F T V D N B L 0 F 1 d G 9 S Z W 1 v d m V k Q 2 9 s d W 1 u c z E u e 1 R v d G F s U 2 F s Z X N B b W 9 1 b n Q s M X 0 m c X V v d D s s J n F 1 b 3 Q 7 U 2 V j d G l v b j E v U V N U M 0 E v Q X V 0 b 1 J l b W 9 2 Z W R D b 2 x 1 b W 5 z M S 5 7 V G 9 0 Y W x G c m V p Z 2 h 0 L D J 9 J n F 1 b 3 Q 7 X S w m c X V v d D t D b 2 x 1 b W 5 D b 3 V u d C Z x d W 9 0 O z o z L C Z x d W 9 0 O 0 t l e U N v b H V t b k 5 h b W V z J n F 1 b 3 Q 7 O l t d L C Z x d W 9 0 O 0 N v b H V t b k l k Z W 5 0 a X R p Z X M m c X V v d D s 6 W y Z x d W 9 0 O 1 N l Y 3 R p b 2 4 x L 1 F T V D N B L 0 F 1 d G 9 S Z W 1 v d m V k Q 2 9 s d W 1 u c z E u e 0 N v d W 5 0 c n k s M H 0 m c X V v d D s s J n F 1 b 3 Q 7 U 2 V j d G l v b j E v U V N U M 0 E v Q X V 0 b 1 J l b W 9 2 Z W R D b 2 x 1 b W 5 z M S 5 7 V G 9 0 Y W x T Y W x l c 0 F t b 3 V u d C w x f S Z x d W 9 0 O y w m c X V v d D t T Z W N 0 a W 9 u M S 9 R U 1 Q z Q S 9 B d X R v U m V t b 3 Z l Z E N v b H V t b n M x L n t U b 3 R h b E Z y Z W l n a H Q s M n 0 m c X V v d D t d L C Z x d W 9 0 O 1 J l b G F 0 a W 9 u c 2 h p c E l u Z m 8 m c X V v d D s 6 W 1 1 9 I i A v P j w v U 3 R h Y m x l R W 5 0 c m l l c z 4 8 L 0 l 0 Z W 0 + P E l 0 Z W 0 + P E l 0 Z W 1 M b 2 N h d G l v b j 4 8 S X R l b V R 5 c G U + R m 9 y b X V s Y T w v S X R l b V R 5 c G U + P E l 0 Z W 1 Q Y X R o P l N l Y 3 R p b 2 4 x L 1 F T V D N B L 1 N v d X J j Z T w v S X R l b V B h d G g + P C 9 J d G V t T G 9 j Y X R p b 2 4 + P F N 0 Y W J s Z U V u d H J p Z X M g L z 4 8 L 0 l 0 Z W 0 + P E l 0 Z W 0 + P E l 0 Z W 1 M b 2 N h d G l v b j 4 8 S X R l b V R 5 c G U + R m 9 y b X V s Y T w v S X R l b V R 5 c G U + P E l 0 Z W 1 Q Y X R o P l N l Y 3 R p b 2 4 x L 1 F T V D N B L 1 B S T 0 p F Q 1 R T Q T w v S X R l b V B h d G g + P C 9 J d G V t T G 9 j Y X R p b 2 4 + P F N 0 Y W J s Z U V u d H J p Z X M g L z 4 8 L 0 l 0 Z W 0 + P E l 0 Z W 0 + P E l 0 Z W 1 M b 2 N h d G l v b j 4 8 S X R l b V R 5 c G U + R m 9 y b X V s Y T w v S X R l b V R 5 c G U + P E l 0 Z W 1 Q Y X R o P l N l Y 3 R p b 2 4 x L 1 F T V D N B L 2 R i b 1 9 R U 1 Q z Q T w v S X R l b V B h d G g + P C 9 J d G V t T G 9 j Y X R p b 2 4 + P F N 0 Y W J s Z U V u d H J p Z X M g L z 4 8 L 0 l 0 Z W 0 + P E l 0 Z W 0 + P E l 0 Z W 1 M b 2 N h d G l v b j 4 8 S X R l b V R 5 c G U + R m 9 y b X V s Y T w v S X R l b V R 5 c G U + P E l 0 Z W 1 Q Y X R o P l N l Y 3 R p b 2 4 x L 1 F T V D N C P C 9 J d G V t U G F 0 a D 4 8 L 0 l 0 Z W 1 M b 2 N h d G l v b j 4 8 U 3 R h Y m x l R W 5 0 c m l l c z 4 8 R W 5 0 c n k g V H l w Z T 0 i S X N Q c m l 2 Y X R l I i B W Y W x 1 Z T 0 i b D A i I C 8 + P E V u d H J 5 I F R 5 c G U 9 I l F 1 Z X J 5 S U Q i I F Z h b H V l P S J z N z R h N T E 1 Z D Y t Z T h j O C 0 0 O T Y 2 L W I 2 Z D g t M m I y N m Y 0 Z D M x Y W Y 0 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T V D N C 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z L T I 2 V D I x O j A z O j A 1 L j U 5 O D g w M T F a I i A v P j x F b n R y e S B U e X B l P S J G a W x s Q 2 9 s d W 1 u V H l w Z X M i I F Z h b H V l P S J z Q m d V R i I g L z 4 8 R W 5 0 c n k g V H l w Z T 0 i R m l s b E N v b H V t b k 5 h b W V z I i B W Y W x 1 Z T 0 i c 1 s m c X V v d D t S Z W d p b 2 4 m c X V v d D s s J n F 1 b 3 Q 7 V G 9 0 Y W x U Y X g m c X V v d D s s J n F 1 b 3 Q 7 U G V y Y 2 V u d G F n Z W 9 m V G 9 0 Y W x U Y X g 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U 1 Q z Q i 9 B d X R v U m V t b 3 Z l Z E N v b H V t b n M x L n t S Z W d p b 2 4 s M H 0 m c X V v d D s s J n F 1 b 3 Q 7 U 2 V j d G l v b j E v U V N U M 0 I v Q X V 0 b 1 J l b W 9 2 Z W R D b 2 x 1 b W 5 z M S 5 7 V G 9 0 Y W x U Y X g s M X 0 m c X V v d D s s J n F 1 b 3 Q 7 U 2 V j d G l v b j E v U V N U M 0 I v Q X V 0 b 1 J l b W 9 2 Z W R D b 2 x 1 b W 5 z M S 5 7 U G V y Y 2 V u d G F n Z W 9 m V G 9 0 Y W x U Y X g s M n 0 m c X V v d D t d L C Z x d W 9 0 O 0 N v b H V t b k N v d W 5 0 J n F 1 b 3 Q 7 O j M s J n F 1 b 3 Q 7 S 2 V 5 Q 2 9 s d W 1 u T m F t Z X M m c X V v d D s 6 W 1 0 s J n F 1 b 3 Q 7 Q 2 9 s d W 1 u S W R l b n R p d G l l c y Z x d W 9 0 O z p b J n F 1 b 3 Q 7 U 2 V j d G l v b j E v U V N U M 0 I v Q X V 0 b 1 J l b W 9 2 Z W R D b 2 x 1 b W 5 z M S 5 7 U m V n a W 9 u L D B 9 J n F 1 b 3 Q 7 L C Z x d W 9 0 O 1 N l Y 3 R p b 2 4 x L 1 F T V D N C L 0 F 1 d G 9 S Z W 1 v d m V k Q 2 9 s d W 1 u c z E u e 1 R v d G F s V G F 4 L D F 9 J n F 1 b 3 Q 7 L C Z x d W 9 0 O 1 N l Y 3 R p b 2 4 x L 1 F T V D N C L 0 F 1 d G 9 S Z W 1 v d m V k Q 2 9 s d W 1 u c z E u e 1 B l c m N l b n R h Z 2 V v Z l R v d G F s V G F 4 L D J 9 J n F 1 b 3 Q 7 X S w m c X V v d D t S Z W x h d G l v b n N o a X B J b m Z v J n F 1 b 3 Q 7 O l t d f S I g L z 4 8 L 1 N 0 Y W J s Z U V u d H J p Z X M + P C 9 J d G V t P j x J d G V t P j x J d G V t T G 9 j Y X R p b 2 4 + P E l 0 Z W 1 U e X B l P k Z v c m 1 1 b G E 8 L 0 l 0 Z W 1 U e X B l P j x J d G V t U G F 0 a D 5 T Z W N 0 a W 9 u M S 9 R U 1 Q z Q i 9 T b 3 V y Y 2 U 8 L 0 l 0 Z W 1 Q Y X R o P j w v S X R l b U x v Y 2 F 0 a W 9 u P j x T d G F i b G V F b n R y a W V z I C 8 + P C 9 J d G V t P j x J d G V t P j x J d G V t T G 9 j Y X R p b 2 4 + P E l 0 Z W 1 U e X B l P k Z v c m 1 1 b G E 8 L 0 l 0 Z W 1 U e X B l P j x J d G V t U G F 0 a D 5 T Z W N 0 a W 9 u M S 9 R U 1 Q z Q i 9 Q U k 9 K R U N U U 0 E 8 L 0 l 0 Z W 1 Q Y X R o P j w v S X R l b U x v Y 2 F 0 a W 9 u P j x T d G F i b G V F b n R y a W V z I C 8 + P C 9 J d G V t P j x J d G V t P j x J d G V t T G 9 j Y X R p b 2 4 + P E l 0 Z W 1 U e X B l P k Z v c m 1 1 b G E 8 L 0 l 0 Z W 1 U e X B l P j x J d G V t U G F 0 a D 5 T Z W N 0 a W 9 u M S 9 R U 1 Q z Q i 9 k Y m 9 f U V N U M 0 I 8 L 0 l 0 Z W 1 Q Y X R o P j w v S X R l b U x v Y 2 F 0 a W 9 u P j x T d G F i b G V F b n R y a W V z I C 8 + P C 9 J d G V t P j x J d G V t P j x J d G V t T G 9 j Y X R p b 2 4 + P E l 0 Z W 1 U e X B l P k Z v c m 1 1 b G E 8 L 0 l 0 Z W 1 U e X B l P j x J d G V t U G F 0 a D 5 T Z W N 0 a W 9 u M S 9 R U 1 Q 0 Q T w v S X R l b V B h d G g + P C 9 J d G V t T G 9 j Y X R p b 2 4 + P F N 0 Y W J s Z U V u d H J p Z X M + P E V u d H J 5 I F R 5 c G U 9 I k l z U H J p d m F 0 Z S I g V m F s d W U 9 I m w w I i A v P j x F b n R y e S B U e X B l P S J R d W V y e U l E I i B W Y W x 1 Z T 0 i c z l l Z G N k M j V j L W E 2 Y T I t N D l h O C 0 4 N T U 0 L T g x N 2 V k N z V h Z j h l 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V N U N E E 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U t M D M t M j Z U M j E 6 M D U 6 M j c u O D c x N T Y 5 N l o i I C 8 + P E V u d H J 5 I F R 5 c G U 9 I k Z p b G x D b 2 x 1 b W 5 U e X B l c y I g V m F s d W U 9 I n N B Z 1 k 9 I i A v P j x F b n R y e S B U e X B l P S J G a W x s Q 2 9 s d W 1 u T m F t Z X M i I F Z h b H V l P S J z W y Z x d W 9 0 O 0 V V X 0 V T V E l N Q V R F J n F 1 b 3 Q 7 L C Z x d W 9 0 O 0 N v d W 5 0 c n l f V G V y c m l 0 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V N U N E E v Q X V 0 b 1 J l b W 9 2 Z W R D b 2 x 1 b W 5 z M S 5 7 R V V f R V N U S U 1 B V E U s M H 0 m c X V v d D s s J n F 1 b 3 Q 7 U 2 V j d G l v b j E v U V N U N E E v Q X V 0 b 1 J l b W 9 2 Z W R D b 2 x 1 b W 5 z M S 5 7 Q 2 9 1 b n R y e V 9 U Z X J y a X R v c n k s M X 0 m c X V v d D t d L C Z x d W 9 0 O 0 N v b H V t b k N v d W 5 0 J n F 1 b 3 Q 7 O j I s J n F 1 b 3 Q 7 S 2 V 5 Q 2 9 s d W 1 u T m F t Z X M m c X V v d D s 6 W 1 0 s J n F 1 b 3 Q 7 Q 2 9 s d W 1 u S W R l b n R p d G l l c y Z x d W 9 0 O z p b J n F 1 b 3 Q 7 U 2 V j d G l v b j E v U V N U N E E v Q X V 0 b 1 J l b W 9 2 Z W R D b 2 x 1 b W 5 z M S 5 7 R V V f R V N U S U 1 B V E U s M H 0 m c X V v d D s s J n F 1 b 3 Q 7 U 2 V j d G l v b j E v U V N U N E E v Q X V 0 b 1 J l b W 9 2 Z W R D b 2 x 1 b W 5 z M S 5 7 Q 2 9 1 b n R y e V 9 U Z X J y a X R v c n k s M X 0 m c X V v d D t d L C Z x d W 9 0 O 1 J l b G F 0 a W 9 u c 2 h p c E l u Z m 8 m c X V v d D s 6 W 1 1 9 I i A v P j w v U 3 R h Y m x l R W 5 0 c m l l c z 4 8 L 0 l 0 Z W 0 + P E l 0 Z W 0 + P E l 0 Z W 1 M b 2 N h d G l v b j 4 8 S X R l b V R 5 c G U + R m 9 y b X V s Y T w v S X R l b V R 5 c G U + P E l 0 Z W 1 Q Y X R o P l N l Y 3 R p b 2 4 x L 1 F T V D R B L 1 N v d X J j Z T w v S X R l b V B h d G g + P C 9 J d G V t T G 9 j Y X R p b 2 4 + P F N 0 Y W J s Z U V u d H J p Z X M g L z 4 8 L 0 l 0 Z W 0 + P E l 0 Z W 0 + P E l 0 Z W 1 M b 2 N h d G l v b j 4 8 S X R l b V R 5 c G U + R m 9 y b X V s Y T w v S X R l b V R 5 c G U + P E l 0 Z W 1 Q Y X R o P l N l Y 3 R p b 2 4 x L 1 F T V D R B L 1 B S T 0 p F Q 1 R T Q T w v S X R l b V B h d G g + P C 9 J d G V t T G 9 j Y X R p b 2 4 + P F N 0 Y W J s Z U V u d H J p Z X M g L z 4 8 L 0 l 0 Z W 0 + P E l 0 Z W 0 + P E l 0 Z W 1 M b 2 N h d G l v b j 4 8 S X R l b V R 5 c G U + R m 9 y b X V s Y T w v S X R l b V R 5 c G U + P E l 0 Z W 1 Q Y X R o P l N l Y 3 R p b 2 4 x L 1 F T V D R B L 2 R i b 1 9 R U 1 Q 0 Q T w v S X R l b V B h d G g + P C 9 J d G V t T G 9 j Y X R p b 2 4 + P F N 0 Y W J s Z U V u d H J p Z X M g L z 4 8 L 0 l 0 Z W 0 + P E l 0 Z W 0 + P E l 0 Z W 1 M b 2 N h d G l v b j 4 8 S X R l b V R 5 c G U + R m 9 y b X V s Y T w v S X R l b V R 5 c G U + P E l 0 Z W 1 Q Y X R o P l N l Y 3 R p b 2 4 x L 1 F T V D R C P C 9 J d G V t U G F 0 a D 4 8 L 0 l 0 Z W 1 M b 2 N h d G l v b j 4 8 U 3 R h Y m x l R W 5 0 c m l l c z 4 8 R W 5 0 c n k g V H l w Z T 0 i S X N Q c m l 2 Y X R l I i B W Y W x 1 Z T 0 i b D A i I C 8 + P E V u d H J 5 I F R 5 c G U 9 I l F 1 Z X J 5 S U Q i I F Z h b H V l P S J z M W Q 3 Z j A 3 Y z k t M D N l M i 0 0 M z A 0 L W J l Z D Y t Z T R k M T E 3 Y T h j O W E 2 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T V D R C 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M t M j Z U M j E 6 M D k 6 M T c u N T A z N T k 1 O V o i I C 8 + P E V u d H J 5 I F R 5 c G U 9 I k Z p b G x D b 2 x 1 b W 5 U e X B l c y I g V m F s d W U 9 I n N B Z 1 k 9 I i A v P j x F b n R y e S B U e X B l P S J G a W x s Q 2 9 s d W 1 u T m F t Z X M i I F Z h b H V l P S J z W y Z x d W 9 0 O 1 R v d G F s X 3 d v c m x k Y m F u a 1 9 l c 3 R p b W F 0 Z S Z x d W 9 0 O y w m c X V v d D t V T l 9 y 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U 1 Q 0 Q i 9 B d X R v U m V t b 3 Z l Z E N v b H V t b n M x L n t U b 3 R h b F 9 3 b 3 J s Z G J h b m t f Z X N 0 a W 1 h d G U s M H 0 m c X V v d D s s J n F 1 b 3 Q 7 U 2 V j d G l v b j E v U V N U N E I v Q X V 0 b 1 J l b W 9 2 Z W R D b 2 x 1 b W 5 z M S 5 7 V U 5 f c m V n a W 9 u L D F 9 J n F 1 b 3 Q 7 X S w m c X V v d D t D b 2 x 1 b W 5 D b 3 V u d C Z x d W 9 0 O z o y L C Z x d W 9 0 O 0 t l e U N v b H V t b k 5 h b W V z J n F 1 b 3 Q 7 O l t d L C Z x d W 9 0 O 0 N v b H V t b k l k Z W 5 0 a X R p Z X M m c X V v d D s 6 W y Z x d W 9 0 O 1 N l Y 3 R p b 2 4 x L 1 F T V D R C L 0 F 1 d G 9 S Z W 1 v d m V k Q 2 9 s d W 1 u c z E u e 1 R v d G F s X 3 d v c m x k Y m F u a 1 9 l c 3 R p b W F 0 Z S w w f S Z x d W 9 0 O y w m c X V v d D t T Z W N 0 a W 9 u M S 9 R U 1 Q 0 Q i 9 B d X R v U m V t b 3 Z l Z E N v b H V t b n M x L n t V T l 9 y Z W d p b 2 4 s M X 0 m c X V v d D t d L C Z x d W 9 0 O 1 J l b G F 0 a W 9 u c 2 h p c E l u Z m 8 m c X V v d D s 6 W 1 1 9 I i A v P j w v U 3 R h Y m x l R W 5 0 c m l l c z 4 8 L 0 l 0 Z W 0 + P E l 0 Z W 0 + P E l 0 Z W 1 M b 2 N h d G l v b j 4 8 S X R l b V R 5 c G U + R m 9 y b X V s Y T w v S X R l b V R 5 c G U + P E l 0 Z W 1 Q Y X R o P l N l Y 3 R p b 2 4 x L 1 F T V D R C L 1 N v d X J j Z T w v S X R l b V B h d G g + P C 9 J d G V t T G 9 j Y X R p b 2 4 + P F N 0 Y W J s Z U V u d H J p Z X M g L z 4 8 L 0 l 0 Z W 0 + P E l 0 Z W 0 + P E l 0 Z W 1 M b 2 N h d G l v b j 4 8 S X R l b V R 5 c G U + R m 9 y b X V s Y T w v S X R l b V R 5 c G U + P E l 0 Z W 1 Q Y X R o P l N l Y 3 R p b 2 4 x L 1 F T V D R C L 1 B S T 0 p F Q 1 R T Q T w v S X R l b V B h d G g + P C 9 J d G V t T G 9 j Y X R p b 2 4 + P F N 0 Y W J s Z U V u d H J p Z X M g L z 4 8 L 0 l 0 Z W 0 + P E l 0 Z W 0 + P E l 0 Z W 1 M b 2 N h d G l v b j 4 8 S X R l b V R 5 c G U + R m 9 y b X V s Y T w v S X R l b V R 5 c G U + P E l 0 Z W 1 Q Y X R o P l N l Y 3 R p b 2 4 x L 1 F T V D R C L 2 R i b 1 9 R U 1 Q 0 Q j w v S X R l b V B h d G g + P C 9 J d G V t T G 9 j Y X R p b 2 4 + P F N 0 Y W J s Z U V u d H J p Z X M g L z 4 8 L 0 l 0 Z W 0 + P E l 0 Z W 0 + P E l 0 Z W 1 M b 2 N h d G l v b j 4 8 S X R l b V R 5 c G U + R m 9 y b X V s Y T w v S X R l b V R 5 c G U + P E l 0 Z W 1 Q Y X R o P l N l Y 3 R p b 2 4 x L 1 F T V D R D P C 9 J d G V t U G F 0 a D 4 8 L 0 l 0 Z W 1 M b 2 N h d G l v b j 4 8 U 3 R h Y m x l R W 5 0 c m l l c z 4 8 R W 5 0 c n k g V H l w Z T 0 i S X N Q c m l 2 Y X R l I i B W Y W x 1 Z T 0 i b D A i I C 8 + P E V u d H J 5 I F R 5 c G U 9 I l F 1 Z X J 5 S U Q i I F Z h b H V l P S J z N j Y 3 Z D c 4 O D k t O G R l N S 0 0 M j U 2 L W I 2 M W U t Z G I 5 Y T Q 4 N 2 Z j O D g 5 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T V D R D 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j Z U M j E 6 M T I 6 M z I u O T k y O T Y 3 O F o i I C 8 + P E V u d H J 5 I F R 5 c G U 9 I k Z p b G x D b 2 x 1 b W 5 U e X B l c y I g V m F s d W U 9 I n N C Z 0 k 9 I i A v P j x F b n R y e S B U e X B l P S J G a W x s Q 2 9 s d W 1 u T m F t Z X M i I F Z h b H V l P S J z W y Z x d W 9 0 O 1 V O X 3 J l Z 2 l v b i Z x d W 9 0 O y w m c X V v d D t B V k d f V 0 9 S T E R f Q k F O S 1 9 F U 1 R J T U F U R 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T V D R D L 0 F 1 d G 9 S Z W 1 v d m V k Q 2 9 s d W 1 u c z E u e 1 V O X 3 J l Z 2 l v b i w w f S Z x d W 9 0 O y w m c X V v d D t T Z W N 0 a W 9 u M S 9 R U 1 Q 0 Q y 9 B d X R v U m V t b 3 Z l Z E N v b H V t b n M x L n t B V k d f V 0 9 S T E R f Q k F O S 1 9 F U 1 R J T U F U R S w x f S Z x d W 9 0 O 1 0 s J n F 1 b 3 Q 7 Q 2 9 s d W 1 u Q 2 9 1 b n Q m c X V v d D s 6 M i w m c X V v d D t L Z X l D b 2 x 1 b W 5 O Y W 1 l c y Z x d W 9 0 O z p b X S w m c X V v d D t D b 2 x 1 b W 5 J Z G V u d G l 0 a W V z J n F 1 b 3 Q 7 O l s m c X V v d D t T Z W N 0 a W 9 u M S 9 R U 1 Q 0 Q y 9 B d X R v U m V t b 3 Z l Z E N v b H V t b n M x L n t V T l 9 y Z W d p b 2 4 s M H 0 m c X V v d D s s J n F 1 b 3 Q 7 U 2 V j d G l v b j E v U V N U N E M v Q X V 0 b 1 J l b W 9 2 Z W R D b 2 x 1 b W 5 z M S 5 7 Q V Z H X 1 d P U k x E X 0 J B T k t f R V N U S U 1 B V E U s M X 0 m c X V v d D t d L C Z x d W 9 0 O 1 J l b G F 0 a W 9 u c 2 h p c E l u Z m 8 m c X V v d D s 6 W 1 1 9 I i A v P j w v U 3 R h Y m x l R W 5 0 c m l l c z 4 8 L 0 l 0 Z W 0 + P E l 0 Z W 0 + P E l 0 Z W 1 M b 2 N h d G l v b j 4 8 S X R l b V R 5 c G U + R m 9 y b X V s Y T w v S X R l b V R 5 c G U + P E l 0 Z W 1 Q Y X R o P l N l Y 3 R p b 2 4 x L 1 F T V D R D L 1 N v d X J j Z T w v S X R l b V B h d G g + P C 9 J d G V t T G 9 j Y X R p b 2 4 + P F N 0 Y W J s Z U V u d H J p Z X M g L z 4 8 L 0 l 0 Z W 0 + P E l 0 Z W 0 + P E l 0 Z W 1 M b 2 N h d G l v b j 4 8 S X R l b V R 5 c G U + R m 9 y b X V s Y T w v S X R l b V R 5 c G U + P E l 0 Z W 1 Q Y X R o P l N l Y 3 R p b 2 4 x L 1 F T V D R D L 1 B S T 0 p F Q 1 R T Q T w v S X R l b V B h d G g + P C 9 J d G V t T G 9 j Y X R p b 2 4 + P F N 0 Y W J s Z U V u d H J p Z X M g L z 4 8 L 0 l 0 Z W 0 + P E l 0 Z W 0 + P E l 0 Z W 1 M b 2 N h d G l v b j 4 8 S X R l b V R 5 c G U + R m 9 y b X V s Y T w v S X R l b V R 5 c G U + P E l 0 Z W 1 Q Y X R o P l N l Y 3 R p b 2 4 x L 1 F T V D R D L 2 R i b 1 9 R U 1 Q 0 Q z w v S X R l b V B h d G g + P C 9 J d G V t T G 9 j Y X R p b 2 4 + P F N 0 Y W J s Z U V u d H J p Z X M g L z 4 8 L 0 l 0 Z W 0 + P E l 0 Z W 0 + P E l 0 Z W 1 M b 2 N h d G l v b j 4 8 S X R l b V R 5 c G U + R m 9 y b X V s Y T w v S X R l b V R 5 c G U + P E l 0 Z W 1 Q Y X R o P l N l Y 3 R p b 2 4 x L 1 F T V D R E P C 9 J d G V t U G F 0 a D 4 8 L 0 l 0 Z W 1 M b 2 N h d G l v b j 4 8 U 3 R h Y m x l R W 5 0 c m l l c z 4 8 R W 5 0 c n k g V H l w Z T 0 i S X N Q c m l 2 Y X R l I i B W Y W x 1 Z T 0 i b D A i I C 8 + P E V u d H J 5 I F R 5 c G U 9 I l F 1 Z X J 5 S U Q i I F Z h b H V l P S J z Z D g 1 Z m J k O G E t M T F m Z i 0 0 Z m N i L W J i N m U t N T N i M z M 4 Y W U 4 Z j c y 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T V D R E 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z L T I 2 V D I x O j E 1 O j E 3 L j I 5 M j A z N z F a I i A v P j x F b n R y e S B U e X B l P S J G a W x s Q 2 9 s d W 1 u V H l w Z X M i I F Z h b H V l P S J z Q m d J P S I g L z 4 8 R W 5 0 c n k g V H l w Z T 0 i R m l s b E N v b H V t b k 5 h b W V z I i B W Y W x 1 Z T 0 i c 1 s m c X V v d D t D b 3 V u d H J 5 X 1 R l c n J p d G 9 y e S Z x d W 9 0 O y w m c X V v d D t B V k d f V 0 9 S T E R f Q k F O S 1 9 F U 1 R J T U F U R 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T V D R E L 0 F 1 d G 9 S Z W 1 v d m V k Q 2 9 s d W 1 u c z E u e 0 N v d W 5 0 c n l f V G V y c m l 0 b 3 J 5 L D B 9 J n F 1 b 3 Q 7 L C Z x d W 9 0 O 1 N l Y 3 R p b 2 4 x L 1 F T V D R E L 0 F 1 d G 9 S Z W 1 v d m V k Q 2 9 s d W 1 u c z E u e 0 F W R 1 9 X T 1 J M R F 9 C Q U 5 L X 0 V T V E l N Q V R F L D F 9 J n F 1 b 3 Q 7 X S w m c X V v d D t D b 2 x 1 b W 5 D b 3 V u d C Z x d W 9 0 O z o y L C Z x d W 9 0 O 0 t l e U N v b H V t b k 5 h b W V z J n F 1 b 3 Q 7 O l t d L C Z x d W 9 0 O 0 N v b H V t b k l k Z W 5 0 a X R p Z X M m c X V v d D s 6 W y Z x d W 9 0 O 1 N l Y 3 R p b 2 4 x L 1 F T V D R E L 0 F 1 d G 9 S Z W 1 v d m V k Q 2 9 s d W 1 u c z E u e 0 N v d W 5 0 c n l f V G V y c m l 0 b 3 J 5 L D B 9 J n F 1 b 3 Q 7 L C Z x d W 9 0 O 1 N l Y 3 R p b 2 4 x L 1 F T V D R E L 0 F 1 d G 9 S Z W 1 v d m V k Q 2 9 s d W 1 u c z E u e 0 F W R 1 9 X T 1 J M R F 9 C Q U 5 L X 0 V T V E l N Q V R F L D F 9 J n F 1 b 3 Q 7 X S w m c X V v d D t S Z W x h d G l v b n N o a X B J b m Z v J n F 1 b 3 Q 7 O l t d f S I g L z 4 8 L 1 N 0 Y W J s Z U V u d H J p Z X M + P C 9 J d G V t P j x J d G V t P j x J d G V t T G 9 j Y X R p b 2 4 + P E l 0 Z W 1 U e X B l P k Z v c m 1 1 b G E 8 L 0 l 0 Z W 1 U e X B l P j x J d G V t U G F 0 a D 5 T Z W N 0 a W 9 u M S 9 R U 1 Q 0 R C 9 T b 3 V y Y 2 U 8 L 0 l 0 Z W 1 Q Y X R o P j w v S X R l b U x v Y 2 F 0 a W 9 u P j x T d G F i b G V F b n R y a W V z I C 8 + P C 9 J d G V t P j x J d G V t P j x J d G V t T G 9 j Y X R p b 2 4 + P E l 0 Z W 1 U e X B l P k Z v c m 1 1 b G E 8 L 0 l 0 Z W 1 U e X B l P j x J d G V t U G F 0 a D 5 T Z W N 0 a W 9 u M S 9 R U 1 Q 0 R C 9 Q U k 9 K R U N U U 0 E 8 L 0 l 0 Z W 1 Q Y X R o P j w v S X R l b U x v Y 2 F 0 a W 9 u P j x T d G F i b G V F b n R y a W V z I C 8 + P C 9 J d G V t P j x J d G V t P j x J d G V t T G 9 j Y X R p b 2 4 + P E l 0 Z W 1 U e X B l P k Z v c m 1 1 b G E 8 L 0 l 0 Z W 1 U e X B l P j x J d G V t U G F 0 a D 5 T Z W N 0 a W 9 u M S 9 R U 1 Q 0 R C 9 k Y m 9 f U V N U N E Q 8 L 0 l 0 Z W 1 Q Y X R o P j w v S X R l b U x v Y 2 F 0 a W 9 u P j x T d G F i b G V F b n R y a W V z I C 8 + P C 9 J d G V t P j w v S X R l b X M + P C 9 M b 2 N h b F B h Y 2 t h Z 2 V N Z X R h Z G F 0 Y U Z p b G U + F g A A A F B L B Q Y A A A A A A A A A A A A A A A A A A A A A A A A m A Q A A A Q A A A N C M n d 8 B F d E R j H o A w E / C l + s B A A A A q T W y 3 D A b U U C f c 8 X r v c i U K A A A A A A C A A A A A A A Q Z g A A A A E A A C A A A A B a N s U e Q Q 4 R Z I k H f p K 4 Q n S Q 2 t W J L A 0 o w L X Q F W k 8 4 Y u k O w A A A A A O g A A A A A I A A C A A A A A w + N T i r P M Z g K 1 L X Q g D R i Z O D x g 8 0 I T E n M V 4 L e H Y I o X e B 1 A A A A D s l M U / R z 9 1 5 Y F L q E 0 V E P G I W 7 1 6 d f 0 B O I O M S G o w d / D 8 f O k o y s y p T h 3 U R a s 3 F z m I 4 Y x n L n t 7 1 M 4 V 1 X E 8 U M E f M 3 z 5 X x x O 2 h Q b h y q G N g s P n Q V A K k A A A A D o n A + K Q P 3 7 g S a U H 4 s f M C O 1 B m 6 C 1 U i x l u B e Q l S e L u a q z b D y W 5 o m s X X l J f c H J q S 9 s b r U q 6 l s F O T B 1 Q F z 4 h q 6 W a P f < / D a t a M a s h u p > 
</file>

<file path=customXml/itemProps1.xml><?xml version="1.0" encoding="utf-8"?>
<ds:datastoreItem xmlns:ds="http://schemas.openxmlformats.org/officeDocument/2006/customXml" ds:itemID="{6D28A519-D662-441A-8899-8858DF2508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4d</vt:lpstr>
      <vt:lpstr>QST4D</vt:lpstr>
      <vt:lpstr>4c</vt:lpstr>
      <vt:lpstr>QST4C</vt:lpstr>
      <vt:lpstr>4b</vt:lpstr>
      <vt:lpstr>QST4B</vt:lpstr>
      <vt:lpstr>4a</vt:lpstr>
      <vt:lpstr>QST4A</vt:lpstr>
      <vt:lpstr>3b</vt:lpstr>
      <vt:lpstr>QST3B</vt:lpstr>
      <vt:lpstr>3a</vt:lpstr>
      <vt:lpstr>QST3A</vt:lpstr>
      <vt:lpstr>2d</vt:lpstr>
      <vt:lpstr>QST2D</vt:lpstr>
      <vt:lpstr>2c</vt:lpstr>
      <vt:lpstr>QST2C</vt:lpstr>
      <vt:lpstr>2b</vt:lpstr>
      <vt:lpstr>QST2B</vt:lpstr>
      <vt:lpstr>2a_Dashboard_All</vt:lpstr>
      <vt:lpstr>QST2A</vt:lpstr>
      <vt:lpstr>VISUAL 2</vt:lpstr>
      <vt:lpstr>VISUAL 3</vt:lpstr>
      <vt:lpstr>VISUAL 4</vt:lpstr>
      <vt:lpstr>SQL QUERIES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Okoli</dc:creator>
  <cp:lastModifiedBy>John Okoli</cp:lastModifiedBy>
  <dcterms:created xsi:type="dcterms:W3CDTF">2025-03-26T20:47:03Z</dcterms:created>
  <dcterms:modified xsi:type="dcterms:W3CDTF">2025-04-18T11:33:54Z</dcterms:modified>
</cp:coreProperties>
</file>