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Users\Zyb_C\Desktop\"/>
    </mc:Choice>
  </mc:AlternateContent>
  <xr:revisionPtr revIDLastSave="0" documentId="13_ncr:1_{833740A1-354F-4B0E-A247-E086F62ECD0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00-01" sheetId="2" r:id="rId1"/>
    <sheet name="0A" sheetId="3" r:id="rId2"/>
    <sheet name="9A-FF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E11" i="1" s="1"/>
  <c r="A7" i="1"/>
  <c r="D10" i="1"/>
  <c r="E8" i="1" s="1"/>
  <c r="D7" i="1"/>
  <c r="E5" i="1" s="1"/>
  <c r="A5" i="1"/>
  <c r="A6" i="1" s="1"/>
  <c r="D14" i="1" l="1"/>
  <c r="A8" i="1"/>
  <c r="A9" i="1" s="1"/>
  <c r="B7" i="1"/>
  <c r="B6" i="1"/>
  <c r="B8" i="1" l="1"/>
  <c r="B9" i="1"/>
  <c r="A10" i="1"/>
  <c r="A11" i="1" l="1"/>
  <c r="B10" i="1"/>
  <c r="A12" i="1" l="1"/>
  <c r="B11" i="1"/>
  <c r="B12" i="1" l="1"/>
  <c r="A13" i="1"/>
  <c r="B13" i="1" l="1"/>
  <c r="A14" i="1"/>
  <c r="A15" i="1" l="1"/>
  <c r="B15" i="1" s="1"/>
  <c r="B14" i="1"/>
</calcChain>
</file>

<file path=xl/sharedStrings.xml><?xml version="1.0" encoding="utf-8"?>
<sst xmlns="http://schemas.openxmlformats.org/spreadsheetml/2006/main" count="65" uniqueCount="40">
  <si>
    <t>9A</t>
    <phoneticPr fontId="1" type="noConversion"/>
  </si>
  <si>
    <t>数据字节数</t>
  </si>
  <si>
    <t>数据字节数</t>
    <phoneticPr fontId="1" type="noConversion"/>
  </si>
  <si>
    <t>厂商描述符</t>
    <phoneticPr fontId="1" type="noConversion"/>
  </si>
  <si>
    <t>长度</t>
    <phoneticPr fontId="1" type="noConversion"/>
  </si>
  <si>
    <t>字段</t>
    <phoneticPr fontId="1" type="noConversion"/>
  </si>
  <si>
    <t>地址</t>
    <phoneticPr fontId="1" type="noConversion"/>
  </si>
  <si>
    <t>内容</t>
    <phoneticPr fontId="1" type="noConversion"/>
  </si>
  <si>
    <t>0x03</t>
    <phoneticPr fontId="1" type="noConversion"/>
  </si>
  <si>
    <t>产品描述符</t>
    <phoneticPr fontId="1" type="noConversion"/>
  </si>
  <si>
    <t>序列号描述符</t>
    <phoneticPr fontId="1" type="noConversion"/>
  </si>
  <si>
    <t>校验和</t>
    <phoneticPr fontId="1" type="noConversion"/>
  </si>
  <si>
    <t>填充</t>
    <phoneticPr fontId="1" type="noConversion"/>
  </si>
  <si>
    <t>123456789A123456789A</t>
    <phoneticPr fontId="1" type="noConversion"/>
  </si>
  <si>
    <t>abcd</t>
    <phoneticPr fontId="1" type="noConversion"/>
  </si>
  <si>
    <t>0000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</si>
  <si>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</si>
  <si>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</si>
  <si>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</si>
  <si>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</si>
  <si>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8888</t>
    <phoneticPr fontId="1" type="noConversion"/>
  </si>
  <si>
    <t xml:space="preserve">Virtual COM </t>
  </si>
  <si>
    <t>D2XX</t>
  </si>
  <si>
    <t>8880</t>
    <phoneticPr fontId="1" type="noConversion"/>
  </si>
  <si>
    <t>8080</t>
    <phoneticPr fontId="1" type="noConversion"/>
  </si>
  <si>
    <t>8000</t>
    <phoneticPr fontId="1" type="noConversion"/>
  </si>
  <si>
    <t>B7</t>
    <phoneticPr fontId="1" type="noConversion"/>
  </si>
  <si>
    <t>B6</t>
    <phoneticPr fontId="1" type="noConversion"/>
  </si>
  <si>
    <t>B5</t>
  </si>
  <si>
    <t>B3</t>
  </si>
  <si>
    <t>B2</t>
  </si>
  <si>
    <t>B1</t>
  </si>
  <si>
    <t>B0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</si>
  <si>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</si>
  <si>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</si>
  <si>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</si>
  <si>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</si>
  <si>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√</t>
  </si>
  <si>
    <t>RI as RS485 Enable</t>
    <phoneticPr fontId="1" type="noConversion"/>
  </si>
  <si>
    <t>B4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</si>
</sst>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E86CF-4762-436E-B744-610553E026B0}">
  <dimension ref="A1:E6"/>
  <sheetViews>
    <sheetView workbookViewId="0">
      <selection activeCell="B25" sqref="B25"/>
    </sheetView>
  </sheetViews>
  <sheetFormatPr defaultRowHeight="13.8" x14ac:dyDescent="0.25"/>
  <cols>
    <col min="1" max="1" width="5.5546875" style="2" bestFit="1" customWidth="1"/>
    <col min="2" max="5" width="12.77734375" style="2" bestFit="1" customWidth="1"/>
    <col min="6" max="16384" width="8.88671875" style="2"/>
  </cols>
  <sheetData>
    <row r="1" spans="1:5" x14ac:dyDescent="0.25">
      <c r="B1" s="2" t="s">
        <v>16</v>
      </c>
      <c r="C1" s="2" t="s">
        <v>17</v>
      </c>
      <c r="D1" s="2" t="s">
        <v>18</v>
      </c>
      <c r="E1" s="2" t="s">
        <v>19</v>
      </c>
    </row>
    <row r="2" spans="1:5" x14ac:dyDescent="0.25">
      <c r="A2" s="2" t="s">
        <v>20</v>
      </c>
      <c r="B2" s="3" t="s">
        <v>21</v>
      </c>
      <c r="C2" s="3" t="s">
        <v>21</v>
      </c>
      <c r="D2" s="3" t="s">
        <v>21</v>
      </c>
      <c r="E2" s="3" t="s">
        <v>21</v>
      </c>
    </row>
    <row r="3" spans="1:5" x14ac:dyDescent="0.25">
      <c r="A3" s="2" t="s">
        <v>23</v>
      </c>
      <c r="B3" s="3" t="s">
        <v>22</v>
      </c>
      <c r="C3" s="3" t="s">
        <v>21</v>
      </c>
      <c r="D3" s="3" t="s">
        <v>21</v>
      </c>
      <c r="E3" s="3" t="s">
        <v>21</v>
      </c>
    </row>
    <row r="4" spans="1:5" x14ac:dyDescent="0.25">
      <c r="A4" s="2" t="s">
        <v>24</v>
      </c>
      <c r="B4" s="3" t="s">
        <v>22</v>
      </c>
      <c r="C4" s="3" t="s">
        <v>22</v>
      </c>
      <c r="D4" s="3" t="s">
        <v>21</v>
      </c>
      <c r="E4" s="3" t="s">
        <v>21</v>
      </c>
    </row>
    <row r="5" spans="1:5" x14ac:dyDescent="0.25">
      <c r="A5" s="2" t="s">
        <v>25</v>
      </c>
      <c r="B5" s="3" t="s">
        <v>22</v>
      </c>
      <c r="C5" s="3" t="s">
        <v>22</v>
      </c>
      <c r="D5" s="3" t="s">
        <v>22</v>
      </c>
      <c r="E5" s="3" t="s">
        <v>21</v>
      </c>
    </row>
    <row r="6" spans="1:5" x14ac:dyDescent="0.25">
      <c r="A6" s="2" t="s">
        <v>15</v>
      </c>
      <c r="B6" s="3" t="s">
        <v>22</v>
      </c>
      <c r="C6" s="3" t="s">
        <v>22</v>
      </c>
      <c r="D6" s="3" t="s">
        <v>22</v>
      </c>
      <c r="E6" s="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652D-E8D6-44F4-B1CF-0DDA413D2D57}">
  <dimension ref="A1:E11"/>
  <sheetViews>
    <sheetView tabSelected="1" workbookViewId="0">
      <selection activeCell="R6" sqref="R6"/>
    </sheetView>
  </sheetViews>
  <sheetFormatPr defaultRowHeight="13.8" x14ac:dyDescent="0.25"/>
  <cols>
    <col min="1" max="1" width="3.6640625" style="1" bestFit="1" customWidth="1"/>
    <col min="2" max="5" width="3.5546875" style="1" bestFit="1" customWidth="1"/>
    <col min="6" max="16384" width="8.88671875" style="1"/>
  </cols>
  <sheetData>
    <row r="1" spans="1:5" x14ac:dyDescent="0.25">
      <c r="A1" s="4" t="s">
        <v>38</v>
      </c>
      <c r="B1" s="4"/>
      <c r="C1" s="4"/>
      <c r="D1" s="4"/>
      <c r="E1" s="4"/>
    </row>
    <row r="2" spans="1:5" x14ac:dyDescent="0.25">
      <c r="B2" s="1" t="s">
        <v>33</v>
      </c>
      <c r="C2" s="1" t="s">
        <v>34</v>
      </c>
      <c r="D2" s="1" t="s">
        <v>35</v>
      </c>
      <c r="E2" s="1" t="s">
        <v>36</v>
      </c>
    </row>
    <row r="3" spans="1:5" x14ac:dyDescent="0.25">
      <c r="A3" s="1" t="s">
        <v>26</v>
      </c>
      <c r="E3" s="1" t="s">
        <v>37</v>
      </c>
    </row>
    <row r="4" spans="1:5" x14ac:dyDescent="0.25">
      <c r="A4" s="1" t="s">
        <v>27</v>
      </c>
      <c r="D4" s="1" t="s">
        <v>37</v>
      </c>
    </row>
    <row r="5" spans="1:5" x14ac:dyDescent="0.25">
      <c r="A5" s="1" t="s">
        <v>28</v>
      </c>
      <c r="C5" s="1" t="s">
        <v>37</v>
      </c>
    </row>
    <row r="6" spans="1:5" x14ac:dyDescent="0.25">
      <c r="A6" s="1" t="s">
        <v>39</v>
      </c>
      <c r="B6" s="1" t="s">
        <v>37</v>
      </c>
    </row>
    <row r="8" spans="1:5" x14ac:dyDescent="0.25">
      <c r="A8" s="1" t="s">
        <v>29</v>
      </c>
    </row>
    <row r="9" spans="1:5" x14ac:dyDescent="0.25">
      <c r="A9" s="1" t="s">
        <v>30</v>
      </c>
    </row>
    <row r="10" spans="1:5" x14ac:dyDescent="0.25">
      <c r="A10" s="1" t="s">
        <v>31</v>
      </c>
    </row>
    <row r="11" spans="1:5" x14ac:dyDescent="0.25">
      <c r="A11" s="1" t="s">
        <v>32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B28" sqref="B28"/>
    </sheetView>
  </sheetViews>
  <sheetFormatPr defaultRowHeight="13.8" x14ac:dyDescent="0.25"/>
  <cols>
    <col min="1" max="1" width="4.5546875" style="1" bestFit="1" customWidth="1"/>
    <col min="2" max="2" width="7.88671875" style="1" bestFit="1" customWidth="1"/>
    <col min="3" max="3" width="13.88671875" style="1" bestFit="1" customWidth="1"/>
    <col min="4" max="4" width="3.5546875" style="1" bestFit="1" customWidth="1"/>
    <col min="5" max="5" width="21.88671875" style="1" bestFit="1" customWidth="1"/>
    <col min="6" max="16384" width="8.88671875" style="1"/>
  </cols>
  <sheetData>
    <row r="1" spans="1:5" x14ac:dyDescent="0.25">
      <c r="B1" s="1" t="s">
        <v>6</v>
      </c>
      <c r="C1" s="1" t="s">
        <v>5</v>
      </c>
      <c r="D1" s="1" t="s">
        <v>4</v>
      </c>
      <c r="E1" s="1" t="s">
        <v>7</v>
      </c>
    </row>
    <row r="5" spans="1:5" x14ac:dyDescent="0.25">
      <c r="A5" s="1">
        <f>HEX2DEC(B5)</f>
        <v>154</v>
      </c>
      <c r="B5" s="1" t="s">
        <v>0</v>
      </c>
      <c r="C5" s="1" t="s">
        <v>2</v>
      </c>
      <c r="D5" s="1">
        <v>1</v>
      </c>
      <c r="E5" s="1" t="str">
        <f>_xlfn.CONCAT("0x",DEC2HEX(D7+2,2))</f>
        <v>0x2A</v>
      </c>
    </row>
    <row r="6" spans="1:5" x14ac:dyDescent="0.25">
      <c r="A6" s="1">
        <f>A5+D5</f>
        <v>155</v>
      </c>
      <c r="B6" s="1" t="str">
        <f>DEC2HEX(A6,2)</f>
        <v>9B</v>
      </c>
      <c r="D6" s="1">
        <v>1</v>
      </c>
      <c r="E6" s="1" t="s">
        <v>8</v>
      </c>
    </row>
    <row r="7" spans="1:5" x14ac:dyDescent="0.25">
      <c r="A7" s="1">
        <f t="shared" ref="A7:A12" si="0">A6+D6</f>
        <v>156</v>
      </c>
      <c r="B7" s="1" t="str">
        <f>DEC2HEX(A7,2)</f>
        <v>9C</v>
      </c>
      <c r="C7" s="1" t="s">
        <v>3</v>
      </c>
      <c r="D7" s="1">
        <f>LEN(E7)*2</f>
        <v>40</v>
      </c>
      <c r="E7" s="1" t="s">
        <v>13</v>
      </c>
    </row>
    <row r="8" spans="1:5" x14ac:dyDescent="0.25">
      <c r="A8" s="1">
        <f t="shared" si="0"/>
        <v>196</v>
      </c>
      <c r="B8" s="1" t="str">
        <f>DEC2HEX(A8,2)</f>
        <v>C4</v>
      </c>
      <c r="C8" s="1" t="s">
        <v>1</v>
      </c>
      <c r="D8" s="1">
        <v>1</v>
      </c>
      <c r="E8" s="1" t="str">
        <f>_xlfn.CONCAT("0x",DEC2HEX(D10+2,2))</f>
        <v>0x2A</v>
      </c>
    </row>
    <row r="9" spans="1:5" x14ac:dyDescent="0.25">
      <c r="A9" s="1">
        <f t="shared" si="0"/>
        <v>197</v>
      </c>
      <c r="B9" s="1" t="str">
        <f>DEC2HEX(A9,2)</f>
        <v>C5</v>
      </c>
      <c r="D9" s="1">
        <v>1</v>
      </c>
      <c r="E9" s="1" t="s">
        <v>8</v>
      </c>
    </row>
    <row r="10" spans="1:5" x14ac:dyDescent="0.25">
      <c r="A10" s="1">
        <f t="shared" si="0"/>
        <v>198</v>
      </c>
      <c r="B10" s="1" t="str">
        <f t="shared" ref="B10:B15" si="1">DEC2HEX(A10,2)</f>
        <v>C6</v>
      </c>
      <c r="C10" s="1" t="s">
        <v>9</v>
      </c>
      <c r="D10" s="1">
        <f>LEN(E10)*2</f>
        <v>40</v>
      </c>
      <c r="E10" s="1" t="s">
        <v>13</v>
      </c>
    </row>
    <row r="11" spans="1:5" x14ac:dyDescent="0.25">
      <c r="A11" s="1">
        <f t="shared" si="0"/>
        <v>238</v>
      </c>
      <c r="B11" s="1" t="str">
        <f t="shared" si="1"/>
        <v>EE</v>
      </c>
      <c r="C11" s="1" t="s">
        <v>1</v>
      </c>
      <c r="D11" s="1">
        <v>1</v>
      </c>
      <c r="E11" s="1" t="str">
        <f>_xlfn.CONCAT("0x",DEC2HEX(D13+2,2))</f>
        <v>0x0A</v>
      </c>
    </row>
    <row r="12" spans="1:5" x14ac:dyDescent="0.25">
      <c r="A12" s="1">
        <f t="shared" si="0"/>
        <v>239</v>
      </c>
      <c r="B12" s="1" t="str">
        <f t="shared" si="1"/>
        <v>EF</v>
      </c>
      <c r="D12" s="1">
        <v>1</v>
      </c>
      <c r="E12" s="1" t="s">
        <v>8</v>
      </c>
    </row>
    <row r="13" spans="1:5" x14ac:dyDescent="0.25">
      <c r="A13" s="1">
        <f t="shared" ref="A13" si="2">A12+D12</f>
        <v>240</v>
      </c>
      <c r="B13" s="1" t="str">
        <f t="shared" si="1"/>
        <v>F0</v>
      </c>
      <c r="C13" s="1" t="s">
        <v>10</v>
      </c>
      <c r="D13" s="1">
        <f>LEN(E13)*2</f>
        <v>8</v>
      </c>
      <c r="E13" s="1" t="s">
        <v>14</v>
      </c>
    </row>
    <row r="14" spans="1:5" x14ac:dyDescent="0.25">
      <c r="A14" s="1">
        <f t="shared" ref="A14" si="3">A13+D13</f>
        <v>248</v>
      </c>
      <c r="B14" s="1" t="str">
        <f t="shared" si="1"/>
        <v>F8</v>
      </c>
      <c r="C14" s="1" t="s">
        <v>12</v>
      </c>
      <c r="D14" s="1">
        <f>256-A5-SUM(D5:D13)-2</f>
        <v>6</v>
      </c>
    </row>
    <row r="15" spans="1:5" x14ac:dyDescent="0.25">
      <c r="A15" s="1">
        <f>A14+D14</f>
        <v>254</v>
      </c>
      <c r="B15" s="1" t="str">
        <f t="shared" si="1"/>
        <v>FE</v>
      </c>
      <c r="C15" s="1" t="s">
        <v>11</v>
      </c>
      <c r="D15" s="1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00-01</vt:lpstr>
      <vt:lpstr>0A</vt:lpstr>
      <vt:lpstr>9A-FF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Tito</dc:creator>
  <cp:lastModifiedBy>John Tito</cp:lastModifiedBy>
  <dcterms:created xsi:type="dcterms:W3CDTF">2015-06-05T18:17:20Z</dcterms:created>
  <dcterms:modified xsi:type="dcterms:W3CDTF">2023-02-18T11:36:12Z</dcterms:modified>
</cp:coreProperties>
</file>