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M Software" sheetId="1" r:id="rId1"/>
    <sheet name="PC - SUS" sheetId="2" r:id="rId2"/>
  </sheets>
  <calcPr calcId="152511"/>
</workbook>
</file>

<file path=xl/calcChain.xml><?xml version="1.0" encoding="utf-8"?>
<calcChain xmlns="http://schemas.openxmlformats.org/spreadsheetml/2006/main">
  <c r="G26" i="1" l="1"/>
  <c r="G25" i="1"/>
  <c r="G23" i="1"/>
  <c r="G22" i="1"/>
  <c r="G20" i="1"/>
  <c r="G19" i="1"/>
  <c r="G17" i="1"/>
  <c r="G16" i="1"/>
  <c r="G14" i="1"/>
  <c r="G13" i="1"/>
  <c r="G21" i="1"/>
  <c r="G24" i="1"/>
  <c r="G15" i="1"/>
  <c r="F12" i="2" l="1"/>
  <c r="F10" i="2"/>
  <c r="E10" i="2"/>
</calcChain>
</file>

<file path=xl/sharedStrings.xml><?xml version="1.0" encoding="utf-8"?>
<sst xmlns="http://schemas.openxmlformats.org/spreadsheetml/2006/main" count="108" uniqueCount="62">
  <si>
    <t>Pre-approved Item Code</t>
  </si>
  <si>
    <t>Software</t>
  </si>
  <si>
    <t>Type of Software</t>
  </si>
  <si>
    <t>Price</t>
  </si>
  <si>
    <t>Quantity of User/License</t>
  </si>
  <si>
    <t>Years of Subscription</t>
  </si>
  <si>
    <t>Remark</t>
  </si>
  <si>
    <t>PBS18-017</t>
  </si>
  <si>
    <t>Revit</t>
  </si>
  <si>
    <t>BIM modelling &amp; analysis software</t>
  </si>
  <si>
    <t>Type of License</t>
  </si>
  <si>
    <t>Single</t>
  </si>
  <si>
    <t>1-year</t>
  </si>
  <si>
    <t>2-year</t>
  </si>
  <si>
    <t>3-year</t>
  </si>
  <si>
    <t>PBS18-012</t>
  </si>
  <si>
    <t>Dynamo Studio</t>
  </si>
  <si>
    <t>Autodesk CFD - Premium</t>
  </si>
  <si>
    <t>PBS18-004</t>
  </si>
  <si>
    <t>Dynamo Studio is a stand-alone programming environment that enables designers to create visual logic in Revit (BIM software) to explore parametric conceptual designs and automate tasks.</t>
  </si>
  <si>
    <t>Provides computational fluid dynamics (CFD) and thermal simulation tools to help you predict product performance, optimize designs, and validate project behavior before your project started</t>
  </si>
  <si>
    <t>Multi</t>
  </si>
  <si>
    <t>Ecotect</t>
  </si>
  <si>
    <t>IES</t>
  </si>
  <si>
    <t>Rhinoceres</t>
  </si>
  <si>
    <t>Daylight, Energy Modelling</t>
  </si>
  <si>
    <t>Environmental Analysis</t>
  </si>
  <si>
    <t>LCA Modelling</t>
  </si>
  <si>
    <t>Geometry/BIM Modelling</t>
  </si>
  <si>
    <t>Hardware for BIM</t>
    <phoneticPr fontId="1" type="noConversion"/>
  </si>
  <si>
    <t>Hardware Upgrade Request</t>
    <phoneticPr fontId="1" type="noConversion"/>
  </si>
  <si>
    <t>Name</t>
    <phoneticPr fontId="1" type="noConversion"/>
  </si>
  <si>
    <t>Workstation Ref no.</t>
    <phoneticPr fontId="1" type="noConversion"/>
  </si>
  <si>
    <t>Current Workstation</t>
    <phoneticPr fontId="1" type="noConversion"/>
  </si>
  <si>
    <t>Current Monitor</t>
    <phoneticPr fontId="1" type="noConversion"/>
  </si>
  <si>
    <t>Extra Monitor Required (Quantity &amp; Size)</t>
    <phoneticPr fontId="1" type="noConversion"/>
  </si>
  <si>
    <t>Replace Current Workstation with BIM Workstation</t>
    <phoneticPr fontId="1" type="noConversion"/>
  </si>
  <si>
    <t>1 x 24"</t>
    <phoneticPr fontId="1" type="noConversion"/>
  </si>
  <si>
    <t>Yes, Replace with Precision Tower 3620</t>
  </si>
  <si>
    <t>SUS</t>
  </si>
  <si>
    <t>John X Wang</t>
  </si>
  <si>
    <t>HKSHT1PC0382</t>
  </si>
  <si>
    <t>OptiPlex 7040</t>
  </si>
  <si>
    <t>Michael Liu</t>
  </si>
  <si>
    <t>Curie W Y Hau</t>
  </si>
  <si>
    <t>Erica W M Fung</t>
  </si>
  <si>
    <t>Beeno S C Ngan</t>
  </si>
  <si>
    <t>OptiPlex 7060</t>
  </si>
  <si>
    <t>HKSHT1PC10504</t>
  </si>
  <si>
    <t>HKSHT1PC0092</t>
  </si>
  <si>
    <t>Elit Desk</t>
  </si>
  <si>
    <t>HKSHT1PC10440</t>
  </si>
  <si>
    <t>HKSHT1PC0293</t>
  </si>
  <si>
    <t>Pro Desk</t>
  </si>
  <si>
    <t>5 nos x 24''</t>
  </si>
  <si>
    <t>5 nos 32G workstation</t>
  </si>
  <si>
    <t>HK$</t>
  </si>
  <si>
    <t>Energy Modelling</t>
  </si>
  <si>
    <t>Non Pre-approved</t>
  </si>
  <si>
    <t>Design Builder Engineering Plus</t>
  </si>
  <si>
    <t>Suggested Retail Price Per License</t>
  </si>
  <si>
    <t>LCA One Click + LEED v4 Support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</si>
</sst>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D12" sqref="D12:D14"/>
    </sheetView>
  </sheetViews>
  <sheetFormatPr defaultRowHeight="15.75" x14ac:dyDescent="0.25"/>
  <cols>
    <col min="1" max="1" width="22.125" bestFit="1" customWidth="1"/>
    <col min="2" max="2" width="16.125" customWidth="1"/>
    <col min="3" max="3" width="21.375" customWidth="1"/>
    <col min="4" max="4" width="22.375" bestFit="1" customWidth="1"/>
    <col min="5" max="5" width="21.5" style="2" bestFit="1" customWidth="1"/>
    <col min="6" max="6" width="19.125" bestFit="1" customWidth="1"/>
    <col min="7" max="7" width="30.375" bestFit="1" customWidth="1"/>
    <col min="8" max="8" width="52" customWidth="1"/>
  </cols>
  <sheetData>
    <row r="1" spans="1:8" x14ac:dyDescent="0.25">
      <c r="A1" s="29" t="s">
        <v>0</v>
      </c>
      <c r="B1" s="29" t="s">
        <v>1</v>
      </c>
      <c r="C1" s="29" t="s">
        <v>2</v>
      </c>
      <c r="D1" s="32" t="s">
        <v>3</v>
      </c>
      <c r="E1" s="33"/>
      <c r="F1" s="33"/>
      <c r="G1" s="34"/>
      <c r="H1" s="31" t="s">
        <v>6</v>
      </c>
    </row>
    <row r="2" spans="1:8" x14ac:dyDescent="0.25">
      <c r="A2" s="30"/>
      <c r="B2" s="30"/>
      <c r="C2" s="30"/>
      <c r="D2" s="4" t="s">
        <v>4</v>
      </c>
      <c r="E2" s="4" t="s">
        <v>10</v>
      </c>
      <c r="F2" s="19" t="s">
        <v>5</v>
      </c>
      <c r="G2" s="19" t="s">
        <v>60</v>
      </c>
      <c r="H2" s="31"/>
    </row>
    <row r="3" spans="1:8" x14ac:dyDescent="0.25">
      <c r="A3" s="23" t="s">
        <v>7</v>
      </c>
      <c r="B3" s="23" t="s">
        <v>8</v>
      </c>
      <c r="C3" s="26" t="s">
        <v>9</v>
      </c>
      <c r="D3" s="23">
        <v>5</v>
      </c>
      <c r="E3" s="37" t="s">
        <v>11</v>
      </c>
      <c r="F3" s="20" t="s">
        <v>12</v>
      </c>
      <c r="G3" s="42">
        <v>16721.25</v>
      </c>
      <c r="H3" s="40"/>
    </row>
    <row r="4" spans="1:8" x14ac:dyDescent="0.25">
      <c r="A4" s="24"/>
      <c r="B4" s="24"/>
      <c r="C4" s="27"/>
      <c r="D4" s="24"/>
      <c r="E4" s="38"/>
      <c r="F4" s="21" t="s">
        <v>13</v>
      </c>
      <c r="G4" s="43">
        <v>33442.5</v>
      </c>
      <c r="H4" s="40"/>
    </row>
    <row r="5" spans="1:8" ht="18.75" customHeight="1" x14ac:dyDescent="0.25">
      <c r="A5" s="25"/>
      <c r="B5" s="25"/>
      <c r="C5" s="28"/>
      <c r="D5" s="25"/>
      <c r="E5" s="39"/>
      <c r="F5" s="22" t="s">
        <v>14</v>
      </c>
      <c r="G5" s="44">
        <v>50163.75</v>
      </c>
      <c r="H5" s="40"/>
    </row>
    <row r="6" spans="1:8" ht="45" customHeight="1" x14ac:dyDescent="0.25">
      <c r="A6" s="23" t="s">
        <v>15</v>
      </c>
      <c r="B6" s="23" t="s">
        <v>16</v>
      </c>
      <c r="C6" s="26" t="s">
        <v>19</v>
      </c>
      <c r="D6" s="23">
        <v>5</v>
      </c>
      <c r="E6" s="37" t="s">
        <v>11</v>
      </c>
      <c r="F6" s="20" t="s">
        <v>12</v>
      </c>
      <c r="G6" s="42">
        <v>2242.5</v>
      </c>
      <c r="H6" s="40"/>
    </row>
    <row r="7" spans="1:8" ht="58.5" customHeight="1" x14ac:dyDescent="0.25">
      <c r="A7" s="24"/>
      <c r="B7" s="24"/>
      <c r="C7" s="27"/>
      <c r="D7" s="24"/>
      <c r="E7" s="38"/>
      <c r="F7" s="21" t="s">
        <v>13</v>
      </c>
      <c r="G7" s="43">
        <v>4485</v>
      </c>
      <c r="H7" s="40"/>
    </row>
    <row r="8" spans="1:8" ht="55.5" customHeight="1" x14ac:dyDescent="0.25">
      <c r="A8" s="25"/>
      <c r="B8" s="25"/>
      <c r="C8" s="28"/>
      <c r="D8" s="25"/>
      <c r="E8" s="39"/>
      <c r="F8" s="22" t="s">
        <v>14</v>
      </c>
      <c r="G8" s="44">
        <v>6727.5</v>
      </c>
      <c r="H8" s="40"/>
    </row>
    <row r="9" spans="1:8" ht="52.5" customHeight="1" x14ac:dyDescent="0.25">
      <c r="A9" s="23" t="s">
        <v>18</v>
      </c>
      <c r="B9" s="26" t="s">
        <v>17</v>
      </c>
      <c r="C9" s="26" t="s">
        <v>20</v>
      </c>
      <c r="D9" s="23">
        <v>2</v>
      </c>
      <c r="E9" s="37" t="s">
        <v>21</v>
      </c>
      <c r="F9" s="20" t="s">
        <v>12</v>
      </c>
      <c r="G9" s="42">
        <v>70346.25</v>
      </c>
      <c r="H9" s="40"/>
    </row>
    <row r="10" spans="1:8" ht="54.75" customHeight="1" x14ac:dyDescent="0.25">
      <c r="A10" s="24"/>
      <c r="B10" s="27"/>
      <c r="C10" s="27"/>
      <c r="D10" s="24"/>
      <c r="E10" s="38"/>
      <c r="F10" s="21" t="s">
        <v>13</v>
      </c>
      <c r="G10" s="43">
        <v>140692.5</v>
      </c>
      <c r="H10" s="40"/>
    </row>
    <row r="11" spans="1:8" ht="54.75" customHeight="1" x14ac:dyDescent="0.25">
      <c r="A11" s="25"/>
      <c r="B11" s="28"/>
      <c r="C11" s="28"/>
      <c r="D11" s="25"/>
      <c r="E11" s="39"/>
      <c r="F11" s="22" t="s">
        <v>14</v>
      </c>
      <c r="G11" s="44">
        <v>211038.75</v>
      </c>
      <c r="H11" s="40"/>
    </row>
    <row r="12" spans="1:8" x14ac:dyDescent="0.25">
      <c r="A12" s="23" t="s">
        <v>58</v>
      </c>
      <c r="B12" s="23" t="s">
        <v>22</v>
      </c>
      <c r="C12" s="23" t="s">
        <v>26</v>
      </c>
      <c r="D12" s="23">
        <v>1</v>
      </c>
      <c r="E12" s="37" t="s">
        <v>11</v>
      </c>
      <c r="F12" s="20" t="s">
        <v>12</v>
      </c>
      <c r="G12" s="42">
        <v>23000</v>
      </c>
      <c r="H12" s="40"/>
    </row>
    <row r="13" spans="1:8" x14ac:dyDescent="0.25">
      <c r="A13" s="24"/>
      <c r="B13" s="24"/>
      <c r="C13" s="24"/>
      <c r="D13" s="24"/>
      <c r="E13" s="38"/>
      <c r="F13" s="21" t="s">
        <v>13</v>
      </c>
      <c r="G13" s="43">
        <f>G12*2</f>
        <v>46000</v>
      </c>
      <c r="H13" s="40"/>
    </row>
    <row r="14" spans="1:8" x14ac:dyDescent="0.25">
      <c r="A14" s="25"/>
      <c r="B14" s="25"/>
      <c r="C14" s="25"/>
      <c r="D14" s="25"/>
      <c r="E14" s="39"/>
      <c r="F14" s="22" t="s">
        <v>14</v>
      </c>
      <c r="G14" s="44">
        <f>G12*3</f>
        <v>69000</v>
      </c>
      <c r="H14" s="40"/>
    </row>
    <row r="15" spans="1:8" ht="17.25" customHeight="1" x14ac:dyDescent="0.25">
      <c r="A15" s="23" t="s">
        <v>58</v>
      </c>
      <c r="B15" s="23" t="s">
        <v>23</v>
      </c>
      <c r="C15" s="26" t="s">
        <v>25</v>
      </c>
      <c r="D15" s="23">
        <v>1</v>
      </c>
      <c r="E15" s="37" t="s">
        <v>11</v>
      </c>
      <c r="F15" s="20" t="s">
        <v>12</v>
      </c>
      <c r="G15" s="42">
        <f>3200*7.8</f>
        <v>24960</v>
      </c>
      <c r="H15" s="40"/>
    </row>
    <row r="16" spans="1:8" x14ac:dyDescent="0.25">
      <c r="A16" s="24"/>
      <c r="B16" s="24"/>
      <c r="C16" s="27"/>
      <c r="D16" s="24"/>
      <c r="E16" s="38"/>
      <c r="F16" s="21" t="s">
        <v>13</v>
      </c>
      <c r="G16" s="43">
        <f>G15*2</f>
        <v>49920</v>
      </c>
      <c r="H16" s="40"/>
    </row>
    <row r="17" spans="1:8" x14ac:dyDescent="0.25">
      <c r="A17" s="25"/>
      <c r="B17" s="25"/>
      <c r="C17" s="28"/>
      <c r="D17" s="25"/>
      <c r="E17" s="39"/>
      <c r="F17" s="22" t="s">
        <v>14</v>
      </c>
      <c r="G17" s="44">
        <f>G15*3</f>
        <v>74880</v>
      </c>
      <c r="H17" s="40"/>
    </row>
    <row r="18" spans="1:8" x14ac:dyDescent="0.25">
      <c r="A18" s="23" t="s">
        <v>58</v>
      </c>
      <c r="B18" s="23" t="s">
        <v>24</v>
      </c>
      <c r="C18" s="23" t="s">
        <v>28</v>
      </c>
      <c r="D18" s="23">
        <v>3</v>
      </c>
      <c r="E18" s="37" t="s">
        <v>11</v>
      </c>
      <c r="F18" s="20" t="s">
        <v>12</v>
      </c>
      <c r="G18" s="42">
        <v>6100</v>
      </c>
      <c r="H18" s="40"/>
    </row>
    <row r="19" spans="1:8" x14ac:dyDescent="0.25">
      <c r="A19" s="24"/>
      <c r="B19" s="24"/>
      <c r="C19" s="24"/>
      <c r="D19" s="24"/>
      <c r="E19" s="38"/>
      <c r="F19" s="21" t="s">
        <v>13</v>
      </c>
      <c r="G19" s="43">
        <f>G18*2</f>
        <v>12200</v>
      </c>
      <c r="H19" s="40"/>
    </row>
    <row r="20" spans="1:8" x14ac:dyDescent="0.25">
      <c r="A20" s="25"/>
      <c r="B20" s="25"/>
      <c r="C20" s="25"/>
      <c r="D20" s="25"/>
      <c r="E20" s="39"/>
      <c r="F20" s="22" t="s">
        <v>14</v>
      </c>
      <c r="G20" s="44">
        <f>G18*3</f>
        <v>18300</v>
      </c>
      <c r="H20" s="40"/>
    </row>
    <row r="21" spans="1:8" ht="19.5" customHeight="1" x14ac:dyDescent="0.25">
      <c r="A21" s="23" t="s">
        <v>58</v>
      </c>
      <c r="B21" s="26" t="s">
        <v>61</v>
      </c>
      <c r="C21" s="23" t="s">
        <v>27</v>
      </c>
      <c r="D21" s="23">
        <v>1</v>
      </c>
      <c r="E21" s="37" t="s">
        <v>11</v>
      </c>
      <c r="F21" s="20" t="s">
        <v>12</v>
      </c>
      <c r="G21" s="42">
        <f>7.8*5000</f>
        <v>39000</v>
      </c>
      <c r="H21" s="40"/>
    </row>
    <row r="22" spans="1:8" ht="15.75" customHeight="1" x14ac:dyDescent="0.25">
      <c r="A22" s="24"/>
      <c r="B22" s="27"/>
      <c r="C22" s="24"/>
      <c r="D22" s="24"/>
      <c r="E22" s="38"/>
      <c r="F22" s="21" t="s">
        <v>13</v>
      </c>
      <c r="G22" s="43">
        <f>G21*2</f>
        <v>78000</v>
      </c>
      <c r="H22" s="40"/>
    </row>
    <row r="23" spans="1:8" x14ac:dyDescent="0.25">
      <c r="A23" s="25"/>
      <c r="B23" s="28"/>
      <c r="C23" s="25"/>
      <c r="D23" s="25"/>
      <c r="E23" s="39"/>
      <c r="F23" s="22" t="s">
        <v>14</v>
      </c>
      <c r="G23" s="44">
        <f>G21*3</f>
        <v>117000</v>
      </c>
      <c r="H23" s="40"/>
    </row>
    <row r="24" spans="1:8" ht="16.5" customHeight="1" x14ac:dyDescent="0.25">
      <c r="A24" s="23" t="s">
        <v>58</v>
      </c>
      <c r="B24" s="26" t="s">
        <v>59</v>
      </c>
      <c r="C24" s="23" t="s">
        <v>57</v>
      </c>
      <c r="D24" s="23">
        <v>2</v>
      </c>
      <c r="E24" s="37" t="s">
        <v>11</v>
      </c>
      <c r="F24" s="20" t="s">
        <v>12</v>
      </c>
      <c r="G24" s="42">
        <f>7.8*1199</f>
        <v>9352.1999999999989</v>
      </c>
      <c r="H24" s="40"/>
    </row>
    <row r="25" spans="1:8" x14ac:dyDescent="0.25">
      <c r="A25" s="24"/>
      <c r="B25" s="27"/>
      <c r="C25" s="24"/>
      <c r="D25" s="24"/>
      <c r="E25" s="38"/>
      <c r="F25" s="21" t="s">
        <v>13</v>
      </c>
      <c r="G25" s="43">
        <f>G24*2</f>
        <v>18704.399999999998</v>
      </c>
      <c r="H25" s="40"/>
    </row>
    <row r="26" spans="1:8" x14ac:dyDescent="0.25">
      <c r="A26" s="25"/>
      <c r="B26" s="28"/>
      <c r="C26" s="25"/>
      <c r="D26" s="25"/>
      <c r="E26" s="39"/>
      <c r="F26" s="22" t="s">
        <v>14</v>
      </c>
      <c r="G26" s="44">
        <f>G24*3</f>
        <v>28056.6</v>
      </c>
      <c r="H26" s="40"/>
    </row>
    <row r="27" spans="1:8" x14ac:dyDescent="0.25">
      <c r="A27" s="1"/>
      <c r="B27" s="1"/>
      <c r="C27" s="1"/>
      <c r="D27" s="1"/>
      <c r="E27" s="1"/>
      <c r="F27" s="22"/>
      <c r="G27" s="41"/>
      <c r="H27" s="1"/>
    </row>
    <row r="28" spans="1:8" x14ac:dyDescent="0.25">
      <c r="A28" s="1"/>
      <c r="B28" s="1"/>
      <c r="C28" s="1"/>
      <c r="D28" s="1"/>
      <c r="E28" s="1"/>
      <c r="F28" s="1"/>
      <c r="G28" s="3"/>
      <c r="H28" s="1"/>
    </row>
    <row r="29" spans="1:8" x14ac:dyDescent="0.25">
      <c r="A29" s="1"/>
      <c r="B29" s="1"/>
      <c r="C29" s="1"/>
      <c r="D29" s="1"/>
      <c r="E29" s="1"/>
      <c r="F29" s="1"/>
      <c r="G29" s="3"/>
      <c r="H29" s="1"/>
    </row>
    <row r="30" spans="1:8" x14ac:dyDescent="0.25">
      <c r="A30" s="1"/>
      <c r="B30" s="1"/>
      <c r="C30" s="1"/>
      <c r="D30" s="1"/>
      <c r="E30" s="1"/>
      <c r="F30" s="1"/>
      <c r="G30" s="3"/>
      <c r="H30" s="1"/>
    </row>
    <row r="31" spans="1:8" x14ac:dyDescent="0.25">
      <c r="A31" s="1"/>
      <c r="B31" s="1"/>
      <c r="C31" s="1"/>
      <c r="D31" s="1"/>
      <c r="E31" s="1"/>
      <c r="F31" s="1"/>
      <c r="G31" s="3"/>
      <c r="H31" s="1"/>
    </row>
    <row r="32" spans="1:8" x14ac:dyDescent="0.25">
      <c r="A32" s="1"/>
      <c r="B32" s="1"/>
      <c r="C32" s="1"/>
      <c r="D32" s="1"/>
      <c r="E32" s="1"/>
      <c r="F32" s="1"/>
      <c r="G32" s="3"/>
      <c r="H32" s="1"/>
    </row>
    <row r="33" spans="1:8" x14ac:dyDescent="0.25">
      <c r="A33" s="1"/>
      <c r="B33" s="1"/>
      <c r="C33" s="1"/>
      <c r="D33" s="1"/>
      <c r="E33" s="1"/>
      <c r="F33" s="1"/>
      <c r="G33" s="3"/>
      <c r="H33" s="1"/>
    </row>
    <row r="34" spans="1:8" x14ac:dyDescent="0.25">
      <c r="A34" s="1"/>
      <c r="B34" s="1"/>
      <c r="C34" s="1"/>
      <c r="D34" s="1"/>
      <c r="E34" s="1"/>
      <c r="F34" s="1"/>
      <c r="G34" s="3"/>
      <c r="H34" s="1"/>
    </row>
    <row r="35" spans="1:8" x14ac:dyDescent="0.25">
      <c r="A35" s="1"/>
      <c r="B35" s="1"/>
      <c r="C35" s="1"/>
      <c r="D35" s="1"/>
      <c r="E35" s="1"/>
      <c r="F35" s="1"/>
      <c r="G35" s="3"/>
      <c r="H35" s="1"/>
    </row>
    <row r="36" spans="1:8" x14ac:dyDescent="0.25">
      <c r="A36" s="1"/>
      <c r="B36" s="1"/>
      <c r="C36" s="1"/>
      <c r="D36" s="1"/>
      <c r="E36" s="1"/>
      <c r="F36" s="1"/>
      <c r="G36" s="3"/>
      <c r="H36" s="1"/>
    </row>
    <row r="37" spans="1:8" x14ac:dyDescent="0.25">
      <c r="A37" s="1"/>
      <c r="B37" s="1"/>
      <c r="C37" s="1"/>
      <c r="D37" s="1"/>
      <c r="E37" s="1"/>
      <c r="F37" s="1"/>
      <c r="G37" s="3"/>
      <c r="H37" s="1"/>
    </row>
    <row r="38" spans="1:8" x14ac:dyDescent="0.25">
      <c r="A38" s="1"/>
      <c r="B38" s="1"/>
      <c r="C38" s="1"/>
      <c r="D38" s="1"/>
      <c r="E38" s="1"/>
      <c r="F38" s="1"/>
      <c r="G38" s="3"/>
      <c r="H38" s="1"/>
    </row>
    <row r="39" spans="1:8" x14ac:dyDescent="0.25">
      <c r="A39" s="1"/>
      <c r="B39" s="1"/>
      <c r="C39" s="1"/>
      <c r="D39" s="1"/>
      <c r="E39" s="1"/>
      <c r="F39" s="1"/>
      <c r="G39" s="3"/>
      <c r="H39" s="1"/>
    </row>
    <row r="40" spans="1:8" x14ac:dyDescent="0.25">
      <c r="A40" s="1"/>
      <c r="B40" s="1"/>
      <c r="C40" s="1"/>
      <c r="D40" s="1"/>
      <c r="E40" s="1"/>
      <c r="F40" s="1"/>
      <c r="G40" s="3"/>
      <c r="H40" s="1"/>
    </row>
    <row r="41" spans="1:8" x14ac:dyDescent="0.25">
      <c r="A41" s="1"/>
      <c r="B41" s="1"/>
      <c r="C41" s="1"/>
      <c r="D41" s="1"/>
      <c r="E41" s="1"/>
      <c r="F41" s="1"/>
      <c r="G41" s="3"/>
      <c r="H41" s="1"/>
    </row>
    <row r="42" spans="1:8" x14ac:dyDescent="0.25">
      <c r="A42" s="1"/>
      <c r="B42" s="1"/>
      <c r="C42" s="1"/>
      <c r="D42" s="1"/>
      <c r="E42" s="1"/>
      <c r="F42" s="1"/>
      <c r="G42" s="3"/>
      <c r="H42" s="1"/>
    </row>
  </sheetData>
  <mergeCells count="45">
    <mergeCell ref="A24:A26"/>
    <mergeCell ref="B24:B26"/>
    <mergeCell ref="C24:C26"/>
    <mergeCell ref="D24:D26"/>
    <mergeCell ref="E24:E26"/>
    <mergeCell ref="C18:C20"/>
    <mergeCell ref="D18:D20"/>
    <mergeCell ref="E18:E20"/>
    <mergeCell ref="B21:B23"/>
    <mergeCell ref="C21:C23"/>
    <mergeCell ref="D21:D23"/>
    <mergeCell ref="E21:E23"/>
    <mergeCell ref="C15:C17"/>
    <mergeCell ref="B12:B14"/>
    <mergeCell ref="C12:C14"/>
    <mergeCell ref="D12:D14"/>
    <mergeCell ref="E12:E14"/>
    <mergeCell ref="D15:D17"/>
    <mergeCell ref="E15:E17"/>
    <mergeCell ref="A12:A14"/>
    <mergeCell ref="A15:A17"/>
    <mergeCell ref="A18:A20"/>
    <mergeCell ref="A21:A23"/>
    <mergeCell ref="B15:B17"/>
    <mergeCell ref="B18:B20"/>
    <mergeCell ref="A1:A2"/>
    <mergeCell ref="B1:B2"/>
    <mergeCell ref="C1:C2"/>
    <mergeCell ref="H1:H2"/>
    <mergeCell ref="D1:G1"/>
    <mergeCell ref="A6:A8"/>
    <mergeCell ref="B6:B8"/>
    <mergeCell ref="C6:C8"/>
    <mergeCell ref="D6:D8"/>
    <mergeCell ref="E6:E8"/>
    <mergeCell ref="A3:A5"/>
    <mergeCell ref="B3:B5"/>
    <mergeCell ref="C3:C5"/>
    <mergeCell ref="D3:D5"/>
    <mergeCell ref="E3:E5"/>
    <mergeCell ref="A9:A11"/>
    <mergeCell ref="B9:B11"/>
    <mergeCell ref="C9:C11"/>
    <mergeCell ref="D9:D11"/>
    <mergeCell ref="E9:E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0" sqref="B30"/>
    </sheetView>
  </sheetViews>
  <sheetFormatPr defaultRowHeight="15.75" x14ac:dyDescent="0.25"/>
  <cols>
    <col min="1" max="1" width="17.375" customWidth="1"/>
    <col min="2" max="2" width="18.125" customWidth="1"/>
    <col min="3" max="3" width="18.5" bestFit="1" customWidth="1"/>
    <col min="4" max="4" width="17.625" customWidth="1"/>
    <col min="5" max="5" width="22.375" customWidth="1"/>
    <col min="6" max="6" width="33.875" bestFit="1" customWidth="1"/>
  </cols>
  <sheetData>
    <row r="1" spans="1:6" x14ac:dyDescent="0.25">
      <c r="A1" s="5" t="s">
        <v>29</v>
      </c>
      <c r="B1" s="6"/>
      <c r="C1" s="6"/>
      <c r="D1" s="6"/>
      <c r="E1" s="35" t="s">
        <v>30</v>
      </c>
      <c r="F1" s="36"/>
    </row>
    <row r="2" spans="1:6" ht="38.25" customHeight="1" x14ac:dyDescent="0.25">
      <c r="A2" s="7" t="s">
        <v>31</v>
      </c>
      <c r="B2" s="7" t="s">
        <v>32</v>
      </c>
      <c r="C2" s="7" t="s">
        <v>33</v>
      </c>
      <c r="D2" s="8" t="s">
        <v>34</v>
      </c>
      <c r="E2" s="9" t="s">
        <v>35</v>
      </c>
      <c r="F2" s="10" t="s">
        <v>36</v>
      </c>
    </row>
    <row r="3" spans="1:6" x14ac:dyDescent="0.25">
      <c r="A3" s="11" t="s">
        <v>39</v>
      </c>
      <c r="B3" s="7"/>
      <c r="C3" s="7"/>
      <c r="D3" s="7"/>
      <c r="E3" s="7"/>
      <c r="F3" s="7"/>
    </row>
    <row r="4" spans="1:6" x14ac:dyDescent="0.25">
      <c r="A4" s="12" t="s">
        <v>40</v>
      </c>
      <c r="B4" s="12" t="s">
        <v>41</v>
      </c>
      <c r="C4" s="12" t="s">
        <v>42</v>
      </c>
      <c r="D4" s="14" t="s">
        <v>37</v>
      </c>
      <c r="E4" s="13" t="s">
        <v>37</v>
      </c>
      <c r="F4" s="13" t="s">
        <v>38</v>
      </c>
    </row>
    <row r="5" spans="1:6" x14ac:dyDescent="0.25">
      <c r="A5" s="12" t="s">
        <v>43</v>
      </c>
      <c r="B5" s="12" t="s">
        <v>48</v>
      </c>
      <c r="C5" s="12" t="s">
        <v>47</v>
      </c>
      <c r="D5" s="14" t="s">
        <v>37</v>
      </c>
      <c r="E5" s="13" t="s">
        <v>37</v>
      </c>
      <c r="F5" s="13" t="s">
        <v>38</v>
      </c>
    </row>
    <row r="6" spans="1:6" x14ac:dyDescent="0.25">
      <c r="A6" s="12" t="s">
        <v>44</v>
      </c>
      <c r="B6" s="12" t="s">
        <v>51</v>
      </c>
      <c r="C6" s="12" t="s">
        <v>47</v>
      </c>
      <c r="D6" s="14" t="s">
        <v>37</v>
      </c>
      <c r="E6" s="13" t="s">
        <v>37</v>
      </c>
      <c r="F6" s="13" t="s">
        <v>38</v>
      </c>
    </row>
    <row r="7" spans="1:6" x14ac:dyDescent="0.25">
      <c r="A7" s="12" t="s">
        <v>45</v>
      </c>
      <c r="B7" s="12" t="s">
        <v>49</v>
      </c>
      <c r="C7" s="12" t="s">
        <v>50</v>
      </c>
      <c r="D7" s="14" t="s">
        <v>37</v>
      </c>
      <c r="E7" s="13" t="s">
        <v>37</v>
      </c>
      <c r="F7" s="13" t="s">
        <v>38</v>
      </c>
    </row>
    <row r="8" spans="1:6" x14ac:dyDescent="0.25">
      <c r="A8" s="15" t="s">
        <v>46</v>
      </c>
      <c r="B8" s="12" t="s">
        <v>52</v>
      </c>
      <c r="C8" s="15" t="s">
        <v>53</v>
      </c>
      <c r="D8" s="14" t="s">
        <v>37</v>
      </c>
      <c r="E8" s="13" t="s">
        <v>37</v>
      </c>
      <c r="F8" s="13" t="s">
        <v>38</v>
      </c>
    </row>
    <row r="9" spans="1:6" x14ac:dyDescent="0.25">
      <c r="E9" s="15" t="s">
        <v>54</v>
      </c>
      <c r="F9" s="15" t="s">
        <v>55</v>
      </c>
    </row>
    <row r="10" spans="1:6" x14ac:dyDescent="0.25">
      <c r="D10" s="16" t="s">
        <v>56</v>
      </c>
      <c r="E10" s="17">
        <f>1500*5</f>
        <v>7500</v>
      </c>
      <c r="F10" s="17">
        <f>5*20000</f>
        <v>100000</v>
      </c>
    </row>
    <row r="12" spans="1:6" x14ac:dyDescent="0.25">
      <c r="D12" s="16" t="s">
        <v>56</v>
      </c>
      <c r="E12" s="18"/>
      <c r="F12" s="17">
        <f>E10+F10</f>
        <v>107500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 Software</vt:lpstr>
      <vt:lpstr>PC - SUS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2019-03-21T09:36:43Z</dcterms:modified>
</cp:coreProperties>
</file>