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PTM2\Lab5\Borys\"/>
    </mc:Choice>
  </mc:AlternateContent>
  <xr:revisionPtr revIDLastSave="0" documentId="13_ncr:1_{F2E92DD9-8477-4329-85A6-DB5566875000}" xr6:coauthVersionLast="46" xr6:coauthVersionMax="46" xr10:uidLastSave="{00000000-0000-0000-0000-000000000000}"/>
  <bookViews>
    <workbookView xWindow="780" yWindow="2640" windowWidth="15720" windowHeight="15435" xr2:uid="{6FDA9D6D-4C87-4610-A6F4-36C17B42067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E7" i="1"/>
  <c r="E8" i="1"/>
  <c r="E4" i="1"/>
  <c r="D6" i="1"/>
  <c r="D7" i="1"/>
  <c r="D18" i="1"/>
  <c r="D4" i="1"/>
  <c r="C6" i="1"/>
  <c r="F6" i="1" s="1"/>
  <c r="C7" i="1"/>
  <c r="F7" i="1" s="1"/>
  <c r="C8" i="1"/>
  <c r="F8" i="1" s="1"/>
  <c r="C14" i="1"/>
  <c r="D14" i="1" s="1"/>
  <c r="C15" i="1"/>
  <c r="E15" i="1" s="1"/>
  <c r="C16" i="1"/>
  <c r="D16" i="1" s="1"/>
  <c r="C18" i="1"/>
  <c r="F18" i="1" s="1"/>
  <c r="C4" i="1"/>
  <c r="F4" i="1" s="1"/>
  <c r="B5" i="1"/>
  <c r="C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B16" i="1"/>
  <c r="B17" i="1"/>
  <c r="C17" i="1" s="1"/>
  <c r="B18" i="1"/>
  <c r="B4" i="1"/>
  <c r="D13" i="1" l="1"/>
  <c r="F13" i="1"/>
  <c r="E13" i="1"/>
  <c r="F10" i="1"/>
  <c r="E10" i="1"/>
  <c r="D10" i="1"/>
  <c r="F9" i="1"/>
  <c r="E9" i="1"/>
  <c r="D9" i="1"/>
  <c r="F11" i="1"/>
  <c r="E11" i="1"/>
  <c r="D11" i="1"/>
  <c r="D12" i="1"/>
  <c r="F12" i="1"/>
  <c r="E12" i="1"/>
  <c r="D17" i="1"/>
  <c r="E17" i="1"/>
  <c r="F17" i="1"/>
  <c r="E5" i="1"/>
  <c r="D5" i="1"/>
  <c r="F5" i="1"/>
  <c r="E14" i="1"/>
  <c r="F16" i="1"/>
  <c r="F15" i="1"/>
  <c r="D8" i="1"/>
  <c r="F14" i="1"/>
  <c r="E18" i="1"/>
  <c r="E16" i="1"/>
  <c r="D15" i="1"/>
  <c r="E6" i="1"/>
</calcChain>
</file>

<file path=xl/sharedStrings.xml><?xml version="1.0" encoding="utf-8"?>
<sst xmlns="http://schemas.openxmlformats.org/spreadsheetml/2006/main" count="13" uniqueCount="13">
  <si>
    <t>E[Xp]</t>
  </si>
  <si>
    <t>E[%]</t>
  </si>
  <si>
    <t>PV[%]</t>
  </si>
  <si>
    <t>PV[ADC]</t>
  </si>
  <si>
    <r>
      <t>PV[</t>
    </r>
    <r>
      <rPr>
        <sz val="11"/>
        <color theme="1"/>
        <rFont val="Times New Roman"/>
        <family val="1"/>
        <charset val="238"/>
      </rPr>
      <t>°C]</t>
    </r>
  </si>
  <si>
    <t>PV[V]</t>
  </si>
  <si>
    <t>CV[%]</t>
  </si>
  <si>
    <t>tH[s]</t>
  </si>
  <si>
    <t>tH[s]/20[s]*100%</t>
  </si>
  <si>
    <t>Sp</t>
  </si>
  <si>
    <t>Xp</t>
  </si>
  <si>
    <t>T0</t>
  </si>
  <si>
    <r>
      <t>Sp = 40%, Xp = 30%, T0 = 20s, (0-400</t>
    </r>
    <r>
      <rPr>
        <sz val="11"/>
        <color theme="1"/>
        <rFont val="Times New Roman"/>
        <family val="1"/>
        <charset val="238"/>
      </rPr>
      <t>°</t>
    </r>
    <r>
      <rPr>
        <sz val="11"/>
        <color theme="1"/>
        <rFont val="Calibri"/>
        <family val="2"/>
        <charset val="238"/>
      </rPr>
      <t>C)/(0-5V)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</si>
</sst>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3885-6F38-4237-9C18-2E67E854239E}">
  <dimension ref="A1:M18"/>
  <sheetViews>
    <sheetView tabSelected="1" workbookViewId="0">
      <selection sqref="A1:I18"/>
    </sheetView>
  </sheetViews>
  <sheetFormatPr defaultRowHeight="15" x14ac:dyDescent="0.25"/>
  <cols>
    <col min="9" max="9" width="15.85546875" customWidth="1"/>
  </cols>
  <sheetData>
    <row r="1" spans="1:13" x14ac:dyDescent="0.25">
      <c r="A1" s="6" t="s">
        <v>12</v>
      </c>
      <c r="B1" s="6"/>
      <c r="C1" s="6"/>
      <c r="D1" s="6"/>
      <c r="E1" s="6"/>
      <c r="F1" s="6"/>
      <c r="G1" s="6"/>
      <c r="H1" s="6"/>
      <c r="I1" s="6"/>
      <c r="K1" t="s">
        <v>9</v>
      </c>
      <c r="L1" t="s">
        <v>10</v>
      </c>
      <c r="M1" t="s">
        <v>11</v>
      </c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K2" s="3">
        <v>0.4</v>
      </c>
      <c r="L2" s="3">
        <v>0.3</v>
      </c>
      <c r="M2">
        <v>20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25">
      <c r="A4" s="2">
        <v>-1</v>
      </c>
      <c r="B4" s="4">
        <f>A4*$L$2</f>
        <v>-0.3</v>
      </c>
      <c r="C4" s="4">
        <f>$K$2-B4</f>
        <v>0.7</v>
      </c>
      <c r="D4" s="5">
        <f>1023*C4</f>
        <v>716.09999999999991</v>
      </c>
      <c r="E4" s="1">
        <f>400*C4</f>
        <v>280</v>
      </c>
      <c r="F4">
        <f>5*C4</f>
        <v>3.5</v>
      </c>
      <c r="G4" s="7">
        <v>0</v>
      </c>
      <c r="H4" s="2">
        <v>0</v>
      </c>
      <c r="I4" s="7">
        <f>(H4/20)*100%</f>
        <v>0</v>
      </c>
    </row>
    <row r="5" spans="1:13" x14ac:dyDescent="0.25">
      <c r="A5" s="2">
        <v>-0.55000000000000004</v>
      </c>
      <c r="B5" s="4">
        <f t="shared" ref="B5:B18" si="0">A5*$L$2</f>
        <v>-0.16500000000000001</v>
      </c>
      <c r="C5" s="4">
        <f t="shared" ref="C5:C18" si="1">$K$2-B5</f>
        <v>0.56500000000000006</v>
      </c>
      <c r="D5" s="5">
        <f t="shared" ref="D5:D18" si="2">1023*C5</f>
        <v>577.995</v>
      </c>
      <c r="E5" s="1">
        <f t="shared" ref="E5:E18" si="3">400*C5</f>
        <v>226.00000000000003</v>
      </c>
      <c r="F5">
        <f t="shared" ref="F5:F18" si="4">5*C5</f>
        <v>2.8250000000000002</v>
      </c>
      <c r="G5" s="7">
        <v>0</v>
      </c>
      <c r="H5" s="2">
        <v>0</v>
      </c>
      <c r="I5" s="7">
        <f t="shared" ref="I5:I18" si="5">(H5/20)*100%</f>
        <v>0</v>
      </c>
    </row>
    <row r="6" spans="1:13" x14ac:dyDescent="0.25">
      <c r="A6" s="2">
        <v>-0.5</v>
      </c>
      <c r="B6" s="4">
        <f t="shared" si="0"/>
        <v>-0.15</v>
      </c>
      <c r="C6" s="4">
        <f t="shared" si="1"/>
        <v>0.55000000000000004</v>
      </c>
      <c r="D6" s="5">
        <f t="shared" si="2"/>
        <v>562.65000000000009</v>
      </c>
      <c r="E6" s="1">
        <f t="shared" si="3"/>
        <v>220.00000000000003</v>
      </c>
      <c r="F6">
        <f t="shared" si="4"/>
        <v>2.75</v>
      </c>
      <c r="G6" s="7">
        <v>0</v>
      </c>
      <c r="H6" s="2">
        <v>0</v>
      </c>
      <c r="I6" s="7">
        <f t="shared" si="5"/>
        <v>0</v>
      </c>
    </row>
    <row r="7" spans="1:13" x14ac:dyDescent="0.25">
      <c r="A7" s="2">
        <v>-0.45</v>
      </c>
      <c r="B7" s="4">
        <f t="shared" si="0"/>
        <v>-0.13500000000000001</v>
      </c>
      <c r="C7" s="4">
        <f t="shared" si="1"/>
        <v>0.53500000000000003</v>
      </c>
      <c r="D7" s="5">
        <f t="shared" si="2"/>
        <v>547.30500000000006</v>
      </c>
      <c r="E7" s="1">
        <f t="shared" si="3"/>
        <v>214</v>
      </c>
      <c r="F7">
        <f t="shared" si="4"/>
        <v>2.6750000000000003</v>
      </c>
      <c r="G7" s="7">
        <v>0.05</v>
      </c>
      <c r="H7" s="2">
        <v>0.96</v>
      </c>
      <c r="I7" s="7">
        <f t="shared" si="5"/>
        <v>4.8000000000000001E-2</v>
      </c>
    </row>
    <row r="8" spans="1:13" x14ac:dyDescent="0.25">
      <c r="A8" s="2">
        <v>-0.4</v>
      </c>
      <c r="B8" s="4">
        <f t="shared" si="0"/>
        <v>-0.12</v>
      </c>
      <c r="C8" s="4">
        <f t="shared" si="1"/>
        <v>0.52</v>
      </c>
      <c r="D8" s="5">
        <f t="shared" si="2"/>
        <v>531.96</v>
      </c>
      <c r="E8" s="1">
        <f t="shared" si="3"/>
        <v>208</v>
      </c>
      <c r="F8">
        <f t="shared" si="4"/>
        <v>2.6</v>
      </c>
      <c r="G8" s="7">
        <v>0.1</v>
      </c>
      <c r="H8" s="2">
        <v>1.6</v>
      </c>
      <c r="I8" s="7">
        <f t="shared" si="5"/>
        <v>0.08</v>
      </c>
    </row>
    <row r="9" spans="1:13" x14ac:dyDescent="0.25">
      <c r="A9" s="2">
        <v>-0.2</v>
      </c>
      <c r="B9" s="4">
        <f t="shared" si="0"/>
        <v>-0.06</v>
      </c>
      <c r="C9" s="4">
        <f t="shared" si="1"/>
        <v>0.46</v>
      </c>
      <c r="D9" s="5">
        <f t="shared" si="2"/>
        <v>470.58000000000004</v>
      </c>
      <c r="E9" s="1">
        <f t="shared" si="3"/>
        <v>184</v>
      </c>
      <c r="F9">
        <f t="shared" si="4"/>
        <v>2.3000000000000003</v>
      </c>
      <c r="G9" s="7">
        <v>0.3</v>
      </c>
      <c r="H9" s="2">
        <v>6.09</v>
      </c>
      <c r="I9" s="7">
        <f t="shared" si="5"/>
        <v>0.30449999999999999</v>
      </c>
    </row>
    <row r="10" spans="1:13" x14ac:dyDescent="0.25">
      <c r="A10" s="2">
        <v>-0.1</v>
      </c>
      <c r="B10" s="4">
        <f t="shared" si="0"/>
        <v>-0.03</v>
      </c>
      <c r="C10" s="4">
        <f t="shared" si="1"/>
        <v>0.43000000000000005</v>
      </c>
      <c r="D10" s="5">
        <f t="shared" si="2"/>
        <v>439.89000000000004</v>
      </c>
      <c r="E10" s="1">
        <f t="shared" si="3"/>
        <v>172.00000000000003</v>
      </c>
      <c r="F10">
        <f t="shared" si="4"/>
        <v>2.1500000000000004</v>
      </c>
      <c r="G10" s="7">
        <v>0.4</v>
      </c>
      <c r="H10" s="2">
        <v>8.5399999999999991</v>
      </c>
      <c r="I10" s="7">
        <f t="shared" si="5"/>
        <v>0.42699999999999994</v>
      </c>
    </row>
    <row r="11" spans="1:13" x14ac:dyDescent="0.25">
      <c r="A11" s="2">
        <v>0</v>
      </c>
      <c r="B11" s="4">
        <f t="shared" si="0"/>
        <v>0</v>
      </c>
      <c r="C11" s="4">
        <f t="shared" si="1"/>
        <v>0.4</v>
      </c>
      <c r="D11" s="5">
        <f t="shared" si="2"/>
        <v>409.20000000000005</v>
      </c>
      <c r="E11" s="1">
        <f t="shared" si="3"/>
        <v>160</v>
      </c>
      <c r="F11">
        <f t="shared" si="4"/>
        <v>2</v>
      </c>
      <c r="G11" s="7">
        <v>0.5</v>
      </c>
      <c r="H11" s="2">
        <v>10.32</v>
      </c>
      <c r="I11" s="7">
        <f t="shared" si="5"/>
        <v>0.51600000000000001</v>
      </c>
    </row>
    <row r="12" spans="1:13" x14ac:dyDescent="0.25">
      <c r="A12" s="2">
        <v>0.1</v>
      </c>
      <c r="B12" s="4">
        <f t="shared" si="0"/>
        <v>0.03</v>
      </c>
      <c r="C12" s="4">
        <f t="shared" si="1"/>
        <v>0.37</v>
      </c>
      <c r="D12" s="5">
        <f t="shared" si="2"/>
        <v>378.51</v>
      </c>
      <c r="E12" s="1">
        <f t="shared" si="3"/>
        <v>148</v>
      </c>
      <c r="F12">
        <f t="shared" si="4"/>
        <v>1.85</v>
      </c>
      <c r="G12" s="7">
        <v>0.6</v>
      </c>
      <c r="H12" s="2">
        <v>12.67</v>
      </c>
      <c r="I12" s="7">
        <f t="shared" si="5"/>
        <v>0.63349999999999995</v>
      </c>
    </row>
    <row r="13" spans="1:13" x14ac:dyDescent="0.25">
      <c r="A13" s="2">
        <v>0.2</v>
      </c>
      <c r="B13" s="4">
        <f t="shared" si="0"/>
        <v>0.06</v>
      </c>
      <c r="C13" s="4">
        <f t="shared" si="1"/>
        <v>0.34</v>
      </c>
      <c r="D13" s="5">
        <f t="shared" si="2"/>
        <v>347.82000000000005</v>
      </c>
      <c r="E13" s="1">
        <f t="shared" si="3"/>
        <v>136</v>
      </c>
      <c r="F13">
        <f t="shared" si="4"/>
        <v>1.7000000000000002</v>
      </c>
      <c r="G13" s="7">
        <v>0.7</v>
      </c>
      <c r="H13" s="2">
        <v>14.03</v>
      </c>
      <c r="I13" s="7">
        <f t="shared" si="5"/>
        <v>0.70150000000000001</v>
      </c>
    </row>
    <row r="14" spans="1:13" x14ac:dyDescent="0.25">
      <c r="A14" s="2">
        <v>0.4</v>
      </c>
      <c r="B14" s="4">
        <f t="shared" si="0"/>
        <v>0.12</v>
      </c>
      <c r="C14" s="4">
        <f t="shared" si="1"/>
        <v>0.28000000000000003</v>
      </c>
      <c r="D14" s="5">
        <f t="shared" si="2"/>
        <v>286.44000000000005</v>
      </c>
      <c r="E14" s="1">
        <f t="shared" si="3"/>
        <v>112.00000000000001</v>
      </c>
      <c r="F14">
        <f t="shared" si="4"/>
        <v>1.4000000000000001</v>
      </c>
      <c r="G14" s="7">
        <v>0.9</v>
      </c>
      <c r="H14" s="2">
        <v>16.09</v>
      </c>
      <c r="I14" s="7">
        <f t="shared" si="5"/>
        <v>0.80449999999999999</v>
      </c>
    </row>
    <row r="15" spans="1:13" x14ac:dyDescent="0.25">
      <c r="A15" s="2">
        <v>0.45</v>
      </c>
      <c r="B15" s="4">
        <f t="shared" si="0"/>
        <v>0.13500000000000001</v>
      </c>
      <c r="C15" s="4">
        <f t="shared" si="1"/>
        <v>0.26500000000000001</v>
      </c>
      <c r="D15" s="5">
        <f t="shared" si="2"/>
        <v>271.09500000000003</v>
      </c>
      <c r="E15" s="1">
        <f t="shared" si="3"/>
        <v>106</v>
      </c>
      <c r="F15">
        <f t="shared" si="4"/>
        <v>1.3250000000000002</v>
      </c>
      <c r="G15" s="7">
        <v>0.95</v>
      </c>
      <c r="H15" s="2">
        <v>19.14</v>
      </c>
      <c r="I15" s="7">
        <f t="shared" si="5"/>
        <v>0.95700000000000007</v>
      </c>
    </row>
    <row r="16" spans="1:13" x14ac:dyDescent="0.25">
      <c r="A16" s="2">
        <v>0.5</v>
      </c>
      <c r="B16" s="4">
        <f t="shared" si="0"/>
        <v>0.15</v>
      </c>
      <c r="C16" s="4">
        <f t="shared" si="1"/>
        <v>0.25</v>
      </c>
      <c r="D16" s="5">
        <f t="shared" si="2"/>
        <v>255.75</v>
      </c>
      <c r="E16" s="1">
        <f t="shared" si="3"/>
        <v>100</v>
      </c>
      <c r="F16">
        <f t="shared" si="4"/>
        <v>1.25</v>
      </c>
      <c r="G16" s="7">
        <v>1</v>
      </c>
      <c r="H16" s="2">
        <v>20</v>
      </c>
      <c r="I16" s="7">
        <f t="shared" si="5"/>
        <v>1</v>
      </c>
    </row>
    <row r="17" spans="1:9" x14ac:dyDescent="0.25">
      <c r="A17" s="2">
        <v>0.55000000000000004</v>
      </c>
      <c r="B17" s="4">
        <f t="shared" si="0"/>
        <v>0.16500000000000001</v>
      </c>
      <c r="C17" s="4">
        <f t="shared" si="1"/>
        <v>0.23500000000000001</v>
      </c>
      <c r="D17" s="5">
        <f t="shared" si="2"/>
        <v>240.405</v>
      </c>
      <c r="E17" s="1">
        <f t="shared" si="3"/>
        <v>94</v>
      </c>
      <c r="F17">
        <f t="shared" si="4"/>
        <v>1.175</v>
      </c>
      <c r="G17" s="7">
        <v>1</v>
      </c>
      <c r="H17" s="2">
        <v>20</v>
      </c>
      <c r="I17" s="7">
        <f t="shared" si="5"/>
        <v>1</v>
      </c>
    </row>
    <row r="18" spans="1:9" x14ac:dyDescent="0.25">
      <c r="A18" s="2">
        <v>1</v>
      </c>
      <c r="B18" s="4">
        <f t="shared" si="0"/>
        <v>0.3</v>
      </c>
      <c r="C18" s="4">
        <f t="shared" si="1"/>
        <v>0.10000000000000003</v>
      </c>
      <c r="D18" s="5">
        <f t="shared" si="2"/>
        <v>102.30000000000004</v>
      </c>
      <c r="E18" s="1">
        <f t="shared" si="3"/>
        <v>40.000000000000014</v>
      </c>
      <c r="F18">
        <f t="shared" si="4"/>
        <v>0.50000000000000022</v>
      </c>
      <c r="G18" s="7">
        <v>1</v>
      </c>
      <c r="H18" s="2">
        <v>20</v>
      </c>
      <c r="I18" s="7">
        <f t="shared" si="5"/>
        <v>1</v>
      </c>
    </row>
  </sheetData>
  <mergeCells count="1">
    <mergeCell ref="A1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4D3D7BBEC648BE489ED8187733C7" ma:contentTypeVersion="2" ma:contentTypeDescription="Create a new document." ma:contentTypeScope="" ma:versionID="e677186e528ba6e9a4a77d138312cbb3">
  <xsd:schema xmlns:xsd="http://www.w3.org/2001/XMLSchema" xmlns:xs="http://www.w3.org/2001/XMLSchema" xmlns:p="http://schemas.microsoft.com/office/2006/metadata/properties" xmlns:ns3="e475cd52-1a09-4048-9c89-80edf2243579" targetNamespace="http://schemas.microsoft.com/office/2006/metadata/properties" ma:root="true" ma:fieldsID="4c767f892eeaae05d513099630468cb4" ns3:_="">
    <xsd:import namespace="e475cd52-1a09-4048-9c89-80edf22435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5cd52-1a09-4048-9c89-80edf2243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9F960F-2C06-4213-A05F-E9FE878ADA23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475cd52-1a09-4048-9c89-80edf224357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FF1715-366D-4167-A3FB-AB23B7A5C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1C1AB6-548C-41DE-905A-D95804373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75cd52-1a09-4048-9c89-80edf2243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Staszczak</dc:creator>
  <cp:lastModifiedBy>Borys Staszczak</cp:lastModifiedBy>
  <dcterms:created xsi:type="dcterms:W3CDTF">2021-01-18T15:07:08Z</dcterms:created>
  <dcterms:modified xsi:type="dcterms:W3CDTF">2021-01-18T16:45:06Z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0x0101005C0E4D3D7BBEC648BE489ED8187733C7</vt:lpwstr>
  </property>
</Properties>
</file>