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Ventas" sheetId="1" state="visible" r:id="rId2"/>
    <sheet name="Cajas" sheetId="2" state="visible" r:id="rId3"/>
    <sheet name="Vendite per giorno&amp;ora_2" sheetId="3" state="visible" r:id="rId4"/>
    <sheet name="Spesa per mese&amp;nazionalita" sheetId="4" state="visible" r:id="rId5"/>
    <sheet name="Facturado" sheetId="5" state="visible" r:id="rId6"/>
    <sheet name="Trabajo" sheetId="6" state="visible" r:id="rId7"/>
    <sheet name="Trabajo por día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<sst xmlns="http://schemas.openxmlformats.org/spreadsheetml/2006/main" count="928" uniqueCount="166">
  <si>
    <t xml:space="preserve">fecha</t>
  </si>
  <si>
    <t xml:space="preserve">país</t>
  </si>
  <si>
    <t xml:space="preserve">desconto</t>
  </si>
  <si>
    <t xml:space="preserve">tarjeta</t>
  </si>
  <si>
    <t xml:space="preserve">cajas</t>
  </si>
  <si>
    <t xml:space="preserve">total</t>
  </si>
  <si>
    <t xml:space="preserve">nota</t>
  </si>
  <si>
    <t xml:space="preserve">Desconocido</t>
  </si>
  <si>
    <t xml:space="preserve">Alemania</t>
  </si>
  <si>
    <t xml:space="preserve">España</t>
  </si>
  <si>
    <t xml:space="preserve">Gran Bretaña</t>
  </si>
  <si>
    <t xml:space="preserve">Islas Canarias</t>
  </si>
  <si>
    <t xml:space="preserve">Francia</t>
  </si>
  <si>
    <t xml:space="preserve">Países Bajos</t>
  </si>
  <si>
    <t xml:space="preserve">Italia</t>
  </si>
  <si>
    <t xml:space="preserve">EE.UU.</t>
  </si>
  <si>
    <t xml:space="preserve">Otro</t>
  </si>
  <si>
    <t xml:space="preserve">Europa</t>
  </si>
  <si>
    <t xml:space="preserve">Suiza</t>
  </si>
  <si>
    <t xml:space="preserve">Belgia</t>
  </si>
  <si>
    <t xml:space="preserve">Poland</t>
  </si>
  <si>
    <t xml:space="preserve">Suecia</t>
  </si>
  <si>
    <t xml:space="preserve">id</t>
  </si>
  <si>
    <t xml:space="preserve">nombre</t>
  </si>
  <si>
    <t xml:space="preserve">precio</t>
  </si>
  <si>
    <t xml:space="preserve">Galletas a la carta - 10</t>
  </si>
  <si>
    <t xml:space="preserve">Galletas a la carta - 20</t>
  </si>
  <si>
    <t xml:space="preserve">Galletas a la carta - 30</t>
  </si>
  <si>
    <t xml:space="preserve">Basic bag pequeña - Frutas</t>
  </si>
  <si>
    <t xml:space="preserve">Basic bag pequeña - Canarias</t>
  </si>
  <si>
    <t xml:space="preserve">Basic bag pequeña - Chocolate</t>
  </si>
  <si>
    <t xml:space="preserve">Basic bag pequeña - Clasica</t>
  </si>
  <si>
    <t xml:space="preserve">Basic bag grande - Frutas</t>
  </si>
  <si>
    <t xml:space="preserve">Basic bag grande - Canarias</t>
  </si>
  <si>
    <t xml:space="preserve">Basic bag grande - Chocolate</t>
  </si>
  <si>
    <t xml:space="preserve">Basic bag grande - Clásica</t>
  </si>
  <si>
    <t xml:space="preserve">Cube pequeña - Frutas</t>
  </si>
  <si>
    <t xml:space="preserve">Cube pequeña - Canarias</t>
  </si>
  <si>
    <t xml:space="preserve">Cube pequeña - Chocolate</t>
  </si>
  <si>
    <t xml:space="preserve">Cube pequeña - Clásica</t>
  </si>
  <si>
    <t xml:space="preserve">Cube grande - Frutas</t>
  </si>
  <si>
    <t xml:space="preserve">Cube grande - Canarias</t>
  </si>
  <si>
    <t xml:space="preserve">Cube grande - Chocolate</t>
  </si>
  <si>
    <t xml:space="preserve">Cube grande - Clásica</t>
  </si>
  <si>
    <t xml:space="preserve">Pyramid - Frutas</t>
  </si>
  <si>
    <t xml:space="preserve">Pyramid - Canarias</t>
  </si>
  <si>
    <t xml:space="preserve">Pyramid - Chocolate</t>
  </si>
  <si>
    <t xml:space="preserve">Pyramid - Clásica</t>
  </si>
  <si>
    <t xml:space="preserve">Elegant box 1 verde - Chocolate</t>
  </si>
  <si>
    <t xml:space="preserve">Elegant box 1 verde - Baño de chocolate</t>
  </si>
  <si>
    <t xml:space="preserve">Elegant box 1 crema - Frutas tropicales</t>
  </si>
  <si>
    <t xml:space="preserve">Elegant box 1 crema - Sabores de Canarias</t>
  </si>
  <si>
    <t xml:space="preserve">Elegant box 2 verde - Chocolate</t>
  </si>
  <si>
    <t xml:space="preserve">Elegant box 2 verde - Baño de chocolate</t>
  </si>
  <si>
    <t xml:space="preserve">Elegant box 2 verde - Excelencia</t>
  </si>
  <si>
    <t xml:space="preserve">Elegant box 2 crema - Frutas tropicales</t>
  </si>
  <si>
    <t xml:space="preserve">Elegant box 2 crema - Sabores de Canarias</t>
  </si>
  <si>
    <t xml:space="preserve">Elegant box 2 crema - Clásica</t>
  </si>
  <si>
    <t xml:space="preserve">Elegant box 3 verde - Chocolate</t>
  </si>
  <si>
    <t xml:space="preserve">Elegant box 3 verde - Baño de chocolate</t>
  </si>
  <si>
    <t xml:space="preserve">Elegant box 3 verde - Excelencia</t>
  </si>
  <si>
    <t xml:space="preserve">Elegant box 3 crema - Frutas tropicales</t>
  </si>
  <si>
    <t xml:space="preserve">Elegant box 3 crema - Sabores de Canarias</t>
  </si>
  <si>
    <t xml:space="preserve">Elegant box 3 crema - Clásica</t>
  </si>
  <si>
    <t xml:space="preserve">Strelitzia box - Sabores de Canarias</t>
  </si>
  <si>
    <t xml:space="preserve">Mango box - Excelencia</t>
  </si>
  <si>
    <t xml:space="preserve">Plumeria box - Excelencia</t>
  </si>
  <si>
    <t xml:space="preserve">Galleta individual</t>
  </si>
  <si>
    <t xml:space="preserve">Surfero Aythami</t>
  </si>
  <si>
    <t xml:space="preserve">Cube Box pequeño - vegano</t>
  </si>
  <si>
    <t xml:space="preserve">Cube box grande - vegano</t>
  </si>
  <si>
    <t xml:space="preserve">Elegant box 1 verde - vegano</t>
  </si>
  <si>
    <t xml:space="preserve">Elegant box 1 crema - vegano</t>
  </si>
  <si>
    <t xml:space="preserve">Strelitzia box - vegano</t>
  </si>
  <si>
    <t xml:space="preserve">Galletas a la Carta 18 - vegano</t>
  </si>
  <si>
    <t xml:space="preserve">Mango Box - vegano</t>
  </si>
  <si>
    <t xml:space="preserve">Basic bag pequeña - GRATIS</t>
  </si>
  <si>
    <t xml:space="preserve">Bolsa Merienda</t>
  </si>
  <si>
    <t xml:space="preserve">Tot. Nr Clientes</t>
  </si>
  <si>
    <t xml:space="preserve">Avg. Nr Clientes</t>
  </si>
  <si>
    <t xml:space="preserve">Tot. € facturado</t>
  </si>
  <si>
    <t xml:space="preserve">Avg. € facturado</t>
  </si>
  <si>
    <t xml:space="preserve">Tot. Nr. Unidades vendidas</t>
  </si>
  <si>
    <t xml:space="preserve">Nr. Medio unidad comprada/cliente</t>
  </si>
  <si>
    <t xml:space="preserve">Gasto € medio/cliente</t>
  </si>
  <si>
    <t xml:space="preserve">Avg. Nr. Unidades vendidas</t>
  </si>
  <si>
    <t xml:space="preserve">09:00-10:00</t>
  </si>
  <si>
    <t xml:space="preserve">10:00-11:00</t>
  </si>
  <si>
    <t xml:space="preserve">11:00-12:00</t>
  </si>
  <si>
    <t xml:space="preserve">12:00-13:00</t>
  </si>
  <si>
    <t xml:space="preserve">13:00-14:00</t>
  </si>
  <si>
    <t xml:space="preserve">14:00-15:00</t>
  </si>
  <si>
    <t xml:space="preserve">15:00-16:00</t>
  </si>
  <si>
    <t xml:space="preserve">Mañana</t>
  </si>
  <si>
    <t xml:space="preserve">16:00-17:00</t>
  </si>
  <si>
    <t xml:space="preserve">17:00-18:00</t>
  </si>
  <si>
    <t xml:space="preserve">18:00-19:00</t>
  </si>
  <si>
    <t xml:space="preserve">19:00-20:00</t>
  </si>
  <si>
    <t xml:space="preserve">20:00-21:00</t>
  </si>
  <si>
    <t xml:space="preserve">21:00-22:00</t>
  </si>
  <si>
    <t xml:space="preserve">22:00-23:00</t>
  </si>
  <si>
    <t xml:space="preserve">23:00-24:00</t>
  </si>
  <si>
    <t xml:space="preserve">Tarde</t>
  </si>
  <si>
    <t xml:space="preserve">Nacionalidad</t>
  </si>
  <si>
    <t xml:space="preserve">Nr. Clientes</t>
  </si>
  <si>
    <t xml:space="preserve">Tot. € gasto</t>
  </si>
  <si>
    <t xml:space="preserve">Tot. Nr unidades compradas</t>
  </si>
  <si>
    <t xml:space="preserve">Nr. Medio unidades/clientes</t>
  </si>
  <si>
    <t xml:space="preserve">Gasto € medio/clientes</t>
  </si>
  <si>
    <t xml:space="preserve">Extranjeros en Canarias</t>
  </si>
  <si>
    <t xml:space="preserve">Noruega</t>
  </si>
  <si>
    <t xml:space="preserve">Austria</t>
  </si>
  <si>
    <t xml:space="preserve">Asia</t>
  </si>
  <si>
    <t xml:space="preserve">China</t>
  </si>
  <si>
    <t xml:space="preserve">Japan</t>
  </si>
  <si>
    <t xml:space="preserve">Korea</t>
  </si>
  <si>
    <t xml:space="preserve">India</t>
  </si>
  <si>
    <t xml:space="preserve">America</t>
  </si>
  <si>
    <t xml:space="preserve">Sur-America</t>
  </si>
  <si>
    <t xml:space="preserve">Àfrica</t>
  </si>
  <si>
    <t xml:space="preserve">Total</t>
  </si>
  <si>
    <t xml:space="preserve">Carta 10</t>
  </si>
  <si>
    <t xml:space="preserve">Carta 20</t>
  </si>
  <si>
    <t xml:space="preserve">Carta 30</t>
  </si>
  <si>
    <t xml:space="preserve">Basic Bag pequeño</t>
  </si>
  <si>
    <t xml:space="preserve">Basic Bag grande</t>
  </si>
  <si>
    <t xml:space="preserve">Cube box pequeño</t>
  </si>
  <si>
    <t xml:space="preserve">Cube box grande</t>
  </si>
  <si>
    <t xml:space="preserve">Pyramid box</t>
  </si>
  <si>
    <t xml:space="preserve">Elegant box 1</t>
  </si>
  <si>
    <t xml:space="preserve">Elegant box 2</t>
  </si>
  <si>
    <t xml:space="preserve">Elegant box 3</t>
  </si>
  <si>
    <t xml:space="preserve">Strelitzia</t>
  </si>
  <si>
    <t xml:space="preserve">Mango</t>
  </si>
  <si>
    <t xml:space="preserve">Plumerica</t>
  </si>
  <si>
    <t xml:space="preserve">Galleta</t>
  </si>
  <si>
    <t xml:space="preserve">Basic bag g</t>
  </si>
  <si>
    <t xml:space="preserve">Cube box p</t>
  </si>
  <si>
    <t xml:space="preserve">Cube box g</t>
  </si>
  <si>
    <t xml:space="preserve">Ele verde 1</t>
  </si>
  <si>
    <t xml:space="preserve">Ele crema 1</t>
  </si>
  <si>
    <t xml:space="preserve">Carta 18</t>
  </si>
  <si>
    <t xml:space="preserve">Basic bag p</t>
  </si>
  <si>
    <t xml:space="preserve">Facturado €</t>
  </si>
  <si>
    <t xml:space="preserve">Cash</t>
  </si>
  <si>
    <t xml:space="preserve">Card</t>
  </si>
  <si>
    <t xml:space="preserve">Mix</t>
  </si>
  <si>
    <t xml:space="preserve">Frutas</t>
  </si>
  <si>
    <t xml:space="preserve">Canarias</t>
  </si>
  <si>
    <t xml:space="preserve">Chocolate</t>
  </si>
  <si>
    <t xml:space="preserve">Clásica</t>
  </si>
  <si>
    <t xml:space="preserve">Baño</t>
  </si>
  <si>
    <t xml:space="preserve">Excelencia</t>
  </si>
  <si>
    <t xml:space="preserve">surtido</t>
  </si>
  <si>
    <t xml:space="preserve">Aythami</t>
  </si>
  <si>
    <t xml:space="preserve">vegano</t>
  </si>
  <si>
    <t xml:space="preserve">gratis</t>
  </si>
  <si>
    <t xml:space="preserve">Merienda</t>
  </si>
  <si>
    <t xml:space="preserve">Nombre</t>
  </si>
  <si>
    <t xml:space="preserve">Empiezo</t>
  </si>
  <si>
    <t xml:space="preserve">Fin</t>
  </si>
  <si>
    <t xml:space="preserve">Duración</t>
  </si>
  <si>
    <t xml:space="preserve">Patricia</t>
  </si>
  <si>
    <t xml:space="preserve">Daniel</t>
  </si>
  <si>
    <t xml:space="preserve">Roberta</t>
  </si>
  <si>
    <t xml:space="preserve">Raquel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</si>
</sst>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\ [$€-C0A];[RED]\-#,##0.00\ [$€-C0A]"/>
    <numFmt numFmtId="166" formatCode="YYYY\-MM\-DD\ H:MM:SS"/>
    <numFmt numFmtId="167" formatCode="DD/MM/YY"/>
    <numFmt numFmtId="168" formatCode="0.00"/>
    <numFmt numFmtId="169" formatCode="DDDD"/>
    <numFmt numFmtId="170" formatCode="MMM\-YY"/>
    <numFmt numFmtId="171" formatCode="YYYY\-MM\-DD"/>
    <numFmt numFmtId="172" formatCode="HH:MM:SS\ AM/PM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EEEEE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EEEEEE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U55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" activeCellId="0" sqref="B1"/>
    </sheetView>
  </sheetViews>
  <sheetFormatPr defaultRowHeight="12.8"/>
  <cols>
    <col collapsed="false" hidden="false" max="1" min="1" style="1" width="20.6071428571429"/>
    <col collapsed="false" hidden="false" max="2" min="2" style="1" width="12.5561224489796"/>
    <col collapsed="false" hidden="false" max="3" min="3" style="1" width="8.50510204081633"/>
    <col collapsed="false" hidden="false" max="5" min="4" style="1" width="6.20918367346939"/>
    <col collapsed="false" hidden="false" max="6" min="6" style="2" width="11.5204081632653"/>
    <col collapsed="false" hidden="false" max="7" min="7" style="0" width="6.20918367346939"/>
    <col collapsed="false" hidden="false" max="1025" min="8" style="1" width="6.20918367346939"/>
  </cols>
  <sheetData>
    <row r="1" customFormat="false" ht="12.8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n">
        <v>1</v>
      </c>
      <c r="I1" s="3" t="n">
        <v>2</v>
      </c>
      <c r="J1" s="3" t="n">
        <v>3</v>
      </c>
      <c r="K1" s="3" t="n">
        <v>4</v>
      </c>
      <c r="L1" s="3" t="n">
        <v>5</v>
      </c>
      <c r="M1" s="3" t="n">
        <v>6</v>
      </c>
      <c r="N1" s="3" t="n">
        <v>7</v>
      </c>
      <c r="O1" s="3" t="n">
        <v>8</v>
      </c>
      <c r="P1" s="3" t="n">
        <v>9</v>
      </c>
      <c r="Q1" s="3" t="n">
        <v>10</v>
      </c>
      <c r="R1" s="3" t="n">
        <v>11</v>
      </c>
      <c r="S1" s="3" t="n">
        <v>12</v>
      </c>
      <c r="T1" s="3" t="n">
        <v>13</v>
      </c>
      <c r="U1" s="3" t="n">
        <v>14</v>
      </c>
      <c r="V1" s="3" t="n">
        <v>15</v>
      </c>
      <c r="W1" s="3" t="n">
        <v>16</v>
      </c>
      <c r="X1" s="3" t="n">
        <v>17</v>
      </c>
      <c r="Y1" s="3" t="n">
        <v>18</v>
      </c>
      <c r="Z1" s="3" t="n">
        <v>19</v>
      </c>
      <c r="AA1" s="3" t="n">
        <v>20</v>
      </c>
      <c r="AB1" s="3" t="n">
        <v>21</v>
      </c>
      <c r="AC1" s="3" t="n">
        <v>22</v>
      </c>
      <c r="AD1" s="3" t="n">
        <v>23</v>
      </c>
      <c r="AE1" s="3" t="n">
        <v>24</v>
      </c>
      <c r="AF1" s="3" t="n">
        <v>25</v>
      </c>
      <c r="AG1" s="3" t="n">
        <v>26</v>
      </c>
      <c r="AH1" s="3" t="n">
        <v>27</v>
      </c>
      <c r="AI1" s="3" t="n">
        <v>28</v>
      </c>
      <c r="AJ1" s="3" t="n">
        <v>29</v>
      </c>
      <c r="AK1" s="3" t="n">
        <v>30</v>
      </c>
      <c r="AL1" s="3" t="n">
        <v>31</v>
      </c>
      <c r="AM1" s="3" t="n">
        <v>32</v>
      </c>
      <c r="AN1" s="3" t="n">
        <v>33</v>
      </c>
      <c r="AO1" s="3" t="n">
        <v>34</v>
      </c>
      <c r="AP1" s="3" t="n">
        <v>35</v>
      </c>
      <c r="AQ1" s="3" t="n">
        <v>36</v>
      </c>
      <c r="AR1" s="3" t="n">
        <v>37</v>
      </c>
      <c r="AS1" s="3" t="n">
        <v>38</v>
      </c>
      <c r="AT1" s="3" t="n">
        <v>39</v>
      </c>
      <c r="AU1" s="3" t="n">
        <v>40</v>
      </c>
      <c r="AV1" s="3" t="n">
        <v>41</v>
      </c>
      <c r="AW1" s="3" t="n">
        <v>42</v>
      </c>
      <c r="AX1" s="3" t="n">
        <v>43</v>
      </c>
      <c r="AY1" s="3" t="n">
        <v>44</v>
      </c>
      <c r="AZ1" s="3" t="n">
        <v>45</v>
      </c>
      <c r="BA1" s="3" t="n">
        <v>46</v>
      </c>
      <c r="BB1" s="3" t="n">
        <v>47</v>
      </c>
      <c r="BC1" s="3" t="n">
        <v>48</v>
      </c>
      <c r="BD1" s="3" t="n">
        <v>49</v>
      </c>
      <c r="BE1" s="3" t="n">
        <v>50</v>
      </c>
      <c r="BF1" s="3" t="n">
        <v>51</v>
      </c>
      <c r="BG1" s="3" t="n">
        <v>52</v>
      </c>
      <c r="BH1" s="3" t="n">
        <v>53</v>
      </c>
      <c r="BI1" s="3" t="n">
        <v>54</v>
      </c>
      <c r="BJ1" s="3" t="n">
        <v>55</v>
      </c>
      <c r="BK1" s="3" t="n">
        <v>56</v>
      </c>
      <c r="BL1" s="3" t="n">
        <v>57</v>
      </c>
      <c r="BM1" s="3" t="n">
        <v>58</v>
      </c>
      <c r="BN1" s="3" t="n">
        <v>59</v>
      </c>
      <c r="BO1" s="3" t="n">
        <v>60</v>
      </c>
      <c r="BP1" s="3" t="n">
        <v>61</v>
      </c>
      <c r="BQ1" s="3" t="n">
        <v>62</v>
      </c>
      <c r="BR1" s="3" t="n">
        <v>63</v>
      </c>
      <c r="BS1" s="3" t="n">
        <v>64</v>
      </c>
      <c r="BT1" s="3" t="n">
        <v>65</v>
      </c>
      <c r="BU1" s="3" t="n">
        <v>66</v>
      </c>
    </row>
    <row r="2" customFormat="false" ht="12.8" hidden="false" customHeight="false" outlineLevel="0" collapsed="false">
      <c r="A2" s="4" t="n">
        <v>42541.4583333333</v>
      </c>
      <c r="B2" s="3" t="s">
        <v>7</v>
      </c>
      <c r="C2" s="3" t="n">
        <v>0</v>
      </c>
      <c r="D2" s="3" t="n">
        <v>0</v>
      </c>
      <c r="E2" s="3" t="n">
        <v>1</v>
      </c>
      <c r="F2" s="2" t="n">
        <v>15.95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 t="n">
        <v>1</v>
      </c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</row>
    <row r="3" customFormat="false" ht="12.8" hidden="false" customHeight="false" outlineLevel="0" collapsed="false">
      <c r="A3" s="4" t="n">
        <v>42541.4791666667</v>
      </c>
      <c r="B3" s="3" t="s">
        <v>7</v>
      </c>
      <c r="C3" s="3" t="n">
        <v>0</v>
      </c>
      <c r="D3" s="3" t="n">
        <v>0</v>
      </c>
      <c r="E3" s="3" t="n">
        <v>1</v>
      </c>
      <c r="F3" s="2" t="n">
        <v>9.95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 t="n">
        <v>1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</row>
    <row r="4" customFormat="false" ht="12.8" hidden="false" customHeight="false" outlineLevel="0" collapsed="false">
      <c r="A4" s="4" t="n">
        <v>42541.5694444445</v>
      </c>
      <c r="B4" s="3" t="s">
        <v>7</v>
      </c>
      <c r="C4" s="3" t="n">
        <v>0</v>
      </c>
      <c r="D4" s="3" t="n">
        <v>0</v>
      </c>
      <c r="E4" s="3" t="n">
        <v>1</v>
      </c>
      <c r="F4" s="2" t="n">
        <v>18.95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 t="n">
        <v>1</v>
      </c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</row>
    <row r="5" customFormat="false" ht="12.8" hidden="false" customHeight="false" outlineLevel="0" collapsed="false">
      <c r="A5" s="4" t="n">
        <v>42541.7569444445</v>
      </c>
      <c r="B5" s="3" t="s">
        <v>7</v>
      </c>
      <c r="C5" s="3" t="n">
        <v>0</v>
      </c>
      <c r="D5" s="3" t="n">
        <v>0</v>
      </c>
      <c r="E5" s="3" t="n">
        <v>3</v>
      </c>
      <c r="F5" s="2" t="n">
        <v>25.85</v>
      </c>
      <c r="G5" s="3"/>
      <c r="H5" s="3"/>
      <c r="I5" s="3" t="n">
        <v>1</v>
      </c>
      <c r="J5" s="3"/>
      <c r="K5" s="3"/>
      <c r="L5" s="3"/>
      <c r="M5" s="3"/>
      <c r="N5" s="3" t="n">
        <v>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</row>
    <row r="6" customFormat="false" ht="12.8" hidden="false" customHeight="false" outlineLevel="0" collapsed="false">
      <c r="A6" s="4" t="n">
        <v>42542.4583333333</v>
      </c>
      <c r="B6" s="3" t="s">
        <v>7</v>
      </c>
      <c r="C6" s="3" t="n">
        <v>0</v>
      </c>
      <c r="D6" s="3" t="n">
        <v>0</v>
      </c>
      <c r="E6" s="3" t="n">
        <v>2</v>
      </c>
      <c r="F6" s="2" t="n">
        <v>27.9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 t="n">
        <v>2</v>
      </c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</row>
    <row r="7" customFormat="false" ht="12.8" hidden="false" customHeight="false" outlineLevel="0" collapsed="false">
      <c r="A7" s="4" t="n">
        <v>42542.4930555556</v>
      </c>
      <c r="B7" s="3" t="s">
        <v>7</v>
      </c>
      <c r="C7" s="3" t="n">
        <v>0</v>
      </c>
      <c r="D7" s="3" t="n">
        <v>0</v>
      </c>
      <c r="E7" s="3" t="n">
        <v>1</v>
      </c>
      <c r="F7" s="2" t="n">
        <v>21.95</v>
      </c>
      <c r="G7" s="3"/>
      <c r="H7" s="3"/>
      <c r="I7" s="3"/>
      <c r="J7" s="3" t="n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</row>
    <row r="8" customFormat="false" ht="12.8" hidden="false" customHeight="false" outlineLevel="0" collapsed="false">
      <c r="A8" s="4" t="n">
        <v>42542.8263888889</v>
      </c>
      <c r="B8" s="3" t="s">
        <v>7</v>
      </c>
      <c r="C8" s="3" t="n">
        <v>0</v>
      </c>
      <c r="D8" s="3" t="n">
        <v>0</v>
      </c>
      <c r="E8" s="3" t="n">
        <v>2</v>
      </c>
      <c r="F8" s="2" t="n">
        <v>43.9</v>
      </c>
      <c r="G8" s="3"/>
      <c r="H8" s="3"/>
      <c r="I8" s="3"/>
      <c r="J8" s="3" t="n">
        <v>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</row>
    <row r="9" customFormat="false" ht="12.8" hidden="false" customHeight="false" outlineLevel="0" collapsed="false">
      <c r="A9" s="4" t="n">
        <v>42542.8333333333</v>
      </c>
      <c r="B9" s="3" t="s">
        <v>7</v>
      </c>
      <c r="C9" s="3" t="n">
        <v>0</v>
      </c>
      <c r="D9" s="3" t="n">
        <v>0</v>
      </c>
      <c r="E9" s="3" t="n">
        <v>1</v>
      </c>
      <c r="F9" s="2" t="n">
        <v>8.95</v>
      </c>
      <c r="G9" s="3"/>
      <c r="H9" s="3" t="n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</row>
    <row r="10" customFormat="false" ht="12.8" hidden="false" customHeight="false" outlineLevel="0" collapsed="false">
      <c r="A10" s="4" t="n">
        <v>42542.84375</v>
      </c>
      <c r="B10" s="3" t="s">
        <v>7</v>
      </c>
      <c r="C10" s="3" t="n">
        <v>0</v>
      </c>
      <c r="D10" s="3" t="n">
        <v>0</v>
      </c>
      <c r="E10" s="3" t="n">
        <v>1</v>
      </c>
      <c r="F10" s="2" t="n">
        <v>8.95</v>
      </c>
      <c r="G10" s="3"/>
      <c r="H10" s="3" t="n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</row>
    <row r="11" customFormat="false" ht="12.8" hidden="false" customHeight="false" outlineLevel="0" collapsed="false">
      <c r="A11" s="4" t="n">
        <v>42542.875</v>
      </c>
      <c r="B11" s="3" t="s">
        <v>7</v>
      </c>
      <c r="C11" s="3" t="n">
        <v>0</v>
      </c>
      <c r="D11" s="3" t="n">
        <v>0</v>
      </c>
      <c r="E11" s="3" t="n">
        <v>1</v>
      </c>
      <c r="F11" s="2" t="n">
        <v>15.95</v>
      </c>
      <c r="G11" s="3"/>
      <c r="H11" s="3"/>
      <c r="I11" s="3" t="n">
        <v>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</row>
    <row r="12" customFormat="false" ht="12.8" hidden="false" customHeight="false" outlineLevel="0" collapsed="false">
      <c r="A12" s="4" t="n">
        <v>42542.8763888889</v>
      </c>
      <c r="B12" s="3" t="s">
        <v>7</v>
      </c>
      <c r="C12" s="3" t="n">
        <v>0</v>
      </c>
      <c r="D12" s="3" t="n">
        <v>0</v>
      </c>
      <c r="E12" s="3" t="n">
        <v>2</v>
      </c>
      <c r="F12" s="2" t="n">
        <v>15.9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 t="n">
        <v>1</v>
      </c>
      <c r="W12" s="3" t="n">
        <v>1</v>
      </c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</row>
    <row r="13" customFormat="false" ht="12.8" hidden="false" customHeight="false" outlineLevel="0" collapsed="false">
      <c r="A13" s="4" t="n">
        <v>42542.9027777778</v>
      </c>
      <c r="B13" s="3" t="s">
        <v>7</v>
      </c>
      <c r="C13" s="3" t="n">
        <v>0</v>
      </c>
      <c r="D13" s="3" t="n">
        <v>0</v>
      </c>
      <c r="E13" s="3" t="n">
        <v>4</v>
      </c>
      <c r="F13" s="2" t="n">
        <v>31.8</v>
      </c>
      <c r="G13" s="3"/>
      <c r="H13" s="3" t="n">
        <v>3</v>
      </c>
      <c r="I13" s="3"/>
      <c r="J13" s="3"/>
      <c r="K13" s="3"/>
      <c r="L13" s="3" t="n"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</row>
    <row r="14" customFormat="false" ht="12.8" hidden="false" customHeight="false" outlineLevel="0" collapsed="false">
      <c r="A14" s="4" t="n">
        <v>42542.9305555555</v>
      </c>
      <c r="B14" s="3" t="s">
        <v>7</v>
      </c>
      <c r="C14" s="3" t="n">
        <v>0</v>
      </c>
      <c r="D14" s="3" t="n">
        <v>0</v>
      </c>
      <c r="E14" s="3" t="n">
        <v>1</v>
      </c>
      <c r="F14" s="2" t="n">
        <v>8.95</v>
      </c>
      <c r="G14" s="3"/>
      <c r="H14" s="3" t="n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</row>
    <row r="15" customFormat="false" ht="12.8" hidden="false" customHeight="false" outlineLevel="0" collapsed="false">
      <c r="A15" s="4" t="n">
        <v>42543.4819444444</v>
      </c>
      <c r="B15" s="3" t="s">
        <v>8</v>
      </c>
      <c r="C15" s="3" t="n">
        <v>0</v>
      </c>
      <c r="D15" s="3" t="n">
        <v>0</v>
      </c>
      <c r="E15" s="3" t="n">
        <v>5</v>
      </c>
      <c r="F15" s="2" t="n">
        <v>20.8</v>
      </c>
      <c r="G15" s="3"/>
      <c r="H15" s="3"/>
      <c r="I15" s="3"/>
      <c r="J15" s="3"/>
      <c r="K15" s="3"/>
      <c r="L15" s="3" t="n">
        <v>4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 t="n">
        <v>1</v>
      </c>
      <c r="BL15" s="3"/>
      <c r="BM15" s="3"/>
      <c r="BN15" s="3"/>
      <c r="BO15" s="3"/>
      <c r="BP15" s="3"/>
      <c r="BQ15" s="3"/>
      <c r="BR15" s="3"/>
      <c r="BS15" s="3"/>
      <c r="BT15" s="3"/>
      <c r="BU15" s="3"/>
    </row>
    <row r="16" customFormat="false" ht="12.8" hidden="false" customHeight="false" outlineLevel="0" collapsed="false">
      <c r="A16" s="4" t="n">
        <v>42543.4822222222</v>
      </c>
      <c r="B16" s="3" t="s">
        <v>9</v>
      </c>
      <c r="C16" s="3" t="n">
        <v>0</v>
      </c>
      <c r="D16" s="3" t="n">
        <v>0</v>
      </c>
      <c r="E16" s="3" t="n">
        <v>1</v>
      </c>
      <c r="F16" s="2" t="n">
        <v>8.95</v>
      </c>
      <c r="G16" s="3"/>
      <c r="H16" s="3" t="n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</row>
    <row r="17" customFormat="false" ht="12.8" hidden="false" customHeight="false" outlineLevel="0" collapsed="false">
      <c r="A17" s="4" t="n">
        <v>42543.5232523148</v>
      </c>
      <c r="B17" s="3" t="s">
        <v>10</v>
      </c>
      <c r="C17" s="3" t="n">
        <v>0</v>
      </c>
      <c r="D17" s="3" t="n">
        <v>0</v>
      </c>
      <c r="E17" s="3" t="n">
        <v>2</v>
      </c>
      <c r="F17" s="2" t="n">
        <v>31.9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 t="n">
        <v>1</v>
      </c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 t="n">
        <v>1</v>
      </c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</row>
    <row r="18" customFormat="false" ht="12.8" hidden="false" customHeight="false" outlineLevel="0" collapsed="false">
      <c r="A18" s="4" t="n">
        <v>42543.5531597222</v>
      </c>
      <c r="B18" s="3" t="s">
        <v>10</v>
      </c>
      <c r="C18" s="3" t="n">
        <v>0</v>
      </c>
      <c r="D18" s="3" t="n">
        <v>0</v>
      </c>
      <c r="E18" s="3" t="n">
        <v>3</v>
      </c>
      <c r="F18" s="2" t="n">
        <v>25.85</v>
      </c>
      <c r="G18" s="3"/>
      <c r="H18" s="3" t="n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 t="n">
        <v>1</v>
      </c>
      <c r="AH18" s="3"/>
      <c r="AI18" s="3"/>
      <c r="AJ18" s="3"/>
      <c r="AK18" s="3" t="n">
        <v>1</v>
      </c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</row>
    <row r="19" customFormat="false" ht="12.8" hidden="false" customHeight="false" outlineLevel="0" collapsed="false">
      <c r="A19" s="4" t="n">
        <v>42543.5880555556</v>
      </c>
      <c r="B19" s="3" t="s">
        <v>9</v>
      </c>
      <c r="C19" s="3" t="n">
        <v>0</v>
      </c>
      <c r="D19" s="3" t="n">
        <v>0</v>
      </c>
      <c r="E19" s="3" t="n">
        <v>2</v>
      </c>
      <c r="F19" s="2" t="n">
        <v>31.9</v>
      </c>
      <c r="G19" s="3"/>
      <c r="H19" s="3"/>
      <c r="I19" s="3" t="n">
        <v>2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</row>
    <row r="20" customFormat="false" ht="12.8" hidden="false" customHeight="false" outlineLevel="0" collapsed="false">
      <c r="A20" s="4" t="n">
        <v>42543.773125</v>
      </c>
      <c r="B20" s="3" t="s">
        <v>10</v>
      </c>
      <c r="C20" s="3" t="n">
        <v>0</v>
      </c>
      <c r="D20" s="3" t="n">
        <v>0</v>
      </c>
      <c r="E20" s="3" t="n">
        <v>2</v>
      </c>
      <c r="F20" s="2" t="n">
        <v>43.9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 t="n">
        <v>2</v>
      </c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</row>
    <row r="21" customFormat="false" ht="12.8" hidden="false" customHeight="false" outlineLevel="0" collapsed="false">
      <c r="A21" s="4" t="n">
        <v>42543.805625</v>
      </c>
      <c r="B21" s="3" t="s">
        <v>10</v>
      </c>
      <c r="C21" s="3" t="n">
        <v>0</v>
      </c>
      <c r="D21" s="3" t="n">
        <v>0</v>
      </c>
      <c r="E21" s="3" t="n">
        <v>2</v>
      </c>
      <c r="F21" s="2" t="n">
        <v>22.9</v>
      </c>
      <c r="G21" s="3"/>
      <c r="H21" s="3" t="n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 t="n">
        <v>1</v>
      </c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</row>
    <row r="22" customFormat="false" ht="12.8" hidden="false" customHeight="false" outlineLevel="0" collapsed="false">
      <c r="A22" s="4" t="n">
        <v>42543.8271990741</v>
      </c>
      <c r="B22" s="3" t="s">
        <v>8</v>
      </c>
      <c r="C22" s="3" t="n">
        <v>0</v>
      </c>
      <c r="D22" s="3" t="n">
        <v>0</v>
      </c>
      <c r="E22" s="3" t="n">
        <v>1</v>
      </c>
      <c r="F22" s="2" t="n">
        <v>21.95</v>
      </c>
      <c r="G22" s="3"/>
      <c r="H22" s="3"/>
      <c r="I22" s="3"/>
      <c r="J22" s="3" t="n">
        <v>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</row>
    <row r="23" customFormat="false" ht="12.8" hidden="false" customHeight="false" outlineLevel="0" collapsed="false">
      <c r="A23" s="4" t="n">
        <v>42543.8428587963</v>
      </c>
      <c r="B23" s="3" t="s">
        <v>9</v>
      </c>
      <c r="C23" s="3" t="n">
        <v>0</v>
      </c>
      <c r="D23" s="3" t="n">
        <v>0</v>
      </c>
      <c r="E23" s="3" t="n">
        <v>1</v>
      </c>
      <c r="F23" s="2" t="n">
        <v>8.95</v>
      </c>
      <c r="G23" s="3"/>
      <c r="H23" s="3" t="n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</row>
    <row r="24" customFormat="false" ht="12.8" hidden="false" customHeight="false" outlineLevel="0" collapsed="false">
      <c r="A24" s="4" t="n">
        <v>42543.8513888889</v>
      </c>
      <c r="B24" s="3" t="s">
        <v>7</v>
      </c>
      <c r="C24" s="3" t="n">
        <v>0</v>
      </c>
      <c r="D24" s="3" t="n">
        <v>0</v>
      </c>
      <c r="E24" s="3" t="n">
        <v>3</v>
      </c>
      <c r="F24" s="2" t="n">
        <v>6.95</v>
      </c>
      <c r="G24" s="3"/>
      <c r="H24" s="3"/>
      <c r="I24" s="3"/>
      <c r="J24" s="3"/>
      <c r="K24" s="3"/>
      <c r="L24" s="3" t="n">
        <v>1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 t="n">
        <v>2</v>
      </c>
      <c r="BL24" s="3"/>
      <c r="BM24" s="3"/>
      <c r="BN24" s="3"/>
      <c r="BO24" s="3"/>
      <c r="BP24" s="3"/>
      <c r="BQ24" s="3"/>
      <c r="BR24" s="3"/>
      <c r="BS24" s="3"/>
      <c r="BT24" s="3"/>
      <c r="BU24" s="3"/>
    </row>
    <row r="25" customFormat="false" ht="12.8" hidden="false" customHeight="false" outlineLevel="0" collapsed="false">
      <c r="A25" s="4" t="n">
        <v>42543.8659722222</v>
      </c>
      <c r="B25" s="3" t="s">
        <v>7</v>
      </c>
      <c r="C25" s="3" t="n">
        <v>0</v>
      </c>
      <c r="D25" s="3" t="n">
        <v>0</v>
      </c>
      <c r="E25" s="3" t="n">
        <v>1</v>
      </c>
      <c r="F25" s="2" t="n">
        <v>4.95</v>
      </c>
      <c r="G25" s="3"/>
      <c r="H25" s="3"/>
      <c r="I25" s="3"/>
      <c r="J25" s="3"/>
      <c r="K25" s="3"/>
      <c r="L25" s="3" t="n">
        <v>1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</row>
    <row r="26" customFormat="false" ht="12.8" hidden="false" customHeight="false" outlineLevel="0" collapsed="false">
      <c r="A26" s="4" t="n">
        <v>42544.4908101852</v>
      </c>
      <c r="B26" s="3" t="s">
        <v>8</v>
      </c>
      <c r="C26" s="3" t="n">
        <v>0</v>
      </c>
      <c r="D26" s="3" t="n">
        <v>0</v>
      </c>
      <c r="E26" s="3" t="n">
        <v>1</v>
      </c>
      <c r="F26" s="2" t="n">
        <v>18.95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 t="n">
        <v>1</v>
      </c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</row>
    <row r="27" customFormat="false" ht="12.8" hidden="false" customHeight="false" outlineLevel="0" collapsed="false">
      <c r="A27" s="4" t="n">
        <v>42544.5499421296</v>
      </c>
      <c r="B27" s="3" t="s">
        <v>8</v>
      </c>
      <c r="C27" s="3" t="n">
        <v>0</v>
      </c>
      <c r="D27" s="3" t="n">
        <v>0</v>
      </c>
      <c r="E27" s="3" t="n">
        <v>1</v>
      </c>
      <c r="F27" s="2" t="n">
        <v>9.95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 t="n">
        <v>1</v>
      </c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</row>
    <row r="28" customFormat="false" ht="12.8" hidden="false" customHeight="false" outlineLevel="0" collapsed="false">
      <c r="A28" s="4" t="n">
        <v>42544.5503009259</v>
      </c>
      <c r="B28" s="3" t="s">
        <v>8</v>
      </c>
      <c r="C28" s="3" t="n">
        <v>0</v>
      </c>
      <c r="D28" s="3" t="n">
        <v>0</v>
      </c>
      <c r="E28" s="3" t="n">
        <v>1</v>
      </c>
      <c r="F28" s="2" t="n">
        <v>7.95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 t="n">
        <v>1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</row>
    <row r="29" customFormat="false" ht="12.8" hidden="false" customHeight="false" outlineLevel="0" collapsed="false">
      <c r="A29" s="4" t="n">
        <v>42544.6043402778</v>
      </c>
      <c r="B29" s="3" t="s">
        <v>11</v>
      </c>
      <c r="C29" s="3" t="n">
        <v>10</v>
      </c>
      <c r="D29" s="3" t="n">
        <v>0</v>
      </c>
      <c r="E29" s="3" t="n">
        <v>1</v>
      </c>
      <c r="F29" s="2" t="n">
        <v>17.05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 t="n">
        <v>1</v>
      </c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</row>
    <row r="30" customFormat="false" ht="12.8" hidden="false" customHeight="false" outlineLevel="0" collapsed="false">
      <c r="A30" s="4" t="n">
        <v>42544.6046064815</v>
      </c>
      <c r="B30" s="3" t="s">
        <v>11</v>
      </c>
      <c r="C30" s="3" t="n">
        <v>10</v>
      </c>
      <c r="D30" s="3" t="n">
        <v>1</v>
      </c>
      <c r="E30" s="3" t="n">
        <v>2</v>
      </c>
      <c r="F30" s="2" t="n">
        <v>19.7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 t="n">
        <v>1</v>
      </c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 t="n">
        <v>1</v>
      </c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</row>
    <row r="31" customFormat="false" ht="12.8" hidden="false" customHeight="false" outlineLevel="0" collapsed="false">
      <c r="A31" s="4" t="n">
        <v>42544.7576388889</v>
      </c>
      <c r="B31" s="3" t="s">
        <v>12</v>
      </c>
      <c r="C31" s="3" t="n">
        <v>0</v>
      </c>
      <c r="D31" s="3" t="n">
        <v>0</v>
      </c>
      <c r="E31" s="3" t="n">
        <v>1</v>
      </c>
      <c r="F31" s="2" t="n">
        <v>13.95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 t="n">
        <v>1</v>
      </c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</row>
    <row r="32" customFormat="false" ht="12.8" hidden="false" customHeight="false" outlineLevel="0" collapsed="false">
      <c r="A32" s="4" t="n">
        <v>42544.8381944444</v>
      </c>
      <c r="B32" s="3" t="s">
        <v>13</v>
      </c>
      <c r="C32" s="3" t="n">
        <v>0</v>
      </c>
      <c r="D32" s="3" t="n">
        <v>0</v>
      </c>
      <c r="E32" s="3" t="n">
        <v>4</v>
      </c>
      <c r="F32" s="2" t="n">
        <v>29.9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 t="n">
        <v>2</v>
      </c>
      <c r="BH32" s="3"/>
      <c r="BI32" s="3"/>
      <c r="BJ32" s="3"/>
      <c r="BK32" s="3" t="n">
        <v>2</v>
      </c>
      <c r="BL32" s="3"/>
      <c r="BM32" s="3"/>
      <c r="BN32" s="3"/>
      <c r="BO32" s="3"/>
      <c r="BP32" s="3"/>
      <c r="BQ32" s="3"/>
      <c r="BR32" s="3"/>
      <c r="BS32" s="3"/>
      <c r="BT32" s="3"/>
      <c r="BU32" s="3"/>
    </row>
    <row r="33" customFormat="false" ht="12.8" hidden="false" customHeight="false" outlineLevel="0" collapsed="false">
      <c r="A33" s="4" t="n">
        <v>42544.8680555556</v>
      </c>
      <c r="B33" s="3" t="s">
        <v>8</v>
      </c>
      <c r="C33" s="3" t="n">
        <v>0</v>
      </c>
      <c r="D33" s="3" t="n">
        <v>0</v>
      </c>
      <c r="E33" s="3" t="n">
        <v>2</v>
      </c>
      <c r="F33" s="2" t="n">
        <v>19.9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 t="n">
        <v>2</v>
      </c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</row>
    <row r="34" customFormat="false" ht="12.8" hidden="false" customHeight="false" outlineLevel="0" collapsed="false">
      <c r="A34" s="4" t="n">
        <v>42544.8722222222</v>
      </c>
      <c r="B34" s="3" t="s">
        <v>8</v>
      </c>
      <c r="C34" s="3" t="n">
        <v>0</v>
      </c>
      <c r="D34" s="3" t="n">
        <v>0</v>
      </c>
      <c r="E34" s="3" t="n">
        <v>2</v>
      </c>
      <c r="F34" s="2" t="n">
        <v>13.9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 t="n">
        <v>1</v>
      </c>
      <c r="AG34" s="3"/>
      <c r="AH34" s="3"/>
      <c r="AI34" s="3" t="n">
        <v>1</v>
      </c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</row>
    <row r="35" customFormat="false" ht="12.8" hidden="false" customHeight="false" outlineLevel="0" collapsed="false">
      <c r="A35" s="4" t="n">
        <v>42545.4375</v>
      </c>
      <c r="B35" s="3" t="s">
        <v>7</v>
      </c>
      <c r="C35" s="3" t="n">
        <v>0</v>
      </c>
      <c r="D35" s="3" t="n">
        <v>0</v>
      </c>
      <c r="E35" s="3" t="n">
        <v>1</v>
      </c>
      <c r="F35" s="2" t="n">
        <v>9.95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 t="n">
        <v>1</v>
      </c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</row>
    <row r="36" customFormat="false" ht="12.8" hidden="false" customHeight="false" outlineLevel="0" collapsed="false">
      <c r="A36" s="4" t="n">
        <v>42545.4791666667</v>
      </c>
      <c r="B36" s="3" t="s">
        <v>7</v>
      </c>
      <c r="C36" s="3" t="n">
        <v>0</v>
      </c>
      <c r="D36" s="3" t="n">
        <v>0</v>
      </c>
      <c r="E36" s="3" t="n">
        <v>1</v>
      </c>
      <c r="F36" s="2" t="n">
        <v>8.95</v>
      </c>
      <c r="G36" s="3"/>
      <c r="H36" s="3" t="n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</row>
    <row r="37" customFormat="false" ht="12.8" hidden="false" customHeight="false" outlineLevel="0" collapsed="false">
      <c r="A37" s="4" t="n">
        <v>42545.5069444445</v>
      </c>
      <c r="B37" s="3" t="s">
        <v>13</v>
      </c>
      <c r="C37" s="3" t="n">
        <v>0</v>
      </c>
      <c r="D37" s="3" t="n">
        <v>0</v>
      </c>
      <c r="E37" s="3" t="n">
        <v>2</v>
      </c>
      <c r="F37" s="2" t="n">
        <v>22.9</v>
      </c>
      <c r="G37" s="3"/>
      <c r="H37" s="3"/>
      <c r="I37" s="3" t="n">
        <v>1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 t="n">
        <v>1</v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</row>
    <row r="38" customFormat="false" ht="12.8" hidden="false" customHeight="false" outlineLevel="0" collapsed="false">
      <c r="A38" s="4" t="n">
        <v>42545.5208333333</v>
      </c>
      <c r="B38" s="3" t="s">
        <v>10</v>
      </c>
      <c r="C38" s="3" t="n">
        <v>0</v>
      </c>
      <c r="D38" s="3" t="n">
        <v>0</v>
      </c>
      <c r="E38" s="3" t="n">
        <v>1</v>
      </c>
      <c r="F38" s="2" t="n">
        <v>8.95</v>
      </c>
      <c r="G38" s="3"/>
      <c r="H38" s="3" t="n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</row>
    <row r="39" customFormat="false" ht="12.8" hidden="false" customHeight="false" outlineLevel="0" collapsed="false">
      <c r="A39" s="4" t="n">
        <v>42545.6180555555</v>
      </c>
      <c r="B39" s="3" t="s">
        <v>10</v>
      </c>
      <c r="C39" s="3" t="n">
        <v>0</v>
      </c>
      <c r="D39" s="3" t="n">
        <v>0</v>
      </c>
      <c r="E39" s="3" t="n">
        <v>1</v>
      </c>
      <c r="F39" s="2" t="n">
        <v>18.95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 t="n">
        <v>1</v>
      </c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</row>
    <row r="40" customFormat="false" ht="12.8" hidden="false" customHeight="false" outlineLevel="0" collapsed="false">
      <c r="A40" s="4" t="n">
        <v>42545.7903703704</v>
      </c>
      <c r="B40" s="3" t="s">
        <v>9</v>
      </c>
      <c r="C40" s="3" t="n">
        <v>0</v>
      </c>
      <c r="D40" s="3" t="n">
        <v>1</v>
      </c>
      <c r="E40" s="3" t="n">
        <v>2</v>
      </c>
      <c r="F40" s="2" t="n">
        <v>31.9</v>
      </c>
      <c r="G40" s="3"/>
      <c r="H40" s="3"/>
      <c r="I40" s="3" t="n">
        <v>2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</row>
    <row r="41" customFormat="false" ht="12.8" hidden="false" customHeight="false" outlineLevel="0" collapsed="false">
      <c r="A41" s="4" t="n">
        <v>42545.8432291667</v>
      </c>
      <c r="B41" s="3" t="s">
        <v>8</v>
      </c>
      <c r="C41" s="3" t="n">
        <v>0</v>
      </c>
      <c r="D41" s="3" t="n">
        <v>0</v>
      </c>
      <c r="E41" s="3" t="n">
        <v>2</v>
      </c>
      <c r="F41" s="2" t="n">
        <v>13.9</v>
      </c>
      <c r="G41" s="3"/>
      <c r="H41" s="3" t="n">
        <v>1</v>
      </c>
      <c r="I41" s="3"/>
      <c r="J41" s="3"/>
      <c r="K41" s="3"/>
      <c r="L41" s="3"/>
      <c r="M41" s="3" t="n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</row>
    <row r="42" customFormat="false" ht="12.8" hidden="false" customHeight="false" outlineLevel="0" collapsed="false">
      <c r="A42" s="4" t="n">
        <v>42545.86875</v>
      </c>
      <c r="B42" s="3" t="s">
        <v>8</v>
      </c>
      <c r="C42" s="3" t="n">
        <v>0</v>
      </c>
      <c r="D42" s="3" t="n">
        <v>0</v>
      </c>
      <c r="E42" s="3" t="n">
        <v>1</v>
      </c>
      <c r="F42" s="2" t="n">
        <v>4.95</v>
      </c>
      <c r="G42" s="3"/>
      <c r="H42" s="3"/>
      <c r="I42" s="3"/>
      <c r="J42" s="3"/>
      <c r="K42" s="3"/>
      <c r="L42" s="3"/>
      <c r="M42" s="3"/>
      <c r="N42" s="3" t="n">
        <v>1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</row>
    <row r="43" customFormat="false" ht="12.8" hidden="false" customHeight="false" outlineLevel="0" collapsed="false">
      <c r="A43" s="4" t="n">
        <v>42545.8715277778</v>
      </c>
      <c r="B43" s="3" t="s">
        <v>8</v>
      </c>
      <c r="C43" s="3" t="n">
        <v>0</v>
      </c>
      <c r="D43" s="3" t="n">
        <v>0</v>
      </c>
      <c r="E43" s="3" t="n">
        <v>1</v>
      </c>
      <c r="F43" s="2" t="n">
        <v>6.95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 t="n">
        <v>1</v>
      </c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</row>
    <row r="44" customFormat="false" ht="12.8" hidden="false" customHeight="false" outlineLevel="0" collapsed="false">
      <c r="A44" s="4" t="n">
        <v>42545.8924189815</v>
      </c>
      <c r="B44" s="3" t="s">
        <v>8</v>
      </c>
      <c r="C44" s="3" t="n">
        <v>0</v>
      </c>
      <c r="D44" s="3" t="n">
        <v>0</v>
      </c>
      <c r="E44" s="3" t="n">
        <v>3</v>
      </c>
      <c r="F44" s="2" t="n">
        <v>14.85</v>
      </c>
      <c r="G44" s="3"/>
      <c r="H44" s="3"/>
      <c r="I44" s="3"/>
      <c r="J44" s="3"/>
      <c r="K44" s="3"/>
      <c r="L44" s="3"/>
      <c r="M44" s="3"/>
      <c r="N44" s="3" t="n">
        <v>3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</row>
    <row r="45" customFormat="false" ht="12.8" hidden="false" customHeight="false" outlineLevel="0" collapsed="false">
      <c r="A45" s="4" t="n">
        <v>42545.9157407407</v>
      </c>
      <c r="B45" s="3" t="s">
        <v>7</v>
      </c>
      <c r="C45" s="3" t="n">
        <v>0</v>
      </c>
      <c r="D45" s="3" t="n">
        <v>1</v>
      </c>
      <c r="E45" s="3" t="n">
        <v>1</v>
      </c>
      <c r="F45" s="2" t="n">
        <v>15.95</v>
      </c>
      <c r="G45" s="3"/>
      <c r="H45" s="3"/>
      <c r="I45" s="3" t="n">
        <v>1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</row>
    <row r="46" customFormat="false" ht="12.8" hidden="false" customHeight="false" outlineLevel="0" collapsed="false">
      <c r="A46" s="4" t="n">
        <v>42545.9166666667</v>
      </c>
      <c r="B46" s="3" t="s">
        <v>7</v>
      </c>
      <c r="C46" s="3" t="n">
        <v>0</v>
      </c>
      <c r="D46" s="3" t="n">
        <v>1</v>
      </c>
      <c r="E46" s="3" t="n">
        <v>3</v>
      </c>
      <c r="F46" s="2" t="n">
        <v>23.85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 t="n">
        <v>1</v>
      </c>
      <c r="W46" s="3"/>
      <c r="X46" s="3" t="n">
        <v>1</v>
      </c>
      <c r="Y46" s="3" t="n">
        <v>1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</row>
    <row r="47" customFormat="false" ht="12.8" hidden="false" customHeight="false" outlineLevel="0" collapsed="false">
      <c r="A47" s="4" t="n">
        <v>42546.4587152778</v>
      </c>
      <c r="B47" s="3" t="s">
        <v>7</v>
      </c>
      <c r="C47" s="3" t="n">
        <v>0</v>
      </c>
      <c r="D47" s="3" t="n">
        <v>0</v>
      </c>
      <c r="E47" s="3" t="n">
        <v>2</v>
      </c>
      <c r="F47" s="2" t="n">
        <v>23.9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 t="n">
        <v>2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</row>
    <row r="48" customFormat="false" ht="12.8" hidden="false" customHeight="false" outlineLevel="0" collapsed="false">
      <c r="A48" s="4" t="n">
        <v>42546.4921875</v>
      </c>
      <c r="B48" s="3" t="s">
        <v>9</v>
      </c>
      <c r="C48" s="3" t="n">
        <v>0</v>
      </c>
      <c r="D48" s="3" t="n">
        <v>0</v>
      </c>
      <c r="E48" s="3" t="n">
        <v>1</v>
      </c>
      <c r="F48" s="2" t="n">
        <v>9.95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 t="n">
        <v>1</v>
      </c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</row>
    <row r="49" customFormat="false" ht="12.8" hidden="false" customHeight="false" outlineLevel="0" collapsed="false">
      <c r="A49" s="4" t="n">
        <v>42546.5104166667</v>
      </c>
      <c r="B49" s="3" t="s">
        <v>9</v>
      </c>
      <c r="C49" s="3" t="n">
        <v>0</v>
      </c>
      <c r="D49" s="3" t="n">
        <v>0</v>
      </c>
      <c r="E49" s="3" t="n">
        <v>1</v>
      </c>
      <c r="F49" s="2" t="n">
        <v>18.95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 t="n">
        <v>1</v>
      </c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</row>
    <row r="50" customFormat="false" ht="12.8" hidden="false" customHeight="false" outlineLevel="0" collapsed="false">
      <c r="A50" s="4" t="n">
        <v>42546.6175231481</v>
      </c>
      <c r="B50" s="3" t="s">
        <v>9</v>
      </c>
      <c r="C50" s="3" t="n">
        <v>0</v>
      </c>
      <c r="D50" s="3" t="n">
        <v>0</v>
      </c>
      <c r="E50" s="3" t="n">
        <v>4</v>
      </c>
      <c r="F50" s="2" t="n">
        <v>28.8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 t="n">
        <v>1</v>
      </c>
      <c r="X50" s="3"/>
      <c r="Y50" s="3"/>
      <c r="Z50" s="3"/>
      <c r="AA50" s="3"/>
      <c r="AB50" s="3"/>
      <c r="AC50" s="3"/>
      <c r="AD50" s="3"/>
      <c r="AE50" s="3"/>
      <c r="AF50" s="3"/>
      <c r="AG50" s="3" t="n">
        <v>3</v>
      </c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</row>
    <row r="51" customFormat="false" ht="12.8" hidden="false" customHeight="false" outlineLevel="0" collapsed="false">
      <c r="A51" s="4" t="n">
        <v>42546.6178935185</v>
      </c>
      <c r="B51" s="3" t="s">
        <v>10</v>
      </c>
      <c r="C51" s="3" t="n">
        <v>0</v>
      </c>
      <c r="D51" s="3" t="n">
        <v>0</v>
      </c>
      <c r="E51" s="3" t="n">
        <v>1</v>
      </c>
      <c r="F51" s="2" t="n">
        <v>13.95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 t="n">
        <v>1</v>
      </c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</row>
    <row r="52" customFormat="false" ht="12.8" hidden="false" customHeight="false" outlineLevel="0" collapsed="false">
      <c r="A52" s="4" t="n">
        <v>42546.6314467593</v>
      </c>
      <c r="B52" s="3" t="s">
        <v>8</v>
      </c>
      <c r="C52" s="3" t="n">
        <v>0</v>
      </c>
      <c r="D52" s="3" t="n">
        <v>0</v>
      </c>
      <c r="E52" s="3" t="n">
        <v>3</v>
      </c>
      <c r="F52" s="2" t="n">
        <v>10.95</v>
      </c>
      <c r="G52" s="3"/>
      <c r="H52" s="3" t="n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 t="n">
        <v>2</v>
      </c>
      <c r="BL52" s="3"/>
      <c r="BM52" s="3"/>
      <c r="BN52" s="3"/>
      <c r="BO52" s="3"/>
      <c r="BP52" s="3"/>
      <c r="BQ52" s="3"/>
      <c r="BR52" s="3"/>
      <c r="BS52" s="3"/>
      <c r="BT52" s="3"/>
      <c r="BU52" s="3"/>
    </row>
    <row r="53" customFormat="false" ht="12.8" hidden="false" customHeight="false" outlineLevel="0" collapsed="false">
      <c r="A53" s="4" t="n">
        <v>42546.6319444445</v>
      </c>
      <c r="B53" s="3" t="s">
        <v>7</v>
      </c>
      <c r="C53" s="3" t="n">
        <v>0</v>
      </c>
      <c r="D53" s="3" t="n">
        <v>0</v>
      </c>
      <c r="E53" s="3" t="n">
        <v>1</v>
      </c>
      <c r="F53" s="2" t="n">
        <v>4.95</v>
      </c>
      <c r="G53" s="3"/>
      <c r="H53" s="3"/>
      <c r="I53" s="3"/>
      <c r="J53" s="3"/>
      <c r="K53" s="3"/>
      <c r="L53" s="3"/>
      <c r="M53" s="3" t="n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</row>
    <row r="54" customFormat="false" ht="12.8" hidden="false" customHeight="false" outlineLevel="0" collapsed="false">
      <c r="A54" s="4" t="n">
        <v>42546.7583333333</v>
      </c>
      <c r="B54" s="3" t="s">
        <v>8</v>
      </c>
      <c r="C54" s="3" t="n">
        <v>0</v>
      </c>
      <c r="D54" s="3" t="n">
        <v>0</v>
      </c>
      <c r="E54" s="3" t="n">
        <v>1</v>
      </c>
      <c r="F54" s="2" t="n">
        <v>15.95</v>
      </c>
      <c r="G54" s="3"/>
      <c r="H54" s="3"/>
      <c r="I54" s="3" t="n">
        <v>1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</row>
    <row r="55" customFormat="false" ht="12.8" hidden="false" customHeight="false" outlineLevel="0" collapsed="false">
      <c r="A55" s="4" t="n">
        <v>42546.8104166667</v>
      </c>
      <c r="B55" s="3" t="s">
        <v>10</v>
      </c>
      <c r="C55" s="3" t="n">
        <v>0</v>
      </c>
      <c r="D55" s="3" t="n">
        <v>0</v>
      </c>
      <c r="E55" s="3" t="n">
        <v>1</v>
      </c>
      <c r="F55" s="2" t="n">
        <v>15.95</v>
      </c>
      <c r="G55" s="3"/>
      <c r="H55" s="3"/>
      <c r="I55" s="3" t="n">
        <v>1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</row>
    <row r="56" customFormat="false" ht="12.8" hidden="false" customHeight="false" outlineLevel="0" collapsed="false">
      <c r="A56" s="4" t="n">
        <v>42546.8569444444</v>
      </c>
      <c r="B56" s="3" t="s">
        <v>8</v>
      </c>
      <c r="C56" s="3" t="n">
        <v>0</v>
      </c>
      <c r="D56" s="3" t="n">
        <v>0</v>
      </c>
      <c r="E56" s="3" t="n">
        <v>1</v>
      </c>
      <c r="F56" s="2" t="n">
        <v>8.95</v>
      </c>
      <c r="G56" s="3"/>
      <c r="H56" s="3" t="n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</row>
    <row r="57" customFormat="false" ht="12.8" hidden="false" customHeight="false" outlineLevel="0" collapsed="false">
      <c r="A57" s="4" t="n">
        <v>42546.9027777778</v>
      </c>
      <c r="B57" s="3" t="s">
        <v>8</v>
      </c>
      <c r="C57" s="3" t="n">
        <v>0</v>
      </c>
      <c r="D57" s="3" t="n">
        <v>0</v>
      </c>
      <c r="E57" s="3" t="n">
        <v>1</v>
      </c>
      <c r="F57" s="2" t="n">
        <v>4.95</v>
      </c>
      <c r="G57" s="3"/>
      <c r="H57" s="3"/>
      <c r="I57" s="3"/>
      <c r="J57" s="3"/>
      <c r="K57" s="3"/>
      <c r="L57" s="3"/>
      <c r="M57" s="3"/>
      <c r="N57" s="3"/>
      <c r="O57" s="3" t="n">
        <v>1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</row>
    <row r="58" customFormat="false" ht="12.8" hidden="false" customHeight="false" outlineLevel="0" collapsed="false">
      <c r="A58" s="4" t="n">
        <v>42547.4895833333</v>
      </c>
      <c r="B58" s="3" t="s">
        <v>10</v>
      </c>
      <c r="C58" s="3" t="n">
        <v>0</v>
      </c>
      <c r="D58" s="3" t="n">
        <v>0</v>
      </c>
      <c r="E58" s="3" t="n">
        <v>2</v>
      </c>
      <c r="F58" s="2" t="n">
        <v>2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 t="n">
        <v>2</v>
      </c>
      <c r="BL58" s="3"/>
      <c r="BM58" s="3"/>
      <c r="BN58" s="3"/>
      <c r="BO58" s="3"/>
      <c r="BP58" s="3"/>
      <c r="BQ58" s="3"/>
      <c r="BR58" s="3"/>
      <c r="BS58" s="3"/>
      <c r="BT58" s="3"/>
      <c r="BU58" s="3"/>
    </row>
    <row r="59" customFormat="false" ht="12.8" hidden="false" customHeight="false" outlineLevel="0" collapsed="false">
      <c r="A59" s="4" t="n">
        <v>42547.5729166667</v>
      </c>
      <c r="B59" s="3" t="s">
        <v>8</v>
      </c>
      <c r="C59" s="3" t="n">
        <v>0</v>
      </c>
      <c r="D59" s="3" t="n">
        <v>0</v>
      </c>
      <c r="E59" s="3" t="n">
        <v>1</v>
      </c>
      <c r="F59" s="2" t="n">
        <v>8.95</v>
      </c>
      <c r="G59" s="3"/>
      <c r="H59" s="3" t="n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</row>
    <row r="60" customFormat="false" ht="12.8" hidden="false" customHeight="false" outlineLevel="0" collapsed="false">
      <c r="A60" s="4" t="n">
        <v>42547.5972222222</v>
      </c>
      <c r="B60" s="3" t="s">
        <v>11</v>
      </c>
      <c r="C60" s="3" t="n">
        <v>0</v>
      </c>
      <c r="D60" s="3" t="n">
        <v>0</v>
      </c>
      <c r="E60" s="3" t="n">
        <v>1</v>
      </c>
      <c r="F60" s="2" t="n">
        <v>6.95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 t="n">
        <v>1</v>
      </c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</row>
    <row r="61" customFormat="false" ht="12.8" hidden="false" customHeight="false" outlineLevel="0" collapsed="false">
      <c r="A61" s="4" t="n">
        <v>42547.6006944445</v>
      </c>
      <c r="B61" s="3" t="s">
        <v>11</v>
      </c>
      <c r="C61" s="3" t="n">
        <v>0</v>
      </c>
      <c r="D61" s="3" t="n">
        <v>0</v>
      </c>
      <c r="E61" s="3" t="n">
        <v>1</v>
      </c>
      <c r="F61" s="2" t="n">
        <v>8.95</v>
      </c>
      <c r="G61" s="3"/>
      <c r="H61" s="3" t="n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</row>
    <row r="62" customFormat="false" ht="12.8" hidden="false" customHeight="false" outlineLevel="0" collapsed="false">
      <c r="A62" s="4" t="n">
        <v>42547.6180555556</v>
      </c>
      <c r="B62" s="3" t="s">
        <v>9</v>
      </c>
      <c r="C62" s="3" t="n">
        <v>0</v>
      </c>
      <c r="D62" s="3" t="n">
        <v>0</v>
      </c>
      <c r="E62" s="3" t="n">
        <v>1</v>
      </c>
      <c r="F62" s="2" t="n">
        <v>8.95</v>
      </c>
      <c r="G62" s="3"/>
      <c r="H62" s="3" t="n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</row>
    <row r="63" customFormat="false" ht="12.8" hidden="false" customHeight="false" outlineLevel="0" collapsed="false">
      <c r="A63" s="4" t="n">
        <v>42547.7847222222</v>
      </c>
      <c r="B63" s="3" t="s">
        <v>8</v>
      </c>
      <c r="C63" s="3" t="n">
        <v>0</v>
      </c>
      <c r="D63" s="3" t="n">
        <v>0</v>
      </c>
      <c r="E63" s="3" t="n">
        <v>2</v>
      </c>
      <c r="F63" s="2" t="n">
        <v>19.9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 t="n">
        <v>2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</row>
    <row r="64" customFormat="false" ht="12.8" hidden="false" customHeight="false" outlineLevel="0" collapsed="false">
      <c r="A64" s="4" t="n">
        <v>42547.8090277778</v>
      </c>
      <c r="B64" s="3" t="s">
        <v>11</v>
      </c>
      <c r="C64" s="3" t="n">
        <v>0</v>
      </c>
      <c r="D64" s="3" t="n">
        <v>0</v>
      </c>
      <c r="E64" s="3" t="n">
        <v>1</v>
      </c>
      <c r="F64" s="2" t="n">
        <v>4.95</v>
      </c>
      <c r="G64" s="3"/>
      <c r="H64" s="3"/>
      <c r="I64" s="3"/>
      <c r="J64" s="3"/>
      <c r="K64" s="3"/>
      <c r="L64" s="3"/>
      <c r="M64" s="3"/>
      <c r="N64" s="3"/>
      <c r="O64" s="3" t="n">
        <v>1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</row>
    <row r="65" customFormat="false" ht="12.8" hidden="false" customHeight="false" outlineLevel="0" collapsed="false">
      <c r="A65" s="4" t="n">
        <v>42547.8111111111</v>
      </c>
      <c r="B65" s="3" t="s">
        <v>9</v>
      </c>
      <c r="C65" s="3" t="n">
        <v>0</v>
      </c>
      <c r="D65" s="3" t="n">
        <v>1</v>
      </c>
      <c r="E65" s="3" t="n">
        <v>2</v>
      </c>
      <c r="F65" s="2" t="n">
        <v>23.9</v>
      </c>
      <c r="G65" s="3"/>
      <c r="H65" s="3"/>
      <c r="I65" s="3" t="n">
        <v>1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 t="n">
        <v>1</v>
      </c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</row>
    <row r="66" customFormat="false" ht="12.8" hidden="false" customHeight="false" outlineLevel="0" collapsed="false">
      <c r="A66" s="4" t="n">
        <v>42547.8118055556</v>
      </c>
      <c r="B66" s="3" t="s">
        <v>10</v>
      </c>
      <c r="C66" s="3" t="n">
        <v>0</v>
      </c>
      <c r="D66" s="3" t="n">
        <v>0</v>
      </c>
      <c r="E66" s="3" t="n">
        <v>1</v>
      </c>
      <c r="F66" s="2" t="n">
        <v>8.95</v>
      </c>
      <c r="G66" s="3"/>
      <c r="H66" s="3" t="n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</row>
    <row r="67" customFormat="false" ht="12.8" hidden="false" customHeight="false" outlineLevel="0" collapsed="false">
      <c r="A67" s="4" t="n">
        <v>42547.81875</v>
      </c>
      <c r="B67" s="3" t="s">
        <v>7</v>
      </c>
      <c r="C67" s="3" t="n">
        <v>0</v>
      </c>
      <c r="D67" s="3" t="n">
        <v>0</v>
      </c>
      <c r="E67" s="3" t="n">
        <v>3</v>
      </c>
      <c r="F67" s="2" t="n">
        <v>17.85</v>
      </c>
      <c r="G67" s="3"/>
      <c r="H67" s="3"/>
      <c r="I67" s="3"/>
      <c r="J67" s="3"/>
      <c r="K67" s="3"/>
      <c r="L67" s="3"/>
      <c r="M67" s="3" t="n">
        <v>1</v>
      </c>
      <c r="N67" s="3" t="n">
        <v>1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 t="n">
        <v>1</v>
      </c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</row>
    <row r="68" customFormat="false" ht="12.8" hidden="false" customHeight="false" outlineLevel="0" collapsed="false">
      <c r="A68" s="4" t="n">
        <v>42547.8319444444</v>
      </c>
      <c r="B68" s="3" t="s">
        <v>9</v>
      </c>
      <c r="C68" s="3" t="n">
        <v>0</v>
      </c>
      <c r="D68" s="3" t="n">
        <v>1</v>
      </c>
      <c r="E68" s="3" t="n">
        <v>1</v>
      </c>
      <c r="F68" s="2" t="n">
        <v>8.95</v>
      </c>
      <c r="G68" s="3"/>
      <c r="H68" s="3" t="n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</row>
    <row r="69" customFormat="false" ht="12.8" hidden="false" customHeight="false" outlineLevel="0" collapsed="false">
      <c r="A69" s="4" t="n">
        <v>42547.8520833333</v>
      </c>
      <c r="B69" s="3" t="s">
        <v>10</v>
      </c>
      <c r="C69" s="3" t="n">
        <v>0</v>
      </c>
      <c r="D69" s="3" t="n">
        <v>0</v>
      </c>
      <c r="E69" s="3" t="n">
        <v>2</v>
      </c>
      <c r="F69" s="2" t="n">
        <v>17.9</v>
      </c>
      <c r="G69" s="3"/>
      <c r="H69" s="3" t="n">
        <v>2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</row>
    <row r="70" customFormat="false" ht="12.8" hidden="false" customHeight="false" outlineLevel="0" collapsed="false">
      <c r="A70" s="4" t="n">
        <v>42547.8527777778</v>
      </c>
      <c r="B70" s="3" t="s">
        <v>10</v>
      </c>
      <c r="C70" s="3" t="n">
        <v>0</v>
      </c>
      <c r="D70" s="3" t="n">
        <v>0</v>
      </c>
      <c r="E70" s="3" t="n">
        <v>2</v>
      </c>
      <c r="F70" s="2" t="n">
        <v>17.9</v>
      </c>
      <c r="G70" s="3"/>
      <c r="H70" s="3" t="n">
        <v>2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</row>
    <row r="71" customFormat="false" ht="12.8" hidden="false" customHeight="false" outlineLevel="0" collapsed="false">
      <c r="A71" s="4" t="n">
        <v>42547.8541666667</v>
      </c>
      <c r="B71" s="3" t="s">
        <v>12</v>
      </c>
      <c r="C71" s="3" t="n">
        <v>0</v>
      </c>
      <c r="D71" s="3" t="n">
        <v>0</v>
      </c>
      <c r="E71" s="3" t="n">
        <v>2</v>
      </c>
      <c r="F71" s="2" t="n">
        <v>37.9</v>
      </c>
      <c r="G71" s="3"/>
      <c r="H71" s="3"/>
      <c r="I71" s="3" t="n">
        <v>1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 t="n">
        <v>1</v>
      </c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</row>
    <row r="72" customFormat="false" ht="12.8" hidden="false" customHeight="false" outlineLevel="0" collapsed="false">
      <c r="A72" s="4" t="n">
        <v>42547.9027777778</v>
      </c>
      <c r="B72" s="3" t="s">
        <v>8</v>
      </c>
      <c r="C72" s="3" t="n">
        <v>0</v>
      </c>
      <c r="D72" s="3" t="n">
        <v>0</v>
      </c>
      <c r="E72" s="3" t="n">
        <v>1</v>
      </c>
      <c r="F72" s="2" t="n">
        <v>8.95</v>
      </c>
      <c r="G72" s="3"/>
      <c r="H72" s="3" t="n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</row>
    <row r="73" customFormat="false" ht="12.8" hidden="false" customHeight="false" outlineLevel="0" collapsed="false">
      <c r="A73" s="4" t="n">
        <v>42547.90625</v>
      </c>
      <c r="B73" s="3" t="s">
        <v>10</v>
      </c>
      <c r="C73" s="3" t="n">
        <v>0</v>
      </c>
      <c r="D73" s="3" t="n">
        <v>0</v>
      </c>
      <c r="E73" s="3" t="n">
        <v>2</v>
      </c>
      <c r="F73" s="2" t="n">
        <v>14.95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 t="n">
        <v>1</v>
      </c>
      <c r="BJ73" s="3"/>
      <c r="BK73" s="3" t="n">
        <v>1</v>
      </c>
      <c r="BL73" s="3"/>
      <c r="BM73" s="3"/>
      <c r="BN73" s="3"/>
      <c r="BO73" s="3"/>
      <c r="BP73" s="3"/>
      <c r="BQ73" s="3"/>
      <c r="BR73" s="3"/>
      <c r="BS73" s="3"/>
      <c r="BT73" s="3"/>
      <c r="BU73" s="3"/>
    </row>
    <row r="74" customFormat="false" ht="12.8" hidden="false" customHeight="false" outlineLevel="0" collapsed="false">
      <c r="A74" s="4" t="n">
        <v>42548.5611111111</v>
      </c>
      <c r="B74" s="3" t="s">
        <v>7</v>
      </c>
      <c r="C74" s="3" t="n">
        <v>0</v>
      </c>
      <c r="D74" s="3" t="n">
        <v>0</v>
      </c>
      <c r="E74" s="3" t="n">
        <v>2</v>
      </c>
      <c r="F74" s="2" t="n">
        <v>19.9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 t="n">
        <v>2</v>
      </c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</row>
    <row r="75" customFormat="false" ht="12.8" hidden="false" customHeight="false" outlineLevel="0" collapsed="false">
      <c r="A75" s="4" t="n">
        <v>42548.6180555556</v>
      </c>
      <c r="B75" s="3" t="s">
        <v>10</v>
      </c>
      <c r="C75" s="3" t="n">
        <v>0</v>
      </c>
      <c r="D75" s="3" t="n">
        <v>0</v>
      </c>
      <c r="E75" s="3" t="n">
        <v>1</v>
      </c>
      <c r="F75" s="2" t="n">
        <v>8.95</v>
      </c>
      <c r="G75" s="3"/>
      <c r="H75" s="3" t="n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</row>
    <row r="76" customFormat="false" ht="12.8" hidden="false" customHeight="false" outlineLevel="0" collapsed="false">
      <c r="A76" s="4" t="n">
        <v>42548.8125</v>
      </c>
      <c r="B76" s="3" t="s">
        <v>8</v>
      </c>
      <c r="C76" s="3" t="n">
        <v>0</v>
      </c>
      <c r="D76" s="3" t="n">
        <v>0</v>
      </c>
      <c r="E76" s="3" t="n">
        <v>3</v>
      </c>
      <c r="F76" s="2" t="n">
        <v>38.85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 t="n">
        <v>1</v>
      </c>
      <c r="BK76" s="3"/>
      <c r="BL76" s="3" t="n">
        <v>2</v>
      </c>
      <c r="BM76" s="3"/>
      <c r="BN76" s="3"/>
      <c r="BO76" s="3"/>
      <c r="BP76" s="3"/>
      <c r="BQ76" s="3"/>
      <c r="BR76" s="3"/>
      <c r="BS76" s="3"/>
      <c r="BT76" s="3"/>
      <c r="BU76" s="3"/>
    </row>
    <row r="77" customFormat="false" ht="12.8" hidden="false" customHeight="false" outlineLevel="0" collapsed="false">
      <c r="A77" s="4" t="n">
        <v>42548.8472222222</v>
      </c>
      <c r="B77" s="3" t="s">
        <v>9</v>
      </c>
      <c r="C77" s="3" t="n">
        <v>0</v>
      </c>
      <c r="D77" s="3" t="n">
        <v>0</v>
      </c>
      <c r="E77" s="3" t="n">
        <v>3</v>
      </c>
      <c r="F77" s="2" t="n">
        <v>46.85</v>
      </c>
      <c r="G77" s="3"/>
      <c r="H77" s="3" t="n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 t="n">
        <v>2</v>
      </c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</row>
    <row r="78" customFormat="false" ht="12.8" hidden="false" customHeight="false" outlineLevel="0" collapsed="false">
      <c r="A78" s="4" t="n">
        <v>42548.8868055556</v>
      </c>
      <c r="B78" s="3" t="s">
        <v>8</v>
      </c>
      <c r="C78" s="3" t="n">
        <v>0</v>
      </c>
      <c r="D78" s="3" t="n">
        <v>0</v>
      </c>
      <c r="E78" s="3" t="n">
        <v>1</v>
      </c>
      <c r="F78" s="2" t="n">
        <v>15.95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 t="n">
        <v>1</v>
      </c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</row>
    <row r="79" customFormat="false" ht="12.8" hidden="false" customHeight="false" outlineLevel="0" collapsed="false">
      <c r="A79" s="4" t="n">
        <v>42548.8888888889</v>
      </c>
      <c r="B79" s="3" t="s">
        <v>8</v>
      </c>
      <c r="C79" s="3" t="n">
        <v>0</v>
      </c>
      <c r="D79" s="3" t="n">
        <v>0</v>
      </c>
      <c r="E79" s="3" t="n">
        <v>1</v>
      </c>
      <c r="F79" s="2" t="n">
        <v>11.95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 t="n">
        <v>1</v>
      </c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</row>
    <row r="80" customFormat="false" ht="12.8" hidden="false" customHeight="false" outlineLevel="0" collapsed="false">
      <c r="A80" s="4" t="n">
        <v>42548.9131944445</v>
      </c>
      <c r="B80" s="3" t="s">
        <v>9</v>
      </c>
      <c r="C80" s="3" t="n">
        <v>0</v>
      </c>
      <c r="D80" s="3" t="n">
        <v>0</v>
      </c>
      <c r="E80" s="3" t="n">
        <v>1</v>
      </c>
      <c r="F80" s="2" t="n">
        <v>8.95</v>
      </c>
      <c r="G80" s="3"/>
      <c r="H80" s="3" t="n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</row>
    <row r="81" customFormat="false" ht="12.8" hidden="false" customHeight="false" outlineLevel="0" collapsed="false">
      <c r="A81" s="4" t="n">
        <v>42549.53125</v>
      </c>
      <c r="B81" s="3" t="s">
        <v>7</v>
      </c>
      <c r="C81" s="3" t="n">
        <v>0</v>
      </c>
      <c r="D81" s="3" t="n">
        <v>0</v>
      </c>
      <c r="E81" s="3" t="n">
        <v>3</v>
      </c>
      <c r="F81" s="2" t="n">
        <v>3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 t="n">
        <v>3</v>
      </c>
      <c r="BL81" s="3"/>
      <c r="BM81" s="3"/>
      <c r="BN81" s="3"/>
      <c r="BO81" s="3"/>
      <c r="BP81" s="3"/>
      <c r="BQ81" s="3"/>
      <c r="BR81" s="3"/>
      <c r="BS81" s="3"/>
      <c r="BT81" s="3"/>
      <c r="BU81" s="3"/>
    </row>
    <row r="82" customFormat="false" ht="12.8" hidden="false" customHeight="false" outlineLevel="0" collapsed="false">
      <c r="A82" s="4" t="n">
        <v>42549.5590277778</v>
      </c>
      <c r="B82" s="3" t="s">
        <v>7</v>
      </c>
      <c r="C82" s="3" t="n">
        <v>0</v>
      </c>
      <c r="D82" s="3" t="n">
        <v>0</v>
      </c>
      <c r="E82" s="3" t="n">
        <v>1</v>
      </c>
      <c r="F82" s="2" t="n">
        <v>8.95</v>
      </c>
      <c r="G82" s="3"/>
      <c r="H82" s="3" t="n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</row>
    <row r="83" customFormat="false" ht="12.8" hidden="false" customHeight="false" outlineLevel="0" collapsed="false">
      <c r="A83" s="4" t="n">
        <v>42549.6354166667</v>
      </c>
      <c r="B83" s="3" t="s">
        <v>7</v>
      </c>
      <c r="C83" s="3" t="n">
        <v>0</v>
      </c>
      <c r="D83" s="3" t="n">
        <v>0</v>
      </c>
      <c r="E83" s="3" t="n">
        <v>3</v>
      </c>
      <c r="F83" s="2" t="n">
        <v>25.85</v>
      </c>
      <c r="G83" s="3"/>
      <c r="H83" s="3" t="n">
        <v>2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 t="n">
        <v>1</v>
      </c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</row>
    <row r="84" customFormat="false" ht="12.8" hidden="false" customHeight="false" outlineLevel="0" collapsed="false">
      <c r="A84" s="4" t="n">
        <v>42549.6458333334</v>
      </c>
      <c r="B84" s="3" t="s">
        <v>13</v>
      </c>
      <c r="C84" s="3" t="n">
        <v>0</v>
      </c>
      <c r="D84" s="3" t="n">
        <v>0</v>
      </c>
      <c r="E84" s="3" t="n">
        <v>1</v>
      </c>
      <c r="F84" s="2" t="n">
        <v>21.95</v>
      </c>
      <c r="G84" s="3"/>
      <c r="H84" s="3"/>
      <c r="I84" s="3"/>
      <c r="J84" s="3" t="n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</row>
    <row r="85" customFormat="false" ht="12.8" hidden="false" customHeight="false" outlineLevel="0" collapsed="false">
      <c r="A85" s="4" t="n">
        <v>42549.8125</v>
      </c>
      <c r="B85" s="3" t="s">
        <v>9</v>
      </c>
      <c r="C85" s="3" t="n">
        <v>0</v>
      </c>
      <c r="D85" s="3" t="n">
        <v>0</v>
      </c>
      <c r="E85" s="3" t="n">
        <v>1</v>
      </c>
      <c r="F85" s="2" t="n">
        <v>6.95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 t="n">
        <v>1</v>
      </c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</row>
    <row r="86" customFormat="false" ht="12.8" hidden="false" customHeight="false" outlineLevel="0" collapsed="false">
      <c r="A86" s="4" t="n">
        <v>42549.8472222222</v>
      </c>
      <c r="B86" s="3" t="s">
        <v>9</v>
      </c>
      <c r="C86" s="3" t="n">
        <v>0</v>
      </c>
      <c r="D86" s="3" t="n">
        <v>0</v>
      </c>
      <c r="E86" s="3" t="n">
        <v>2</v>
      </c>
      <c r="F86" s="2" t="n">
        <v>31.9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 t="n">
        <v>2</v>
      </c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</row>
    <row r="87" customFormat="false" ht="12.8" hidden="false" customHeight="false" outlineLevel="0" collapsed="false">
      <c r="A87" s="4" t="n">
        <v>42549.8715277778</v>
      </c>
      <c r="B87" s="3" t="s">
        <v>9</v>
      </c>
      <c r="C87" s="3" t="n">
        <v>0</v>
      </c>
      <c r="D87" s="3" t="n">
        <v>1</v>
      </c>
      <c r="E87" s="3" t="n">
        <v>2</v>
      </c>
      <c r="F87" s="2" t="n">
        <v>17.9</v>
      </c>
      <c r="G87" s="3"/>
      <c r="H87" s="3" t="n">
        <v>2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</row>
    <row r="88" customFormat="false" ht="12.8" hidden="false" customHeight="false" outlineLevel="0" collapsed="false">
      <c r="A88" s="4" t="n">
        <v>42549.8888888889</v>
      </c>
      <c r="B88" s="3" t="s">
        <v>11</v>
      </c>
      <c r="C88" s="3" t="n">
        <v>0</v>
      </c>
      <c r="D88" s="3" t="n">
        <v>0</v>
      </c>
      <c r="E88" s="3" t="n">
        <v>3</v>
      </c>
      <c r="F88" s="2" t="n">
        <v>28.85</v>
      </c>
      <c r="G88" s="3"/>
      <c r="H88" s="3"/>
      <c r="I88" s="3"/>
      <c r="J88" s="3"/>
      <c r="K88" s="3"/>
      <c r="L88" s="3" t="n">
        <v>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 t="n">
        <v>1</v>
      </c>
      <c r="AB88" s="3" t="n">
        <v>1</v>
      </c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</row>
    <row r="89" customFormat="false" ht="12.8" hidden="false" customHeight="false" outlineLevel="0" collapsed="false">
      <c r="A89" s="4" t="n">
        <v>42549.90625</v>
      </c>
      <c r="B89" s="3" t="s">
        <v>10</v>
      </c>
      <c r="C89" s="3" t="n">
        <v>0</v>
      </c>
      <c r="D89" s="3" t="n">
        <v>0</v>
      </c>
      <c r="E89" s="3" t="n">
        <v>1</v>
      </c>
      <c r="F89" s="2" t="n">
        <v>8.95</v>
      </c>
      <c r="G89" s="3"/>
      <c r="H89" s="3" t="n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</row>
    <row r="90" customFormat="false" ht="12.8" hidden="false" customHeight="false" outlineLevel="0" collapsed="false">
      <c r="A90" s="4" t="n">
        <v>42549.9097222222</v>
      </c>
      <c r="B90" s="3" t="s">
        <v>7</v>
      </c>
      <c r="C90" s="3" t="n">
        <v>0</v>
      </c>
      <c r="D90" s="3" t="n">
        <v>0</v>
      </c>
      <c r="E90" s="3" t="n">
        <v>1</v>
      </c>
      <c r="F90" s="2" t="n">
        <v>7.95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 t="n">
        <v>1</v>
      </c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</row>
    <row r="91" customFormat="false" ht="12.8" hidden="false" customHeight="false" outlineLevel="0" collapsed="false">
      <c r="A91" s="4" t="n">
        <v>42549.9131944445</v>
      </c>
      <c r="B91" s="3" t="s">
        <v>10</v>
      </c>
      <c r="C91" s="3" t="n">
        <v>0</v>
      </c>
      <c r="D91" s="3" t="n">
        <v>0</v>
      </c>
      <c r="E91" s="3" t="n">
        <v>1</v>
      </c>
      <c r="F91" s="2" t="n">
        <v>18.95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 t="n">
        <v>1</v>
      </c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</row>
    <row r="92" customFormat="false" ht="12.8" hidden="false" customHeight="false" outlineLevel="0" collapsed="false">
      <c r="A92" s="4" t="n">
        <v>42549.9270833333</v>
      </c>
      <c r="B92" s="3" t="s">
        <v>10</v>
      </c>
      <c r="C92" s="3" t="n">
        <v>0</v>
      </c>
      <c r="D92" s="3" t="n">
        <v>0</v>
      </c>
      <c r="E92" s="3" t="n">
        <v>1</v>
      </c>
      <c r="F92" s="2" t="n">
        <v>13.95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 t="n">
        <v>1</v>
      </c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</row>
    <row r="93" customFormat="false" ht="12.8" hidden="false" customHeight="false" outlineLevel="0" collapsed="false">
      <c r="A93" s="4" t="n">
        <v>42550.4652777778</v>
      </c>
      <c r="B93" s="3" t="s">
        <v>11</v>
      </c>
      <c r="C93" s="3" t="n">
        <v>0</v>
      </c>
      <c r="D93" s="3" t="n">
        <v>0</v>
      </c>
      <c r="E93" s="3" t="n">
        <v>1</v>
      </c>
      <c r="F93" s="2" t="n">
        <v>1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 t="n">
        <v>1</v>
      </c>
      <c r="BL93" s="3"/>
      <c r="BM93" s="3"/>
      <c r="BN93" s="3"/>
      <c r="BO93" s="3"/>
      <c r="BP93" s="3"/>
      <c r="BQ93" s="3"/>
      <c r="BR93" s="3"/>
      <c r="BS93" s="3"/>
      <c r="BT93" s="3"/>
      <c r="BU93" s="3"/>
    </row>
    <row r="94" customFormat="false" ht="12.8" hidden="false" customHeight="false" outlineLevel="0" collapsed="false">
      <c r="A94" s="4" t="n">
        <v>42550.5486111111</v>
      </c>
      <c r="B94" s="3" t="s">
        <v>9</v>
      </c>
      <c r="C94" s="3" t="n">
        <v>0</v>
      </c>
      <c r="D94" s="3" t="n">
        <v>0</v>
      </c>
      <c r="E94" s="3" t="n">
        <v>1</v>
      </c>
      <c r="F94" s="2" t="n">
        <v>8.95</v>
      </c>
      <c r="G94" s="3"/>
      <c r="H94" s="3" t="n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</row>
    <row r="95" customFormat="false" ht="12.8" hidden="false" customHeight="false" outlineLevel="0" collapsed="false">
      <c r="A95" s="4" t="n">
        <v>42550.5590277778</v>
      </c>
      <c r="B95" s="3" t="s">
        <v>10</v>
      </c>
      <c r="C95" s="3" t="n">
        <v>0</v>
      </c>
      <c r="D95" s="3" t="n">
        <v>0</v>
      </c>
      <c r="E95" s="3" t="n">
        <v>2</v>
      </c>
      <c r="F95" s="2" t="n">
        <v>9.9</v>
      </c>
      <c r="G95" s="3"/>
      <c r="H95" s="3"/>
      <c r="I95" s="3"/>
      <c r="J95" s="3"/>
      <c r="K95" s="3"/>
      <c r="L95" s="3"/>
      <c r="M95" s="3" t="n">
        <v>2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</row>
    <row r="96" customFormat="false" ht="12.8" hidden="false" customHeight="false" outlineLevel="0" collapsed="false">
      <c r="A96" s="4" t="n">
        <v>42550.8263888889</v>
      </c>
      <c r="B96" s="3" t="s">
        <v>9</v>
      </c>
      <c r="C96" s="3" t="n">
        <v>0</v>
      </c>
      <c r="D96" s="3" t="n">
        <v>0</v>
      </c>
      <c r="E96" s="3" t="n">
        <v>1</v>
      </c>
      <c r="F96" s="2" t="n">
        <v>8.95</v>
      </c>
      <c r="G96" s="3"/>
      <c r="H96" s="3" t="n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</row>
    <row r="97" customFormat="false" ht="12.8" hidden="false" customHeight="false" outlineLevel="0" collapsed="false">
      <c r="A97" s="4" t="n">
        <v>42550.8402777778</v>
      </c>
      <c r="B97" s="3" t="s">
        <v>14</v>
      </c>
      <c r="C97" s="3" t="n">
        <v>10</v>
      </c>
      <c r="D97" s="3" t="n">
        <v>0</v>
      </c>
      <c r="E97" s="3" t="n">
        <v>3</v>
      </c>
      <c r="F97" s="2" t="n">
        <v>34.05</v>
      </c>
      <c r="G97" s="3"/>
      <c r="H97" s="3" t="n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 t="n">
        <v>1</v>
      </c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 t="n">
        <v>1</v>
      </c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</row>
    <row r="98" customFormat="false" ht="12.8" hidden="false" customHeight="false" outlineLevel="0" collapsed="false">
      <c r="A98" s="4" t="n">
        <v>42550.8472222222</v>
      </c>
      <c r="B98" s="3" t="s">
        <v>10</v>
      </c>
      <c r="C98" s="3" t="n">
        <v>0</v>
      </c>
      <c r="D98" s="3" t="n">
        <v>0</v>
      </c>
      <c r="E98" s="3" t="n">
        <v>1</v>
      </c>
      <c r="F98" s="2" t="n">
        <v>8.95</v>
      </c>
      <c r="G98" s="3"/>
      <c r="H98" s="3" t="n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</row>
    <row r="99" customFormat="false" ht="12.8" hidden="false" customHeight="false" outlineLevel="0" collapsed="false">
      <c r="A99" s="4" t="n">
        <v>42550.8472222222</v>
      </c>
      <c r="B99" s="3" t="s">
        <v>9</v>
      </c>
      <c r="C99" s="3" t="n">
        <v>0</v>
      </c>
      <c r="D99" s="3" t="n">
        <v>0</v>
      </c>
      <c r="E99" s="3" t="n">
        <v>1</v>
      </c>
      <c r="F99" s="2" t="n">
        <v>13.95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 t="n">
        <v>1</v>
      </c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</row>
    <row r="100" customFormat="false" ht="12.8" hidden="false" customHeight="false" outlineLevel="0" collapsed="false">
      <c r="A100" s="4" t="n">
        <v>42550.8472222222</v>
      </c>
      <c r="B100" s="3" t="s">
        <v>8</v>
      </c>
      <c r="C100" s="3" t="n">
        <v>0</v>
      </c>
      <c r="D100" s="3" t="n">
        <v>0</v>
      </c>
      <c r="E100" s="3" t="n">
        <v>1</v>
      </c>
      <c r="F100" s="2" t="n">
        <v>4.95</v>
      </c>
      <c r="G100" s="3"/>
      <c r="H100" s="3"/>
      <c r="I100" s="3"/>
      <c r="J100" s="3"/>
      <c r="K100" s="3"/>
      <c r="L100" s="3"/>
      <c r="M100" s="3"/>
      <c r="N100" s="3"/>
      <c r="O100" s="3" t="n">
        <v>1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</row>
    <row r="101" customFormat="false" ht="12.8" hidden="false" customHeight="false" outlineLevel="0" collapsed="false">
      <c r="A101" s="4" t="n">
        <v>42550.8611111111</v>
      </c>
      <c r="B101" s="3" t="s">
        <v>9</v>
      </c>
      <c r="C101" s="3" t="n">
        <v>0</v>
      </c>
      <c r="D101" s="3" t="n">
        <v>0</v>
      </c>
      <c r="E101" s="3" t="n">
        <v>1</v>
      </c>
      <c r="F101" s="2" t="n">
        <v>8.95</v>
      </c>
      <c r="G101" s="3"/>
      <c r="H101" s="3" t="n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</row>
    <row r="102" customFormat="false" ht="12.8" hidden="false" customHeight="false" outlineLevel="0" collapsed="false">
      <c r="A102" s="4" t="n">
        <v>42550.8680555556</v>
      </c>
      <c r="B102" s="3" t="s">
        <v>8</v>
      </c>
      <c r="C102" s="3" t="n">
        <v>0</v>
      </c>
      <c r="D102" s="3" t="n">
        <v>0</v>
      </c>
      <c r="E102" s="3" t="n">
        <v>1</v>
      </c>
      <c r="F102" s="2" t="n">
        <v>21.95</v>
      </c>
      <c r="G102" s="3"/>
      <c r="H102" s="3"/>
      <c r="I102" s="3"/>
      <c r="J102" s="3" t="n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</row>
    <row r="103" customFormat="false" ht="12.8" hidden="false" customHeight="false" outlineLevel="0" collapsed="false">
      <c r="A103" s="4" t="n">
        <v>42550.8715277778</v>
      </c>
      <c r="B103" s="3" t="s">
        <v>10</v>
      </c>
      <c r="C103" s="3" t="n">
        <v>0</v>
      </c>
      <c r="D103" s="3" t="n">
        <v>0</v>
      </c>
      <c r="E103" s="3" t="n">
        <v>1</v>
      </c>
      <c r="F103" s="2" t="n">
        <v>9.95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 t="n">
        <v>1</v>
      </c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</row>
    <row r="104" customFormat="false" ht="12.8" hidden="false" customHeight="false" outlineLevel="0" collapsed="false">
      <c r="A104" s="4" t="n">
        <v>42550.8819444445</v>
      </c>
      <c r="B104" s="3" t="s">
        <v>11</v>
      </c>
      <c r="C104" s="3" t="n">
        <v>0</v>
      </c>
      <c r="D104" s="3" t="n">
        <v>0</v>
      </c>
      <c r="E104" s="3" t="n">
        <v>1</v>
      </c>
      <c r="F104" s="2" t="n">
        <v>8.95</v>
      </c>
      <c r="G104" s="3"/>
      <c r="H104" s="3" t="n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</row>
    <row r="105" customFormat="false" ht="12.8" hidden="false" customHeight="false" outlineLevel="0" collapsed="false">
      <c r="A105" s="4" t="n">
        <v>42550.8923611111</v>
      </c>
      <c r="B105" s="3" t="s">
        <v>8</v>
      </c>
      <c r="C105" s="3" t="n">
        <v>0</v>
      </c>
      <c r="D105" s="3" t="n">
        <v>0</v>
      </c>
      <c r="E105" s="3" t="n">
        <v>1</v>
      </c>
      <c r="F105" s="2" t="n">
        <v>8.95</v>
      </c>
      <c r="G105" s="3"/>
      <c r="H105" s="3" t="n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</row>
    <row r="106" customFormat="false" ht="12.8" hidden="false" customHeight="false" outlineLevel="0" collapsed="false">
      <c r="A106" s="4" t="n">
        <v>42550.9027777778</v>
      </c>
      <c r="B106" s="3" t="s">
        <v>10</v>
      </c>
      <c r="C106" s="3" t="n">
        <v>0</v>
      </c>
      <c r="D106" s="3" t="n">
        <v>0</v>
      </c>
      <c r="E106" s="3" t="n">
        <v>1</v>
      </c>
      <c r="F106" s="2" t="n">
        <v>8.95</v>
      </c>
      <c r="G106" s="3"/>
      <c r="H106" s="3" t="n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</row>
    <row r="107" customFormat="false" ht="12.8" hidden="false" customHeight="false" outlineLevel="0" collapsed="false">
      <c r="A107" s="4" t="n">
        <v>42551.4791666667</v>
      </c>
      <c r="B107" s="3" t="s">
        <v>10</v>
      </c>
      <c r="C107" s="3" t="n">
        <v>0</v>
      </c>
      <c r="D107" s="3" t="n">
        <v>0</v>
      </c>
      <c r="E107" s="3" t="n">
        <v>2</v>
      </c>
      <c r="F107" s="2" t="n">
        <v>9.9</v>
      </c>
      <c r="G107" s="3"/>
      <c r="H107" s="3"/>
      <c r="I107" s="3"/>
      <c r="J107" s="3"/>
      <c r="K107" s="3"/>
      <c r="L107" s="3"/>
      <c r="M107" s="3" t="n">
        <v>1</v>
      </c>
      <c r="N107" s="3"/>
      <c r="O107" s="3" t="n">
        <v>1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</row>
    <row r="108" customFormat="false" ht="12.8" hidden="false" customHeight="false" outlineLevel="0" collapsed="false">
      <c r="A108" s="4" t="n">
        <v>42551.5763888889</v>
      </c>
      <c r="B108" s="3" t="s">
        <v>10</v>
      </c>
      <c r="C108" s="3" t="n">
        <v>0</v>
      </c>
      <c r="D108" s="3" t="n">
        <v>0</v>
      </c>
      <c r="E108" s="3" t="n">
        <v>2</v>
      </c>
      <c r="F108" s="2" t="n">
        <v>29.9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 t="n">
        <v>1</v>
      </c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 t="n">
        <v>1</v>
      </c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</row>
    <row r="109" customFormat="false" ht="12.8" hidden="false" customHeight="false" outlineLevel="0" collapsed="false">
      <c r="A109" s="4" t="n">
        <v>42551.7465277778</v>
      </c>
      <c r="B109" s="3" t="s">
        <v>10</v>
      </c>
      <c r="C109" s="3" t="n">
        <v>0</v>
      </c>
      <c r="D109" s="3" t="n">
        <v>0</v>
      </c>
      <c r="E109" s="3" t="n">
        <v>1</v>
      </c>
      <c r="F109" s="2" t="n">
        <v>9.95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 t="n">
        <v>1</v>
      </c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</row>
    <row r="110" customFormat="false" ht="12.8" hidden="false" customHeight="false" outlineLevel="0" collapsed="false">
      <c r="A110" s="4" t="n">
        <v>42551.8229166667</v>
      </c>
      <c r="B110" s="3" t="s">
        <v>9</v>
      </c>
      <c r="C110" s="3" t="n">
        <v>0</v>
      </c>
      <c r="D110" s="3" t="n">
        <v>1</v>
      </c>
      <c r="E110" s="3" t="n">
        <v>2</v>
      </c>
      <c r="F110" s="2" t="n">
        <v>37.9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 t="n">
        <v>2</v>
      </c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</row>
    <row r="111" customFormat="false" ht="12.8" hidden="false" customHeight="false" outlineLevel="0" collapsed="false">
      <c r="A111" s="4" t="n">
        <v>42551.8298611111</v>
      </c>
      <c r="B111" s="3" t="s">
        <v>11</v>
      </c>
      <c r="C111" s="3" t="n">
        <v>0</v>
      </c>
      <c r="D111" s="3" t="n">
        <v>0</v>
      </c>
      <c r="E111" s="3" t="n">
        <v>1</v>
      </c>
      <c r="F111" s="2" t="n">
        <v>8.95</v>
      </c>
      <c r="G111" s="3"/>
      <c r="H111" s="3" t="n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</row>
    <row r="112" customFormat="false" ht="12.8" hidden="false" customHeight="false" outlineLevel="0" collapsed="false">
      <c r="A112" s="4" t="n">
        <v>42551.8333333333</v>
      </c>
      <c r="B112" s="3" t="s">
        <v>11</v>
      </c>
      <c r="C112" s="3" t="n">
        <v>0</v>
      </c>
      <c r="D112" s="3" t="n">
        <v>0</v>
      </c>
      <c r="E112" s="3" t="n">
        <v>1</v>
      </c>
      <c r="F112" s="2" t="n">
        <v>6.95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 t="n">
        <v>1</v>
      </c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</row>
    <row r="113" customFormat="false" ht="12.8" hidden="false" customHeight="false" outlineLevel="0" collapsed="false">
      <c r="A113" s="4" t="n">
        <v>42551.8402777778</v>
      </c>
      <c r="B113" s="3" t="s">
        <v>8</v>
      </c>
      <c r="C113" s="3" t="n">
        <v>0</v>
      </c>
      <c r="D113" s="3" t="n">
        <v>0</v>
      </c>
      <c r="E113" s="3" t="n">
        <v>1</v>
      </c>
      <c r="F113" s="2" t="n">
        <v>15.95</v>
      </c>
      <c r="G113" s="3"/>
      <c r="H113" s="3"/>
      <c r="I113" s="3" t="n">
        <v>1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</row>
    <row r="114" customFormat="false" ht="12.8" hidden="false" customHeight="false" outlineLevel="0" collapsed="false">
      <c r="A114" s="4" t="n">
        <v>42551.8590277778</v>
      </c>
      <c r="B114" s="3" t="s">
        <v>8</v>
      </c>
      <c r="C114" s="3" t="n">
        <v>0</v>
      </c>
      <c r="D114" s="3" t="n">
        <v>0</v>
      </c>
      <c r="E114" s="3" t="n">
        <v>2</v>
      </c>
      <c r="F114" s="2" t="n">
        <v>16.9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 t="n">
        <v>1</v>
      </c>
      <c r="AH114" s="3"/>
      <c r="AI114" s="3"/>
      <c r="AJ114" s="3"/>
      <c r="AK114" s="3"/>
      <c r="AL114" s="3"/>
      <c r="AM114" s="3"/>
      <c r="AN114" s="3"/>
      <c r="AO114" s="3" t="n">
        <v>1</v>
      </c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</row>
    <row r="115" customFormat="false" ht="12.8" hidden="false" customHeight="false" outlineLevel="0" collapsed="false">
      <c r="A115" s="4" t="n">
        <v>42551.8604166667</v>
      </c>
      <c r="B115" s="3" t="s">
        <v>11</v>
      </c>
      <c r="C115" s="3" t="n">
        <v>0</v>
      </c>
      <c r="D115" s="3" t="n">
        <v>0</v>
      </c>
      <c r="E115" s="3" t="n">
        <v>1</v>
      </c>
      <c r="F115" s="2" t="n">
        <v>21.95</v>
      </c>
      <c r="G115" s="3"/>
      <c r="H115" s="3"/>
      <c r="I115" s="3"/>
      <c r="J115" s="3" t="n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</row>
    <row r="116" customFormat="false" ht="12.8" hidden="false" customHeight="false" outlineLevel="0" collapsed="false">
      <c r="A116" s="4" t="n">
        <v>42551.8694444444</v>
      </c>
      <c r="B116" s="3" t="s">
        <v>8</v>
      </c>
      <c r="C116" s="3" t="n">
        <v>0</v>
      </c>
      <c r="D116" s="3" t="n">
        <v>0</v>
      </c>
      <c r="E116" s="3" t="n">
        <v>2</v>
      </c>
      <c r="F116" s="2" t="n">
        <v>32.9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 t="n">
        <v>1</v>
      </c>
      <c r="BJ116" s="3" t="n">
        <v>1</v>
      </c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</row>
    <row r="117" customFormat="false" ht="12.8" hidden="false" customHeight="false" outlineLevel="0" collapsed="false">
      <c r="A117" s="4" t="n">
        <v>42552.4506944444</v>
      </c>
      <c r="B117" s="3" t="s">
        <v>7</v>
      </c>
      <c r="C117" s="3" t="n">
        <v>0</v>
      </c>
      <c r="D117" s="3" t="n">
        <v>0</v>
      </c>
      <c r="E117" s="3" t="n">
        <v>1</v>
      </c>
      <c r="F117" s="2" t="n">
        <v>15.95</v>
      </c>
      <c r="G117" s="3"/>
      <c r="H117" s="3"/>
      <c r="I117" s="3" t="n">
        <v>1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</row>
    <row r="118" customFormat="false" ht="12.8" hidden="false" customHeight="false" outlineLevel="0" collapsed="false">
      <c r="A118" s="4" t="n">
        <v>42552.5208333333</v>
      </c>
      <c r="B118" s="3" t="s">
        <v>11</v>
      </c>
      <c r="C118" s="3" t="n">
        <v>0</v>
      </c>
      <c r="D118" s="3" t="n">
        <v>0</v>
      </c>
      <c r="E118" s="3" t="n">
        <v>1</v>
      </c>
      <c r="F118" s="2" t="n">
        <v>8.95</v>
      </c>
      <c r="G118" s="3"/>
      <c r="H118" s="3" t="n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</row>
    <row r="119" customFormat="false" ht="12.8" hidden="false" customHeight="false" outlineLevel="0" collapsed="false">
      <c r="A119" s="4" t="n">
        <v>42552.5520833333</v>
      </c>
      <c r="B119" s="3" t="s">
        <v>10</v>
      </c>
      <c r="C119" s="3" t="n">
        <v>0</v>
      </c>
      <c r="D119" s="3" t="n">
        <v>1</v>
      </c>
      <c r="E119" s="3" t="n">
        <v>4</v>
      </c>
      <c r="F119" s="2" t="n">
        <v>35.8</v>
      </c>
      <c r="G119" s="3"/>
      <c r="H119" s="3"/>
      <c r="I119" s="3"/>
      <c r="J119" s="3"/>
      <c r="K119" s="3"/>
      <c r="L119" s="3"/>
      <c r="M119" s="3"/>
      <c r="N119" s="3" t="n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 t="n">
        <v>1</v>
      </c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 t="n">
        <v>1</v>
      </c>
      <c r="BH119" s="3"/>
      <c r="BI119" s="3"/>
      <c r="BJ119" s="3"/>
      <c r="BK119" s="3"/>
      <c r="BL119" s="3" t="n">
        <v>1</v>
      </c>
      <c r="BM119" s="3"/>
      <c r="BN119" s="3"/>
      <c r="BO119" s="3"/>
      <c r="BP119" s="3"/>
      <c r="BQ119" s="3"/>
      <c r="BR119" s="3"/>
      <c r="BS119" s="3"/>
      <c r="BT119" s="3"/>
      <c r="BU119" s="3"/>
    </row>
    <row r="120" customFormat="false" ht="12.8" hidden="false" customHeight="false" outlineLevel="0" collapsed="false">
      <c r="A120" s="4" t="n">
        <v>42552.6354166667</v>
      </c>
      <c r="B120" s="3" t="s">
        <v>9</v>
      </c>
      <c r="C120" s="3" t="n">
        <v>0</v>
      </c>
      <c r="D120" s="3" t="n">
        <v>0</v>
      </c>
      <c r="E120" s="3" t="n">
        <v>1</v>
      </c>
      <c r="F120" s="2" t="n">
        <v>15.95</v>
      </c>
      <c r="G120" s="3"/>
      <c r="H120" s="3"/>
      <c r="I120" s="3" t="n">
        <v>1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</row>
    <row r="121" customFormat="false" ht="12.8" hidden="false" customHeight="false" outlineLevel="0" collapsed="false">
      <c r="A121" s="4" t="n">
        <v>42552.7916666667</v>
      </c>
      <c r="B121" s="3" t="s">
        <v>9</v>
      </c>
      <c r="C121" s="3" t="n">
        <v>0</v>
      </c>
      <c r="D121" s="3" t="n">
        <v>0</v>
      </c>
      <c r="E121" s="3" t="n">
        <v>1</v>
      </c>
      <c r="F121" s="2" t="n">
        <v>13.95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 t="n">
        <v>1</v>
      </c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</row>
    <row r="122" customFormat="false" ht="12.8" hidden="false" customHeight="false" outlineLevel="0" collapsed="false">
      <c r="A122" s="4" t="n">
        <v>42552.7951388889</v>
      </c>
      <c r="B122" s="3" t="s">
        <v>11</v>
      </c>
      <c r="C122" s="3" t="n">
        <v>0</v>
      </c>
      <c r="D122" s="3" t="n">
        <v>0</v>
      </c>
      <c r="E122" s="3" t="n">
        <v>1</v>
      </c>
      <c r="F122" s="2" t="n">
        <v>8.95</v>
      </c>
      <c r="G122" s="3"/>
      <c r="H122" s="3" t="n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</row>
    <row r="123" customFormat="false" ht="12.8" hidden="false" customHeight="false" outlineLevel="0" collapsed="false">
      <c r="A123" s="4" t="n">
        <v>42552.8229166667</v>
      </c>
      <c r="B123" s="3" t="s">
        <v>9</v>
      </c>
      <c r="C123" s="3" t="n">
        <v>0</v>
      </c>
      <c r="D123" s="3" t="n">
        <v>0</v>
      </c>
      <c r="E123" s="3" t="n">
        <v>1</v>
      </c>
      <c r="F123" s="2" t="n">
        <v>18.95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 t="n">
        <v>1</v>
      </c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</row>
    <row r="124" customFormat="false" ht="12.8" hidden="false" customHeight="false" outlineLevel="0" collapsed="false">
      <c r="A124" s="4" t="n">
        <v>42552.8277777778</v>
      </c>
      <c r="B124" s="3" t="s">
        <v>10</v>
      </c>
      <c r="C124" s="3" t="n">
        <v>0</v>
      </c>
      <c r="D124" s="3" t="n">
        <v>0</v>
      </c>
      <c r="E124" s="3" t="n">
        <v>1</v>
      </c>
      <c r="F124" s="2" t="n">
        <v>15.95</v>
      </c>
      <c r="G124" s="3"/>
      <c r="H124" s="3"/>
      <c r="I124" s="3" t="n">
        <v>1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</row>
    <row r="125" customFormat="false" ht="12.8" hidden="false" customHeight="false" outlineLevel="0" collapsed="false">
      <c r="A125" s="4" t="n">
        <v>42552.8472222222</v>
      </c>
      <c r="B125" s="3" t="s">
        <v>10</v>
      </c>
      <c r="C125" s="3" t="n">
        <v>0</v>
      </c>
      <c r="D125" s="3" t="n">
        <v>1</v>
      </c>
      <c r="E125" s="3" t="n">
        <v>3</v>
      </c>
      <c r="F125" s="2" t="n">
        <v>37.85</v>
      </c>
      <c r="G125" s="3"/>
      <c r="H125" s="3"/>
      <c r="I125" s="3"/>
      <c r="J125" s="3"/>
      <c r="K125" s="3"/>
      <c r="L125" s="3"/>
      <c r="M125" s="3"/>
      <c r="N125" s="3" t="n">
        <v>1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 t="n">
        <v>1</v>
      </c>
      <c r="BJ125" s="3" t="n">
        <v>1</v>
      </c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</row>
    <row r="126" customFormat="false" ht="12.8" hidden="false" customHeight="false" outlineLevel="0" collapsed="false">
      <c r="A126" s="4" t="n">
        <v>42552.8506944445</v>
      </c>
      <c r="B126" s="3" t="s">
        <v>9</v>
      </c>
      <c r="C126" s="3" t="n">
        <v>0</v>
      </c>
      <c r="D126" s="3" t="n">
        <v>1</v>
      </c>
      <c r="E126" s="3" t="n">
        <v>1</v>
      </c>
      <c r="F126" s="2" t="n">
        <v>15.95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 t="n">
        <v>1</v>
      </c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</row>
    <row r="127" customFormat="false" ht="12.8" hidden="false" customHeight="false" outlineLevel="0" collapsed="false">
      <c r="A127" s="4" t="n">
        <v>42552.8506944445</v>
      </c>
      <c r="B127" s="3" t="s">
        <v>10</v>
      </c>
      <c r="C127" s="3" t="n">
        <v>0</v>
      </c>
      <c r="D127" s="3" t="n">
        <v>0</v>
      </c>
      <c r="E127" s="3" t="n">
        <v>2</v>
      </c>
      <c r="F127" s="2" t="n">
        <v>23.9</v>
      </c>
      <c r="G127" s="3"/>
      <c r="H127" s="3"/>
      <c r="I127" s="3"/>
      <c r="J127" s="3"/>
      <c r="K127" s="3"/>
      <c r="L127" s="3"/>
      <c r="M127" s="3"/>
      <c r="N127" s="3" t="n">
        <v>1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 t="n">
        <v>1</v>
      </c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</row>
    <row r="128" customFormat="false" ht="12.8" hidden="false" customHeight="false" outlineLevel="0" collapsed="false">
      <c r="A128" s="4" t="n">
        <v>42552.8680555555</v>
      </c>
      <c r="B128" s="3" t="s">
        <v>13</v>
      </c>
      <c r="C128" s="3" t="n">
        <v>0</v>
      </c>
      <c r="D128" s="3" t="n">
        <v>0</v>
      </c>
      <c r="E128" s="3" t="n">
        <v>1</v>
      </c>
      <c r="F128" s="2" t="n">
        <v>15.95</v>
      </c>
      <c r="G128" s="3"/>
      <c r="H128" s="3"/>
      <c r="I128" s="3" t="n">
        <v>1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</row>
    <row r="129" customFormat="false" ht="12.8" hidden="false" customHeight="false" outlineLevel="0" collapsed="false">
      <c r="A129" s="4" t="n">
        <v>42552.86875</v>
      </c>
      <c r="B129" s="3" t="s">
        <v>10</v>
      </c>
      <c r="C129" s="3" t="n">
        <v>0</v>
      </c>
      <c r="D129" s="3" t="n">
        <v>0</v>
      </c>
      <c r="E129" s="3" t="n">
        <v>2</v>
      </c>
      <c r="F129" s="2" t="n">
        <v>19.9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 t="n">
        <v>2</v>
      </c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</row>
    <row r="130" customFormat="false" ht="12.8" hidden="false" customHeight="false" outlineLevel="0" collapsed="false">
      <c r="A130" s="4" t="n">
        <v>42552.90625</v>
      </c>
      <c r="B130" s="3" t="s">
        <v>7</v>
      </c>
      <c r="C130" s="3" t="n">
        <v>0</v>
      </c>
      <c r="D130" s="3" t="n">
        <v>0</v>
      </c>
      <c r="E130" s="3" t="n">
        <v>2</v>
      </c>
      <c r="F130" s="2" t="n">
        <v>9.9</v>
      </c>
      <c r="G130" s="3"/>
      <c r="H130" s="3"/>
      <c r="I130" s="3"/>
      <c r="J130" s="3"/>
      <c r="K130" s="3"/>
      <c r="L130" s="3"/>
      <c r="M130" s="3"/>
      <c r="N130" s="3" t="n">
        <v>1</v>
      </c>
      <c r="O130" s="3" t="n">
        <v>1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</row>
    <row r="131" customFormat="false" ht="12.8" hidden="false" customHeight="false" outlineLevel="0" collapsed="false">
      <c r="A131" s="4" t="n">
        <v>42552.9097222222</v>
      </c>
      <c r="B131" s="3" t="s">
        <v>9</v>
      </c>
      <c r="C131" s="3" t="n">
        <v>0</v>
      </c>
      <c r="D131" s="3" t="n">
        <v>0</v>
      </c>
      <c r="E131" s="3" t="n">
        <v>1</v>
      </c>
      <c r="F131" s="2" t="n">
        <v>15.95</v>
      </c>
      <c r="G131" s="3"/>
      <c r="H131" s="3"/>
      <c r="I131" s="3" t="n">
        <v>1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</row>
    <row r="132" customFormat="false" ht="12.8" hidden="false" customHeight="false" outlineLevel="0" collapsed="false">
      <c r="A132" s="4" t="n">
        <v>42552.9131944445</v>
      </c>
      <c r="B132" s="3" t="s">
        <v>11</v>
      </c>
      <c r="C132" s="3" t="n">
        <v>0</v>
      </c>
      <c r="D132" s="3" t="n">
        <v>0</v>
      </c>
      <c r="E132" s="3" t="n">
        <v>2</v>
      </c>
      <c r="F132" s="2" t="n">
        <v>31.4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 t="n">
        <v>1</v>
      </c>
      <c r="BS132" s="3" t="n">
        <v>1</v>
      </c>
      <c r="BT132" s="3"/>
      <c r="BU132" s="3"/>
    </row>
    <row r="133" customFormat="false" ht="12.8" hidden="false" customHeight="false" outlineLevel="0" collapsed="false">
      <c r="A133" s="4" t="n">
        <v>42553.4661805556</v>
      </c>
      <c r="B133" s="3" t="s">
        <v>10</v>
      </c>
      <c r="C133" s="3" t="n">
        <v>0</v>
      </c>
      <c r="D133" s="3" t="n">
        <v>0</v>
      </c>
      <c r="E133" s="3" t="n">
        <v>1</v>
      </c>
      <c r="F133" s="2" t="n">
        <v>15.95</v>
      </c>
      <c r="G133" s="3"/>
      <c r="H133" s="3"/>
      <c r="I133" s="3" t="n">
        <v>1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</row>
    <row r="134" customFormat="false" ht="12.8" hidden="false" customHeight="false" outlineLevel="0" collapsed="false">
      <c r="A134" s="4" t="n">
        <v>42553.5208333333</v>
      </c>
      <c r="B134" s="3" t="s">
        <v>13</v>
      </c>
      <c r="C134" s="3" t="n">
        <v>0</v>
      </c>
      <c r="D134" s="3" t="n">
        <v>0</v>
      </c>
      <c r="E134" s="3" t="n">
        <v>3</v>
      </c>
      <c r="F134" s="2" t="n">
        <v>28.85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 t="n">
        <v>1</v>
      </c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 t="n">
        <v>2</v>
      </c>
      <c r="BP134" s="3"/>
      <c r="BQ134" s="3"/>
      <c r="BR134" s="3"/>
      <c r="BS134" s="3"/>
      <c r="BT134" s="3"/>
      <c r="BU134" s="3"/>
    </row>
    <row r="135" customFormat="false" ht="12.8" hidden="false" customHeight="false" outlineLevel="0" collapsed="false">
      <c r="A135" s="4" t="n">
        <v>42553.5416666667</v>
      </c>
      <c r="B135" s="3" t="s">
        <v>15</v>
      </c>
      <c r="C135" s="3" t="n">
        <v>0</v>
      </c>
      <c r="D135" s="3" t="n">
        <v>1</v>
      </c>
      <c r="E135" s="3" t="n">
        <v>4</v>
      </c>
      <c r="F135" s="2" t="n">
        <v>28.8</v>
      </c>
      <c r="G135" s="3"/>
      <c r="H135" s="3"/>
      <c r="I135" s="3"/>
      <c r="J135" s="3"/>
      <c r="K135" s="3"/>
      <c r="L135" s="3"/>
      <c r="M135" s="3" t="n">
        <v>1</v>
      </c>
      <c r="N135" s="3"/>
      <c r="O135" s="3"/>
      <c r="P135" s="3"/>
      <c r="Q135" s="3"/>
      <c r="R135" s="3"/>
      <c r="S135" s="3"/>
      <c r="T135" s="3"/>
      <c r="U135" s="3"/>
      <c r="V135" s="3"/>
      <c r="W135" s="3" t="n">
        <v>3</v>
      </c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</row>
    <row r="136" customFormat="false" ht="12.8" hidden="false" customHeight="false" outlineLevel="0" collapsed="false">
      <c r="A136" s="4" t="n">
        <v>42553.5451388889</v>
      </c>
      <c r="B136" s="3" t="s">
        <v>9</v>
      </c>
      <c r="C136" s="3" t="n">
        <v>0</v>
      </c>
      <c r="D136" s="3" t="n">
        <v>0</v>
      </c>
      <c r="E136" s="3" t="n">
        <v>1</v>
      </c>
      <c r="F136" s="2" t="n">
        <v>15.95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 t="n">
        <v>1</v>
      </c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</row>
    <row r="137" customFormat="false" ht="12.8" hidden="false" customHeight="false" outlineLevel="0" collapsed="false">
      <c r="A137" s="4" t="n">
        <v>42553.5659722222</v>
      </c>
      <c r="B137" s="3" t="s">
        <v>12</v>
      </c>
      <c r="C137" s="3" t="n">
        <v>0</v>
      </c>
      <c r="D137" s="3" t="n">
        <v>0</v>
      </c>
      <c r="E137" s="3" t="n">
        <v>1</v>
      </c>
      <c r="F137" s="2" t="n">
        <v>8.95</v>
      </c>
      <c r="G137" s="3"/>
      <c r="H137" s="3" t="n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</row>
    <row r="138" customFormat="false" ht="12.8" hidden="false" customHeight="false" outlineLevel="0" collapsed="false">
      <c r="A138" s="4" t="n">
        <v>42553.5770833333</v>
      </c>
      <c r="B138" s="3" t="s">
        <v>11</v>
      </c>
      <c r="C138" s="3" t="n">
        <v>0</v>
      </c>
      <c r="D138" s="3" t="n">
        <v>0</v>
      </c>
      <c r="E138" s="3" t="n">
        <v>2</v>
      </c>
      <c r="F138" s="2" t="n">
        <v>13.9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 t="n">
        <v>1</v>
      </c>
      <c r="AG138" s="3"/>
      <c r="AH138" s="3" t="n">
        <v>1</v>
      </c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</row>
    <row r="139" customFormat="false" ht="12.8" hidden="false" customHeight="false" outlineLevel="0" collapsed="false">
      <c r="A139" s="4" t="n">
        <v>42553.6354166667</v>
      </c>
      <c r="B139" s="3" t="s">
        <v>12</v>
      </c>
      <c r="C139" s="3" t="n">
        <v>0</v>
      </c>
      <c r="D139" s="3" t="n">
        <v>0</v>
      </c>
      <c r="E139" s="3" t="n">
        <v>1</v>
      </c>
      <c r="F139" s="2" t="n">
        <v>15.95</v>
      </c>
      <c r="G139" s="3"/>
      <c r="H139" s="3"/>
      <c r="I139" s="3" t="n">
        <v>1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</row>
    <row r="140" customFormat="false" ht="12.8" hidden="false" customHeight="false" outlineLevel="0" collapsed="false">
      <c r="A140" s="4" t="n">
        <v>42553.6388888889</v>
      </c>
      <c r="B140" s="3" t="s">
        <v>16</v>
      </c>
      <c r="C140" s="3" t="n">
        <v>0</v>
      </c>
      <c r="D140" s="3" t="n">
        <v>0</v>
      </c>
      <c r="E140" s="3" t="n">
        <v>1</v>
      </c>
      <c r="F140" s="2" t="n">
        <v>8.95</v>
      </c>
      <c r="G140" s="3"/>
      <c r="H140" s="3" t="n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</row>
    <row r="141" customFormat="false" ht="12.8" hidden="false" customHeight="false" outlineLevel="0" collapsed="false">
      <c r="A141" s="4" t="n">
        <v>42553.7539699074</v>
      </c>
      <c r="B141" s="3" t="s">
        <v>11</v>
      </c>
      <c r="C141" s="3" t="n">
        <v>0</v>
      </c>
      <c r="D141" s="3" t="n">
        <v>0</v>
      </c>
      <c r="E141" s="3" t="n">
        <v>1</v>
      </c>
      <c r="F141" s="2" t="n">
        <v>16.45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 t="n">
        <v>1</v>
      </c>
      <c r="BS141" s="3"/>
      <c r="BT141" s="3"/>
      <c r="BU141" s="3"/>
    </row>
    <row r="142" customFormat="false" ht="12.8" hidden="false" customHeight="false" outlineLevel="0" collapsed="false">
      <c r="A142" s="4" t="n">
        <v>42553.8083333333</v>
      </c>
      <c r="B142" s="3" t="s">
        <v>11</v>
      </c>
      <c r="C142" s="3" t="n">
        <v>0</v>
      </c>
      <c r="D142" s="3" t="n">
        <v>0</v>
      </c>
      <c r="E142" s="3" t="n">
        <v>1</v>
      </c>
      <c r="F142" s="2" t="n">
        <v>9.95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 t="n">
        <v>1</v>
      </c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</row>
    <row r="143" customFormat="false" ht="12.8" hidden="false" customHeight="false" outlineLevel="0" collapsed="false">
      <c r="A143" s="4" t="n">
        <v>42553.8506944445</v>
      </c>
      <c r="B143" s="3" t="s">
        <v>10</v>
      </c>
      <c r="C143" s="3" t="n">
        <v>0</v>
      </c>
      <c r="D143" s="3" t="n">
        <v>0</v>
      </c>
      <c r="E143" s="3" t="n">
        <v>1</v>
      </c>
      <c r="F143" s="2" t="n">
        <v>6.95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 t="n">
        <v>1</v>
      </c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</row>
    <row r="144" customFormat="false" ht="12.8" hidden="false" customHeight="false" outlineLevel="0" collapsed="false">
      <c r="A144" s="4" t="n">
        <v>42553.8645833333</v>
      </c>
      <c r="B144" s="3" t="s">
        <v>8</v>
      </c>
      <c r="C144" s="3" t="n">
        <v>0</v>
      </c>
      <c r="D144" s="3" t="n">
        <v>0</v>
      </c>
      <c r="E144" s="3" t="n">
        <v>1</v>
      </c>
      <c r="F144" s="2" t="n">
        <v>9.95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 t="n">
        <v>1</v>
      </c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</row>
    <row r="145" customFormat="false" ht="12.8" hidden="false" customHeight="false" outlineLevel="0" collapsed="false">
      <c r="A145" s="4" t="n">
        <v>42553.9097222222</v>
      </c>
      <c r="B145" s="3" t="s">
        <v>8</v>
      </c>
      <c r="C145" s="3" t="n">
        <v>0</v>
      </c>
      <c r="D145" s="3" t="n">
        <v>0</v>
      </c>
      <c r="E145" s="3" t="n">
        <v>4</v>
      </c>
      <c r="F145" s="2" t="n">
        <v>4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 t="n">
        <v>4</v>
      </c>
      <c r="BL145" s="3"/>
      <c r="BM145" s="3"/>
      <c r="BN145" s="3"/>
      <c r="BO145" s="3"/>
      <c r="BP145" s="3"/>
      <c r="BQ145" s="3"/>
      <c r="BR145" s="3"/>
      <c r="BS145" s="3"/>
      <c r="BT145" s="3"/>
      <c r="BU145" s="3"/>
    </row>
    <row r="146" customFormat="false" ht="12.8" hidden="false" customHeight="false" outlineLevel="0" collapsed="false">
      <c r="A146" s="4" t="n">
        <v>42553.9159722222</v>
      </c>
      <c r="B146" s="3" t="s">
        <v>11</v>
      </c>
      <c r="C146" s="3" t="n">
        <v>0</v>
      </c>
      <c r="D146" s="3" t="n">
        <v>0</v>
      </c>
      <c r="E146" s="3" t="n">
        <v>1</v>
      </c>
      <c r="F146" s="2" t="n">
        <v>8.95</v>
      </c>
      <c r="G146" s="3"/>
      <c r="H146" s="3" t="n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</row>
    <row r="147" customFormat="false" ht="12.8" hidden="false" customHeight="false" outlineLevel="0" collapsed="false">
      <c r="A147" s="4" t="n">
        <v>42554.5368055556</v>
      </c>
      <c r="B147" s="3" t="s">
        <v>10</v>
      </c>
      <c r="C147" s="3" t="n">
        <v>0</v>
      </c>
      <c r="D147" s="3" t="n">
        <v>1</v>
      </c>
      <c r="E147" s="3" t="n">
        <v>4</v>
      </c>
      <c r="F147" s="2" t="n">
        <v>25.8</v>
      </c>
      <c r="G147" s="3"/>
      <c r="H147" s="3"/>
      <c r="I147" s="3"/>
      <c r="J147" s="3"/>
      <c r="K147" s="3"/>
      <c r="L147" s="3" t="n">
        <v>1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 t="n">
        <v>2</v>
      </c>
      <c r="AI147" s="3" t="n">
        <v>1</v>
      </c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</row>
    <row r="148" customFormat="false" ht="12.8" hidden="false" customHeight="false" outlineLevel="0" collapsed="false">
      <c r="A148" s="4" t="n">
        <v>42554.5451388889</v>
      </c>
      <c r="B148" s="3" t="s">
        <v>10</v>
      </c>
      <c r="C148" s="3" t="n">
        <v>0</v>
      </c>
      <c r="D148" s="3" t="n">
        <v>0</v>
      </c>
      <c r="E148" s="3" t="n">
        <v>1</v>
      </c>
      <c r="F148" s="2" t="n">
        <v>15.95</v>
      </c>
      <c r="G148" s="3"/>
      <c r="H148" s="3"/>
      <c r="I148" s="3" t="n">
        <v>1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</row>
    <row r="149" customFormat="false" ht="12.8" hidden="false" customHeight="false" outlineLevel="0" collapsed="false">
      <c r="A149" s="4" t="n">
        <v>42554.575</v>
      </c>
      <c r="B149" s="3" t="s">
        <v>8</v>
      </c>
      <c r="C149" s="3" t="n">
        <v>0</v>
      </c>
      <c r="D149" s="3" t="n">
        <v>0</v>
      </c>
      <c r="E149" s="3" t="n">
        <v>2</v>
      </c>
      <c r="F149" s="2" t="n">
        <v>17.9</v>
      </c>
      <c r="G149" s="3"/>
      <c r="H149" s="3" t="n">
        <v>2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</row>
    <row r="150" customFormat="false" ht="12.8" hidden="false" customHeight="false" outlineLevel="0" collapsed="false">
      <c r="A150" s="4" t="n">
        <v>42554.5868055556</v>
      </c>
      <c r="B150" s="3" t="s">
        <v>10</v>
      </c>
      <c r="C150" s="3" t="n">
        <v>0</v>
      </c>
      <c r="D150" s="3" t="n">
        <v>0</v>
      </c>
      <c r="E150" s="3" t="n">
        <v>4</v>
      </c>
      <c r="F150" s="2" t="n">
        <v>4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 t="n">
        <v>4</v>
      </c>
      <c r="BL150" s="3"/>
      <c r="BM150" s="3"/>
      <c r="BN150" s="3"/>
      <c r="BO150" s="3"/>
      <c r="BP150" s="3"/>
      <c r="BQ150" s="3"/>
      <c r="BR150" s="3"/>
      <c r="BS150" s="3"/>
      <c r="BT150" s="3"/>
      <c r="BU150" s="3"/>
    </row>
    <row r="151" customFormat="false" ht="12.8" hidden="false" customHeight="false" outlineLevel="0" collapsed="false">
      <c r="A151" s="4" t="n">
        <v>42554.7611111111</v>
      </c>
      <c r="B151" s="3" t="s">
        <v>11</v>
      </c>
      <c r="C151" s="3" t="n">
        <v>0</v>
      </c>
      <c r="D151" s="3" t="n">
        <v>0</v>
      </c>
      <c r="E151" s="3" t="n">
        <v>2</v>
      </c>
      <c r="F151" s="2" t="n">
        <v>13.9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 t="n">
        <v>1</v>
      </c>
      <c r="AG151" s="3"/>
      <c r="AH151" s="3" t="n">
        <v>1</v>
      </c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</row>
    <row r="152" customFormat="false" ht="12.8" hidden="false" customHeight="false" outlineLevel="0" collapsed="false">
      <c r="A152" s="4" t="n">
        <v>42554.7972222222</v>
      </c>
      <c r="B152" s="3" t="s">
        <v>14</v>
      </c>
      <c r="C152" s="3" t="n">
        <v>0</v>
      </c>
      <c r="D152" s="3" t="n">
        <v>0</v>
      </c>
      <c r="E152" s="3" t="n">
        <v>1</v>
      </c>
      <c r="F152" s="2" t="n">
        <v>9.95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 t="n">
        <v>1</v>
      </c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</row>
    <row r="153" customFormat="false" ht="12.8" hidden="false" customHeight="false" outlineLevel="0" collapsed="false">
      <c r="A153" s="4" t="n">
        <v>42554.8298611111</v>
      </c>
      <c r="B153" s="3" t="s">
        <v>10</v>
      </c>
      <c r="C153" s="3" t="n">
        <v>0</v>
      </c>
      <c r="D153" s="3" t="n">
        <v>0</v>
      </c>
      <c r="E153" s="3" t="n">
        <v>2</v>
      </c>
      <c r="F153" s="2" t="n">
        <v>17.9</v>
      </c>
      <c r="G153" s="3"/>
      <c r="H153" s="3" t="n">
        <v>2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</row>
    <row r="154" customFormat="false" ht="12.8" hidden="false" customHeight="false" outlineLevel="0" collapsed="false">
      <c r="A154" s="4" t="n">
        <v>42554.8402777778</v>
      </c>
      <c r="B154" s="3" t="s">
        <v>9</v>
      </c>
      <c r="C154" s="3" t="n">
        <v>0</v>
      </c>
      <c r="D154" s="3" t="n">
        <v>0</v>
      </c>
      <c r="E154" s="3" t="n">
        <v>1</v>
      </c>
      <c r="F154" s="2" t="n">
        <v>15.95</v>
      </c>
      <c r="G154" s="3"/>
      <c r="H154" s="3"/>
      <c r="I154" s="3" t="n">
        <v>1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</row>
    <row r="155" customFormat="false" ht="12.8" hidden="false" customHeight="false" outlineLevel="0" collapsed="false">
      <c r="A155" s="4" t="n">
        <v>42554.84375</v>
      </c>
      <c r="B155" s="3" t="s">
        <v>11</v>
      </c>
      <c r="C155" s="3" t="n">
        <v>0</v>
      </c>
      <c r="D155" s="3" t="n">
        <v>0</v>
      </c>
      <c r="E155" s="3" t="n">
        <v>1</v>
      </c>
      <c r="F155" s="2" t="n">
        <v>8.95</v>
      </c>
      <c r="G155" s="3"/>
      <c r="H155" s="3" t="n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</row>
    <row r="156" customFormat="false" ht="12.8" hidden="false" customHeight="false" outlineLevel="0" collapsed="false">
      <c r="A156" s="4" t="n">
        <v>42554.8472222222</v>
      </c>
      <c r="B156" s="3" t="s">
        <v>10</v>
      </c>
      <c r="C156" s="3" t="n">
        <v>0</v>
      </c>
      <c r="D156" s="3" t="n">
        <v>0</v>
      </c>
      <c r="E156" s="3" t="n">
        <v>1</v>
      </c>
      <c r="F156" s="2" t="n">
        <v>9.95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 t="n">
        <v>1</v>
      </c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</row>
    <row r="157" customFormat="false" ht="12.8" hidden="false" customHeight="false" outlineLevel="0" collapsed="false">
      <c r="A157" s="4" t="n">
        <v>42554.9020833333</v>
      </c>
      <c r="B157" s="3" t="s">
        <v>9</v>
      </c>
      <c r="C157" s="3" t="n">
        <v>0</v>
      </c>
      <c r="D157" s="3" t="n">
        <v>0</v>
      </c>
      <c r="E157" s="3" t="n">
        <v>1</v>
      </c>
      <c r="F157" s="2" t="n">
        <v>15.95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 t="n">
        <v>1</v>
      </c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</row>
    <row r="158" customFormat="false" ht="12.8" hidden="false" customHeight="false" outlineLevel="0" collapsed="false">
      <c r="A158" s="4" t="n">
        <v>42555.4513888889</v>
      </c>
      <c r="B158" s="3" t="s">
        <v>13</v>
      </c>
      <c r="C158" s="3" t="n">
        <v>0</v>
      </c>
      <c r="D158" s="3" t="n">
        <v>0</v>
      </c>
      <c r="E158" s="3" t="n">
        <v>1</v>
      </c>
      <c r="F158" s="2" t="n">
        <v>4.95</v>
      </c>
      <c r="G158" s="3"/>
      <c r="H158" s="3"/>
      <c r="I158" s="3"/>
      <c r="J158" s="3"/>
      <c r="K158" s="3"/>
      <c r="L158" s="3"/>
      <c r="M158" s="3" t="n">
        <v>1</v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</row>
    <row r="159" customFormat="false" ht="12.8" hidden="false" customHeight="false" outlineLevel="0" collapsed="false">
      <c r="A159" s="4" t="n">
        <v>42555.4618055555</v>
      </c>
      <c r="B159" s="3" t="s">
        <v>10</v>
      </c>
      <c r="C159" s="3" t="n">
        <v>0</v>
      </c>
      <c r="D159" s="3" t="n">
        <v>0</v>
      </c>
      <c r="E159" s="3" t="n">
        <v>1</v>
      </c>
      <c r="F159" s="2" t="n">
        <v>8.95</v>
      </c>
      <c r="G159" s="3"/>
      <c r="H159" s="3" t="n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</row>
    <row r="160" customFormat="false" ht="12.8" hidden="false" customHeight="false" outlineLevel="0" collapsed="false">
      <c r="A160" s="4" t="n">
        <v>42555.4979166667</v>
      </c>
      <c r="B160" s="3" t="s">
        <v>11</v>
      </c>
      <c r="C160" s="3" t="n">
        <v>0</v>
      </c>
      <c r="D160" s="3" t="n">
        <v>0</v>
      </c>
      <c r="E160" s="3" t="n">
        <v>1</v>
      </c>
      <c r="F160" s="2" t="n">
        <v>9.45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 t="n">
        <v>1</v>
      </c>
      <c r="BN160" s="3"/>
      <c r="BO160" s="3"/>
      <c r="BP160" s="3"/>
      <c r="BQ160" s="3"/>
      <c r="BR160" s="3"/>
      <c r="BS160" s="3"/>
      <c r="BT160" s="3"/>
      <c r="BU160" s="3"/>
    </row>
    <row r="161" customFormat="false" ht="12.8" hidden="false" customHeight="false" outlineLevel="0" collapsed="false">
      <c r="A161" s="4" t="n">
        <v>42555.5347222222</v>
      </c>
      <c r="B161" s="3" t="s">
        <v>9</v>
      </c>
      <c r="C161" s="3" t="n">
        <v>0</v>
      </c>
      <c r="D161" s="3" t="n">
        <v>0</v>
      </c>
      <c r="E161" s="3" t="n">
        <v>1</v>
      </c>
      <c r="F161" s="2" t="n">
        <v>4.95</v>
      </c>
      <c r="G161" s="3"/>
      <c r="H161" s="3"/>
      <c r="I161" s="3"/>
      <c r="J161" s="3"/>
      <c r="K161" s="3"/>
      <c r="L161" s="3" t="n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</row>
    <row r="162" customFormat="false" ht="12.8" hidden="false" customHeight="false" outlineLevel="0" collapsed="false">
      <c r="A162" s="4" t="n">
        <v>42555.625</v>
      </c>
      <c r="B162" s="3" t="s">
        <v>12</v>
      </c>
      <c r="C162" s="3" t="n">
        <v>0</v>
      </c>
      <c r="D162" s="3" t="n">
        <v>1</v>
      </c>
      <c r="E162" s="3" t="n">
        <v>3</v>
      </c>
      <c r="F162" s="2" t="n">
        <v>25.85</v>
      </c>
      <c r="G162" s="3"/>
      <c r="H162" s="3"/>
      <c r="I162" s="3" t="n">
        <v>1</v>
      </c>
      <c r="J162" s="3"/>
      <c r="K162" s="3"/>
      <c r="L162" s="3" t="n">
        <v>2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</row>
    <row r="163" customFormat="false" ht="12.8" hidden="false" customHeight="false" outlineLevel="0" collapsed="false">
      <c r="A163" s="4" t="n">
        <v>42555.6458333333</v>
      </c>
      <c r="B163" s="3" t="s">
        <v>12</v>
      </c>
      <c r="C163" s="3" t="n">
        <v>0</v>
      </c>
      <c r="D163" s="3" t="n">
        <v>0</v>
      </c>
      <c r="E163" s="3" t="n">
        <v>1</v>
      </c>
      <c r="F163" s="2" t="n">
        <v>8.95</v>
      </c>
      <c r="G163" s="3"/>
      <c r="H163" s="3" t="n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</row>
    <row r="164" customFormat="false" ht="12.8" hidden="false" customHeight="false" outlineLevel="0" collapsed="false">
      <c r="A164" s="4" t="n">
        <v>42555.7777777778</v>
      </c>
      <c r="B164" s="3" t="s">
        <v>11</v>
      </c>
      <c r="C164" s="3" t="n">
        <v>0</v>
      </c>
      <c r="D164" s="3" t="n">
        <v>1</v>
      </c>
      <c r="E164" s="3" t="n">
        <v>1</v>
      </c>
      <c r="F164" s="2" t="n">
        <v>8.95</v>
      </c>
      <c r="G164" s="3"/>
      <c r="H164" s="3" t="n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</row>
    <row r="165" customFormat="false" ht="12.8" hidden="false" customHeight="false" outlineLevel="0" collapsed="false">
      <c r="A165" s="4" t="n">
        <v>42555.875</v>
      </c>
      <c r="B165" s="3" t="s">
        <v>16</v>
      </c>
      <c r="C165" s="3" t="n">
        <v>0</v>
      </c>
      <c r="D165" s="3" t="n">
        <v>0</v>
      </c>
      <c r="E165" s="3" t="n">
        <v>1</v>
      </c>
      <c r="F165" s="2" t="n">
        <v>21.95</v>
      </c>
      <c r="G165" s="3"/>
      <c r="H165" s="3"/>
      <c r="I165" s="3"/>
      <c r="J165" s="3" t="n">
        <v>1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</row>
    <row r="166" customFormat="false" ht="12.8" hidden="false" customHeight="false" outlineLevel="0" collapsed="false">
      <c r="A166" s="4" t="n">
        <v>42555.8819444445</v>
      </c>
      <c r="B166" s="3" t="s">
        <v>12</v>
      </c>
      <c r="C166" s="3" t="n">
        <v>0</v>
      </c>
      <c r="D166" s="3" t="n">
        <v>1</v>
      </c>
      <c r="E166" s="3" t="n">
        <v>4</v>
      </c>
      <c r="F166" s="2" t="n">
        <v>65.8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 t="n">
        <v>2</v>
      </c>
      <c r="BJ166" s="3" t="n">
        <v>2</v>
      </c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</row>
    <row r="167" customFormat="false" ht="12.8" hidden="false" customHeight="false" outlineLevel="0" collapsed="false">
      <c r="A167" s="4" t="n">
        <v>42555.9166666667</v>
      </c>
      <c r="B167" s="3" t="s">
        <v>8</v>
      </c>
      <c r="C167" s="3" t="n">
        <v>0</v>
      </c>
      <c r="D167" s="3" t="n">
        <v>0</v>
      </c>
      <c r="E167" s="3" t="n">
        <v>4</v>
      </c>
      <c r="F167" s="2" t="n">
        <v>27.8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 t="n">
        <v>4</v>
      </c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</row>
    <row r="168" customFormat="false" ht="12.8" hidden="false" customHeight="false" outlineLevel="0" collapsed="false">
      <c r="A168" s="4" t="n">
        <v>42555.9375</v>
      </c>
      <c r="B168" s="3" t="s">
        <v>8</v>
      </c>
      <c r="C168" s="3" t="n">
        <v>0</v>
      </c>
      <c r="D168" s="3" t="n">
        <v>0</v>
      </c>
      <c r="E168" s="3" t="n">
        <v>1</v>
      </c>
      <c r="F168" s="2" t="n">
        <v>8.95</v>
      </c>
      <c r="G168" s="3"/>
      <c r="H168" s="3" t="n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</row>
    <row r="169" customFormat="false" ht="12.8" hidden="false" customHeight="false" outlineLevel="0" collapsed="false">
      <c r="A169" s="4" t="n">
        <v>42556.4583333333</v>
      </c>
      <c r="B169" s="3" t="s">
        <v>10</v>
      </c>
      <c r="C169" s="3" t="n">
        <v>0</v>
      </c>
      <c r="D169" s="3" t="n">
        <v>0</v>
      </c>
      <c r="E169" s="3" t="n">
        <v>1</v>
      </c>
      <c r="F169" s="2" t="n">
        <v>18.95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 t="n">
        <v>1</v>
      </c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</row>
    <row r="170" customFormat="false" ht="12.8" hidden="false" customHeight="false" outlineLevel="0" collapsed="false">
      <c r="A170" s="4" t="n">
        <v>42556.5243055555</v>
      </c>
      <c r="B170" s="3" t="s">
        <v>10</v>
      </c>
      <c r="C170" s="3" t="n">
        <v>0</v>
      </c>
      <c r="D170" s="3" t="n">
        <v>0</v>
      </c>
      <c r="E170" s="3" t="n">
        <v>1</v>
      </c>
      <c r="F170" s="2" t="n">
        <v>8.95</v>
      </c>
      <c r="G170" s="3"/>
      <c r="H170" s="3" t="n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</row>
    <row r="171" customFormat="false" ht="12.8" hidden="false" customHeight="false" outlineLevel="0" collapsed="false">
      <c r="A171" s="4" t="n">
        <v>42556.5277777778</v>
      </c>
      <c r="B171" s="3" t="s">
        <v>12</v>
      </c>
      <c r="C171" s="3" t="n">
        <v>0</v>
      </c>
      <c r="D171" s="3" t="n">
        <v>0</v>
      </c>
      <c r="E171" s="3" t="n">
        <v>1</v>
      </c>
      <c r="F171" s="2" t="n">
        <v>15.95</v>
      </c>
      <c r="G171" s="3"/>
      <c r="H171" s="3"/>
      <c r="I171" s="3" t="n">
        <v>1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</row>
    <row r="172" customFormat="false" ht="12.8" hidden="false" customHeight="false" outlineLevel="0" collapsed="false">
      <c r="A172" s="4" t="n">
        <v>42556.5416666667</v>
      </c>
      <c r="B172" s="3" t="s">
        <v>10</v>
      </c>
      <c r="C172" s="3" t="n">
        <v>0</v>
      </c>
      <c r="D172" s="3" t="n">
        <v>0</v>
      </c>
      <c r="E172" s="3" t="n">
        <v>1</v>
      </c>
      <c r="F172" s="2" t="n">
        <v>8.95</v>
      </c>
      <c r="G172" s="3"/>
      <c r="H172" s="3" t="n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</row>
    <row r="173" customFormat="false" ht="12.8" hidden="false" customHeight="false" outlineLevel="0" collapsed="false">
      <c r="A173" s="4" t="n">
        <v>42556.5833333333</v>
      </c>
      <c r="B173" s="3" t="s">
        <v>8</v>
      </c>
      <c r="C173" s="3" t="n">
        <v>0</v>
      </c>
      <c r="D173" s="3" t="n">
        <v>0</v>
      </c>
      <c r="E173" s="3" t="n">
        <v>1</v>
      </c>
      <c r="F173" s="2" t="n">
        <v>21.95</v>
      </c>
      <c r="G173" s="3"/>
      <c r="H173" s="3"/>
      <c r="I173" s="3"/>
      <c r="J173" s="3" t="n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</row>
    <row r="174" customFormat="false" ht="12.8" hidden="false" customHeight="false" outlineLevel="0" collapsed="false">
      <c r="A174" s="4" t="n">
        <v>42556.6041666667</v>
      </c>
      <c r="B174" s="3" t="s">
        <v>13</v>
      </c>
      <c r="C174" s="3" t="n">
        <v>0</v>
      </c>
      <c r="D174" s="3" t="n">
        <v>1</v>
      </c>
      <c r="E174" s="3" t="n">
        <v>6</v>
      </c>
      <c r="F174" s="2" t="n">
        <v>54.7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 t="n">
        <v>1</v>
      </c>
      <c r="W174" s="3"/>
      <c r="X174" s="3"/>
      <c r="Y174" s="3"/>
      <c r="Z174" s="3"/>
      <c r="AA174" s="3" t="n">
        <v>1</v>
      </c>
      <c r="AB174" s="3"/>
      <c r="AC174" s="3"/>
      <c r="AD174" s="3"/>
      <c r="AE174" s="3"/>
      <c r="AF174" s="3"/>
      <c r="AG174" s="3" t="n">
        <v>3</v>
      </c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 t="n">
        <v>1</v>
      </c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</row>
    <row r="175" customFormat="false" ht="12.8" hidden="false" customHeight="false" outlineLevel="0" collapsed="false">
      <c r="A175" s="4" t="n">
        <v>42556.625</v>
      </c>
      <c r="B175" s="3" t="s">
        <v>8</v>
      </c>
      <c r="C175" s="3" t="n">
        <v>0</v>
      </c>
      <c r="D175" s="3" t="n">
        <v>0</v>
      </c>
      <c r="E175" s="3" t="n">
        <v>1</v>
      </c>
      <c r="F175" s="2" t="n">
        <v>8.95</v>
      </c>
      <c r="G175" s="3"/>
      <c r="H175" s="3" t="n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</row>
    <row r="176" customFormat="false" ht="12.8" hidden="false" customHeight="false" outlineLevel="0" collapsed="false">
      <c r="A176" s="4" t="n">
        <v>42556.6493055556</v>
      </c>
      <c r="B176" s="3" t="s">
        <v>9</v>
      </c>
      <c r="C176" s="3" t="n">
        <v>0</v>
      </c>
      <c r="D176" s="3" t="n">
        <v>0</v>
      </c>
      <c r="E176" s="3" t="n">
        <v>4</v>
      </c>
      <c r="F176" s="2" t="n">
        <v>31.8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 t="n">
        <v>4</v>
      </c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</row>
    <row r="177" customFormat="false" ht="12.8" hidden="false" customHeight="false" outlineLevel="0" collapsed="false">
      <c r="A177" s="4" t="n">
        <v>42556.8472222222</v>
      </c>
      <c r="B177" s="3" t="s">
        <v>8</v>
      </c>
      <c r="C177" s="3" t="n">
        <v>0</v>
      </c>
      <c r="D177" s="3" t="n">
        <v>1</v>
      </c>
      <c r="E177" s="3" t="n">
        <v>2</v>
      </c>
      <c r="F177" s="2" t="n">
        <v>13.9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n">
        <v>2</v>
      </c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</row>
    <row r="178" customFormat="false" ht="12.8" hidden="false" customHeight="false" outlineLevel="0" collapsed="false">
      <c r="A178" s="4" t="n">
        <v>42556.8506944445</v>
      </c>
      <c r="B178" s="3" t="s">
        <v>10</v>
      </c>
      <c r="C178" s="3" t="n">
        <v>0</v>
      </c>
      <c r="D178" s="3" t="n">
        <v>0</v>
      </c>
      <c r="E178" s="3" t="n">
        <v>1</v>
      </c>
      <c r="F178" s="2" t="n">
        <v>6.95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 t="n">
        <v>1</v>
      </c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</row>
    <row r="179" customFormat="false" ht="12.8" hidden="false" customHeight="false" outlineLevel="0" collapsed="false">
      <c r="A179" s="4" t="n">
        <v>42556.8506944445</v>
      </c>
      <c r="B179" s="3" t="s">
        <v>10</v>
      </c>
      <c r="C179" s="3" t="n">
        <v>0</v>
      </c>
      <c r="D179" s="3" t="n">
        <v>0</v>
      </c>
      <c r="E179" s="3" t="n">
        <v>1</v>
      </c>
      <c r="F179" s="2" t="n">
        <v>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 t="n">
        <v>1</v>
      </c>
      <c r="BL179" s="3"/>
      <c r="BM179" s="3"/>
      <c r="BN179" s="3"/>
      <c r="BO179" s="3"/>
      <c r="BP179" s="3"/>
      <c r="BQ179" s="3"/>
      <c r="BR179" s="3"/>
      <c r="BS179" s="3"/>
      <c r="BT179" s="3"/>
      <c r="BU179" s="3"/>
    </row>
    <row r="180" customFormat="false" ht="12.8" hidden="false" customHeight="false" outlineLevel="0" collapsed="false">
      <c r="A180" s="4" t="n">
        <v>42556.8819444445</v>
      </c>
      <c r="B180" s="3" t="s">
        <v>16</v>
      </c>
      <c r="C180" s="3" t="n">
        <v>0</v>
      </c>
      <c r="D180" s="3" t="n">
        <v>0</v>
      </c>
      <c r="E180" s="3" t="n">
        <v>2</v>
      </c>
      <c r="F180" s="2" t="n">
        <v>13.9</v>
      </c>
      <c r="G180" s="3"/>
      <c r="H180" s="3" t="n">
        <v>1</v>
      </c>
      <c r="I180" s="3"/>
      <c r="J180" s="3"/>
      <c r="K180" s="3"/>
      <c r="L180" s="3"/>
      <c r="M180" s="3"/>
      <c r="N180" s="3" t="n">
        <v>1</v>
      </c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</row>
    <row r="181" customFormat="false" ht="12.8" hidden="false" customHeight="false" outlineLevel="0" collapsed="false">
      <c r="A181" s="4" t="n">
        <v>42556.8819444445</v>
      </c>
      <c r="B181" s="3" t="s">
        <v>16</v>
      </c>
      <c r="C181" s="3" t="n">
        <v>0</v>
      </c>
      <c r="D181" s="3" t="n">
        <v>1</v>
      </c>
      <c r="E181" s="3" t="n">
        <v>3</v>
      </c>
      <c r="F181" s="2" t="n">
        <v>37.85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 t="n">
        <v>1</v>
      </c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 t="n">
        <v>2</v>
      </c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</row>
    <row r="182" customFormat="false" ht="12.8" hidden="false" customHeight="false" outlineLevel="0" collapsed="false">
      <c r="A182" s="4" t="n">
        <v>42556.8881944444</v>
      </c>
      <c r="B182" s="3" t="s">
        <v>8</v>
      </c>
      <c r="C182" s="3" t="n">
        <v>0</v>
      </c>
      <c r="D182" s="3" t="n">
        <v>0</v>
      </c>
      <c r="E182" s="3" t="n">
        <v>2</v>
      </c>
      <c r="F182" s="2" t="n">
        <v>9.9</v>
      </c>
      <c r="G182" s="3"/>
      <c r="H182" s="3"/>
      <c r="I182" s="3"/>
      <c r="J182" s="3"/>
      <c r="K182" s="3"/>
      <c r="L182" s="3"/>
      <c r="M182" s="3"/>
      <c r="N182" s="3" t="n">
        <v>1</v>
      </c>
      <c r="O182" s="3" t="n">
        <v>1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</row>
    <row r="183" customFormat="false" ht="12.8" hidden="false" customHeight="false" outlineLevel="0" collapsed="false">
      <c r="A183" s="4" t="n">
        <v>42556.90625</v>
      </c>
      <c r="B183" s="3" t="s">
        <v>10</v>
      </c>
      <c r="C183" s="3" t="n">
        <v>0</v>
      </c>
      <c r="D183" s="3" t="n">
        <v>0</v>
      </c>
      <c r="E183" s="3" t="n">
        <v>4</v>
      </c>
      <c r="F183" s="2" t="n">
        <v>39.9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 t="n">
        <v>2</v>
      </c>
      <c r="BK183" s="3" t="n">
        <v>2</v>
      </c>
      <c r="BL183" s="3"/>
      <c r="BM183" s="3"/>
      <c r="BN183" s="3"/>
      <c r="BO183" s="3"/>
      <c r="BP183" s="3"/>
      <c r="BQ183" s="3"/>
      <c r="BR183" s="3"/>
      <c r="BS183" s="3"/>
      <c r="BT183" s="3"/>
      <c r="BU183" s="3"/>
    </row>
    <row r="184" customFormat="false" ht="12.8" hidden="false" customHeight="false" outlineLevel="0" collapsed="false">
      <c r="A184" s="4" t="n">
        <v>42557.4868055556</v>
      </c>
      <c r="B184" s="3" t="s">
        <v>8</v>
      </c>
      <c r="C184" s="3" t="n">
        <v>0</v>
      </c>
      <c r="D184" s="3" t="n">
        <v>0</v>
      </c>
      <c r="E184" s="3" t="n">
        <v>1</v>
      </c>
      <c r="F184" s="2" t="n">
        <v>7.95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 t="n">
        <v>1</v>
      </c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</row>
    <row r="185" customFormat="false" ht="12.8" hidden="false" customHeight="false" outlineLevel="0" collapsed="false">
      <c r="A185" s="4" t="n">
        <v>42557.6145833333</v>
      </c>
      <c r="B185" s="3" t="s">
        <v>10</v>
      </c>
      <c r="C185" s="3" t="n">
        <v>0</v>
      </c>
      <c r="D185" s="3" t="n">
        <v>0</v>
      </c>
      <c r="E185" s="3" t="n">
        <v>2</v>
      </c>
      <c r="F185" s="2" t="n">
        <v>11.9</v>
      </c>
      <c r="G185" s="3"/>
      <c r="H185" s="3"/>
      <c r="I185" s="3"/>
      <c r="J185" s="3"/>
      <c r="K185" s="3"/>
      <c r="L185" s="3" t="n">
        <v>1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n">
        <v>1</v>
      </c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</row>
    <row r="186" customFormat="false" ht="12.8" hidden="false" customHeight="false" outlineLevel="0" collapsed="false">
      <c r="A186" s="4" t="n">
        <v>42557.7638888889</v>
      </c>
      <c r="B186" s="3" t="s">
        <v>7</v>
      </c>
      <c r="C186" s="3" t="n">
        <v>0</v>
      </c>
      <c r="D186" s="3" t="n">
        <v>0</v>
      </c>
      <c r="E186" s="3" t="n">
        <v>1</v>
      </c>
      <c r="F186" s="2" t="n">
        <v>8.95</v>
      </c>
      <c r="G186" s="3"/>
      <c r="H186" s="3" t="n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</row>
    <row r="187" customFormat="false" ht="12.8" hidden="false" customHeight="false" outlineLevel="0" collapsed="false">
      <c r="A187" s="4" t="n">
        <v>42557.7881944445</v>
      </c>
      <c r="B187" s="3" t="s">
        <v>13</v>
      </c>
      <c r="C187" s="3" t="n">
        <v>0</v>
      </c>
      <c r="D187" s="3" t="n">
        <v>1</v>
      </c>
      <c r="E187" s="3" t="n">
        <v>1</v>
      </c>
      <c r="F187" s="2" t="n">
        <v>15.95</v>
      </c>
      <c r="G187" s="3"/>
      <c r="H187" s="3"/>
      <c r="I187" s="3" t="n">
        <v>1</v>
      </c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</row>
    <row r="188" customFormat="false" ht="12.8" hidden="false" customHeight="false" outlineLevel="0" collapsed="false">
      <c r="A188" s="4" t="n">
        <v>42557.8333333333</v>
      </c>
      <c r="B188" s="3" t="s">
        <v>7</v>
      </c>
      <c r="C188" s="3" t="n">
        <v>0</v>
      </c>
      <c r="D188" s="3" t="n">
        <v>0</v>
      </c>
      <c r="E188" s="3" t="n">
        <v>1</v>
      </c>
      <c r="F188" s="2" t="n">
        <v>9.95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 t="n">
        <v>1</v>
      </c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</row>
    <row r="189" customFormat="false" ht="12.8" hidden="false" customHeight="false" outlineLevel="0" collapsed="false">
      <c r="A189" s="4" t="n">
        <v>42557.8576388889</v>
      </c>
      <c r="B189" s="3" t="s">
        <v>9</v>
      </c>
      <c r="C189" s="3" t="n">
        <v>0</v>
      </c>
      <c r="D189" s="3" t="n">
        <v>0</v>
      </c>
      <c r="E189" s="3" t="n">
        <v>1</v>
      </c>
      <c r="F189" s="2" t="n">
        <v>7.95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 t="n">
        <v>1</v>
      </c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</row>
    <row r="190" customFormat="false" ht="12.8" hidden="false" customHeight="false" outlineLevel="0" collapsed="false">
      <c r="A190" s="4" t="n">
        <v>42557.8660648148</v>
      </c>
      <c r="B190" s="3" t="s">
        <v>9</v>
      </c>
      <c r="C190" s="3" t="n">
        <v>0</v>
      </c>
      <c r="D190" s="3" t="n">
        <v>0</v>
      </c>
      <c r="E190" s="3" t="n">
        <v>1</v>
      </c>
      <c r="F190" s="2" t="n">
        <v>21.95</v>
      </c>
      <c r="G190" s="3"/>
      <c r="H190" s="3"/>
      <c r="I190" s="3"/>
      <c r="J190" s="3" t="n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</row>
    <row r="191" customFormat="false" ht="12.8" hidden="false" customHeight="false" outlineLevel="0" collapsed="false">
      <c r="A191" s="4" t="n">
        <v>42557.8993055555</v>
      </c>
      <c r="B191" s="3" t="s">
        <v>9</v>
      </c>
      <c r="C191" s="3" t="n">
        <v>0</v>
      </c>
      <c r="D191" s="3" t="n">
        <v>1</v>
      </c>
      <c r="E191" s="3" t="n">
        <v>3</v>
      </c>
      <c r="F191" s="2" t="n">
        <v>39.35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 t="n">
        <v>1</v>
      </c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 t="n">
        <v>1</v>
      </c>
      <c r="BH191" s="3"/>
      <c r="BI191" s="3"/>
      <c r="BJ191" s="3"/>
      <c r="BK191" s="3"/>
      <c r="BL191" s="3"/>
      <c r="BM191" s="3" t="n">
        <v>1</v>
      </c>
      <c r="BN191" s="3"/>
      <c r="BO191" s="3"/>
      <c r="BP191" s="3"/>
      <c r="BQ191" s="3"/>
      <c r="BR191" s="3"/>
      <c r="BS191" s="3"/>
      <c r="BT191" s="3"/>
      <c r="BU191" s="3"/>
    </row>
    <row r="192" customFormat="false" ht="12.8" hidden="false" customHeight="false" outlineLevel="0" collapsed="false">
      <c r="A192" s="4" t="n">
        <v>42558.4451388889</v>
      </c>
      <c r="B192" s="3" t="s">
        <v>8</v>
      </c>
      <c r="C192" s="3" t="n">
        <v>0</v>
      </c>
      <c r="D192" s="3" t="n">
        <v>0</v>
      </c>
      <c r="E192" s="3" t="n">
        <v>1</v>
      </c>
      <c r="F192" s="2" t="n">
        <v>15.95</v>
      </c>
      <c r="G192" s="3"/>
      <c r="H192" s="3"/>
      <c r="I192" s="3" t="n">
        <v>1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</row>
    <row r="193" customFormat="false" ht="12.8" hidden="false" customHeight="false" outlineLevel="0" collapsed="false">
      <c r="A193" s="4" t="n">
        <v>42558.4583333333</v>
      </c>
      <c r="B193" s="3" t="s">
        <v>10</v>
      </c>
      <c r="C193" s="3" t="n">
        <v>0</v>
      </c>
      <c r="D193" s="3" t="n">
        <v>0</v>
      </c>
      <c r="E193" s="3" t="n">
        <v>1</v>
      </c>
      <c r="F193" s="2" t="n">
        <v>6.95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n">
        <v>1</v>
      </c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</row>
    <row r="194" customFormat="false" ht="12.8" hidden="false" customHeight="false" outlineLevel="0" collapsed="false">
      <c r="A194" s="4" t="n">
        <v>42558.4791666667</v>
      </c>
      <c r="B194" s="3" t="s">
        <v>10</v>
      </c>
      <c r="C194" s="3" t="n">
        <v>0</v>
      </c>
      <c r="D194" s="3" t="n">
        <v>0</v>
      </c>
      <c r="E194" s="3" t="n">
        <v>2</v>
      </c>
      <c r="F194" s="2" t="n">
        <v>33.9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 t="n">
        <v>1</v>
      </c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 t="n">
        <v>1</v>
      </c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</row>
    <row r="195" customFormat="false" ht="12.8" hidden="false" customHeight="false" outlineLevel="0" collapsed="false">
      <c r="A195" s="4" t="n">
        <v>42558.4826388889</v>
      </c>
      <c r="B195" s="3" t="s">
        <v>9</v>
      </c>
      <c r="C195" s="3" t="n">
        <v>0</v>
      </c>
      <c r="D195" s="3" t="n">
        <v>0</v>
      </c>
      <c r="E195" s="3" t="n">
        <v>2</v>
      </c>
      <c r="F195" s="2" t="n">
        <v>14.9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 t="n">
        <v>1</v>
      </c>
      <c r="X195" s="3"/>
      <c r="Y195" s="3"/>
      <c r="Z195" s="3"/>
      <c r="AA195" s="3"/>
      <c r="AB195" s="3"/>
      <c r="AC195" s="3"/>
      <c r="AD195" s="3"/>
      <c r="AE195" s="3"/>
      <c r="AF195" s="3"/>
      <c r="AG195" s="3" t="n">
        <v>1</v>
      </c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</row>
    <row r="196" customFormat="false" ht="12.8" hidden="false" customHeight="false" outlineLevel="0" collapsed="false">
      <c r="A196" s="4" t="n">
        <v>42558.5</v>
      </c>
      <c r="B196" s="3" t="s">
        <v>7</v>
      </c>
      <c r="C196" s="3" t="n">
        <v>0</v>
      </c>
      <c r="D196" s="3" t="n">
        <v>0</v>
      </c>
      <c r="E196" s="3" t="n">
        <v>2</v>
      </c>
      <c r="F196" s="2" t="n">
        <v>17.9</v>
      </c>
      <c r="G196" s="3"/>
      <c r="H196" s="3" t="n">
        <v>2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</row>
    <row r="197" customFormat="false" ht="12.8" hidden="false" customHeight="false" outlineLevel="0" collapsed="false">
      <c r="A197" s="4" t="n">
        <v>42558.5034722222</v>
      </c>
      <c r="B197" s="3" t="s">
        <v>8</v>
      </c>
      <c r="C197" s="3" t="n">
        <v>0</v>
      </c>
      <c r="D197" s="3" t="n">
        <v>0</v>
      </c>
      <c r="E197" s="3" t="n">
        <v>2</v>
      </c>
      <c r="F197" s="2" t="n">
        <v>16.9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 t="n">
        <v>1</v>
      </c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 t="n">
        <v>1</v>
      </c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</row>
    <row r="198" customFormat="false" ht="12.8" hidden="false" customHeight="false" outlineLevel="0" collapsed="false">
      <c r="A198" s="4" t="n">
        <v>42558.5069444445</v>
      </c>
      <c r="B198" s="3" t="s">
        <v>7</v>
      </c>
      <c r="C198" s="3" t="n">
        <v>0</v>
      </c>
      <c r="D198" s="3" t="n">
        <v>0</v>
      </c>
      <c r="E198" s="3" t="n">
        <v>2</v>
      </c>
      <c r="F198" s="2" t="n">
        <v>15.9</v>
      </c>
      <c r="G198" s="3"/>
      <c r="H198" s="3" t="n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 t="n">
        <v>1</v>
      </c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</row>
    <row r="199" customFormat="false" ht="12.8" hidden="false" customHeight="false" outlineLevel="0" collapsed="false">
      <c r="A199" s="4" t="n">
        <v>42558.5451388889</v>
      </c>
      <c r="B199" s="3" t="s">
        <v>10</v>
      </c>
      <c r="C199" s="3" t="n">
        <v>0</v>
      </c>
      <c r="D199" s="3" t="n">
        <v>0</v>
      </c>
      <c r="E199" s="3" t="n">
        <v>1</v>
      </c>
      <c r="F199" s="2" t="n">
        <v>6.95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 t="n">
        <v>1</v>
      </c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</row>
    <row r="200" customFormat="false" ht="12.8" hidden="false" customHeight="false" outlineLevel="0" collapsed="false">
      <c r="A200" s="4" t="n">
        <v>42558.5486111111</v>
      </c>
      <c r="B200" s="3" t="s">
        <v>8</v>
      </c>
      <c r="C200" s="3" t="n">
        <v>0</v>
      </c>
      <c r="D200" s="3" t="n">
        <v>0</v>
      </c>
      <c r="E200" s="3" t="n">
        <v>2</v>
      </c>
      <c r="F200" s="2" t="n">
        <v>15.9</v>
      </c>
      <c r="G200" s="3"/>
      <c r="H200" s="3" t="n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 t="n">
        <v>1</v>
      </c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</row>
    <row r="201" customFormat="false" ht="12.8" hidden="false" customHeight="false" outlineLevel="0" collapsed="false">
      <c r="A201" s="4" t="n">
        <v>42558.6270833333</v>
      </c>
      <c r="B201" s="3" t="s">
        <v>9</v>
      </c>
      <c r="C201" s="3" t="n">
        <v>0</v>
      </c>
      <c r="D201" s="3" t="n">
        <v>0</v>
      </c>
      <c r="E201" s="3" t="n">
        <v>1</v>
      </c>
      <c r="F201" s="2" t="n">
        <v>8.95</v>
      </c>
      <c r="G201" s="3"/>
      <c r="H201" s="3" t="n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</row>
    <row r="202" customFormat="false" ht="12.8" hidden="false" customHeight="false" outlineLevel="0" collapsed="false">
      <c r="A202" s="4" t="n">
        <v>42558.64375</v>
      </c>
      <c r="B202" s="3" t="s">
        <v>10</v>
      </c>
      <c r="C202" s="3" t="n">
        <v>0</v>
      </c>
      <c r="D202" s="3" t="n">
        <v>0</v>
      </c>
      <c r="E202" s="3" t="n">
        <v>1</v>
      </c>
      <c r="F202" s="2" t="n">
        <v>6.95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 t="n">
        <v>1</v>
      </c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</row>
    <row r="203" customFormat="false" ht="12.8" hidden="false" customHeight="false" outlineLevel="0" collapsed="false">
      <c r="A203" s="4" t="n">
        <v>42558.8041666667</v>
      </c>
      <c r="B203" s="3" t="s">
        <v>9</v>
      </c>
      <c r="C203" s="3" t="n">
        <v>0</v>
      </c>
      <c r="D203" s="3" t="n">
        <v>1</v>
      </c>
      <c r="E203" s="3" t="n">
        <v>4</v>
      </c>
      <c r="F203" s="2" t="n">
        <v>27.8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 t="n">
        <v>4</v>
      </c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</row>
    <row r="204" customFormat="false" ht="12.8" hidden="false" customHeight="false" outlineLevel="0" collapsed="false">
      <c r="A204" s="4" t="n">
        <v>42558.8243055556</v>
      </c>
      <c r="B204" s="3" t="s">
        <v>10</v>
      </c>
      <c r="C204" s="3" t="n">
        <v>0</v>
      </c>
      <c r="D204" s="3" t="n">
        <v>0</v>
      </c>
      <c r="E204" s="3" t="n">
        <v>1</v>
      </c>
      <c r="F204" s="2" t="n">
        <v>8.95</v>
      </c>
      <c r="G204" s="3"/>
      <c r="H204" s="3" t="n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</row>
    <row r="205" customFormat="false" ht="12.8" hidden="false" customHeight="false" outlineLevel="0" collapsed="false">
      <c r="A205" s="4" t="n">
        <v>42558.8305555556</v>
      </c>
      <c r="B205" s="3" t="s">
        <v>9</v>
      </c>
      <c r="C205" s="3" t="n">
        <v>0</v>
      </c>
      <c r="D205" s="3" t="n">
        <v>0</v>
      </c>
      <c r="E205" s="3" t="n">
        <v>2</v>
      </c>
      <c r="F205" s="2" t="n">
        <v>2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 t="n">
        <v>2</v>
      </c>
      <c r="BL205" s="3"/>
      <c r="BM205" s="3"/>
      <c r="BN205" s="3"/>
      <c r="BO205" s="3"/>
      <c r="BP205" s="3"/>
      <c r="BQ205" s="3"/>
      <c r="BR205" s="3"/>
      <c r="BS205" s="3"/>
      <c r="BT205" s="3"/>
      <c r="BU205" s="3"/>
    </row>
    <row r="206" customFormat="false" ht="12.8" hidden="false" customHeight="false" outlineLevel="0" collapsed="false">
      <c r="A206" s="4" t="n">
        <v>42558.8305555556</v>
      </c>
      <c r="B206" s="3" t="s">
        <v>9</v>
      </c>
      <c r="C206" s="3" t="n">
        <v>0</v>
      </c>
      <c r="D206" s="3" t="n">
        <v>0</v>
      </c>
      <c r="E206" s="3" t="n">
        <v>2</v>
      </c>
      <c r="F206" s="2" t="n">
        <v>2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 t="n">
        <v>2</v>
      </c>
      <c r="BL206" s="3"/>
      <c r="BM206" s="3"/>
      <c r="BN206" s="3"/>
      <c r="BO206" s="3"/>
      <c r="BP206" s="3"/>
      <c r="BQ206" s="3"/>
      <c r="BR206" s="3"/>
      <c r="BS206" s="3"/>
      <c r="BT206" s="3"/>
      <c r="BU206" s="3"/>
    </row>
    <row r="207" customFormat="false" ht="12.8" hidden="false" customHeight="false" outlineLevel="0" collapsed="false">
      <c r="A207" s="4" t="n">
        <v>42558.8305555556</v>
      </c>
      <c r="B207" s="3" t="s">
        <v>9</v>
      </c>
      <c r="C207" s="3" t="n">
        <v>0</v>
      </c>
      <c r="D207" s="3" t="n">
        <v>0</v>
      </c>
      <c r="E207" s="3" t="n">
        <v>1</v>
      </c>
      <c r="F207" s="2" t="n">
        <v>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 t="n">
        <v>1</v>
      </c>
      <c r="BL207" s="3"/>
      <c r="BM207" s="3"/>
      <c r="BN207" s="3"/>
      <c r="BO207" s="3"/>
      <c r="BP207" s="3"/>
      <c r="BQ207" s="3"/>
      <c r="BR207" s="3"/>
      <c r="BS207" s="3"/>
      <c r="BT207" s="3"/>
      <c r="BU207" s="3"/>
    </row>
    <row r="208" customFormat="false" ht="12.8" hidden="false" customHeight="false" outlineLevel="0" collapsed="false">
      <c r="A208" s="4" t="n">
        <v>42558.8333333333</v>
      </c>
      <c r="B208" s="3" t="s">
        <v>10</v>
      </c>
      <c r="C208" s="3" t="n">
        <v>0</v>
      </c>
      <c r="D208" s="3" t="n">
        <v>0</v>
      </c>
      <c r="E208" s="3" t="n">
        <v>1</v>
      </c>
      <c r="F208" s="2" t="n">
        <v>6.95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 t="n">
        <v>1</v>
      </c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</row>
    <row r="209" customFormat="false" ht="12.8" hidden="false" customHeight="false" outlineLevel="0" collapsed="false">
      <c r="A209" s="4" t="n">
        <v>42558.875</v>
      </c>
      <c r="B209" s="3" t="s">
        <v>8</v>
      </c>
      <c r="C209" s="3" t="n">
        <v>0</v>
      </c>
      <c r="D209" s="3" t="n">
        <v>0</v>
      </c>
      <c r="E209" s="3" t="n">
        <v>2</v>
      </c>
      <c r="F209" s="2" t="n">
        <v>16.9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 t="n">
        <v>1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 t="n">
        <v>1</v>
      </c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</row>
    <row r="210" customFormat="false" ht="12.8" hidden="false" customHeight="false" outlineLevel="0" collapsed="false">
      <c r="A210" s="4" t="n">
        <v>42558.8833333333</v>
      </c>
      <c r="B210" s="3" t="s">
        <v>10</v>
      </c>
      <c r="C210" s="3" t="n">
        <v>0</v>
      </c>
      <c r="D210" s="3" t="n">
        <v>0</v>
      </c>
      <c r="E210" s="3" t="n">
        <v>1</v>
      </c>
      <c r="F210" s="2" t="n">
        <v>21.95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 t="n">
        <v>1</v>
      </c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</row>
    <row r="211" customFormat="false" ht="12.8" hidden="false" customHeight="false" outlineLevel="0" collapsed="false">
      <c r="A211" s="4" t="n">
        <v>42558.8868055556</v>
      </c>
      <c r="B211" s="3" t="s">
        <v>10</v>
      </c>
      <c r="C211" s="3" t="n">
        <v>0</v>
      </c>
      <c r="D211" s="3" t="n">
        <v>0</v>
      </c>
      <c r="E211" s="3" t="n">
        <v>1</v>
      </c>
      <c r="F211" s="2" t="n">
        <v>4.95</v>
      </c>
      <c r="G211" s="3"/>
      <c r="H211" s="3"/>
      <c r="I211" s="3"/>
      <c r="J211" s="3"/>
      <c r="K211" s="3"/>
      <c r="L211" s="3"/>
      <c r="M211" s="3" t="n">
        <v>1</v>
      </c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</row>
    <row r="212" customFormat="false" ht="12.8" hidden="false" customHeight="false" outlineLevel="0" collapsed="false">
      <c r="A212" s="4" t="n">
        <v>42558.8916666667</v>
      </c>
      <c r="B212" s="3" t="s">
        <v>14</v>
      </c>
      <c r="C212" s="3" t="n">
        <v>0</v>
      </c>
      <c r="D212" s="3" t="n">
        <v>1</v>
      </c>
      <c r="E212" s="3" t="n">
        <v>4</v>
      </c>
      <c r="F212" s="2" t="n">
        <v>57.3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 t="n">
        <v>1</v>
      </c>
      <c r="AS212" s="3" t="n">
        <v>2</v>
      </c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 t="n">
        <v>1</v>
      </c>
      <c r="BN212" s="3"/>
      <c r="BO212" s="3"/>
      <c r="BP212" s="3"/>
      <c r="BQ212" s="3"/>
      <c r="BR212" s="3"/>
      <c r="BS212" s="3"/>
      <c r="BT212" s="3"/>
      <c r="BU212" s="3"/>
    </row>
    <row r="213" customFormat="false" ht="12.8" hidden="false" customHeight="false" outlineLevel="0" collapsed="false">
      <c r="A213" s="4" t="n">
        <v>42559.4895833333</v>
      </c>
      <c r="B213" s="3" t="s">
        <v>13</v>
      </c>
      <c r="C213" s="3" t="n">
        <v>0</v>
      </c>
      <c r="D213" s="3" t="n">
        <v>0</v>
      </c>
      <c r="E213" s="3" t="n">
        <v>1</v>
      </c>
      <c r="F213" s="2" t="n">
        <v>4.95</v>
      </c>
      <c r="G213" s="3"/>
      <c r="H213" s="3"/>
      <c r="I213" s="3"/>
      <c r="J213" s="3"/>
      <c r="K213" s="3"/>
      <c r="L213" s="3" t="n">
        <v>1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</row>
    <row r="214" customFormat="false" ht="12.8" hidden="false" customHeight="false" outlineLevel="0" collapsed="false">
      <c r="A214" s="4" t="n">
        <v>42559.5701388889</v>
      </c>
      <c r="B214" s="3" t="s">
        <v>10</v>
      </c>
      <c r="C214" s="3" t="n">
        <v>0</v>
      </c>
      <c r="D214" s="3" t="n">
        <v>0</v>
      </c>
      <c r="E214" s="3" t="n">
        <v>2</v>
      </c>
      <c r="F214" s="2" t="n">
        <v>16.9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 t="n">
        <v>1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 t="n">
        <v>1</v>
      </c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</row>
    <row r="215" customFormat="false" ht="12.8" hidden="false" customHeight="false" outlineLevel="0" collapsed="false">
      <c r="A215" s="4" t="n">
        <v>42559.84375</v>
      </c>
      <c r="B215" s="3" t="s">
        <v>8</v>
      </c>
      <c r="C215" s="3" t="n">
        <v>0</v>
      </c>
      <c r="D215" s="3" t="n">
        <v>0</v>
      </c>
      <c r="E215" s="3" t="n">
        <v>2</v>
      </c>
      <c r="F215" s="2" t="n">
        <v>13.9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 t="n">
        <v>2</v>
      </c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</row>
    <row r="216" customFormat="false" ht="12.8" hidden="false" customHeight="false" outlineLevel="0" collapsed="false">
      <c r="A216" s="4" t="n">
        <v>42559.8472222222</v>
      </c>
      <c r="B216" s="3" t="s">
        <v>9</v>
      </c>
      <c r="C216" s="3" t="n">
        <v>0</v>
      </c>
      <c r="D216" s="3" t="n">
        <v>0</v>
      </c>
      <c r="E216" s="3" t="n">
        <v>1</v>
      </c>
      <c r="F216" s="2" t="n">
        <v>15.95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 t="n">
        <v>1</v>
      </c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</row>
    <row r="217" customFormat="false" ht="12.8" hidden="false" customHeight="false" outlineLevel="0" collapsed="false">
      <c r="A217" s="4" t="n">
        <v>42559.8645833333</v>
      </c>
      <c r="B217" s="3" t="s">
        <v>8</v>
      </c>
      <c r="C217" s="3" t="n">
        <v>0</v>
      </c>
      <c r="D217" s="3" t="n">
        <v>0</v>
      </c>
      <c r="E217" s="3" t="n">
        <v>4</v>
      </c>
      <c r="F217" s="2" t="n">
        <v>35.8</v>
      </c>
      <c r="G217" s="3"/>
      <c r="H217" s="3" t="n">
        <v>4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</row>
    <row r="218" customFormat="false" ht="12.8" hidden="false" customHeight="false" outlineLevel="0" collapsed="false">
      <c r="A218" s="4" t="n">
        <v>42559.8680555556</v>
      </c>
      <c r="B218" s="3" t="s">
        <v>7</v>
      </c>
      <c r="C218" s="3" t="n">
        <v>0</v>
      </c>
      <c r="D218" s="3" t="n">
        <v>0</v>
      </c>
      <c r="E218" s="3" t="n">
        <v>2</v>
      </c>
      <c r="F218" s="2" t="n">
        <v>17.9</v>
      </c>
      <c r="G218" s="3"/>
      <c r="H218" s="3" t="n">
        <v>2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</row>
    <row r="219" customFormat="false" ht="12.8" hidden="false" customHeight="false" outlineLevel="0" collapsed="false">
      <c r="A219" s="4" t="n">
        <v>42559.8715277778</v>
      </c>
      <c r="B219" s="3" t="s">
        <v>11</v>
      </c>
      <c r="C219" s="3" t="n">
        <v>0</v>
      </c>
      <c r="D219" s="3" t="n">
        <v>0</v>
      </c>
      <c r="E219" s="3" t="n">
        <v>1</v>
      </c>
      <c r="F219" s="2" t="n">
        <v>6.95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 t="n">
        <v>1</v>
      </c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</row>
    <row r="220" customFormat="false" ht="12.8" hidden="false" customHeight="false" outlineLevel="0" collapsed="false">
      <c r="A220" s="4" t="n">
        <v>42559.8736111111</v>
      </c>
      <c r="B220" s="3" t="s">
        <v>8</v>
      </c>
      <c r="C220" s="3" t="n">
        <v>0</v>
      </c>
      <c r="D220" s="3" t="n">
        <v>0</v>
      </c>
      <c r="E220" s="3" t="n">
        <v>2</v>
      </c>
      <c r="F220" s="2" t="n">
        <v>15.9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 t="n">
        <v>1</v>
      </c>
      <c r="X220" s="3"/>
      <c r="Y220" s="3" t="n">
        <v>1</v>
      </c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</row>
    <row r="221" customFormat="false" ht="12.8" hidden="false" customHeight="false" outlineLevel="0" collapsed="false">
      <c r="A221" s="4" t="n">
        <v>42559.8888888889</v>
      </c>
      <c r="B221" s="3" t="s">
        <v>8</v>
      </c>
      <c r="C221" s="3" t="n">
        <v>0</v>
      </c>
      <c r="D221" s="3" t="n">
        <v>0</v>
      </c>
      <c r="E221" s="3" t="n">
        <v>1</v>
      </c>
      <c r="F221" s="2" t="n">
        <v>4.95</v>
      </c>
      <c r="G221" s="3"/>
      <c r="H221" s="3"/>
      <c r="I221" s="3"/>
      <c r="J221" s="3"/>
      <c r="K221" s="3"/>
      <c r="L221" s="3"/>
      <c r="M221" s="3" t="n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</row>
    <row r="222" customFormat="false" ht="12.8" hidden="false" customHeight="false" outlineLevel="0" collapsed="false">
      <c r="A222" s="4" t="n">
        <v>42559.8958333333</v>
      </c>
      <c r="B222" s="3" t="s">
        <v>10</v>
      </c>
      <c r="C222" s="3" t="n">
        <v>0</v>
      </c>
      <c r="D222" s="3" t="n">
        <v>0</v>
      </c>
      <c r="E222" s="3" t="n">
        <v>1</v>
      </c>
      <c r="F222" s="2" t="n">
        <v>6.95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 t="n">
        <v>1</v>
      </c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</row>
    <row r="223" customFormat="false" ht="12.8" hidden="false" customHeight="false" outlineLevel="0" collapsed="false">
      <c r="A223" s="4" t="n">
        <v>42559.90625</v>
      </c>
      <c r="B223" s="3" t="s">
        <v>10</v>
      </c>
      <c r="C223" s="3" t="n">
        <v>0</v>
      </c>
      <c r="D223" s="3" t="n">
        <v>0</v>
      </c>
      <c r="E223" s="3" t="n">
        <v>1</v>
      </c>
      <c r="F223" s="2" t="n">
        <v>6.95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 t="n">
        <v>1</v>
      </c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</row>
    <row r="224" customFormat="false" ht="12.8" hidden="false" customHeight="false" outlineLevel="0" collapsed="false">
      <c r="A224" s="4" t="n">
        <v>42559.9270833333</v>
      </c>
      <c r="B224" s="3" t="s">
        <v>11</v>
      </c>
      <c r="C224" s="3" t="n">
        <v>0</v>
      </c>
      <c r="D224" s="3" t="n">
        <v>0</v>
      </c>
      <c r="E224" s="3" t="n">
        <v>3</v>
      </c>
      <c r="F224" s="2" t="n">
        <v>46.85</v>
      </c>
      <c r="G224" s="3"/>
      <c r="H224" s="3" t="n">
        <v>1</v>
      </c>
      <c r="I224" s="3" t="n">
        <v>1</v>
      </c>
      <c r="J224" s="3" t="n">
        <v>1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</row>
    <row r="225" customFormat="false" ht="12.8" hidden="false" customHeight="false" outlineLevel="0" collapsed="false">
      <c r="A225" s="4" t="n">
        <v>42559.9305555556</v>
      </c>
      <c r="B225" s="3" t="s">
        <v>8</v>
      </c>
      <c r="C225" s="3" t="n">
        <v>0</v>
      </c>
      <c r="D225" s="3" t="n">
        <v>0</v>
      </c>
      <c r="E225" s="3" t="n">
        <v>5</v>
      </c>
      <c r="F225" s="2" t="n">
        <v>42.8</v>
      </c>
      <c r="G225" s="3"/>
      <c r="H225" s="3"/>
      <c r="I225" s="3"/>
      <c r="J225" s="3"/>
      <c r="K225" s="3"/>
      <c r="L225" s="3"/>
      <c r="M225" s="3" t="n">
        <v>2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 t="n">
        <v>1</v>
      </c>
      <c r="BH225" s="3"/>
      <c r="BI225" s="3"/>
      <c r="BJ225" s="3" t="n">
        <v>1</v>
      </c>
      <c r="BK225" s="3"/>
      <c r="BL225" s="3"/>
      <c r="BM225" s="3"/>
      <c r="BN225" s="3"/>
      <c r="BO225" s="3"/>
      <c r="BP225" s="3"/>
      <c r="BQ225" s="3"/>
      <c r="BR225" s="3"/>
      <c r="BS225" s="3"/>
      <c r="BT225" s="3" t="n">
        <v>1</v>
      </c>
      <c r="BU225" s="3"/>
    </row>
    <row r="226" customFormat="false" ht="12.8" hidden="false" customHeight="false" outlineLevel="0" collapsed="false">
      <c r="A226" s="4" t="n">
        <v>42560.4375</v>
      </c>
      <c r="B226" s="3" t="s">
        <v>8</v>
      </c>
      <c r="C226" s="3" t="n">
        <v>0</v>
      </c>
      <c r="D226" s="3" t="n">
        <v>0</v>
      </c>
      <c r="E226" s="3" t="n">
        <v>1</v>
      </c>
      <c r="F226" s="2" t="n">
        <v>21.95</v>
      </c>
      <c r="G226" s="3"/>
      <c r="H226" s="3"/>
      <c r="I226" s="3"/>
      <c r="J226" s="3" t="n">
        <v>1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</row>
    <row r="227" customFormat="false" ht="12.8" hidden="false" customHeight="false" outlineLevel="0" collapsed="false">
      <c r="A227" s="4" t="n">
        <v>42560.44375</v>
      </c>
      <c r="B227" s="3" t="s">
        <v>9</v>
      </c>
      <c r="C227" s="3" t="n">
        <v>0</v>
      </c>
      <c r="D227" s="3" t="n">
        <v>1</v>
      </c>
      <c r="E227" s="3" t="n">
        <v>1</v>
      </c>
      <c r="F227" s="2" t="n">
        <v>21.95</v>
      </c>
      <c r="G227" s="3"/>
      <c r="H227" s="3"/>
      <c r="I227" s="3"/>
      <c r="J227" s="3" t="n">
        <v>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</row>
    <row r="228" customFormat="false" ht="12.8" hidden="false" customHeight="false" outlineLevel="0" collapsed="false">
      <c r="A228" s="4" t="n">
        <v>42560.4819444444</v>
      </c>
      <c r="B228" s="3" t="s">
        <v>12</v>
      </c>
      <c r="C228" s="3" t="n">
        <v>0</v>
      </c>
      <c r="D228" s="3" t="n">
        <v>0</v>
      </c>
      <c r="E228" s="3" t="n">
        <v>5</v>
      </c>
      <c r="F228" s="2" t="n">
        <v>60.75</v>
      </c>
      <c r="G228" s="3"/>
      <c r="H228" s="3"/>
      <c r="I228" s="3" t="n">
        <v>1</v>
      </c>
      <c r="J228" s="3"/>
      <c r="K228" s="3"/>
      <c r="L228" s="3"/>
      <c r="M228" s="3" t="n">
        <v>1</v>
      </c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 t="n">
        <v>1</v>
      </c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 t="n">
        <v>2</v>
      </c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</row>
    <row r="229" customFormat="false" ht="12.8" hidden="false" customHeight="false" outlineLevel="0" collapsed="false">
      <c r="A229" s="4" t="n">
        <v>42560.5236111111</v>
      </c>
      <c r="B229" s="3" t="s">
        <v>10</v>
      </c>
      <c r="C229" s="3" t="n">
        <v>0</v>
      </c>
      <c r="D229" s="3" t="n">
        <v>0</v>
      </c>
      <c r="E229" s="3" t="n">
        <v>1</v>
      </c>
      <c r="F229" s="2" t="n">
        <v>8.95</v>
      </c>
      <c r="G229" s="3"/>
      <c r="H229" s="3" t="n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</row>
    <row r="230" customFormat="false" ht="12.8" hidden="false" customHeight="false" outlineLevel="0" collapsed="false">
      <c r="A230" s="4" t="n">
        <v>42560.525</v>
      </c>
      <c r="B230" s="3" t="s">
        <v>10</v>
      </c>
      <c r="C230" s="3" t="n">
        <v>0</v>
      </c>
      <c r="D230" s="3" t="n">
        <v>0</v>
      </c>
      <c r="E230" s="3" t="n">
        <v>1</v>
      </c>
      <c r="F230" s="2" t="n">
        <v>8.95</v>
      </c>
      <c r="G230" s="3"/>
      <c r="H230" s="3" t="n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</row>
    <row r="231" customFormat="false" ht="12.8" hidden="false" customHeight="false" outlineLevel="0" collapsed="false">
      <c r="A231" s="4" t="n">
        <v>42560.5361111111</v>
      </c>
      <c r="B231" s="3" t="s">
        <v>11</v>
      </c>
      <c r="C231" s="3" t="n">
        <v>0</v>
      </c>
      <c r="D231" s="3" t="n">
        <v>1</v>
      </c>
      <c r="E231" s="3" t="n">
        <v>1</v>
      </c>
      <c r="F231" s="2" t="n">
        <v>21.95</v>
      </c>
      <c r="G231" s="3"/>
      <c r="H231" s="3"/>
      <c r="I231" s="3"/>
      <c r="J231" s="3" t="n">
        <v>1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</row>
    <row r="232" customFormat="false" ht="12.8" hidden="false" customHeight="false" outlineLevel="0" collapsed="false">
      <c r="A232" s="4" t="n">
        <v>42560.5486111111</v>
      </c>
      <c r="B232" s="3" t="s">
        <v>10</v>
      </c>
      <c r="C232" s="3" t="n">
        <v>0</v>
      </c>
      <c r="D232" s="3" t="n">
        <v>0</v>
      </c>
      <c r="E232" s="3" t="n">
        <v>1</v>
      </c>
      <c r="F232" s="2" t="n">
        <v>8.95</v>
      </c>
      <c r="G232" s="3"/>
      <c r="H232" s="3" t="n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</row>
    <row r="233" customFormat="false" ht="12.8" hidden="false" customHeight="false" outlineLevel="0" collapsed="false">
      <c r="A233" s="4" t="n">
        <v>42560.8229166667</v>
      </c>
      <c r="B233" s="3" t="s">
        <v>17</v>
      </c>
      <c r="C233" s="3" t="n">
        <v>0</v>
      </c>
      <c r="D233" s="3" t="n">
        <v>1</v>
      </c>
      <c r="E233" s="3" t="n">
        <v>3</v>
      </c>
      <c r="F233" s="2" t="n">
        <v>32.85</v>
      </c>
      <c r="G233" s="3"/>
      <c r="H233" s="3" t="n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 t="n">
        <v>1</v>
      </c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 t="n">
        <v>1</v>
      </c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</row>
    <row r="234" customFormat="false" ht="12.8" hidden="false" customHeight="false" outlineLevel="0" collapsed="false">
      <c r="A234" s="4" t="n">
        <v>42560.8409722222</v>
      </c>
      <c r="B234" s="3" t="s">
        <v>9</v>
      </c>
      <c r="C234" s="3" t="n">
        <v>0</v>
      </c>
      <c r="D234" s="3" t="n">
        <v>0</v>
      </c>
      <c r="E234" s="3" t="n">
        <v>1</v>
      </c>
      <c r="F234" s="2" t="n">
        <v>6.95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 t="n">
        <v>1</v>
      </c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</row>
    <row r="235" customFormat="false" ht="12.8" hidden="false" customHeight="false" outlineLevel="0" collapsed="false">
      <c r="A235" s="4" t="n">
        <v>42560.8451388889</v>
      </c>
      <c r="B235" s="3" t="s">
        <v>11</v>
      </c>
      <c r="C235" s="3" t="n">
        <v>0</v>
      </c>
      <c r="D235" s="3" t="n">
        <v>0</v>
      </c>
      <c r="E235" s="3" t="n">
        <v>2</v>
      </c>
      <c r="F235" s="2" t="n">
        <v>37.9</v>
      </c>
      <c r="G235" s="3"/>
      <c r="H235" s="3"/>
      <c r="I235" s="3" t="n">
        <v>1</v>
      </c>
      <c r="J235" s="3" t="n">
        <v>1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</row>
    <row r="236" customFormat="false" ht="12.8" hidden="false" customHeight="false" outlineLevel="0" collapsed="false">
      <c r="A236" s="4" t="n">
        <v>42560.875</v>
      </c>
      <c r="B236" s="3" t="s">
        <v>10</v>
      </c>
      <c r="C236" s="3" t="n">
        <v>0</v>
      </c>
      <c r="D236" s="3" t="n">
        <v>0</v>
      </c>
      <c r="E236" s="3" t="n">
        <v>1</v>
      </c>
      <c r="F236" s="2" t="n">
        <v>9.95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 t="n">
        <v>1</v>
      </c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</row>
    <row r="237" customFormat="false" ht="12.8" hidden="false" customHeight="false" outlineLevel="0" collapsed="false">
      <c r="A237" s="4" t="n">
        <v>42560.8888888889</v>
      </c>
      <c r="B237" s="3" t="s">
        <v>8</v>
      </c>
      <c r="C237" s="3" t="n">
        <v>0</v>
      </c>
      <c r="D237" s="3" t="n">
        <v>0</v>
      </c>
      <c r="E237" s="3" t="n">
        <v>2</v>
      </c>
      <c r="F237" s="2" t="n">
        <v>11.7</v>
      </c>
      <c r="G237" s="3"/>
      <c r="H237" s="3" t="n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 t="n">
        <v>1</v>
      </c>
    </row>
    <row r="238" customFormat="false" ht="12.8" hidden="false" customHeight="false" outlineLevel="0" collapsed="false">
      <c r="A238" s="4" t="n">
        <v>42560.8923611111</v>
      </c>
      <c r="B238" s="3" t="s">
        <v>11</v>
      </c>
      <c r="C238" s="3" t="n">
        <v>0</v>
      </c>
      <c r="D238" s="3" t="n">
        <v>0</v>
      </c>
      <c r="E238" s="3" t="n">
        <v>2</v>
      </c>
      <c r="F238" s="2" t="n">
        <v>10.7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 t="n">
        <v>1</v>
      </c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 t="n">
        <v>1</v>
      </c>
    </row>
    <row r="239" customFormat="false" ht="12.8" hidden="false" customHeight="false" outlineLevel="0" collapsed="false">
      <c r="A239" s="4" t="n">
        <v>42560.8958333333</v>
      </c>
      <c r="B239" s="3" t="s">
        <v>11</v>
      </c>
      <c r="C239" s="3" t="n">
        <v>0</v>
      </c>
      <c r="D239" s="3" t="n">
        <v>0</v>
      </c>
      <c r="E239" s="3" t="n">
        <v>2</v>
      </c>
      <c r="F239" s="2" t="n">
        <v>18.9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 t="n">
        <v>1</v>
      </c>
      <c r="AC239" s="3"/>
      <c r="AD239" s="3"/>
      <c r="AE239" s="3"/>
      <c r="AF239" s="3" t="n">
        <v>1</v>
      </c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</row>
    <row r="240" customFormat="false" ht="12.8" hidden="false" customHeight="false" outlineLevel="0" collapsed="false">
      <c r="A240" s="4" t="n">
        <v>42560.9131944445</v>
      </c>
      <c r="B240" s="3" t="s">
        <v>8</v>
      </c>
      <c r="C240" s="3" t="n">
        <v>0</v>
      </c>
      <c r="D240" s="3" t="n">
        <v>0</v>
      </c>
      <c r="E240" s="3" t="n">
        <v>2</v>
      </c>
      <c r="F240" s="2" t="n">
        <v>14.9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 t="n">
        <v>1</v>
      </c>
      <c r="X240" s="3"/>
      <c r="Y240" s="3"/>
      <c r="Z240" s="3"/>
      <c r="AA240" s="3"/>
      <c r="AB240" s="3"/>
      <c r="AC240" s="3"/>
      <c r="AD240" s="3"/>
      <c r="AE240" s="3"/>
      <c r="AF240" s="3"/>
      <c r="AG240" s="3" t="n">
        <v>1</v>
      </c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</row>
    <row r="241" customFormat="false" ht="12.8" hidden="false" customHeight="false" outlineLevel="0" collapsed="false">
      <c r="A241" s="4" t="n">
        <v>42560.9652777778</v>
      </c>
      <c r="B241" s="3" t="s">
        <v>10</v>
      </c>
      <c r="C241" s="3" t="n">
        <v>0</v>
      </c>
      <c r="D241" s="3" t="n">
        <v>1</v>
      </c>
      <c r="E241" s="3" t="n">
        <v>1</v>
      </c>
      <c r="F241" s="2" t="n">
        <v>21.95</v>
      </c>
      <c r="G241" s="3"/>
      <c r="H241" s="3"/>
      <c r="I241" s="3"/>
      <c r="J241" s="3" t="n">
        <v>1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</row>
    <row r="242" customFormat="false" ht="12.8" hidden="false" customHeight="false" outlineLevel="0" collapsed="false">
      <c r="A242" s="4" t="n">
        <v>42561.4833333333</v>
      </c>
      <c r="B242" s="3" t="s">
        <v>9</v>
      </c>
      <c r="C242" s="3" t="n">
        <v>0</v>
      </c>
      <c r="D242" s="3" t="n">
        <v>0</v>
      </c>
      <c r="E242" s="3" t="n">
        <v>2</v>
      </c>
      <c r="F242" s="2" t="n">
        <v>19.9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 t="n">
        <v>2</v>
      </c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</row>
    <row r="243" customFormat="false" ht="12.8" hidden="false" customHeight="false" outlineLevel="0" collapsed="false">
      <c r="A243" s="4" t="n">
        <v>42561.5840277778</v>
      </c>
      <c r="B243" s="3" t="s">
        <v>10</v>
      </c>
      <c r="C243" s="3" t="n">
        <v>0</v>
      </c>
      <c r="D243" s="3" t="n">
        <v>0</v>
      </c>
      <c r="E243" s="3" t="n">
        <v>3</v>
      </c>
      <c r="F243" s="2" t="n">
        <v>6.95</v>
      </c>
      <c r="G243" s="3"/>
      <c r="H243" s="3"/>
      <c r="I243" s="3"/>
      <c r="J243" s="3"/>
      <c r="K243" s="3"/>
      <c r="L243" s="3" t="n">
        <v>1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 t="n">
        <v>2</v>
      </c>
      <c r="BL243" s="3"/>
      <c r="BM243" s="3"/>
      <c r="BN243" s="3"/>
      <c r="BO243" s="3"/>
      <c r="BP243" s="3"/>
      <c r="BQ243" s="3"/>
      <c r="BR243" s="3"/>
      <c r="BS243" s="3"/>
      <c r="BT243" s="3"/>
      <c r="BU243" s="3"/>
    </row>
    <row r="244" customFormat="false" ht="12.8" hidden="false" customHeight="false" outlineLevel="0" collapsed="false">
      <c r="A244" s="4" t="n">
        <v>42561.5861111111</v>
      </c>
      <c r="B244" s="3" t="s">
        <v>10</v>
      </c>
      <c r="C244" s="3" t="n">
        <v>0</v>
      </c>
      <c r="D244" s="3" t="n">
        <v>0</v>
      </c>
      <c r="E244" s="3" t="n">
        <v>1</v>
      </c>
      <c r="F244" s="2" t="n">
        <v>7.95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 t="n">
        <v>1</v>
      </c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</row>
    <row r="245" customFormat="false" ht="12.8" hidden="false" customHeight="false" outlineLevel="0" collapsed="false">
      <c r="A245" s="4" t="n">
        <v>42561.5875</v>
      </c>
      <c r="B245" s="3" t="s">
        <v>10</v>
      </c>
      <c r="C245" s="3" t="n">
        <v>0</v>
      </c>
      <c r="D245" s="3" t="n">
        <v>0</v>
      </c>
      <c r="E245" s="3" t="n">
        <v>2</v>
      </c>
      <c r="F245" s="2" t="n">
        <v>13.9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n">
        <v>2</v>
      </c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</row>
    <row r="246" customFormat="false" ht="12.8" hidden="false" customHeight="false" outlineLevel="0" collapsed="false">
      <c r="A246" s="4" t="n">
        <v>42561.5972222222</v>
      </c>
      <c r="B246" s="3" t="s">
        <v>8</v>
      </c>
      <c r="C246" s="3" t="n">
        <v>0</v>
      </c>
      <c r="D246" s="3" t="n">
        <v>0</v>
      </c>
      <c r="E246" s="3" t="n">
        <v>1</v>
      </c>
      <c r="F246" s="2" t="n">
        <v>9.95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 t="n">
        <v>1</v>
      </c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</row>
    <row r="247" customFormat="false" ht="12.8" hidden="false" customHeight="false" outlineLevel="0" collapsed="false">
      <c r="A247" s="4" t="n">
        <v>42561.75</v>
      </c>
      <c r="B247" s="3" t="s">
        <v>9</v>
      </c>
      <c r="C247" s="3" t="n">
        <v>0</v>
      </c>
      <c r="D247" s="3" t="n">
        <v>0</v>
      </c>
      <c r="E247" s="3" t="n">
        <v>2</v>
      </c>
      <c r="F247" s="2" t="n">
        <v>2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 t="n">
        <v>2</v>
      </c>
      <c r="BL247" s="3"/>
      <c r="BM247" s="3"/>
      <c r="BN247" s="3"/>
      <c r="BO247" s="3"/>
      <c r="BP247" s="3"/>
      <c r="BQ247" s="3"/>
      <c r="BR247" s="3"/>
      <c r="BS247" s="3"/>
      <c r="BT247" s="3"/>
      <c r="BU247" s="3"/>
    </row>
    <row r="248" customFormat="false" ht="12.8" hidden="false" customHeight="false" outlineLevel="0" collapsed="false">
      <c r="A248" s="4" t="n">
        <v>42561.7847222222</v>
      </c>
      <c r="B248" s="3" t="s">
        <v>9</v>
      </c>
      <c r="C248" s="3" t="n">
        <v>0</v>
      </c>
      <c r="D248" s="3" t="n">
        <v>0</v>
      </c>
      <c r="E248" s="3" t="n">
        <v>1</v>
      </c>
      <c r="F248" s="2" t="n">
        <v>8.95</v>
      </c>
      <c r="G248" s="3"/>
      <c r="H248" s="3" t="n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</row>
    <row r="249" customFormat="false" ht="12.8" hidden="false" customHeight="false" outlineLevel="0" collapsed="false">
      <c r="A249" s="4" t="n">
        <v>42561.7881944445</v>
      </c>
      <c r="B249" s="3" t="s">
        <v>10</v>
      </c>
      <c r="C249" s="3" t="n">
        <v>0</v>
      </c>
      <c r="D249" s="3" t="n">
        <v>0</v>
      </c>
      <c r="E249" s="3" t="n">
        <v>1</v>
      </c>
      <c r="F249" s="2" t="n">
        <v>8.95</v>
      </c>
      <c r="G249" s="3"/>
      <c r="H249" s="3" t="n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</row>
    <row r="250" customFormat="false" ht="12.8" hidden="false" customHeight="false" outlineLevel="0" collapsed="false">
      <c r="A250" s="4" t="n">
        <v>42561.8159722222</v>
      </c>
      <c r="B250" s="3" t="s">
        <v>10</v>
      </c>
      <c r="C250" s="3" t="n">
        <v>0</v>
      </c>
      <c r="D250" s="3" t="n">
        <v>0</v>
      </c>
      <c r="E250" s="3" t="n">
        <v>1</v>
      </c>
      <c r="F250" s="2" t="n">
        <v>18.95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 t="n">
        <v>1</v>
      </c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</row>
    <row r="251" customFormat="false" ht="12.8" hidden="false" customHeight="false" outlineLevel="0" collapsed="false">
      <c r="A251" s="4" t="n">
        <v>42561.8472222222</v>
      </c>
      <c r="B251" s="3" t="s">
        <v>9</v>
      </c>
      <c r="C251" s="3" t="n">
        <v>0</v>
      </c>
      <c r="D251" s="3" t="n">
        <v>0</v>
      </c>
      <c r="E251" s="3" t="n">
        <v>2</v>
      </c>
      <c r="F251" s="2" t="n">
        <v>21.9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 t="n">
        <v>1</v>
      </c>
      <c r="T251" s="3"/>
      <c r="U251" s="3"/>
      <c r="V251" s="3"/>
      <c r="W251" s="3"/>
      <c r="X251" s="3"/>
      <c r="Y251" s="3"/>
      <c r="Z251" s="3"/>
      <c r="AA251" s="3"/>
      <c r="AB251" s="3" t="n">
        <v>1</v>
      </c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</row>
    <row r="252" customFormat="false" ht="12.8" hidden="false" customHeight="false" outlineLevel="0" collapsed="false">
      <c r="A252" s="4" t="n">
        <v>42561.8569444444</v>
      </c>
      <c r="B252" s="3" t="s">
        <v>8</v>
      </c>
      <c r="C252" s="3" t="n">
        <v>0</v>
      </c>
      <c r="D252" s="3" t="n">
        <v>0</v>
      </c>
      <c r="E252" s="3" t="n">
        <v>3</v>
      </c>
      <c r="F252" s="2" t="n">
        <v>14.85</v>
      </c>
      <c r="G252" s="3"/>
      <c r="H252" s="3"/>
      <c r="I252" s="3"/>
      <c r="J252" s="3"/>
      <c r="K252" s="3"/>
      <c r="L252" s="3" t="n">
        <v>1</v>
      </c>
      <c r="M252" s="3"/>
      <c r="N252" s="3" t="n">
        <v>1</v>
      </c>
      <c r="O252" s="3" t="n">
        <v>1</v>
      </c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</row>
    <row r="253" customFormat="false" ht="12.8" hidden="false" customHeight="false" outlineLevel="0" collapsed="false">
      <c r="A253" s="4" t="n">
        <v>42561.8701388889</v>
      </c>
      <c r="B253" s="3" t="s">
        <v>9</v>
      </c>
      <c r="C253" s="3" t="n">
        <v>0</v>
      </c>
      <c r="D253" s="3" t="n">
        <v>1</v>
      </c>
      <c r="E253" s="3" t="n">
        <v>3</v>
      </c>
      <c r="F253" s="2" t="n">
        <v>57.85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 t="n">
        <v>2</v>
      </c>
      <c r="BB253" s="3"/>
      <c r="BC253" s="3"/>
      <c r="BD253" s="3"/>
      <c r="BE253" s="3"/>
      <c r="BF253" s="3"/>
      <c r="BG253" s="3" t="n">
        <v>1</v>
      </c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</row>
    <row r="254" customFormat="false" ht="12.8" hidden="false" customHeight="false" outlineLevel="0" collapsed="false">
      <c r="A254" s="4" t="n">
        <v>42561.8805555556</v>
      </c>
      <c r="B254" s="3" t="s">
        <v>11</v>
      </c>
      <c r="C254" s="3" t="n">
        <v>0</v>
      </c>
      <c r="D254" s="3" t="n">
        <v>1</v>
      </c>
      <c r="E254" s="3" t="n">
        <v>1</v>
      </c>
      <c r="F254" s="2" t="n">
        <v>8.95</v>
      </c>
      <c r="G254" s="3"/>
      <c r="H254" s="3" t="n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</row>
    <row r="255" customFormat="false" ht="12.8" hidden="false" customHeight="false" outlineLevel="0" collapsed="false">
      <c r="A255" s="4" t="n">
        <v>42562.4305555555</v>
      </c>
      <c r="B255" s="3" t="s">
        <v>10</v>
      </c>
      <c r="C255" s="3" t="n">
        <v>0</v>
      </c>
      <c r="D255" s="3" t="n">
        <v>0</v>
      </c>
      <c r="E255" s="3" t="n">
        <v>1</v>
      </c>
      <c r="F255" s="2" t="n">
        <v>6.95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 t="n">
        <v>1</v>
      </c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</row>
    <row r="256" customFormat="false" ht="12.8" hidden="false" customHeight="false" outlineLevel="0" collapsed="false">
      <c r="A256" s="4" t="n">
        <v>42562.4534722222</v>
      </c>
      <c r="B256" s="3" t="s">
        <v>13</v>
      </c>
      <c r="C256" s="3" t="n">
        <v>0</v>
      </c>
      <c r="D256" s="3" t="n">
        <v>0</v>
      </c>
      <c r="E256" s="3" t="n">
        <v>4</v>
      </c>
      <c r="F256" s="2" t="n">
        <v>46.8</v>
      </c>
      <c r="G256" s="3"/>
      <c r="H256" s="3" t="n">
        <v>2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 t="n">
        <v>1</v>
      </c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 t="n">
        <v>1</v>
      </c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</row>
    <row r="257" customFormat="false" ht="12.8" hidden="false" customHeight="false" outlineLevel="0" collapsed="false">
      <c r="A257" s="4" t="n">
        <v>42562.4597222222</v>
      </c>
      <c r="B257" s="3" t="s">
        <v>8</v>
      </c>
      <c r="C257" s="3" t="n">
        <v>0</v>
      </c>
      <c r="D257" s="3" t="n">
        <v>0</v>
      </c>
      <c r="E257" s="3" t="n">
        <v>3</v>
      </c>
      <c r="F257" s="2" t="n">
        <v>65.85</v>
      </c>
      <c r="G257" s="3"/>
      <c r="H257" s="3"/>
      <c r="I257" s="3"/>
      <c r="J257" s="3" t="n">
        <v>3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</row>
    <row r="258" customFormat="false" ht="12.8" hidden="false" customHeight="false" outlineLevel="0" collapsed="false">
      <c r="A258" s="4" t="n">
        <v>42562.4826388889</v>
      </c>
      <c r="B258" s="3" t="s">
        <v>9</v>
      </c>
      <c r="C258" s="3" t="n">
        <v>0</v>
      </c>
      <c r="D258" s="3" t="n">
        <v>1</v>
      </c>
      <c r="E258" s="3" t="n">
        <v>2</v>
      </c>
      <c r="F258" s="2" t="n">
        <v>17.9</v>
      </c>
      <c r="G258" s="3"/>
      <c r="H258" s="3" t="n">
        <v>2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</row>
    <row r="259" customFormat="false" ht="12.8" hidden="false" customHeight="false" outlineLevel="0" collapsed="false">
      <c r="A259" s="4" t="n">
        <v>42562.4895833334</v>
      </c>
      <c r="B259" s="3" t="s">
        <v>12</v>
      </c>
      <c r="C259" s="3" t="n">
        <v>0</v>
      </c>
      <c r="D259" s="3" t="n">
        <v>0</v>
      </c>
      <c r="E259" s="3" t="n">
        <v>1</v>
      </c>
      <c r="F259" s="2" t="n">
        <v>21.95</v>
      </c>
      <c r="G259" s="3"/>
      <c r="H259" s="3"/>
      <c r="I259" s="3"/>
      <c r="J259" s="3" t="n">
        <v>1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</row>
    <row r="260" customFormat="false" ht="12.8" hidden="false" customHeight="false" outlineLevel="0" collapsed="false">
      <c r="A260" s="4" t="n">
        <v>42562.5520833333</v>
      </c>
      <c r="B260" s="3" t="s">
        <v>8</v>
      </c>
      <c r="C260" s="3" t="n">
        <v>0</v>
      </c>
      <c r="D260" s="3" t="n">
        <v>0</v>
      </c>
      <c r="E260" s="3" t="n">
        <v>1</v>
      </c>
      <c r="F260" s="2" t="n">
        <v>4.95</v>
      </c>
      <c r="G260" s="3"/>
      <c r="H260" s="3"/>
      <c r="I260" s="3"/>
      <c r="J260" s="3"/>
      <c r="K260" s="3"/>
      <c r="L260" s="3"/>
      <c r="M260" s="3"/>
      <c r="N260" s="3" t="n">
        <v>1</v>
      </c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</row>
    <row r="261" customFormat="false" ht="12.8" hidden="false" customHeight="false" outlineLevel="0" collapsed="false">
      <c r="A261" s="4" t="n">
        <v>42562.5555555556</v>
      </c>
      <c r="B261" s="3" t="s">
        <v>8</v>
      </c>
      <c r="C261" s="3" t="n">
        <v>0</v>
      </c>
      <c r="D261" s="3" t="n">
        <v>0</v>
      </c>
      <c r="E261" s="3" t="n">
        <v>5</v>
      </c>
      <c r="F261" s="2" t="n">
        <v>67.75</v>
      </c>
      <c r="G261" s="3"/>
      <c r="H261" s="3"/>
      <c r="I261" s="3" t="n">
        <v>2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 t="n">
        <v>1</v>
      </c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 t="n">
        <v>2</v>
      </c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</row>
    <row r="262" customFormat="false" ht="12.8" hidden="false" customHeight="false" outlineLevel="0" collapsed="false">
      <c r="A262" s="4" t="n">
        <v>42562.5590277778</v>
      </c>
      <c r="B262" s="3" t="s">
        <v>11</v>
      </c>
      <c r="C262" s="3" t="n">
        <v>0</v>
      </c>
      <c r="D262" s="3" t="n">
        <v>0</v>
      </c>
      <c r="E262" s="3" t="n">
        <v>1</v>
      </c>
      <c r="F262" s="2" t="n">
        <v>15.95</v>
      </c>
      <c r="G262" s="3"/>
      <c r="H262" s="3"/>
      <c r="I262" s="3" t="n">
        <v>1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</row>
    <row r="263" customFormat="false" ht="12.8" hidden="false" customHeight="false" outlineLevel="0" collapsed="false">
      <c r="A263" s="4" t="n">
        <v>42562.6076388889</v>
      </c>
      <c r="B263" s="3" t="s">
        <v>8</v>
      </c>
      <c r="C263" s="3" t="n">
        <v>0</v>
      </c>
      <c r="D263" s="3" t="n">
        <v>0</v>
      </c>
      <c r="E263" s="3" t="n">
        <v>5</v>
      </c>
      <c r="F263" s="2" t="n">
        <v>18.95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 t="n">
        <v>4</v>
      </c>
      <c r="BL263" s="3"/>
      <c r="BM263" s="3"/>
      <c r="BN263" s="3"/>
      <c r="BO263" s="3"/>
      <c r="BP263" s="3"/>
      <c r="BQ263" s="3"/>
      <c r="BR263" s="3"/>
      <c r="BS263" s="3" t="n">
        <v>1</v>
      </c>
      <c r="BT263" s="3"/>
      <c r="BU263" s="3"/>
    </row>
    <row r="264" customFormat="false" ht="12.8" hidden="false" customHeight="false" outlineLevel="0" collapsed="false">
      <c r="A264" s="4" t="n">
        <v>42562.7534722222</v>
      </c>
      <c r="B264" s="3" t="s">
        <v>8</v>
      </c>
      <c r="C264" s="3" t="n">
        <v>0</v>
      </c>
      <c r="D264" s="3" t="n">
        <v>0</v>
      </c>
      <c r="E264" s="3" t="n">
        <v>1</v>
      </c>
      <c r="F264" s="2" t="n">
        <v>8.95</v>
      </c>
      <c r="G264" s="3"/>
      <c r="H264" s="3" t="n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</row>
    <row r="265" customFormat="false" ht="12.8" hidden="false" customHeight="false" outlineLevel="0" collapsed="false">
      <c r="A265" s="4" t="n">
        <v>42562.8152777778</v>
      </c>
      <c r="B265" s="3" t="s">
        <v>17</v>
      </c>
      <c r="C265" s="3" t="n">
        <v>0</v>
      </c>
      <c r="D265" s="3" t="n">
        <v>0</v>
      </c>
      <c r="E265" s="3" t="n">
        <v>1</v>
      </c>
      <c r="F265" s="2" t="n">
        <v>7.95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 t="n">
        <v>1</v>
      </c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</row>
    <row r="266" customFormat="false" ht="12.8" hidden="false" customHeight="false" outlineLevel="0" collapsed="false">
      <c r="A266" s="4" t="n">
        <v>42562.8541666667</v>
      </c>
      <c r="B266" s="3" t="s">
        <v>8</v>
      </c>
      <c r="C266" s="3" t="n">
        <v>0</v>
      </c>
      <c r="D266" s="3" t="n">
        <v>0</v>
      </c>
      <c r="E266" s="3" t="n">
        <v>1</v>
      </c>
      <c r="F266" s="2" t="n">
        <v>8.95</v>
      </c>
      <c r="G266" s="3"/>
      <c r="H266" s="3" t="n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</row>
    <row r="267" customFormat="false" ht="12.8" hidden="false" customHeight="false" outlineLevel="0" collapsed="false">
      <c r="A267" s="4" t="n">
        <v>42562.8555555556</v>
      </c>
      <c r="B267" s="3" t="s">
        <v>8</v>
      </c>
      <c r="C267" s="3" t="n">
        <v>0</v>
      </c>
      <c r="D267" s="3" t="n">
        <v>1</v>
      </c>
      <c r="E267" s="3" t="n">
        <v>3</v>
      </c>
      <c r="F267" s="2" t="n">
        <v>24.85</v>
      </c>
      <c r="G267" s="3"/>
      <c r="H267" s="3" t="n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 t="n">
        <v>2</v>
      </c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</row>
    <row r="268" customFormat="false" ht="12.8" hidden="false" customHeight="false" outlineLevel="0" collapsed="false">
      <c r="A268" s="4" t="n">
        <v>42562.8881944444</v>
      </c>
      <c r="B268" s="3" t="s">
        <v>10</v>
      </c>
      <c r="C268" s="3" t="n">
        <v>0</v>
      </c>
      <c r="D268" s="3" t="n">
        <v>0</v>
      </c>
      <c r="E268" s="3" t="n">
        <v>1</v>
      </c>
      <c r="F268" s="2" t="n">
        <v>7.95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 t="n">
        <v>1</v>
      </c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</row>
    <row r="269" customFormat="false" ht="12.8" hidden="false" customHeight="false" outlineLevel="0" collapsed="false">
      <c r="A269" s="4" t="n">
        <v>42562.9</v>
      </c>
      <c r="B269" s="3" t="s">
        <v>9</v>
      </c>
      <c r="C269" s="3" t="n">
        <v>0</v>
      </c>
      <c r="D269" s="3" t="n">
        <v>0</v>
      </c>
      <c r="E269" s="3" t="n">
        <v>1</v>
      </c>
      <c r="F269" s="2" t="n">
        <v>11.95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 t="n">
        <v>1</v>
      </c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</row>
    <row r="270" customFormat="false" ht="12.8" hidden="false" customHeight="false" outlineLevel="0" collapsed="false">
      <c r="A270" s="4" t="n">
        <v>42563.4722222222</v>
      </c>
      <c r="B270" s="3" t="s">
        <v>10</v>
      </c>
      <c r="C270" s="3" t="n">
        <v>0</v>
      </c>
      <c r="D270" s="3" t="n">
        <v>0</v>
      </c>
      <c r="E270" s="3" t="n">
        <v>1</v>
      </c>
      <c r="F270" s="2" t="n">
        <v>6.95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 t="n">
        <v>1</v>
      </c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</row>
    <row r="271" customFormat="false" ht="12.8" hidden="false" customHeight="false" outlineLevel="0" collapsed="false">
      <c r="A271" s="4" t="n">
        <v>42563.5138888889</v>
      </c>
      <c r="B271" s="3" t="s">
        <v>15</v>
      </c>
      <c r="C271" s="3" t="n">
        <v>0</v>
      </c>
      <c r="D271" s="3" t="n">
        <v>1</v>
      </c>
      <c r="E271" s="3" t="n">
        <v>3</v>
      </c>
      <c r="F271" s="2" t="n">
        <v>28.85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 t="n">
        <v>2</v>
      </c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 t="n">
        <v>1</v>
      </c>
      <c r="BR271" s="3"/>
      <c r="BS271" s="3"/>
      <c r="BT271" s="3"/>
      <c r="BU271" s="3"/>
    </row>
    <row r="272" customFormat="false" ht="12.8" hidden="false" customHeight="false" outlineLevel="0" collapsed="false">
      <c r="A272" s="4" t="n">
        <v>42563.5215277778</v>
      </c>
      <c r="B272" s="3" t="s">
        <v>8</v>
      </c>
      <c r="C272" s="3" t="n">
        <v>0</v>
      </c>
      <c r="D272" s="3" t="n">
        <v>0</v>
      </c>
      <c r="E272" s="3" t="n">
        <v>1</v>
      </c>
      <c r="F272" s="2" t="n">
        <v>8.95</v>
      </c>
      <c r="G272" s="3"/>
      <c r="H272" s="3" t="n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</row>
    <row r="273" customFormat="false" ht="12.8" hidden="false" customHeight="false" outlineLevel="0" collapsed="false">
      <c r="A273" s="4" t="n">
        <v>42563.5270833333</v>
      </c>
      <c r="B273" s="3" t="s">
        <v>10</v>
      </c>
      <c r="C273" s="3" t="n">
        <v>0</v>
      </c>
      <c r="D273" s="3" t="n">
        <v>0</v>
      </c>
      <c r="E273" s="3" t="n">
        <v>1</v>
      </c>
      <c r="F273" s="2" t="n">
        <v>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 t="n">
        <v>1</v>
      </c>
      <c r="BL273" s="3"/>
      <c r="BM273" s="3"/>
      <c r="BN273" s="3"/>
      <c r="BO273" s="3"/>
      <c r="BP273" s="3"/>
      <c r="BQ273" s="3"/>
      <c r="BR273" s="3"/>
      <c r="BS273" s="3"/>
      <c r="BT273" s="3"/>
      <c r="BU273" s="3"/>
    </row>
    <row r="274" customFormat="false" ht="12.8" hidden="false" customHeight="false" outlineLevel="0" collapsed="false">
      <c r="A274" s="4" t="n">
        <v>42563.53125</v>
      </c>
      <c r="B274" s="3" t="s">
        <v>10</v>
      </c>
      <c r="C274" s="3" t="n">
        <v>0</v>
      </c>
      <c r="D274" s="3" t="n">
        <v>0</v>
      </c>
      <c r="E274" s="3" t="n">
        <v>1</v>
      </c>
      <c r="F274" s="2" t="n">
        <v>1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 t="n">
        <v>1</v>
      </c>
      <c r="BL274" s="3"/>
      <c r="BM274" s="3"/>
      <c r="BN274" s="3"/>
      <c r="BO274" s="3"/>
      <c r="BP274" s="3"/>
      <c r="BQ274" s="3"/>
      <c r="BR274" s="3"/>
      <c r="BS274" s="3"/>
      <c r="BT274" s="3"/>
      <c r="BU274" s="3"/>
    </row>
    <row r="275" customFormat="false" ht="12.8" hidden="false" customHeight="false" outlineLevel="0" collapsed="false">
      <c r="A275" s="4" t="n">
        <v>42563.5555555555</v>
      </c>
      <c r="B275" s="3" t="s">
        <v>9</v>
      </c>
      <c r="C275" s="3" t="n">
        <v>0</v>
      </c>
      <c r="D275" s="3" t="n">
        <v>0</v>
      </c>
      <c r="E275" s="3" t="n">
        <v>3</v>
      </c>
      <c r="F275" s="2" t="n">
        <v>46.85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 t="n">
        <v>2</v>
      </c>
      <c r="BH275" s="3"/>
      <c r="BI275" s="3"/>
      <c r="BJ275" s="3" t="n">
        <v>1</v>
      </c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</row>
    <row r="276" customFormat="false" ht="12.8" hidden="false" customHeight="false" outlineLevel="0" collapsed="false">
      <c r="A276" s="4" t="n">
        <v>42563.5625</v>
      </c>
      <c r="B276" s="3" t="s">
        <v>11</v>
      </c>
      <c r="C276" s="3" t="n">
        <v>10</v>
      </c>
      <c r="D276" s="3" t="n">
        <v>0</v>
      </c>
      <c r="E276" s="3" t="n">
        <v>1</v>
      </c>
      <c r="F276" s="2" t="n">
        <v>17.05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 t="n">
        <v>1</v>
      </c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</row>
    <row r="277" customFormat="false" ht="12.8" hidden="false" customHeight="false" outlineLevel="0" collapsed="false">
      <c r="A277" s="4" t="n">
        <v>42563.5861111111</v>
      </c>
      <c r="B277" s="3" t="s">
        <v>10</v>
      </c>
      <c r="C277" s="3" t="n">
        <v>0</v>
      </c>
      <c r="D277" s="3" t="n">
        <v>0</v>
      </c>
      <c r="E277" s="3" t="n">
        <v>1</v>
      </c>
      <c r="F277" s="2" t="n">
        <v>18.95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 t="n">
        <v>1</v>
      </c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</row>
    <row r="278" customFormat="false" ht="12.8" hidden="false" customHeight="false" outlineLevel="0" collapsed="false">
      <c r="A278" s="4" t="n">
        <v>42563.6298611111</v>
      </c>
      <c r="B278" s="3" t="s">
        <v>9</v>
      </c>
      <c r="C278" s="3" t="n">
        <v>0</v>
      </c>
      <c r="D278" s="3" t="n">
        <v>0</v>
      </c>
      <c r="E278" s="3" t="n">
        <v>1</v>
      </c>
      <c r="F278" s="2" t="n">
        <v>8.95</v>
      </c>
      <c r="G278" s="3"/>
      <c r="H278" s="3" t="n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</row>
    <row r="279" customFormat="false" ht="12.8" hidden="false" customHeight="false" outlineLevel="0" collapsed="false">
      <c r="A279" s="4" t="n">
        <v>42563.6305555556</v>
      </c>
      <c r="B279" s="3" t="s">
        <v>8</v>
      </c>
      <c r="C279" s="3" t="n">
        <v>0</v>
      </c>
      <c r="D279" s="3" t="n">
        <v>0</v>
      </c>
      <c r="E279" s="3" t="n">
        <v>3</v>
      </c>
      <c r="F279" s="2" t="n">
        <v>20.85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 t="n">
        <v>3</v>
      </c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</row>
    <row r="280" customFormat="false" ht="12.8" hidden="false" customHeight="false" outlineLevel="0" collapsed="false">
      <c r="A280" s="4" t="n">
        <v>42563.6402777778</v>
      </c>
      <c r="B280" s="3" t="s">
        <v>8</v>
      </c>
      <c r="C280" s="3" t="n">
        <v>0</v>
      </c>
      <c r="D280" s="3" t="n">
        <v>0</v>
      </c>
      <c r="E280" s="3" t="n">
        <v>2</v>
      </c>
      <c r="F280" s="2" t="n">
        <v>12.9</v>
      </c>
      <c r="G280" s="3"/>
      <c r="H280" s="3"/>
      <c r="I280" s="3"/>
      <c r="J280" s="3"/>
      <c r="K280" s="3"/>
      <c r="L280" s="3"/>
      <c r="M280" s="3"/>
      <c r="N280" s="3" t="n">
        <v>1</v>
      </c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 t="n">
        <v>1</v>
      </c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</row>
    <row r="281" customFormat="false" ht="12.8" hidden="false" customHeight="false" outlineLevel="0" collapsed="false">
      <c r="A281" s="4" t="n">
        <v>42563.7645833333</v>
      </c>
      <c r="B281" s="3" t="s">
        <v>11</v>
      </c>
      <c r="C281" s="3" t="n">
        <v>0</v>
      </c>
      <c r="D281" s="3" t="n">
        <v>1</v>
      </c>
      <c r="E281" s="3" t="n">
        <v>1</v>
      </c>
      <c r="F281" s="2" t="n">
        <v>9.95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 t="n">
        <v>1</v>
      </c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</row>
    <row r="282" customFormat="false" ht="12.8" hidden="false" customHeight="false" outlineLevel="0" collapsed="false">
      <c r="A282" s="4" t="n">
        <v>42563.8048611111</v>
      </c>
      <c r="B282" s="3" t="s">
        <v>10</v>
      </c>
      <c r="C282" s="3" t="n">
        <v>0</v>
      </c>
      <c r="D282" s="3" t="n">
        <v>0</v>
      </c>
      <c r="E282" s="3" t="n">
        <v>1</v>
      </c>
      <c r="F282" s="2" t="n">
        <v>8.95</v>
      </c>
      <c r="G282" s="3"/>
      <c r="H282" s="3" t="n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</row>
    <row r="283" customFormat="false" ht="12.8" hidden="false" customHeight="false" outlineLevel="0" collapsed="false">
      <c r="A283" s="4" t="n">
        <v>42563.8333333334</v>
      </c>
      <c r="B283" s="3" t="s">
        <v>12</v>
      </c>
      <c r="C283" s="3" t="n">
        <v>0</v>
      </c>
      <c r="D283" s="3" t="n">
        <v>0</v>
      </c>
      <c r="E283" s="3" t="n">
        <v>1</v>
      </c>
      <c r="F283" s="2" t="n">
        <v>6.95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 t="n">
        <v>1</v>
      </c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</row>
    <row r="284" customFormat="false" ht="12.8" hidden="false" customHeight="false" outlineLevel="0" collapsed="false">
      <c r="A284" s="4" t="n">
        <v>42563.8673611111</v>
      </c>
      <c r="B284" s="3" t="s">
        <v>10</v>
      </c>
      <c r="C284" s="3" t="n">
        <v>0</v>
      </c>
      <c r="D284" s="3" t="n">
        <v>0</v>
      </c>
      <c r="E284" s="3" t="n">
        <v>1</v>
      </c>
      <c r="F284" s="2" t="n">
        <v>18.95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 t="n">
        <v>1</v>
      </c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</row>
    <row r="285" customFormat="false" ht="12.8" hidden="false" customHeight="false" outlineLevel="0" collapsed="false">
      <c r="A285" s="4" t="n">
        <v>42563.8819444445</v>
      </c>
      <c r="B285" s="3" t="s">
        <v>12</v>
      </c>
      <c r="C285" s="3" t="n">
        <v>0</v>
      </c>
      <c r="D285" s="3" t="n">
        <v>1</v>
      </c>
      <c r="E285" s="3" t="n">
        <v>4</v>
      </c>
      <c r="F285" s="2" t="n">
        <v>36.3</v>
      </c>
      <c r="G285" s="3"/>
      <c r="H285" s="3" t="n">
        <v>3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 t="n">
        <v>1</v>
      </c>
      <c r="BN285" s="3"/>
      <c r="BO285" s="3"/>
      <c r="BP285" s="3"/>
      <c r="BQ285" s="3"/>
      <c r="BR285" s="3"/>
      <c r="BS285" s="3"/>
      <c r="BT285" s="3"/>
      <c r="BU285" s="3"/>
    </row>
    <row r="286" customFormat="false" ht="12.8" hidden="false" customHeight="false" outlineLevel="0" collapsed="false">
      <c r="A286" s="4" t="n">
        <v>42563.9</v>
      </c>
      <c r="B286" s="3" t="s">
        <v>11</v>
      </c>
      <c r="C286" s="3" t="n">
        <v>0</v>
      </c>
      <c r="D286" s="3" t="n">
        <v>1</v>
      </c>
      <c r="E286" s="3" t="n">
        <v>1</v>
      </c>
      <c r="F286" s="2" t="n">
        <v>9.45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 t="n">
        <v>1</v>
      </c>
      <c r="BN286" s="3"/>
      <c r="BO286" s="3"/>
      <c r="BP286" s="3"/>
      <c r="BQ286" s="3"/>
      <c r="BR286" s="3"/>
      <c r="BS286" s="3"/>
      <c r="BT286" s="3"/>
      <c r="BU286" s="3"/>
    </row>
    <row r="287" customFormat="false" ht="12.8" hidden="false" customHeight="false" outlineLevel="0" collapsed="false">
      <c r="A287" s="4" t="n">
        <v>42564.4791666667</v>
      </c>
      <c r="B287" s="3" t="s">
        <v>13</v>
      </c>
      <c r="C287" s="3" t="n">
        <v>0</v>
      </c>
      <c r="D287" s="3" t="n">
        <v>0</v>
      </c>
      <c r="E287" s="3" t="n">
        <v>1</v>
      </c>
      <c r="F287" s="2" t="n">
        <v>15.95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 t="n">
        <v>1</v>
      </c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</row>
    <row r="288" customFormat="false" ht="12.8" hidden="false" customHeight="false" outlineLevel="0" collapsed="false">
      <c r="A288" s="4" t="n">
        <v>42564.4826388889</v>
      </c>
      <c r="B288" s="3" t="s">
        <v>13</v>
      </c>
      <c r="C288" s="3" t="n">
        <v>0</v>
      </c>
      <c r="D288" s="3" t="n">
        <v>0</v>
      </c>
      <c r="E288" s="3" t="n">
        <v>1</v>
      </c>
      <c r="F288" s="2" t="n">
        <v>13.95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 t="n">
        <v>1</v>
      </c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</row>
    <row r="289" customFormat="false" ht="12.8" hidden="false" customHeight="false" outlineLevel="0" collapsed="false">
      <c r="A289" s="4" t="n">
        <v>42564.4868055556</v>
      </c>
      <c r="B289" s="3" t="s">
        <v>9</v>
      </c>
      <c r="C289" s="3" t="n">
        <v>0</v>
      </c>
      <c r="D289" s="3" t="n">
        <v>0</v>
      </c>
      <c r="E289" s="3" t="n">
        <v>3</v>
      </c>
      <c r="F289" s="2" t="n">
        <v>29.85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 t="n">
        <v>3</v>
      </c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</row>
    <row r="290" customFormat="false" ht="12.8" hidden="false" customHeight="false" outlineLevel="0" collapsed="false">
      <c r="A290" s="4" t="n">
        <v>42564.4944444444</v>
      </c>
      <c r="B290" s="3" t="s">
        <v>10</v>
      </c>
      <c r="C290" s="3" t="n">
        <v>0</v>
      </c>
      <c r="D290" s="3" t="n">
        <v>0</v>
      </c>
      <c r="E290" s="3" t="n">
        <v>1</v>
      </c>
      <c r="F290" s="2" t="n">
        <v>8.95</v>
      </c>
      <c r="G290" s="3"/>
      <c r="H290" s="3" t="n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</row>
    <row r="291" customFormat="false" ht="12.8" hidden="false" customHeight="false" outlineLevel="0" collapsed="false">
      <c r="A291" s="4" t="n">
        <v>42564.4986111111</v>
      </c>
      <c r="B291" s="3" t="s">
        <v>10</v>
      </c>
      <c r="C291" s="3" t="n">
        <v>0</v>
      </c>
      <c r="D291" s="3" t="n">
        <v>0</v>
      </c>
      <c r="E291" s="3" t="n">
        <v>1</v>
      </c>
      <c r="F291" s="2" t="n">
        <v>4.95</v>
      </c>
      <c r="G291" s="3"/>
      <c r="H291" s="3"/>
      <c r="I291" s="3"/>
      <c r="J291" s="3"/>
      <c r="K291" s="3"/>
      <c r="L291" s="3"/>
      <c r="M291" s="3"/>
      <c r="N291" s="3" t="n">
        <v>1</v>
      </c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</row>
    <row r="292" customFormat="false" ht="12.8" hidden="false" customHeight="false" outlineLevel="0" collapsed="false">
      <c r="A292" s="4" t="n">
        <v>42564.5833333333</v>
      </c>
      <c r="B292" s="3" t="s">
        <v>10</v>
      </c>
      <c r="C292" s="3" t="n">
        <v>0</v>
      </c>
      <c r="D292" s="3" t="n">
        <v>0</v>
      </c>
      <c r="E292" s="3" t="n">
        <v>1</v>
      </c>
      <c r="F292" s="2" t="n">
        <v>9.95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 t="n">
        <v>1</v>
      </c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</row>
    <row r="293" customFormat="false" ht="12.8" hidden="false" customHeight="false" outlineLevel="0" collapsed="false">
      <c r="A293" s="4" t="n">
        <v>42564.6423611111</v>
      </c>
      <c r="B293" s="3" t="s">
        <v>9</v>
      </c>
      <c r="C293" s="3" t="n">
        <v>0</v>
      </c>
      <c r="D293" s="3" t="n">
        <v>0</v>
      </c>
      <c r="E293" s="3" t="n">
        <v>1</v>
      </c>
      <c r="F293" s="2" t="n">
        <v>8.95</v>
      </c>
      <c r="G293" s="3"/>
      <c r="H293" s="3" t="n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</row>
    <row r="294" customFormat="false" ht="12.8" hidden="false" customHeight="false" outlineLevel="0" collapsed="false">
      <c r="A294" s="4" t="n">
        <v>42564.8194444445</v>
      </c>
      <c r="B294" s="3" t="s">
        <v>9</v>
      </c>
      <c r="C294" s="3" t="n">
        <v>0</v>
      </c>
      <c r="D294" s="3" t="n">
        <v>0</v>
      </c>
      <c r="E294" s="3" t="n">
        <v>1</v>
      </c>
      <c r="F294" s="2" t="n">
        <v>15.95</v>
      </c>
      <c r="G294" s="3"/>
      <c r="H294" s="3"/>
      <c r="I294" s="3" t="n">
        <v>1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</row>
    <row r="295" customFormat="false" ht="12.8" hidden="false" customHeight="false" outlineLevel="0" collapsed="false">
      <c r="A295" s="4" t="n">
        <v>42564.8229166667</v>
      </c>
      <c r="B295" s="3" t="s">
        <v>10</v>
      </c>
      <c r="C295" s="3" t="n">
        <v>0</v>
      </c>
      <c r="D295" s="3" t="n">
        <v>0</v>
      </c>
      <c r="E295" s="3" t="n">
        <v>2</v>
      </c>
      <c r="F295" s="2" t="n">
        <v>18.7</v>
      </c>
      <c r="G295" s="3"/>
      <c r="H295" s="3"/>
      <c r="I295" s="3" t="n">
        <v>1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 t="n">
        <v>1</v>
      </c>
    </row>
    <row r="296" customFormat="false" ht="12.8" hidden="false" customHeight="false" outlineLevel="0" collapsed="false">
      <c r="A296" s="4" t="n">
        <v>42564.8590277778</v>
      </c>
      <c r="B296" s="3" t="s">
        <v>8</v>
      </c>
      <c r="C296" s="3" t="n">
        <v>0</v>
      </c>
      <c r="D296" s="3" t="n">
        <v>0</v>
      </c>
      <c r="E296" s="3" t="n">
        <v>1</v>
      </c>
      <c r="F296" s="2" t="n">
        <v>8.95</v>
      </c>
      <c r="G296" s="3"/>
      <c r="H296" s="3" t="n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</row>
    <row r="297" customFormat="false" ht="12.8" hidden="false" customHeight="false" outlineLevel="0" collapsed="false">
      <c r="A297" s="4" t="n">
        <v>42564.8854166667</v>
      </c>
      <c r="B297" s="3" t="s">
        <v>9</v>
      </c>
      <c r="C297" s="3" t="n">
        <v>0</v>
      </c>
      <c r="D297" s="3" t="n">
        <v>1</v>
      </c>
      <c r="E297" s="3" t="n">
        <v>1</v>
      </c>
      <c r="F297" s="2" t="n">
        <v>11.95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 t="n">
        <v>1</v>
      </c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</row>
    <row r="298" customFormat="false" ht="12.8" hidden="false" customHeight="false" outlineLevel="0" collapsed="false">
      <c r="A298" s="4" t="n">
        <v>42564.9097222222</v>
      </c>
      <c r="B298" s="3" t="s">
        <v>9</v>
      </c>
      <c r="C298" s="3" t="n">
        <v>0</v>
      </c>
      <c r="D298" s="3" t="n">
        <v>1</v>
      </c>
      <c r="E298" s="3" t="n">
        <v>1</v>
      </c>
      <c r="F298" s="2" t="n">
        <v>11.95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 t="n">
        <v>1</v>
      </c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</row>
    <row r="299" customFormat="false" ht="12.8" hidden="false" customHeight="false" outlineLevel="0" collapsed="false">
      <c r="A299" s="4" t="n">
        <v>42565.4604166667</v>
      </c>
      <c r="B299" s="3" t="s">
        <v>12</v>
      </c>
      <c r="C299" s="3" t="n">
        <v>0</v>
      </c>
      <c r="D299" s="3" t="n">
        <v>1</v>
      </c>
      <c r="E299" s="3" t="n">
        <v>3</v>
      </c>
      <c r="F299" s="2" t="n">
        <v>23.85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 t="n">
        <v>1</v>
      </c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 t="n">
        <v>1</v>
      </c>
      <c r="AH299" s="3" t="n">
        <v>1</v>
      </c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</row>
    <row r="300" customFormat="false" ht="12.8" hidden="false" customHeight="false" outlineLevel="0" collapsed="false">
      <c r="A300" s="4" t="n">
        <v>42565.46875</v>
      </c>
      <c r="B300" s="3" t="s">
        <v>10</v>
      </c>
      <c r="C300" s="3" t="n">
        <v>0</v>
      </c>
      <c r="D300" s="3" t="n">
        <v>0</v>
      </c>
      <c r="E300" s="3" t="n">
        <v>1</v>
      </c>
      <c r="F300" s="2" t="n">
        <v>8.95</v>
      </c>
      <c r="G300" s="3"/>
      <c r="H300" s="3" t="n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</row>
    <row r="301" customFormat="false" ht="12.8" hidden="false" customHeight="false" outlineLevel="0" collapsed="false">
      <c r="A301" s="4" t="n">
        <v>42565.6041666667</v>
      </c>
      <c r="B301" s="3" t="s">
        <v>10</v>
      </c>
      <c r="C301" s="3" t="n">
        <v>0</v>
      </c>
      <c r="D301" s="3" t="n">
        <v>0</v>
      </c>
      <c r="E301" s="3" t="n">
        <v>1</v>
      </c>
      <c r="F301" s="2" t="n">
        <v>9.95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 t="n">
        <v>1</v>
      </c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</row>
    <row r="302" customFormat="false" ht="12.8" hidden="false" customHeight="false" outlineLevel="0" collapsed="false">
      <c r="A302" s="4" t="n">
        <v>42565.6180555556</v>
      </c>
      <c r="B302" s="3" t="s">
        <v>10</v>
      </c>
      <c r="C302" s="3" t="n">
        <v>0</v>
      </c>
      <c r="D302" s="3" t="n">
        <v>0</v>
      </c>
      <c r="E302" s="3" t="n">
        <v>2</v>
      </c>
      <c r="F302" s="2" t="n">
        <v>27.9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 t="n">
        <v>2</v>
      </c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</row>
    <row r="303" customFormat="false" ht="12.8" hidden="false" customHeight="false" outlineLevel="0" collapsed="false">
      <c r="A303" s="4" t="n">
        <v>42565.6215277778</v>
      </c>
      <c r="B303" s="3" t="s">
        <v>10</v>
      </c>
      <c r="C303" s="3" t="n">
        <v>0</v>
      </c>
      <c r="D303" s="3" t="n">
        <v>0</v>
      </c>
      <c r="E303" s="3" t="n">
        <v>2</v>
      </c>
      <c r="F303" s="2" t="n">
        <v>17.9</v>
      </c>
      <c r="G303" s="3"/>
      <c r="H303" s="3" t="n">
        <v>2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</row>
    <row r="304" customFormat="false" ht="12.8" hidden="false" customHeight="false" outlineLevel="0" collapsed="false">
      <c r="A304" s="4" t="n">
        <v>42565.625</v>
      </c>
      <c r="B304" s="3" t="s">
        <v>9</v>
      </c>
      <c r="C304" s="3" t="n">
        <v>0</v>
      </c>
      <c r="D304" s="3" t="n">
        <v>0</v>
      </c>
      <c r="E304" s="3" t="n">
        <v>1</v>
      </c>
      <c r="F304" s="2" t="n">
        <v>8.95</v>
      </c>
      <c r="G304" s="3"/>
      <c r="H304" s="3" t="n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</row>
    <row r="305" customFormat="false" ht="12.8" hidden="false" customHeight="false" outlineLevel="0" collapsed="false">
      <c r="A305" s="4" t="n">
        <v>42565.6631944445</v>
      </c>
      <c r="B305" s="3" t="s">
        <v>8</v>
      </c>
      <c r="C305" s="3" t="n">
        <v>0</v>
      </c>
      <c r="D305" s="3" t="n">
        <v>1</v>
      </c>
      <c r="E305" s="3" t="n">
        <v>1</v>
      </c>
      <c r="F305" s="2" t="n">
        <v>21.95</v>
      </c>
      <c r="G305" s="3"/>
      <c r="H305" s="3"/>
      <c r="I305" s="3"/>
      <c r="J305" s="3" t="n">
        <v>1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</row>
    <row r="306" customFormat="false" ht="12.8" hidden="false" customHeight="false" outlineLevel="0" collapsed="false">
      <c r="A306" s="4" t="n">
        <v>42565.825</v>
      </c>
      <c r="B306" s="3" t="s">
        <v>9</v>
      </c>
      <c r="C306" s="3" t="n">
        <v>0</v>
      </c>
      <c r="D306" s="3" t="n">
        <v>0</v>
      </c>
      <c r="E306" s="3" t="n">
        <v>2</v>
      </c>
      <c r="F306" s="2" t="n">
        <v>11.7</v>
      </c>
      <c r="G306" s="3"/>
      <c r="H306" s="3" t="n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 t="n">
        <v>1</v>
      </c>
    </row>
    <row r="307" customFormat="false" ht="12.8" hidden="false" customHeight="false" outlineLevel="0" collapsed="false">
      <c r="A307" s="4" t="n">
        <v>42565.8506944445</v>
      </c>
      <c r="B307" s="3" t="s">
        <v>10</v>
      </c>
      <c r="C307" s="3" t="n">
        <v>0</v>
      </c>
      <c r="D307" s="3" t="n">
        <v>0</v>
      </c>
      <c r="E307" s="3" t="n">
        <v>1</v>
      </c>
      <c r="F307" s="2" t="n">
        <v>8.95</v>
      </c>
      <c r="G307" s="3"/>
      <c r="H307" s="3" t="n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</row>
    <row r="308" customFormat="false" ht="12.8" hidden="false" customHeight="false" outlineLevel="0" collapsed="false">
      <c r="A308" s="4" t="n">
        <v>42565.8541666667</v>
      </c>
      <c r="B308" s="3" t="s">
        <v>10</v>
      </c>
      <c r="C308" s="3" t="n">
        <v>0</v>
      </c>
      <c r="D308" s="3" t="n">
        <v>0</v>
      </c>
      <c r="E308" s="3" t="n">
        <v>3</v>
      </c>
      <c r="F308" s="2" t="n">
        <v>3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 t="n">
        <v>3</v>
      </c>
      <c r="BL308" s="3"/>
      <c r="BM308" s="3"/>
      <c r="BN308" s="3"/>
      <c r="BO308" s="3"/>
      <c r="BP308" s="3"/>
      <c r="BQ308" s="3"/>
      <c r="BR308" s="3"/>
      <c r="BS308" s="3"/>
      <c r="BT308" s="3"/>
      <c r="BU308" s="3"/>
    </row>
    <row r="309" customFormat="false" ht="12.8" hidden="false" customHeight="false" outlineLevel="0" collapsed="false">
      <c r="A309" s="4" t="n">
        <v>42565.8576388889</v>
      </c>
      <c r="B309" s="3" t="s">
        <v>10</v>
      </c>
      <c r="C309" s="3" t="n">
        <v>0</v>
      </c>
      <c r="D309" s="3" t="n">
        <v>0</v>
      </c>
      <c r="E309" s="3" t="n">
        <v>1</v>
      </c>
      <c r="F309" s="2" t="n">
        <v>8.95</v>
      </c>
      <c r="G309" s="3"/>
      <c r="H309" s="3" t="n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</row>
    <row r="310" customFormat="false" ht="12.8" hidden="false" customHeight="false" outlineLevel="0" collapsed="false">
      <c r="A310" s="4" t="n">
        <v>42565.9083333333</v>
      </c>
      <c r="B310" s="3" t="s">
        <v>10</v>
      </c>
      <c r="C310" s="3" t="n">
        <v>0</v>
      </c>
      <c r="D310" s="3" t="n">
        <v>0</v>
      </c>
      <c r="E310" s="3" t="n">
        <v>1</v>
      </c>
      <c r="F310" s="2" t="n">
        <v>8.95</v>
      </c>
      <c r="G310" s="3"/>
      <c r="H310" s="3" t="n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</row>
    <row r="311" customFormat="false" ht="12.8" hidden="false" customHeight="false" outlineLevel="0" collapsed="false">
      <c r="A311" s="4" t="n">
        <v>42566.4652777778</v>
      </c>
      <c r="B311" s="3" t="s">
        <v>10</v>
      </c>
      <c r="C311" s="3" t="n">
        <v>0</v>
      </c>
      <c r="D311" s="3" t="n">
        <v>0</v>
      </c>
      <c r="E311" s="3" t="n">
        <v>3</v>
      </c>
      <c r="F311" s="2" t="n">
        <v>18.85</v>
      </c>
      <c r="G311" s="3"/>
      <c r="H311" s="3" t="n">
        <v>1</v>
      </c>
      <c r="I311" s="3"/>
      <c r="J311" s="3"/>
      <c r="K311" s="3"/>
      <c r="L311" s="3" t="n">
        <v>1</v>
      </c>
      <c r="M311" s="3"/>
      <c r="N311" s="3" t="n">
        <v>1</v>
      </c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</row>
    <row r="312" customFormat="false" ht="12.8" hidden="false" customHeight="false" outlineLevel="0" collapsed="false">
      <c r="A312" s="4" t="n">
        <v>42566.5013888889</v>
      </c>
      <c r="B312" s="3" t="s">
        <v>10</v>
      </c>
      <c r="C312" s="3" t="n">
        <v>0</v>
      </c>
      <c r="D312" s="3" t="n">
        <v>0</v>
      </c>
      <c r="E312" s="3" t="n">
        <v>10</v>
      </c>
      <c r="F312" s="2" t="n">
        <v>38.8</v>
      </c>
      <c r="G312" s="3"/>
      <c r="H312" s="3"/>
      <c r="I312" s="3"/>
      <c r="J312" s="3"/>
      <c r="K312" s="3"/>
      <c r="L312" s="3" t="n">
        <v>1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 t="n">
        <v>2</v>
      </c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 t="n">
        <v>1</v>
      </c>
      <c r="BH312" s="3"/>
      <c r="BI312" s="3"/>
      <c r="BJ312" s="3"/>
      <c r="BK312" s="3" t="n">
        <v>6</v>
      </c>
      <c r="BL312" s="3"/>
      <c r="BM312" s="3"/>
      <c r="BN312" s="3"/>
      <c r="BO312" s="3"/>
      <c r="BP312" s="3"/>
      <c r="BQ312" s="3"/>
      <c r="BR312" s="3"/>
      <c r="BS312" s="3"/>
      <c r="BT312" s="3"/>
      <c r="BU312" s="3"/>
    </row>
    <row r="313" customFormat="false" ht="12.8" hidden="false" customHeight="false" outlineLevel="0" collapsed="false">
      <c r="A313" s="4" t="n">
        <v>42566.5243055555</v>
      </c>
      <c r="B313" s="3" t="s">
        <v>13</v>
      </c>
      <c r="C313" s="3" t="n">
        <v>0</v>
      </c>
      <c r="D313" s="3" t="n">
        <v>0</v>
      </c>
      <c r="E313" s="3" t="n">
        <v>3</v>
      </c>
      <c r="F313" s="2" t="n">
        <v>29.85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 t="n">
        <v>1</v>
      </c>
      <c r="S313" s="3" t="n">
        <v>1</v>
      </c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 t="n">
        <v>1</v>
      </c>
      <c r="BM313" s="3"/>
      <c r="BN313" s="3"/>
      <c r="BO313" s="3"/>
      <c r="BP313" s="3"/>
      <c r="BQ313" s="3"/>
      <c r="BR313" s="3"/>
      <c r="BS313" s="3"/>
      <c r="BT313" s="3"/>
      <c r="BU313" s="3"/>
    </row>
    <row r="314" customFormat="false" ht="12.8" hidden="false" customHeight="false" outlineLevel="0" collapsed="false">
      <c r="A314" s="4" t="n">
        <v>42566.525</v>
      </c>
      <c r="B314" s="3" t="s">
        <v>10</v>
      </c>
      <c r="C314" s="3" t="n">
        <v>0</v>
      </c>
      <c r="D314" s="3" t="n">
        <v>0</v>
      </c>
      <c r="E314" s="3" t="n">
        <v>3</v>
      </c>
      <c r="F314" s="2" t="n">
        <v>27.85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 t="n">
        <v>2</v>
      </c>
      <c r="X314" s="3"/>
      <c r="Y314" s="3"/>
      <c r="Z314" s="3"/>
      <c r="AA314" s="3" t="n">
        <v>1</v>
      </c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</row>
    <row r="315" customFormat="false" ht="12.8" hidden="false" customHeight="false" outlineLevel="0" collapsed="false">
      <c r="A315" s="4" t="n">
        <v>42566.6263888889</v>
      </c>
      <c r="B315" s="3" t="s">
        <v>10</v>
      </c>
      <c r="C315" s="3" t="n">
        <v>0</v>
      </c>
      <c r="D315" s="3" t="n">
        <v>0</v>
      </c>
      <c r="E315" s="3" t="n">
        <v>1</v>
      </c>
      <c r="F315" s="2" t="n">
        <v>21.95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 t="n">
        <v>1</v>
      </c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</row>
    <row r="316" customFormat="false" ht="12.8" hidden="false" customHeight="false" outlineLevel="0" collapsed="false">
      <c r="A316" s="4" t="n">
        <v>42566.6298611111</v>
      </c>
      <c r="B316" s="3" t="s">
        <v>13</v>
      </c>
      <c r="C316" s="3" t="n">
        <v>0</v>
      </c>
      <c r="D316" s="3" t="n">
        <v>0</v>
      </c>
      <c r="E316" s="3" t="n">
        <v>3</v>
      </c>
      <c r="F316" s="2" t="n">
        <v>3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 t="n">
        <v>3</v>
      </c>
      <c r="BL316" s="3"/>
      <c r="BM316" s="3"/>
      <c r="BN316" s="3"/>
      <c r="BO316" s="3"/>
      <c r="BP316" s="3"/>
      <c r="BQ316" s="3"/>
      <c r="BR316" s="3"/>
      <c r="BS316" s="3"/>
      <c r="BT316" s="3"/>
      <c r="BU316" s="3"/>
    </row>
    <row r="317" customFormat="false" ht="12.8" hidden="false" customHeight="false" outlineLevel="0" collapsed="false">
      <c r="A317" s="4" t="n">
        <v>42566.6402777778</v>
      </c>
      <c r="B317" s="3" t="s">
        <v>11</v>
      </c>
      <c r="C317" s="3" t="n">
        <v>0</v>
      </c>
      <c r="D317" s="3" t="n">
        <v>0</v>
      </c>
      <c r="E317" s="3" t="n">
        <v>6</v>
      </c>
      <c r="F317" s="2" t="n">
        <v>41.7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 t="n">
        <v>6</v>
      </c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</row>
    <row r="318" customFormat="false" ht="12.8" hidden="false" customHeight="false" outlineLevel="0" collapsed="false">
      <c r="A318" s="4" t="n">
        <v>42566.7638888889</v>
      </c>
      <c r="B318" s="3" t="s">
        <v>9</v>
      </c>
      <c r="C318" s="3" t="n">
        <v>0</v>
      </c>
      <c r="D318" s="3" t="n">
        <v>0</v>
      </c>
      <c r="E318" s="3" t="n">
        <v>1</v>
      </c>
      <c r="F318" s="2" t="n">
        <v>8.95</v>
      </c>
      <c r="G318" s="3"/>
      <c r="H318" s="3" t="n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</row>
    <row r="319" customFormat="false" ht="12.8" hidden="false" customHeight="false" outlineLevel="0" collapsed="false">
      <c r="A319" s="4" t="n">
        <v>42566.8076388889</v>
      </c>
      <c r="B319" s="3" t="s">
        <v>11</v>
      </c>
      <c r="C319" s="3" t="n">
        <v>0</v>
      </c>
      <c r="D319" s="3" t="n">
        <v>0</v>
      </c>
      <c r="E319" s="3" t="n">
        <v>1</v>
      </c>
      <c r="F319" s="2" t="n">
        <v>15.95</v>
      </c>
      <c r="G319" s="3"/>
      <c r="H319" s="3"/>
      <c r="I319" s="3" t="n">
        <v>1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</row>
    <row r="320" customFormat="false" ht="12.8" hidden="false" customHeight="false" outlineLevel="0" collapsed="false">
      <c r="A320" s="4" t="n">
        <v>42566.8229166667</v>
      </c>
      <c r="B320" s="3" t="s">
        <v>11</v>
      </c>
      <c r="C320" s="3" t="n">
        <v>0</v>
      </c>
      <c r="D320" s="3" t="n">
        <v>0</v>
      </c>
      <c r="E320" s="3" t="n">
        <v>2</v>
      </c>
      <c r="F320" s="2" t="n">
        <v>11.7</v>
      </c>
      <c r="G320" s="3"/>
      <c r="H320" s="3" t="n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 t="n">
        <v>1</v>
      </c>
    </row>
    <row r="321" customFormat="false" ht="12.8" hidden="false" customHeight="false" outlineLevel="0" collapsed="false">
      <c r="A321" s="4" t="n">
        <v>42566.8263888889</v>
      </c>
      <c r="B321" s="3" t="s">
        <v>13</v>
      </c>
      <c r="C321" s="3" t="n">
        <v>0</v>
      </c>
      <c r="D321" s="3" t="n">
        <v>0</v>
      </c>
      <c r="E321" s="3" t="n">
        <v>1</v>
      </c>
      <c r="F321" s="2" t="n">
        <v>15.95</v>
      </c>
      <c r="G321" s="3"/>
      <c r="H321" s="3"/>
      <c r="I321" s="3" t="n">
        <v>1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</row>
    <row r="322" customFormat="false" ht="12.8" hidden="false" customHeight="false" outlineLevel="0" collapsed="false">
      <c r="A322" s="4" t="n">
        <v>42566.8402777778</v>
      </c>
      <c r="B322" s="3" t="s">
        <v>9</v>
      </c>
      <c r="C322" s="3" t="n">
        <v>0</v>
      </c>
      <c r="D322" s="3" t="n">
        <v>0</v>
      </c>
      <c r="E322" s="3" t="n">
        <v>1</v>
      </c>
      <c r="F322" s="2" t="n">
        <v>8.95</v>
      </c>
      <c r="G322" s="3"/>
      <c r="H322" s="3" t="n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</row>
    <row r="323" customFormat="false" ht="12.8" hidden="false" customHeight="false" outlineLevel="0" collapsed="false">
      <c r="A323" s="4" t="n">
        <v>42566.8472222222</v>
      </c>
      <c r="B323" s="3" t="s">
        <v>11</v>
      </c>
      <c r="C323" s="3" t="n">
        <v>0</v>
      </c>
      <c r="D323" s="3" t="n">
        <v>0</v>
      </c>
      <c r="E323" s="3" t="n">
        <v>1</v>
      </c>
      <c r="F323" s="2" t="n">
        <v>8.95</v>
      </c>
      <c r="G323" s="3"/>
      <c r="H323" s="3" t="n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</row>
    <row r="324" customFormat="false" ht="12.8" hidden="false" customHeight="false" outlineLevel="0" collapsed="false">
      <c r="A324" s="4" t="n">
        <v>42566.8576388889</v>
      </c>
      <c r="B324" s="3" t="s">
        <v>9</v>
      </c>
      <c r="C324" s="3" t="n">
        <v>0</v>
      </c>
      <c r="D324" s="3" t="n">
        <v>0</v>
      </c>
      <c r="E324" s="3" t="n">
        <v>1</v>
      </c>
      <c r="F324" s="2" t="n">
        <v>9.95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 t="n">
        <v>1</v>
      </c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</row>
    <row r="325" customFormat="false" ht="12.8" hidden="false" customHeight="false" outlineLevel="0" collapsed="false">
      <c r="A325" s="4" t="n">
        <v>42566.8993055556</v>
      </c>
      <c r="B325" s="3" t="s">
        <v>10</v>
      </c>
      <c r="C325" s="3" t="n">
        <v>0</v>
      </c>
      <c r="D325" s="3" t="n">
        <v>0</v>
      </c>
      <c r="E325" s="3" t="n">
        <v>1</v>
      </c>
      <c r="F325" s="2" t="n">
        <v>8.95</v>
      </c>
      <c r="G325" s="3"/>
      <c r="H325" s="3" t="n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</row>
    <row r="326" customFormat="false" ht="12.8" hidden="false" customHeight="false" outlineLevel="0" collapsed="false">
      <c r="A326" s="4" t="n">
        <v>42567.4638888889</v>
      </c>
      <c r="B326" s="3" t="s">
        <v>11</v>
      </c>
      <c r="C326" s="3" t="n">
        <v>0</v>
      </c>
      <c r="D326" s="3" t="n">
        <v>0</v>
      </c>
      <c r="E326" s="3" t="n">
        <v>1</v>
      </c>
      <c r="F326" s="2" t="n">
        <v>11.95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 t="n">
        <v>1</v>
      </c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</row>
    <row r="327" customFormat="false" ht="12.8" hidden="false" customHeight="false" outlineLevel="0" collapsed="false">
      <c r="A327" s="4" t="n">
        <v>42567.5</v>
      </c>
      <c r="B327" s="3" t="s">
        <v>17</v>
      </c>
      <c r="C327" s="3" t="n">
        <v>0</v>
      </c>
      <c r="D327" s="3" t="n">
        <v>0</v>
      </c>
      <c r="E327" s="3" t="n">
        <v>5</v>
      </c>
      <c r="F327" s="2" t="n">
        <v>43.85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 t="n">
        <v>1</v>
      </c>
      <c r="AO327" s="3"/>
      <c r="AP327" s="3"/>
      <c r="AQ327" s="3" t="n">
        <v>1</v>
      </c>
      <c r="AR327" s="3"/>
      <c r="AS327" s="3"/>
      <c r="AT327" s="3"/>
      <c r="AU327" s="3"/>
      <c r="AV327" s="3" t="n">
        <v>1</v>
      </c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 t="n">
        <v>2</v>
      </c>
      <c r="BL327" s="3"/>
      <c r="BM327" s="3"/>
      <c r="BN327" s="3"/>
      <c r="BO327" s="3"/>
      <c r="BP327" s="3"/>
      <c r="BQ327" s="3"/>
      <c r="BR327" s="3"/>
      <c r="BS327" s="3"/>
      <c r="BT327" s="3"/>
      <c r="BU327" s="3"/>
    </row>
    <row r="328" customFormat="false" ht="12.8" hidden="false" customHeight="false" outlineLevel="0" collapsed="false">
      <c r="A328" s="4" t="n">
        <v>42567.5034722222</v>
      </c>
      <c r="B328" s="3" t="s">
        <v>13</v>
      </c>
      <c r="C328" s="3" t="n">
        <v>0</v>
      </c>
      <c r="D328" s="3" t="n">
        <v>0</v>
      </c>
      <c r="E328" s="3" t="n">
        <v>1</v>
      </c>
      <c r="F328" s="2" t="n">
        <v>4.95</v>
      </c>
      <c r="G328" s="3"/>
      <c r="H328" s="3"/>
      <c r="I328" s="3"/>
      <c r="J328" s="3"/>
      <c r="K328" s="3"/>
      <c r="L328" s="3"/>
      <c r="M328" s="3" t="n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</row>
    <row r="329" customFormat="false" ht="12.8" hidden="false" customHeight="false" outlineLevel="0" collapsed="false">
      <c r="A329" s="4" t="n">
        <v>42567.5041666667</v>
      </c>
      <c r="B329" s="3" t="s">
        <v>13</v>
      </c>
      <c r="C329" s="3" t="n">
        <v>0</v>
      </c>
      <c r="D329" s="3" t="n">
        <v>0</v>
      </c>
      <c r="E329" s="3" t="n">
        <v>1</v>
      </c>
      <c r="F329" s="2" t="n">
        <v>8.95</v>
      </c>
      <c r="G329" s="3"/>
      <c r="H329" s="3" t="n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</row>
    <row r="330" customFormat="false" ht="12.8" hidden="false" customHeight="false" outlineLevel="0" collapsed="false">
      <c r="A330" s="4" t="n">
        <v>42567.5625</v>
      </c>
      <c r="B330" s="3" t="s">
        <v>8</v>
      </c>
      <c r="C330" s="3" t="n">
        <v>0</v>
      </c>
      <c r="D330" s="3" t="n">
        <v>0</v>
      </c>
      <c r="E330" s="3" t="n">
        <v>2</v>
      </c>
      <c r="F330" s="2" t="n">
        <v>18.9</v>
      </c>
      <c r="G330" s="3"/>
      <c r="H330" s="3" t="n">
        <v>1</v>
      </c>
      <c r="I330" s="3"/>
      <c r="J330" s="3"/>
      <c r="K330" s="3"/>
      <c r="L330" s="3"/>
      <c r="M330" s="3"/>
      <c r="N330" s="3"/>
      <c r="O330" s="3"/>
      <c r="P330" s="3"/>
      <c r="Q330" s="3" t="n">
        <v>1</v>
      </c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</row>
    <row r="331" customFormat="false" ht="12.8" hidden="false" customHeight="false" outlineLevel="0" collapsed="false">
      <c r="A331" s="4" t="n">
        <v>42567.5833333333</v>
      </c>
      <c r="B331" s="3" t="s">
        <v>11</v>
      </c>
      <c r="C331" s="3" t="n">
        <v>0</v>
      </c>
      <c r="D331" s="3" t="n">
        <v>0</v>
      </c>
      <c r="E331" s="3" t="n">
        <v>1</v>
      </c>
      <c r="F331" s="2" t="n">
        <v>15.95</v>
      </c>
      <c r="G331" s="3"/>
      <c r="H331" s="3"/>
      <c r="I331" s="3" t="n">
        <v>1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</row>
    <row r="332" customFormat="false" ht="12.8" hidden="false" customHeight="false" outlineLevel="0" collapsed="false">
      <c r="A332" s="4" t="n">
        <v>42567.6055555556</v>
      </c>
      <c r="B332" s="3" t="s">
        <v>17</v>
      </c>
      <c r="C332" s="3" t="n">
        <v>0</v>
      </c>
      <c r="D332" s="3" t="n">
        <v>0</v>
      </c>
      <c r="E332" s="3" t="n">
        <v>2</v>
      </c>
      <c r="F332" s="2" t="n">
        <v>11.7</v>
      </c>
      <c r="G332" s="3"/>
      <c r="H332" s="3" t="n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 t="n">
        <v>1</v>
      </c>
    </row>
    <row r="333" customFormat="false" ht="12.8" hidden="false" customHeight="false" outlineLevel="0" collapsed="false">
      <c r="A333" s="4" t="n">
        <v>42567.8104166667</v>
      </c>
      <c r="B333" s="3" t="s">
        <v>9</v>
      </c>
      <c r="C333" s="3" t="n">
        <v>0</v>
      </c>
      <c r="D333" s="3" t="n">
        <v>0</v>
      </c>
      <c r="E333" s="3" t="n">
        <v>1</v>
      </c>
      <c r="F333" s="2" t="n">
        <v>8.95</v>
      </c>
      <c r="G333" s="3"/>
      <c r="H333" s="3" t="n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</row>
    <row r="334" customFormat="false" ht="12.8" hidden="false" customHeight="false" outlineLevel="0" collapsed="false">
      <c r="A334" s="4" t="n">
        <v>42567.8541666667</v>
      </c>
      <c r="B334" s="3" t="s">
        <v>9</v>
      </c>
      <c r="C334" s="3" t="n">
        <v>0</v>
      </c>
      <c r="D334" s="3" t="n">
        <v>1</v>
      </c>
      <c r="E334" s="3" t="n">
        <v>1</v>
      </c>
      <c r="F334" s="2" t="n">
        <v>15.95</v>
      </c>
      <c r="G334" s="3"/>
      <c r="H334" s="3"/>
      <c r="I334" s="3" t="n">
        <v>1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</row>
    <row r="335" customFormat="false" ht="12.8" hidden="false" customHeight="false" outlineLevel="0" collapsed="false">
      <c r="A335" s="4" t="n">
        <v>42567.8854166667</v>
      </c>
      <c r="B335" s="3" t="s">
        <v>10</v>
      </c>
      <c r="C335" s="3" t="n">
        <v>0</v>
      </c>
      <c r="D335" s="3" t="n">
        <v>0</v>
      </c>
      <c r="E335" s="3" t="n">
        <v>1</v>
      </c>
      <c r="F335" s="2" t="n">
        <v>13.95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 t="n">
        <v>1</v>
      </c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</row>
    <row r="336" customFormat="false" ht="12.8" hidden="false" customHeight="false" outlineLevel="0" collapsed="false">
      <c r="A336" s="4" t="n">
        <v>42567.8958333333</v>
      </c>
      <c r="B336" s="3" t="s">
        <v>9</v>
      </c>
      <c r="C336" s="3" t="n">
        <v>0</v>
      </c>
      <c r="D336" s="3" t="n">
        <v>0</v>
      </c>
      <c r="E336" s="3" t="n">
        <v>6</v>
      </c>
      <c r="F336" s="2" t="n">
        <v>37.7</v>
      </c>
      <c r="G336" s="3"/>
      <c r="H336" s="3"/>
      <c r="I336" s="3"/>
      <c r="J336" s="3"/>
      <c r="K336" s="3"/>
      <c r="L336" s="3"/>
      <c r="M336" s="3"/>
      <c r="N336" s="3"/>
      <c r="O336" s="3" t="n">
        <v>2</v>
      </c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 t="n">
        <v>3</v>
      </c>
      <c r="AH336" s="3"/>
      <c r="AI336" s="3" t="n">
        <v>1</v>
      </c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</row>
    <row r="337" customFormat="false" ht="12.8" hidden="false" customHeight="false" outlineLevel="0" collapsed="false">
      <c r="A337" s="4" t="n">
        <v>42567.9097222222</v>
      </c>
      <c r="B337" s="3" t="s">
        <v>10</v>
      </c>
      <c r="C337" s="3" t="n">
        <v>0</v>
      </c>
      <c r="D337" s="3" t="n">
        <v>0</v>
      </c>
      <c r="E337" s="3" t="n">
        <v>1</v>
      </c>
      <c r="F337" s="2" t="n">
        <v>9.95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 t="n">
        <v>1</v>
      </c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</row>
    <row r="338" customFormat="false" ht="12.8" hidden="false" customHeight="false" outlineLevel="0" collapsed="false">
      <c r="A338" s="4" t="n">
        <v>42568.5104166667</v>
      </c>
      <c r="B338" s="3" t="s">
        <v>11</v>
      </c>
      <c r="C338" s="3" t="n">
        <v>0</v>
      </c>
      <c r="D338" s="3" t="n">
        <v>0</v>
      </c>
      <c r="E338" s="3" t="n">
        <v>1</v>
      </c>
      <c r="F338" s="2" t="n">
        <v>15.95</v>
      </c>
      <c r="G338" s="3"/>
      <c r="H338" s="3"/>
      <c r="I338" s="3" t="n">
        <v>1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</row>
    <row r="339" customFormat="false" ht="12.8" hidden="false" customHeight="false" outlineLevel="0" collapsed="false">
      <c r="A339" s="4" t="n">
        <v>42568.5222222222</v>
      </c>
      <c r="B339" s="3" t="s">
        <v>10</v>
      </c>
      <c r="C339" s="3" t="n">
        <v>0</v>
      </c>
      <c r="D339" s="3" t="n">
        <v>0</v>
      </c>
      <c r="E339" s="3" t="n">
        <v>1</v>
      </c>
      <c r="F339" s="2" t="n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 t="n">
        <v>1</v>
      </c>
      <c r="BL339" s="3"/>
      <c r="BM339" s="3"/>
      <c r="BN339" s="3"/>
      <c r="BO339" s="3"/>
      <c r="BP339" s="3"/>
      <c r="BQ339" s="3"/>
      <c r="BR339" s="3"/>
      <c r="BS339" s="3"/>
      <c r="BT339" s="3"/>
      <c r="BU339" s="3"/>
    </row>
    <row r="340" customFormat="false" ht="12.8" hidden="false" customHeight="false" outlineLevel="0" collapsed="false">
      <c r="A340" s="4" t="n">
        <v>42568.5756944444</v>
      </c>
      <c r="B340" s="3" t="s">
        <v>10</v>
      </c>
      <c r="C340" s="3" t="n">
        <v>0</v>
      </c>
      <c r="D340" s="3" t="n">
        <v>0</v>
      </c>
      <c r="E340" s="3" t="n">
        <v>1</v>
      </c>
      <c r="F340" s="2" t="n">
        <v>9.45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 t="n">
        <v>1</v>
      </c>
      <c r="BN340" s="3"/>
      <c r="BO340" s="3"/>
      <c r="BP340" s="3"/>
      <c r="BQ340" s="3"/>
      <c r="BR340" s="3"/>
      <c r="BS340" s="3"/>
      <c r="BT340" s="3"/>
      <c r="BU340" s="3"/>
    </row>
    <row r="341" customFormat="false" ht="12.8" hidden="false" customHeight="false" outlineLevel="0" collapsed="false">
      <c r="A341" s="4" t="n">
        <v>42568.5965277778</v>
      </c>
      <c r="B341" s="3" t="s">
        <v>10</v>
      </c>
      <c r="C341" s="3" t="n">
        <v>0</v>
      </c>
      <c r="D341" s="3" t="n">
        <v>0</v>
      </c>
      <c r="E341" s="3" t="n">
        <v>1</v>
      </c>
      <c r="F341" s="2" t="n">
        <v>18.95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 t="n">
        <v>1</v>
      </c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</row>
    <row r="342" customFormat="false" ht="12.8" hidden="false" customHeight="false" outlineLevel="0" collapsed="false">
      <c r="A342" s="4" t="n">
        <v>42568.6347222222</v>
      </c>
      <c r="B342" s="3" t="s">
        <v>10</v>
      </c>
      <c r="C342" s="3" t="n">
        <v>0</v>
      </c>
      <c r="D342" s="3" t="n">
        <v>0</v>
      </c>
      <c r="E342" s="3" t="n">
        <v>1</v>
      </c>
      <c r="F342" s="2" t="n">
        <v>4.95</v>
      </c>
      <c r="G342" s="3"/>
      <c r="H342" s="3"/>
      <c r="I342" s="3"/>
      <c r="J342" s="3"/>
      <c r="K342" s="3"/>
      <c r="L342" s="3" t="n">
        <v>1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</row>
    <row r="343" customFormat="false" ht="12.8" hidden="false" customHeight="false" outlineLevel="0" collapsed="false">
      <c r="A343" s="4" t="n">
        <v>42568.6486111111</v>
      </c>
      <c r="B343" s="3" t="s">
        <v>10</v>
      </c>
      <c r="C343" s="3" t="n">
        <v>0</v>
      </c>
      <c r="D343" s="3" t="n">
        <v>0</v>
      </c>
      <c r="E343" s="3" t="n">
        <v>5</v>
      </c>
      <c r="F343" s="2" t="n">
        <v>26.9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 t="n">
        <v>1</v>
      </c>
      <c r="AB343" s="3"/>
      <c r="AC343" s="3" t="n">
        <v>1</v>
      </c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 t="n">
        <v>3</v>
      </c>
      <c r="BL343" s="3"/>
      <c r="BM343" s="3"/>
      <c r="BN343" s="3"/>
      <c r="BO343" s="3"/>
      <c r="BP343" s="3"/>
      <c r="BQ343" s="3"/>
      <c r="BR343" s="3"/>
      <c r="BS343" s="3"/>
      <c r="BT343" s="3"/>
      <c r="BU343" s="3"/>
    </row>
    <row r="344" customFormat="false" ht="12.8" hidden="false" customHeight="false" outlineLevel="0" collapsed="false">
      <c r="A344" s="4" t="n">
        <v>42568.6631944445</v>
      </c>
      <c r="B344" s="3" t="s">
        <v>8</v>
      </c>
      <c r="C344" s="3" t="n">
        <v>0</v>
      </c>
      <c r="D344" s="3" t="n">
        <v>0</v>
      </c>
      <c r="E344" s="3" t="n">
        <v>1</v>
      </c>
      <c r="F344" s="2" t="n">
        <v>4.95</v>
      </c>
      <c r="G344" s="3"/>
      <c r="H344" s="3"/>
      <c r="I344" s="3"/>
      <c r="J344" s="3"/>
      <c r="K344" s="3"/>
      <c r="L344" s="3" t="n">
        <v>1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</row>
    <row r="345" customFormat="false" ht="12.8" hidden="false" customHeight="false" outlineLevel="0" collapsed="false">
      <c r="A345" s="4" t="n">
        <v>42568.7638888889</v>
      </c>
      <c r="B345" s="3" t="s">
        <v>11</v>
      </c>
      <c r="C345" s="3" t="n">
        <v>0</v>
      </c>
      <c r="D345" s="3" t="n">
        <v>1</v>
      </c>
      <c r="E345" s="3" t="n">
        <v>1</v>
      </c>
      <c r="F345" s="2" t="n">
        <v>8.95</v>
      </c>
      <c r="G345" s="3"/>
      <c r="H345" s="3" t="n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</row>
    <row r="346" customFormat="false" ht="12.8" hidden="false" customHeight="false" outlineLevel="0" collapsed="false">
      <c r="A346" s="4" t="n">
        <v>42568.8229166667</v>
      </c>
      <c r="B346" s="3" t="s">
        <v>11</v>
      </c>
      <c r="C346" s="3" t="n">
        <v>0</v>
      </c>
      <c r="D346" s="3" t="n">
        <v>1</v>
      </c>
      <c r="E346" s="3" t="n">
        <v>3</v>
      </c>
      <c r="F346" s="2" t="n">
        <v>53.85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 t="n">
        <v>1</v>
      </c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 t="n">
        <v>2</v>
      </c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</row>
    <row r="347" customFormat="false" ht="12.8" hidden="false" customHeight="false" outlineLevel="0" collapsed="false">
      <c r="A347" s="4" t="n">
        <v>42568.8263888889</v>
      </c>
      <c r="B347" s="3" t="s">
        <v>11</v>
      </c>
      <c r="C347" s="3" t="n">
        <v>0</v>
      </c>
      <c r="D347" s="3" t="n">
        <v>0</v>
      </c>
      <c r="E347" s="3" t="n">
        <v>1</v>
      </c>
      <c r="F347" s="2" t="n">
        <v>7.95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 t="n">
        <v>1</v>
      </c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</row>
    <row r="348" customFormat="false" ht="12.8" hidden="false" customHeight="false" outlineLevel="0" collapsed="false">
      <c r="A348" s="4" t="n">
        <v>42568.8270833333</v>
      </c>
      <c r="B348" s="3" t="s">
        <v>9</v>
      </c>
      <c r="C348" s="3" t="n">
        <v>0</v>
      </c>
      <c r="D348" s="3" t="n">
        <v>0</v>
      </c>
      <c r="E348" s="3" t="n">
        <v>1</v>
      </c>
      <c r="F348" s="2" t="n">
        <v>8.95</v>
      </c>
      <c r="G348" s="3"/>
      <c r="H348" s="3" t="n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</row>
    <row r="349" customFormat="false" ht="12.8" hidden="false" customHeight="false" outlineLevel="0" collapsed="false">
      <c r="A349" s="4" t="n">
        <v>42568.8402777778</v>
      </c>
      <c r="B349" s="3" t="s">
        <v>10</v>
      </c>
      <c r="C349" s="3" t="n">
        <v>0</v>
      </c>
      <c r="D349" s="3" t="n">
        <v>0</v>
      </c>
      <c r="E349" s="3" t="n">
        <v>2</v>
      </c>
      <c r="F349" s="2" t="n">
        <v>27.9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 t="n">
        <v>2</v>
      </c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</row>
    <row r="350" customFormat="false" ht="12.8" hidden="false" customHeight="false" outlineLevel="0" collapsed="false">
      <c r="A350" s="4" t="n">
        <v>42568.84375</v>
      </c>
      <c r="B350" s="3" t="s">
        <v>10</v>
      </c>
      <c r="C350" s="3" t="n">
        <v>0</v>
      </c>
      <c r="D350" s="3" t="n">
        <v>0</v>
      </c>
      <c r="E350" s="3" t="n">
        <v>1</v>
      </c>
      <c r="F350" s="2" t="n">
        <v>13.95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 t="n">
        <v>1</v>
      </c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</row>
    <row r="351" customFormat="false" ht="12.8" hidden="false" customHeight="false" outlineLevel="0" collapsed="false">
      <c r="A351" s="4" t="n">
        <v>42568.8611111111</v>
      </c>
      <c r="B351" s="3" t="s">
        <v>13</v>
      </c>
      <c r="C351" s="3" t="n">
        <v>0</v>
      </c>
      <c r="D351" s="3" t="n">
        <v>0</v>
      </c>
      <c r="E351" s="3" t="n">
        <v>5</v>
      </c>
      <c r="F351" s="2" t="n">
        <v>44.75</v>
      </c>
      <c r="G351" s="3"/>
      <c r="H351" s="3" t="n">
        <v>5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</row>
    <row r="352" customFormat="false" ht="12.8" hidden="false" customHeight="false" outlineLevel="0" collapsed="false">
      <c r="A352" s="4" t="n">
        <v>42568.8645833333</v>
      </c>
      <c r="B352" s="3" t="s">
        <v>11</v>
      </c>
      <c r="C352" s="3" t="n">
        <v>0</v>
      </c>
      <c r="D352" s="3" t="n">
        <v>0</v>
      </c>
      <c r="E352" s="3" t="n">
        <v>2</v>
      </c>
      <c r="F352" s="2" t="n">
        <v>13.9</v>
      </c>
      <c r="G352" s="3"/>
      <c r="H352" s="3" t="n">
        <v>1</v>
      </c>
      <c r="I352" s="3"/>
      <c r="J352" s="3"/>
      <c r="K352" s="3"/>
      <c r="L352" s="3"/>
      <c r="M352" s="3" t="n">
        <v>1</v>
      </c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</row>
    <row r="353" customFormat="false" ht="12.8" hidden="false" customHeight="false" outlineLevel="0" collapsed="false">
      <c r="A353" s="4" t="n">
        <v>42568.8923611111</v>
      </c>
      <c r="B353" s="3" t="s">
        <v>11</v>
      </c>
      <c r="C353" s="3" t="n">
        <v>0</v>
      </c>
      <c r="D353" s="3" t="n">
        <v>0</v>
      </c>
      <c r="E353" s="3" t="n">
        <v>1</v>
      </c>
      <c r="F353" s="2" t="n">
        <v>13.95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 t="n">
        <v>1</v>
      </c>
      <c r="BO353" s="3"/>
      <c r="BP353" s="3"/>
      <c r="BQ353" s="3"/>
      <c r="BR353" s="3"/>
      <c r="BS353" s="3"/>
      <c r="BT353" s="3"/>
      <c r="BU353" s="3"/>
    </row>
    <row r="354" customFormat="false" ht="12.8" hidden="false" customHeight="false" outlineLevel="0" collapsed="false">
      <c r="A354" s="4" t="n">
        <v>42568.8951388889</v>
      </c>
      <c r="B354" s="3" t="s">
        <v>10</v>
      </c>
      <c r="C354" s="3" t="n">
        <v>0</v>
      </c>
      <c r="D354" s="3" t="n">
        <v>0</v>
      </c>
      <c r="E354" s="3" t="n">
        <v>2</v>
      </c>
      <c r="F354" s="2" t="n">
        <v>13.9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 t="n">
        <v>2</v>
      </c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</row>
    <row r="355" customFormat="false" ht="12.8" hidden="false" customHeight="false" outlineLevel="0" collapsed="false">
      <c r="A355" s="4" t="n">
        <v>42568.8972222222</v>
      </c>
      <c r="B355" s="3" t="s">
        <v>10</v>
      </c>
      <c r="C355" s="3" t="n">
        <v>0</v>
      </c>
      <c r="D355" s="3" t="n">
        <v>1</v>
      </c>
      <c r="E355" s="3" t="n">
        <v>3</v>
      </c>
      <c r="F355" s="2" t="n">
        <v>22.85</v>
      </c>
      <c r="G355" s="3"/>
      <c r="H355" s="3" t="n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 t="n">
        <v>2</v>
      </c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</row>
    <row r="356" customFormat="false" ht="12.8" hidden="false" customHeight="false" outlineLevel="0" collapsed="false">
      <c r="A356" s="4" t="n">
        <v>42568.9027777778</v>
      </c>
      <c r="B356" s="3" t="s">
        <v>10</v>
      </c>
      <c r="C356" s="3" t="n">
        <v>0</v>
      </c>
      <c r="D356" s="3" t="n">
        <v>0</v>
      </c>
      <c r="E356" s="3" t="n">
        <v>1</v>
      </c>
      <c r="F356" s="2" t="n">
        <v>8.95</v>
      </c>
      <c r="G356" s="3"/>
      <c r="H356" s="3" t="n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</row>
    <row r="357" customFormat="false" ht="12.8" hidden="false" customHeight="false" outlineLevel="0" collapsed="false">
      <c r="A357" s="4" t="n">
        <v>42568.9069444444</v>
      </c>
      <c r="B357" s="3" t="s">
        <v>12</v>
      </c>
      <c r="C357" s="3" t="n">
        <v>0</v>
      </c>
      <c r="D357" s="3" t="n">
        <v>0</v>
      </c>
      <c r="E357" s="3" t="n">
        <v>1</v>
      </c>
      <c r="F357" s="2" t="n">
        <v>15.95</v>
      </c>
      <c r="G357" s="3"/>
      <c r="H357" s="3"/>
      <c r="I357" s="3" t="n">
        <v>1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</row>
    <row r="358" customFormat="false" ht="12.8" hidden="false" customHeight="false" outlineLevel="0" collapsed="false">
      <c r="A358" s="4" t="n">
        <v>42568.9131944445</v>
      </c>
      <c r="B358" s="3" t="s">
        <v>17</v>
      </c>
      <c r="C358" s="3" t="n">
        <v>0</v>
      </c>
      <c r="D358" s="3" t="n">
        <v>0</v>
      </c>
      <c r="E358" s="3" t="n">
        <v>1</v>
      </c>
      <c r="F358" s="2" t="n">
        <v>8.95</v>
      </c>
      <c r="G358" s="3"/>
      <c r="H358" s="3" t="n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</row>
    <row r="359" customFormat="false" ht="12.8" hidden="false" customHeight="false" outlineLevel="0" collapsed="false">
      <c r="A359" s="4" t="n">
        <v>42569.5055555556</v>
      </c>
      <c r="B359" s="3" t="s">
        <v>11</v>
      </c>
      <c r="C359" s="3" t="n">
        <v>0</v>
      </c>
      <c r="D359" s="3" t="n">
        <v>0</v>
      </c>
      <c r="E359" s="3" t="n">
        <v>1</v>
      </c>
      <c r="F359" s="2" t="n">
        <v>21.95</v>
      </c>
      <c r="G359" s="3"/>
      <c r="H359" s="3"/>
      <c r="I359" s="3"/>
      <c r="J359" s="3" t="n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</row>
    <row r="360" customFormat="false" ht="12.8" hidden="false" customHeight="false" outlineLevel="0" collapsed="false">
      <c r="A360" s="4" t="n">
        <v>42569.5381944445</v>
      </c>
      <c r="B360" s="3" t="s">
        <v>7</v>
      </c>
      <c r="C360" s="3" t="n">
        <v>0</v>
      </c>
      <c r="D360" s="3" t="n">
        <v>1</v>
      </c>
      <c r="E360" s="3" t="n">
        <v>5</v>
      </c>
      <c r="F360" s="2" t="n">
        <v>85.75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 t="n">
        <v>2</v>
      </c>
      <c r="BE360" s="3"/>
      <c r="BF360" s="3"/>
      <c r="BG360" s="3" t="n">
        <v>3</v>
      </c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</row>
    <row r="361" customFormat="false" ht="12.8" hidden="false" customHeight="false" outlineLevel="0" collapsed="false">
      <c r="A361" s="4" t="n">
        <v>42569.58125</v>
      </c>
      <c r="B361" s="3" t="s">
        <v>13</v>
      </c>
      <c r="C361" s="3" t="n">
        <v>0</v>
      </c>
      <c r="D361" s="3" t="n">
        <v>0</v>
      </c>
      <c r="E361" s="3" t="n">
        <v>1</v>
      </c>
      <c r="F361" s="2" t="n">
        <v>9.95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 t="n">
        <v>1</v>
      </c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</row>
    <row r="362" customFormat="false" ht="12.8" hidden="false" customHeight="false" outlineLevel="0" collapsed="false">
      <c r="A362" s="4" t="n">
        <v>42569.5868055556</v>
      </c>
      <c r="B362" s="3" t="s">
        <v>9</v>
      </c>
      <c r="C362" s="3" t="n">
        <v>0</v>
      </c>
      <c r="D362" s="3" t="n">
        <v>1</v>
      </c>
      <c r="E362" s="3" t="n">
        <v>1</v>
      </c>
      <c r="F362" s="2" t="n">
        <v>15.95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 t="n">
        <v>1</v>
      </c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</row>
    <row r="363" customFormat="false" ht="12.8" hidden="false" customHeight="false" outlineLevel="0" collapsed="false">
      <c r="A363" s="4" t="n">
        <v>42569.6479166667</v>
      </c>
      <c r="B363" s="3" t="s">
        <v>10</v>
      </c>
      <c r="C363" s="3" t="n">
        <v>0</v>
      </c>
      <c r="D363" s="3" t="n">
        <v>0</v>
      </c>
      <c r="E363" s="3" t="n">
        <v>2</v>
      </c>
      <c r="F363" s="2" t="n">
        <v>18.9</v>
      </c>
      <c r="G363" s="3"/>
      <c r="H363" s="3"/>
      <c r="I363" s="3"/>
      <c r="J363" s="3"/>
      <c r="K363" s="3"/>
      <c r="L363" s="3"/>
      <c r="M363" s="3" t="n">
        <v>1</v>
      </c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 t="n">
        <v>1</v>
      </c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</row>
    <row r="364" customFormat="false" ht="12.8" hidden="false" customHeight="false" outlineLevel="0" collapsed="false">
      <c r="A364" s="4" t="n">
        <v>42569.8020833333</v>
      </c>
      <c r="B364" s="3" t="s">
        <v>7</v>
      </c>
      <c r="C364" s="3" t="n">
        <v>0</v>
      </c>
      <c r="D364" s="3" t="n">
        <v>0</v>
      </c>
      <c r="E364" s="3" t="n">
        <v>1</v>
      </c>
      <c r="F364" s="2" t="n">
        <v>6.95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 t="n">
        <v>1</v>
      </c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</row>
    <row r="365" customFormat="false" ht="12.8" hidden="false" customHeight="false" outlineLevel="0" collapsed="false">
      <c r="A365" s="4" t="n">
        <v>42569.8055555556</v>
      </c>
      <c r="B365" s="3" t="s">
        <v>11</v>
      </c>
      <c r="C365" s="3" t="n">
        <v>0</v>
      </c>
      <c r="D365" s="3" t="n">
        <v>1</v>
      </c>
      <c r="E365" s="3" t="n">
        <v>1</v>
      </c>
      <c r="F365" s="2" t="n">
        <v>6.95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 t="n">
        <v>1</v>
      </c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</row>
    <row r="366" customFormat="false" ht="12.8" hidden="false" customHeight="false" outlineLevel="0" collapsed="false">
      <c r="A366" s="4" t="n">
        <v>42569.8145833333</v>
      </c>
      <c r="B366" s="3" t="s">
        <v>10</v>
      </c>
      <c r="C366" s="3" t="n">
        <v>0</v>
      </c>
      <c r="D366" s="3" t="n">
        <v>0</v>
      </c>
      <c r="E366" s="3" t="n">
        <v>2</v>
      </c>
      <c r="F366" s="2" t="n">
        <v>30.9</v>
      </c>
      <c r="G366" s="3"/>
      <c r="H366" s="3" t="n">
        <v>1</v>
      </c>
      <c r="I366" s="3"/>
      <c r="J366" s="3" t="n">
        <v>1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</row>
    <row r="367" customFormat="false" ht="12.8" hidden="false" customHeight="false" outlineLevel="0" collapsed="false">
      <c r="A367" s="4" t="n">
        <v>42569.8284722222</v>
      </c>
      <c r="B367" s="3" t="s">
        <v>11</v>
      </c>
      <c r="C367" s="3" t="n">
        <v>20</v>
      </c>
      <c r="D367" s="3" t="n">
        <v>0</v>
      </c>
      <c r="E367" s="3" t="n">
        <v>1</v>
      </c>
      <c r="F367" s="2" t="n">
        <v>17.56</v>
      </c>
      <c r="G367" s="3"/>
      <c r="H367" s="3"/>
      <c r="I367" s="3"/>
      <c r="J367" s="3" t="n">
        <v>1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</row>
    <row r="368" customFormat="false" ht="12.8" hidden="false" customHeight="false" outlineLevel="0" collapsed="false">
      <c r="A368" s="4" t="n">
        <v>42569.8368055556</v>
      </c>
      <c r="B368" s="3" t="s">
        <v>11</v>
      </c>
      <c r="C368" s="3" t="n">
        <v>0</v>
      </c>
      <c r="D368" s="3" t="n">
        <v>0</v>
      </c>
      <c r="E368" s="3" t="n">
        <v>1</v>
      </c>
      <c r="F368" s="2" t="n">
        <v>8.95</v>
      </c>
      <c r="G368" s="3"/>
      <c r="H368" s="3" t="n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</row>
    <row r="369" customFormat="false" ht="12.8" hidden="false" customHeight="false" outlineLevel="0" collapsed="false">
      <c r="A369" s="4" t="n">
        <v>42569.8402777778</v>
      </c>
      <c r="B369" s="3" t="s">
        <v>10</v>
      </c>
      <c r="C369" s="3" t="n">
        <v>0</v>
      </c>
      <c r="D369" s="3" t="n">
        <v>0</v>
      </c>
      <c r="E369" s="3" t="n">
        <v>4</v>
      </c>
      <c r="F369" s="2" t="n">
        <v>35.8</v>
      </c>
      <c r="G369" s="3"/>
      <c r="H369" s="3" t="n">
        <v>4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</row>
    <row r="370" customFormat="false" ht="12.8" hidden="false" customHeight="false" outlineLevel="0" collapsed="false">
      <c r="A370" s="4" t="n">
        <v>42569.9131944445</v>
      </c>
      <c r="B370" s="3" t="s">
        <v>10</v>
      </c>
      <c r="C370" s="3" t="n">
        <v>0</v>
      </c>
      <c r="D370" s="3" t="n">
        <v>0</v>
      </c>
      <c r="E370" s="3" t="n">
        <v>1</v>
      </c>
      <c r="F370" s="2" t="n">
        <v>8.95</v>
      </c>
      <c r="G370" s="3"/>
      <c r="H370" s="3" t="n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</row>
    <row r="371" customFormat="false" ht="12.8" hidden="false" customHeight="false" outlineLevel="0" collapsed="false">
      <c r="A371" s="4" t="n">
        <v>42570.4666666667</v>
      </c>
      <c r="B371" s="3" t="s">
        <v>13</v>
      </c>
      <c r="C371" s="3" t="n">
        <v>0</v>
      </c>
      <c r="D371" s="3" t="n">
        <v>0</v>
      </c>
      <c r="E371" s="3" t="n">
        <v>2</v>
      </c>
      <c r="F371" s="2" t="n">
        <v>22.9</v>
      </c>
      <c r="G371" s="3"/>
      <c r="H371" s="3" t="n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 t="n">
        <v>1</v>
      </c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</row>
    <row r="372" customFormat="false" ht="12.8" hidden="false" customHeight="false" outlineLevel="0" collapsed="false">
      <c r="A372" s="4" t="n">
        <v>42570.5</v>
      </c>
      <c r="B372" s="3" t="s">
        <v>17</v>
      </c>
      <c r="C372" s="3" t="n">
        <v>0</v>
      </c>
      <c r="D372" s="3" t="n">
        <v>1</v>
      </c>
      <c r="E372" s="3" t="n">
        <v>4</v>
      </c>
      <c r="F372" s="2" t="n">
        <v>22.9</v>
      </c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 t="n">
        <v>1</v>
      </c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 t="n">
        <v>1</v>
      </c>
      <c r="BH372" s="3"/>
      <c r="BI372" s="3"/>
      <c r="BJ372" s="3"/>
      <c r="BK372" s="3" t="n">
        <v>2</v>
      </c>
      <c r="BL372" s="3"/>
      <c r="BM372" s="3"/>
      <c r="BN372" s="3"/>
      <c r="BO372" s="3"/>
      <c r="BP372" s="3"/>
      <c r="BQ372" s="3"/>
      <c r="BR372" s="3"/>
      <c r="BS372" s="3"/>
      <c r="BT372" s="3"/>
      <c r="BU372" s="3"/>
    </row>
    <row r="373" customFormat="false" ht="12.8" hidden="false" customHeight="false" outlineLevel="0" collapsed="false">
      <c r="A373" s="4" t="n">
        <v>42570.5458333333</v>
      </c>
      <c r="B373" s="3" t="s">
        <v>8</v>
      </c>
      <c r="C373" s="3" t="n">
        <v>0</v>
      </c>
      <c r="D373" s="3" t="n">
        <v>0</v>
      </c>
      <c r="E373" s="3" t="n">
        <v>1</v>
      </c>
      <c r="F373" s="2" t="n">
        <v>15.95</v>
      </c>
      <c r="G373" s="3"/>
      <c r="H373" s="3"/>
      <c r="I373" s="3" t="n">
        <v>1</v>
      </c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</row>
    <row r="374" customFormat="false" ht="12.8" hidden="false" customHeight="false" outlineLevel="0" collapsed="false">
      <c r="A374" s="4" t="n">
        <v>42570.6083333333</v>
      </c>
      <c r="B374" s="3" t="s">
        <v>10</v>
      </c>
      <c r="C374" s="3" t="n">
        <v>0</v>
      </c>
      <c r="D374" s="3" t="n">
        <v>0</v>
      </c>
      <c r="E374" s="3" t="n">
        <v>1</v>
      </c>
      <c r="F374" s="2" t="n">
        <v>13.95</v>
      </c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 t="n">
        <v>1</v>
      </c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</row>
    <row r="375" customFormat="false" ht="12.8" hidden="false" customHeight="false" outlineLevel="0" collapsed="false">
      <c r="A375" s="4" t="n">
        <v>42570.7951388889</v>
      </c>
      <c r="B375" s="3" t="s">
        <v>10</v>
      </c>
      <c r="C375" s="3" t="n">
        <v>0</v>
      </c>
      <c r="D375" s="3" t="n">
        <v>1</v>
      </c>
      <c r="E375" s="3" t="n">
        <v>2</v>
      </c>
      <c r="F375" s="2" t="n">
        <v>25.9</v>
      </c>
      <c r="G375" s="3"/>
      <c r="H375" s="3"/>
      <c r="I375" s="3" t="n">
        <v>1</v>
      </c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 t="n">
        <v>1</v>
      </c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</row>
    <row r="376" customFormat="false" ht="12.8" hidden="false" customHeight="false" outlineLevel="0" collapsed="false">
      <c r="A376" s="4" t="n">
        <v>42570.8166666667</v>
      </c>
      <c r="B376" s="3" t="s">
        <v>10</v>
      </c>
      <c r="C376" s="3" t="n">
        <v>0</v>
      </c>
      <c r="D376" s="3" t="n">
        <v>0</v>
      </c>
      <c r="E376" s="3" t="n">
        <v>2</v>
      </c>
      <c r="F376" s="2" t="n">
        <v>5.5</v>
      </c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 t="n">
        <v>2</v>
      </c>
    </row>
    <row r="377" customFormat="false" ht="12.8" hidden="false" customHeight="false" outlineLevel="0" collapsed="false">
      <c r="A377" s="4" t="n">
        <v>42570.8472222222</v>
      </c>
      <c r="B377" s="3" t="s">
        <v>10</v>
      </c>
      <c r="C377" s="3" t="n">
        <v>0</v>
      </c>
      <c r="D377" s="3" t="n">
        <v>0</v>
      </c>
      <c r="E377" s="3" t="n">
        <v>1</v>
      </c>
      <c r="F377" s="2" t="n">
        <v>8.95</v>
      </c>
      <c r="G377" s="3"/>
      <c r="H377" s="3" t="n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</row>
    <row r="378" customFormat="false" ht="12.8" hidden="false" customHeight="false" outlineLevel="0" collapsed="false">
      <c r="A378" s="4" t="n">
        <v>42570.8694444444</v>
      </c>
      <c r="B378" s="3" t="s">
        <v>17</v>
      </c>
      <c r="C378" s="3" t="n">
        <v>0</v>
      </c>
      <c r="D378" s="3" t="n">
        <v>0</v>
      </c>
      <c r="E378" s="3" t="n">
        <v>1</v>
      </c>
      <c r="F378" s="2" t="n">
        <v>13.95</v>
      </c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 t="n">
        <v>1</v>
      </c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</row>
    <row r="379" customFormat="false" ht="12.8" hidden="false" customHeight="false" outlineLevel="0" collapsed="false">
      <c r="A379" s="4" t="n">
        <v>42570.8805555556</v>
      </c>
      <c r="B379" s="3" t="s">
        <v>17</v>
      </c>
      <c r="C379" s="3" t="n">
        <v>0</v>
      </c>
      <c r="D379" s="3" t="n">
        <v>0</v>
      </c>
      <c r="E379" s="3" t="n">
        <v>2</v>
      </c>
      <c r="F379" s="2" t="n">
        <v>21.9</v>
      </c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 t="n">
        <v>1</v>
      </c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 t="n">
        <v>1</v>
      </c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</row>
    <row r="380" customFormat="false" ht="12.8" hidden="false" customHeight="false" outlineLevel="0" collapsed="false">
      <c r="A380" s="4" t="n">
        <v>42571.4375</v>
      </c>
      <c r="B380" s="3" t="s">
        <v>9</v>
      </c>
      <c r="C380" s="3" t="n">
        <v>0</v>
      </c>
      <c r="D380" s="3" t="n">
        <v>0</v>
      </c>
      <c r="E380" s="3" t="n">
        <v>1</v>
      </c>
      <c r="F380" s="2" t="n">
        <v>8.95</v>
      </c>
      <c r="G380" s="3"/>
      <c r="H380" s="3" t="n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</row>
    <row r="381" customFormat="false" ht="12.8" hidden="false" customHeight="false" outlineLevel="0" collapsed="false">
      <c r="A381" s="4" t="n">
        <v>42571.5055555556</v>
      </c>
      <c r="B381" s="3" t="s">
        <v>12</v>
      </c>
      <c r="C381" s="3" t="n">
        <v>0</v>
      </c>
      <c r="D381" s="3" t="n">
        <v>0</v>
      </c>
      <c r="E381" s="3" t="n">
        <v>1</v>
      </c>
      <c r="F381" s="2" t="n">
        <v>8.95</v>
      </c>
      <c r="G381" s="3"/>
      <c r="H381" s="3" t="n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</row>
    <row r="382" customFormat="false" ht="12.8" hidden="false" customHeight="false" outlineLevel="0" collapsed="false">
      <c r="A382" s="4" t="n">
        <v>42571.55</v>
      </c>
      <c r="B382" s="3" t="s">
        <v>10</v>
      </c>
      <c r="C382" s="3" t="n">
        <v>0</v>
      </c>
      <c r="D382" s="3" t="n">
        <v>0</v>
      </c>
      <c r="E382" s="3" t="n">
        <v>2</v>
      </c>
      <c r="F382" s="2" t="n">
        <v>18.7</v>
      </c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 t="n">
        <v>1</v>
      </c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 t="n">
        <v>1</v>
      </c>
    </row>
    <row r="383" customFormat="false" ht="12.8" hidden="false" customHeight="false" outlineLevel="0" collapsed="false">
      <c r="A383" s="4" t="n">
        <v>42571.7604166667</v>
      </c>
      <c r="B383" s="3" t="s">
        <v>9</v>
      </c>
      <c r="C383" s="3" t="n">
        <v>0</v>
      </c>
      <c r="D383" s="3" t="n">
        <v>0</v>
      </c>
      <c r="E383" s="3" t="n">
        <v>1</v>
      </c>
      <c r="F383" s="2" t="n">
        <v>13.95</v>
      </c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 t="n">
        <v>1</v>
      </c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</row>
    <row r="384" customFormat="false" ht="12.8" hidden="false" customHeight="false" outlineLevel="0" collapsed="false">
      <c r="A384" s="4" t="n">
        <v>42571.8083333333</v>
      </c>
      <c r="B384" s="3" t="s">
        <v>17</v>
      </c>
      <c r="C384" s="3" t="n">
        <v>0</v>
      </c>
      <c r="D384" s="3" t="n">
        <v>0</v>
      </c>
      <c r="E384" s="3" t="n">
        <v>2</v>
      </c>
      <c r="F384" s="2" t="n">
        <v>43.9</v>
      </c>
      <c r="G384" s="3"/>
      <c r="H384" s="3"/>
      <c r="I384" s="3"/>
      <c r="J384" s="3" t="n">
        <v>2</v>
      </c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</row>
    <row r="385" customFormat="false" ht="12.8" hidden="false" customHeight="false" outlineLevel="0" collapsed="false">
      <c r="A385" s="4" t="n">
        <v>42571.8583333333</v>
      </c>
      <c r="B385" s="3" t="s">
        <v>8</v>
      </c>
      <c r="C385" s="3" t="n">
        <v>0</v>
      </c>
      <c r="D385" s="3" t="n">
        <v>0</v>
      </c>
      <c r="E385" s="3" t="n">
        <v>1</v>
      </c>
      <c r="F385" s="2" t="n">
        <v>8.95</v>
      </c>
      <c r="G385" s="3"/>
      <c r="H385" s="3" t="n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</row>
    <row r="386" customFormat="false" ht="12.8" hidden="false" customHeight="false" outlineLevel="0" collapsed="false">
      <c r="A386" s="4" t="n">
        <v>42571.8645833333</v>
      </c>
      <c r="B386" s="3" t="s">
        <v>9</v>
      </c>
      <c r="C386" s="3" t="n">
        <v>0</v>
      </c>
      <c r="D386" s="3" t="n">
        <v>0</v>
      </c>
      <c r="E386" s="3" t="n">
        <v>1</v>
      </c>
      <c r="F386" s="2" t="n">
        <v>15.95</v>
      </c>
      <c r="G386" s="3"/>
      <c r="H386" s="3"/>
      <c r="I386" s="3" t="n">
        <v>1</v>
      </c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</row>
    <row r="387" customFormat="false" ht="12.8" hidden="false" customHeight="false" outlineLevel="0" collapsed="false">
      <c r="A387" s="4" t="n">
        <v>42571.8923611111</v>
      </c>
      <c r="B387" s="3" t="s">
        <v>10</v>
      </c>
      <c r="C387" s="3" t="n">
        <v>0</v>
      </c>
      <c r="D387" s="3" t="n">
        <v>0</v>
      </c>
      <c r="E387" s="3" t="n">
        <v>3</v>
      </c>
      <c r="F387" s="2" t="n">
        <v>22.85</v>
      </c>
      <c r="G387" s="3"/>
      <c r="H387" s="3" t="n">
        <v>2</v>
      </c>
      <c r="I387" s="3"/>
      <c r="J387" s="3"/>
      <c r="K387" s="3"/>
      <c r="L387" s="3" t="n">
        <v>1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</row>
    <row r="388" customFormat="false" ht="12.8" hidden="false" customHeight="false" outlineLevel="0" collapsed="false">
      <c r="A388" s="4" t="n">
        <v>42571.9159722222</v>
      </c>
      <c r="B388" s="3" t="s">
        <v>11</v>
      </c>
      <c r="C388" s="3" t="n">
        <v>0</v>
      </c>
      <c r="D388" s="3" t="n">
        <v>0</v>
      </c>
      <c r="E388" s="3" t="n">
        <v>1</v>
      </c>
      <c r="F388" s="2" t="n">
        <v>8.95</v>
      </c>
      <c r="G388" s="3"/>
      <c r="H388" s="3" t="n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</row>
    <row r="389" customFormat="false" ht="12.8" hidden="false" customHeight="false" outlineLevel="0" collapsed="false">
      <c r="A389" s="4" t="n">
        <v>42572.4895833333</v>
      </c>
      <c r="B389" s="3" t="s">
        <v>10</v>
      </c>
      <c r="C389" s="3" t="n">
        <v>0</v>
      </c>
      <c r="D389" s="3" t="n">
        <v>0</v>
      </c>
      <c r="E389" s="3" t="n">
        <v>1</v>
      </c>
      <c r="F389" s="2" t="n">
        <v>8.95</v>
      </c>
      <c r="G389" s="3"/>
      <c r="H389" s="3" t="n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</row>
    <row r="390" customFormat="false" ht="12.8" hidden="false" customHeight="false" outlineLevel="0" collapsed="false">
      <c r="A390" s="4" t="n">
        <v>42572.4909722222</v>
      </c>
      <c r="B390" s="3" t="s">
        <v>17</v>
      </c>
      <c r="C390" s="3" t="n">
        <v>0</v>
      </c>
      <c r="D390" s="3" t="n">
        <v>0</v>
      </c>
      <c r="E390" s="3" t="n">
        <v>1</v>
      </c>
      <c r="F390" s="2" t="n">
        <v>8.95</v>
      </c>
      <c r="G390" s="3"/>
      <c r="H390" s="3" t="n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</row>
    <row r="391" customFormat="false" ht="12.8" hidden="false" customHeight="false" outlineLevel="0" collapsed="false">
      <c r="A391" s="4" t="n">
        <v>42572.5069444445</v>
      </c>
      <c r="B391" s="3" t="s">
        <v>11</v>
      </c>
      <c r="C391" s="3" t="n">
        <v>0</v>
      </c>
      <c r="D391" s="3" t="n">
        <v>0</v>
      </c>
      <c r="E391" s="3" t="n">
        <v>1</v>
      </c>
      <c r="F391" s="2" t="n">
        <v>8.95</v>
      </c>
      <c r="G391" s="3"/>
      <c r="H391" s="3" t="n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</row>
    <row r="392" customFormat="false" ht="12.8" hidden="false" customHeight="false" outlineLevel="0" collapsed="false">
      <c r="A392" s="4" t="n">
        <v>42572.5076388889</v>
      </c>
      <c r="B392" s="3" t="s">
        <v>11</v>
      </c>
      <c r="C392" s="3" t="n">
        <v>0</v>
      </c>
      <c r="D392" s="3" t="n">
        <v>0</v>
      </c>
      <c r="E392" s="3" t="n">
        <v>1</v>
      </c>
      <c r="F392" s="2" t="n">
        <v>4.95</v>
      </c>
      <c r="G392" s="3"/>
      <c r="H392" s="3"/>
      <c r="I392" s="3"/>
      <c r="J392" s="3"/>
      <c r="K392" s="3"/>
      <c r="L392" s="3"/>
      <c r="M392" s="3"/>
      <c r="N392" s="3" t="n">
        <v>1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</row>
    <row r="393" customFormat="false" ht="12.8" hidden="false" customHeight="false" outlineLevel="0" collapsed="false">
      <c r="A393" s="4" t="n">
        <v>42572.5083333333</v>
      </c>
      <c r="B393" s="3" t="s">
        <v>11</v>
      </c>
      <c r="C393" s="3" t="n">
        <v>0</v>
      </c>
      <c r="D393" s="3" t="n">
        <v>0</v>
      </c>
      <c r="E393" s="3" t="n">
        <v>1</v>
      </c>
      <c r="F393" s="2" t="n">
        <v>13.95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 t="n">
        <v>1</v>
      </c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</row>
    <row r="394" customFormat="false" ht="12.8" hidden="false" customHeight="false" outlineLevel="0" collapsed="false">
      <c r="A394" s="4" t="n">
        <v>42572.5625</v>
      </c>
      <c r="B394" s="3" t="s">
        <v>17</v>
      </c>
      <c r="C394" s="3" t="n">
        <v>0</v>
      </c>
      <c r="D394" s="3" t="n">
        <v>0</v>
      </c>
      <c r="E394" s="3" t="n">
        <v>3</v>
      </c>
      <c r="F394" s="2" t="n">
        <v>3</v>
      </c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 t="n">
        <v>3</v>
      </c>
      <c r="BL394" s="3"/>
      <c r="BM394" s="3"/>
      <c r="BN394" s="3"/>
      <c r="BO394" s="3"/>
      <c r="BP394" s="3"/>
      <c r="BQ394" s="3"/>
      <c r="BR394" s="3"/>
      <c r="BS394" s="3"/>
      <c r="BT394" s="3"/>
      <c r="BU394" s="3"/>
    </row>
    <row r="395" customFormat="false" ht="12.8" hidden="false" customHeight="false" outlineLevel="0" collapsed="false">
      <c r="A395" s="4" t="n">
        <v>42572.6111111111</v>
      </c>
      <c r="B395" s="3" t="s">
        <v>9</v>
      </c>
      <c r="C395" s="3" t="n">
        <v>0</v>
      </c>
      <c r="D395" s="3" t="n">
        <v>0</v>
      </c>
      <c r="E395" s="3" t="n">
        <v>2</v>
      </c>
      <c r="F395" s="2" t="n">
        <v>2</v>
      </c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 t="n">
        <v>2</v>
      </c>
      <c r="BL395" s="3"/>
      <c r="BM395" s="3"/>
      <c r="BN395" s="3"/>
      <c r="BO395" s="3"/>
      <c r="BP395" s="3"/>
      <c r="BQ395" s="3"/>
      <c r="BR395" s="3"/>
      <c r="BS395" s="3"/>
      <c r="BT395" s="3"/>
      <c r="BU395" s="3"/>
    </row>
    <row r="396" customFormat="false" ht="12.8" hidden="false" customHeight="false" outlineLevel="0" collapsed="false">
      <c r="A396" s="4" t="n">
        <v>42572.7847222222</v>
      </c>
      <c r="B396" s="3" t="s">
        <v>8</v>
      </c>
      <c r="C396" s="3" t="n">
        <v>0</v>
      </c>
      <c r="D396" s="3" t="n">
        <v>0</v>
      </c>
      <c r="E396" s="3" t="n">
        <v>1</v>
      </c>
      <c r="F396" s="2" t="n">
        <v>8.95</v>
      </c>
      <c r="G396" s="3"/>
      <c r="H396" s="3" t="n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</row>
    <row r="397" customFormat="false" ht="12.8" hidden="false" customHeight="false" outlineLevel="0" collapsed="false">
      <c r="A397" s="4" t="n">
        <v>42572.8104166667</v>
      </c>
      <c r="B397" s="3" t="s">
        <v>10</v>
      </c>
      <c r="C397" s="3" t="n">
        <v>0</v>
      </c>
      <c r="D397" s="3" t="n">
        <v>0</v>
      </c>
      <c r="E397" s="3" t="n">
        <v>1</v>
      </c>
      <c r="F397" s="2" t="n">
        <v>7.95</v>
      </c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 t="n">
        <v>1</v>
      </c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</row>
    <row r="398" customFormat="false" ht="12.8" hidden="false" customHeight="false" outlineLevel="0" collapsed="false">
      <c r="A398" s="4" t="n">
        <v>42572.8402777778</v>
      </c>
      <c r="B398" s="3" t="s">
        <v>7</v>
      </c>
      <c r="C398" s="3" t="n">
        <v>0</v>
      </c>
      <c r="D398" s="3" t="n">
        <v>0</v>
      </c>
      <c r="E398" s="3" t="n">
        <v>2</v>
      </c>
      <c r="F398" s="2" t="n">
        <v>15.9</v>
      </c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 t="n">
        <v>1</v>
      </c>
      <c r="X398" s="3"/>
      <c r="Y398" s="3" t="n">
        <v>1</v>
      </c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</row>
    <row r="399" customFormat="false" ht="12.8" hidden="false" customHeight="false" outlineLevel="0" collapsed="false">
      <c r="A399" s="4" t="n">
        <v>42572.84375</v>
      </c>
      <c r="B399" s="3" t="s">
        <v>10</v>
      </c>
      <c r="C399" s="3" t="n">
        <v>0</v>
      </c>
      <c r="D399" s="3" t="n">
        <v>1</v>
      </c>
      <c r="E399" s="3" t="n">
        <v>4</v>
      </c>
      <c r="F399" s="2" t="n">
        <v>45.8</v>
      </c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 t="n">
        <v>3</v>
      </c>
      <c r="AD399" s="3"/>
      <c r="AE399" s="3"/>
      <c r="AF399" s="3"/>
      <c r="AG399" s="3"/>
      <c r="AH399" s="3"/>
      <c r="AI399" s="3"/>
      <c r="AJ399" s="3"/>
      <c r="AK399" s="3" t="n">
        <v>1</v>
      </c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</row>
    <row r="400" customFormat="false" ht="12.8" hidden="false" customHeight="false" outlineLevel="0" collapsed="false">
      <c r="A400" s="4" t="n">
        <v>42572.8458333333</v>
      </c>
      <c r="B400" s="3" t="s">
        <v>11</v>
      </c>
      <c r="C400" s="3" t="n">
        <v>0</v>
      </c>
      <c r="D400" s="3" t="n">
        <v>0</v>
      </c>
      <c r="E400" s="3" t="n">
        <v>1</v>
      </c>
      <c r="F400" s="2" t="n">
        <v>15.95</v>
      </c>
      <c r="G400" s="3"/>
      <c r="H400" s="3"/>
      <c r="I400" s="3" t="n">
        <v>1</v>
      </c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</row>
    <row r="401" customFormat="false" ht="12.8" hidden="false" customHeight="false" outlineLevel="0" collapsed="false">
      <c r="A401" s="4" t="n">
        <v>42572.8472222222</v>
      </c>
      <c r="B401" s="3" t="s">
        <v>7</v>
      </c>
      <c r="C401" s="3" t="n">
        <v>0</v>
      </c>
      <c r="D401" s="3" t="n">
        <v>0</v>
      </c>
      <c r="E401" s="3" t="n">
        <v>1</v>
      </c>
      <c r="F401" s="2" t="n">
        <v>8.95</v>
      </c>
      <c r="G401" s="3"/>
      <c r="H401" s="3" t="n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</row>
    <row r="402" customFormat="false" ht="12.8" hidden="false" customHeight="false" outlineLevel="0" collapsed="false">
      <c r="A402" s="4" t="n">
        <v>42572.8548611111</v>
      </c>
      <c r="B402" s="3" t="s">
        <v>11</v>
      </c>
      <c r="C402" s="3" t="n">
        <v>0</v>
      </c>
      <c r="D402" s="3" t="n">
        <v>0</v>
      </c>
      <c r="E402" s="3" t="n">
        <v>1</v>
      </c>
      <c r="F402" s="2" t="n">
        <v>8.95</v>
      </c>
      <c r="G402" s="3"/>
      <c r="H402" s="3" t="n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</row>
    <row r="403" customFormat="false" ht="12.8" hidden="false" customHeight="false" outlineLevel="0" collapsed="false">
      <c r="A403" s="4" t="n">
        <v>42572.8666666667</v>
      </c>
      <c r="B403" s="3" t="s">
        <v>10</v>
      </c>
      <c r="C403" s="3" t="n">
        <v>0</v>
      </c>
      <c r="D403" s="3" t="n">
        <v>1</v>
      </c>
      <c r="E403" s="3" t="n">
        <v>6</v>
      </c>
      <c r="F403" s="2" t="n">
        <v>45.7</v>
      </c>
      <c r="G403" s="3"/>
      <c r="H403" s="3" t="n">
        <v>2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 t="n">
        <v>1</v>
      </c>
      <c r="AH403" s="3" t="n">
        <v>3</v>
      </c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</row>
    <row r="404" customFormat="false" ht="12.8" hidden="false" customHeight="false" outlineLevel="0" collapsed="false">
      <c r="A404" s="4" t="n">
        <v>42572.8923611111</v>
      </c>
      <c r="B404" s="3" t="s">
        <v>8</v>
      </c>
      <c r="C404" s="3" t="n">
        <v>0</v>
      </c>
      <c r="D404" s="3" t="n">
        <v>0</v>
      </c>
      <c r="E404" s="3" t="n">
        <v>3</v>
      </c>
      <c r="F404" s="2" t="n">
        <v>23.65</v>
      </c>
      <c r="G404" s="3"/>
      <c r="H404" s="3"/>
      <c r="I404" s="3" t="n">
        <v>1</v>
      </c>
      <c r="J404" s="3"/>
      <c r="K404" s="3"/>
      <c r="L404" s="3" t="n">
        <v>1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 t="n">
        <v>1</v>
      </c>
    </row>
    <row r="405" customFormat="false" ht="12.8" hidden="false" customHeight="false" outlineLevel="0" collapsed="false">
      <c r="A405" s="4" t="n">
        <v>42572.9138888889</v>
      </c>
      <c r="B405" s="3" t="s">
        <v>8</v>
      </c>
      <c r="C405" s="3" t="n">
        <v>0</v>
      </c>
      <c r="D405" s="3" t="n">
        <v>0</v>
      </c>
      <c r="E405" s="3" t="n">
        <v>1</v>
      </c>
      <c r="F405" s="2" t="n">
        <v>18.95</v>
      </c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 t="n">
        <v>1</v>
      </c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</row>
    <row r="406" customFormat="false" ht="12.8" hidden="false" customHeight="false" outlineLevel="0" collapsed="false">
      <c r="A406" s="4" t="n">
        <v>42572.9152777778</v>
      </c>
      <c r="B406" s="3" t="s">
        <v>8</v>
      </c>
      <c r="C406" s="3" t="n">
        <v>0</v>
      </c>
      <c r="D406" s="3" t="n">
        <v>0</v>
      </c>
      <c r="E406" s="3" t="n">
        <v>2</v>
      </c>
      <c r="F406" s="2" t="n">
        <v>22.9</v>
      </c>
      <c r="G406" s="3"/>
      <c r="H406" s="3" t="n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 t="n">
        <v>1</v>
      </c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</row>
    <row r="407" customFormat="false" ht="12.8" hidden="false" customHeight="false" outlineLevel="0" collapsed="false">
      <c r="A407" s="4" t="n">
        <v>42573.5006944444</v>
      </c>
      <c r="B407" s="3" t="s">
        <v>13</v>
      </c>
      <c r="C407" s="3" t="n">
        <v>0</v>
      </c>
      <c r="D407" s="3" t="n">
        <v>1</v>
      </c>
      <c r="E407" s="3" t="n">
        <v>1</v>
      </c>
      <c r="F407" s="2" t="n">
        <v>8.95</v>
      </c>
      <c r="G407" s="3"/>
      <c r="H407" s="3" t="n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</row>
    <row r="408" customFormat="false" ht="12.8" hidden="false" customHeight="false" outlineLevel="0" collapsed="false">
      <c r="A408" s="4" t="n">
        <v>42573.5131944444</v>
      </c>
      <c r="B408" s="3" t="s">
        <v>10</v>
      </c>
      <c r="C408" s="3" t="n">
        <v>0</v>
      </c>
      <c r="D408" s="3" t="n">
        <v>0</v>
      </c>
      <c r="E408" s="3" t="n">
        <v>8</v>
      </c>
      <c r="F408" s="2" t="n">
        <v>22.9</v>
      </c>
      <c r="G408" s="3"/>
      <c r="H408" s="3"/>
      <c r="I408" s="3"/>
      <c r="J408" s="3"/>
      <c r="K408" s="3"/>
      <c r="L408" s="3" t="n">
        <v>1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 t="n">
        <v>1</v>
      </c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 t="n">
        <v>6</v>
      </c>
      <c r="BL408" s="3"/>
      <c r="BM408" s="3"/>
      <c r="BN408" s="3"/>
      <c r="BO408" s="3"/>
      <c r="BP408" s="3"/>
      <c r="BQ408" s="3"/>
      <c r="BR408" s="3"/>
      <c r="BS408" s="3"/>
      <c r="BT408" s="3"/>
      <c r="BU408" s="3"/>
    </row>
    <row r="409" customFormat="false" ht="12.8" hidden="false" customHeight="false" outlineLevel="0" collapsed="false">
      <c r="A409" s="4" t="n">
        <v>42573.5319444445</v>
      </c>
      <c r="B409" s="3" t="s">
        <v>8</v>
      </c>
      <c r="C409" s="3" t="n">
        <v>0</v>
      </c>
      <c r="D409" s="3" t="n">
        <v>0</v>
      </c>
      <c r="E409" s="3" t="n">
        <v>1</v>
      </c>
      <c r="F409" s="2" t="n">
        <v>21.95</v>
      </c>
      <c r="G409" s="3"/>
      <c r="H409" s="3"/>
      <c r="I409" s="3"/>
      <c r="J409" s="3" t="n">
        <v>1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</row>
    <row r="410" customFormat="false" ht="12.8" hidden="false" customHeight="false" outlineLevel="0" collapsed="false">
      <c r="A410" s="4" t="n">
        <v>42573.5736111111</v>
      </c>
      <c r="B410" s="3" t="s">
        <v>8</v>
      </c>
      <c r="C410" s="3" t="n">
        <v>0</v>
      </c>
      <c r="D410" s="3" t="n">
        <v>0</v>
      </c>
      <c r="E410" s="3" t="n">
        <v>1</v>
      </c>
      <c r="F410" s="2" t="n">
        <v>6.95</v>
      </c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 t="n">
        <v>1</v>
      </c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</row>
    <row r="411" customFormat="false" ht="12.8" hidden="false" customHeight="false" outlineLevel="0" collapsed="false">
      <c r="A411" s="4" t="n">
        <v>42573.6020833333</v>
      </c>
      <c r="B411" s="3" t="s">
        <v>10</v>
      </c>
      <c r="C411" s="3" t="n">
        <v>0</v>
      </c>
      <c r="D411" s="3" t="n">
        <v>0</v>
      </c>
      <c r="E411" s="3" t="n">
        <v>1</v>
      </c>
      <c r="F411" s="2" t="n">
        <v>6.95</v>
      </c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 t="n">
        <v>1</v>
      </c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</row>
    <row r="412" customFormat="false" ht="12.8" hidden="false" customHeight="false" outlineLevel="0" collapsed="false">
      <c r="A412" s="4" t="n">
        <v>42573.6138888889</v>
      </c>
      <c r="B412" s="3" t="s">
        <v>11</v>
      </c>
      <c r="C412" s="3" t="n">
        <v>0</v>
      </c>
      <c r="D412" s="3" t="n">
        <v>1</v>
      </c>
      <c r="E412" s="3" t="n">
        <v>2</v>
      </c>
      <c r="F412" s="2" t="n">
        <v>31.9</v>
      </c>
      <c r="G412" s="3"/>
      <c r="H412" s="3"/>
      <c r="I412" s="3" t="n">
        <v>1</v>
      </c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 t="n">
        <v>1</v>
      </c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</row>
    <row r="413" customFormat="false" ht="12.8" hidden="false" customHeight="false" outlineLevel="0" collapsed="false">
      <c r="A413" s="4" t="n">
        <v>42573.7743055556</v>
      </c>
      <c r="B413" s="3" t="s">
        <v>9</v>
      </c>
      <c r="C413" s="3" t="n">
        <v>0</v>
      </c>
      <c r="D413" s="3" t="n">
        <v>0</v>
      </c>
      <c r="E413" s="3" t="n">
        <v>1</v>
      </c>
      <c r="F413" s="2" t="n">
        <v>9.95</v>
      </c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 t="n">
        <v>1</v>
      </c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</row>
    <row r="414" customFormat="false" ht="12.8" hidden="false" customHeight="false" outlineLevel="0" collapsed="false">
      <c r="A414" s="4" t="n">
        <v>42573.7951388889</v>
      </c>
      <c r="B414" s="3" t="s">
        <v>9</v>
      </c>
      <c r="C414" s="3" t="n">
        <v>0</v>
      </c>
      <c r="D414" s="3" t="n">
        <v>0</v>
      </c>
      <c r="E414" s="3" t="n">
        <v>1</v>
      </c>
      <c r="F414" s="2" t="n">
        <v>8.95</v>
      </c>
      <c r="G414" s="3"/>
      <c r="H414" s="3" t="n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</row>
    <row r="415" customFormat="false" ht="12.8" hidden="false" customHeight="false" outlineLevel="0" collapsed="false">
      <c r="A415" s="4" t="n">
        <v>42573.8277777778</v>
      </c>
      <c r="B415" s="3" t="s">
        <v>11</v>
      </c>
      <c r="C415" s="3" t="n">
        <v>0</v>
      </c>
      <c r="D415" s="3" t="n">
        <v>0</v>
      </c>
      <c r="E415" s="3" t="n">
        <v>1</v>
      </c>
      <c r="F415" s="2" t="n">
        <v>6.95</v>
      </c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 t="n">
        <v>1</v>
      </c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</row>
    <row r="416" customFormat="false" ht="12.8" hidden="false" customHeight="false" outlineLevel="0" collapsed="false">
      <c r="A416" s="4" t="n">
        <v>42573.8361111111</v>
      </c>
      <c r="B416" s="3" t="s">
        <v>11</v>
      </c>
      <c r="C416" s="3" t="n">
        <v>0</v>
      </c>
      <c r="D416" s="3" t="n">
        <v>0</v>
      </c>
      <c r="E416" s="3" t="n">
        <v>1</v>
      </c>
      <c r="F416" s="2" t="n">
        <v>4.95</v>
      </c>
      <c r="G416" s="3"/>
      <c r="H416" s="3"/>
      <c r="I416" s="3"/>
      <c r="J416" s="3"/>
      <c r="K416" s="3"/>
      <c r="L416" s="3"/>
      <c r="M416" s="3"/>
      <c r="N416" s="3" t="n">
        <v>1</v>
      </c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</row>
    <row r="417" customFormat="false" ht="12.8" hidden="false" customHeight="false" outlineLevel="0" collapsed="false">
      <c r="A417" s="4" t="n">
        <v>42573.8458333333</v>
      </c>
      <c r="B417" s="3" t="s">
        <v>18</v>
      </c>
      <c r="C417" s="3" t="n">
        <v>0</v>
      </c>
      <c r="D417" s="3" t="n">
        <v>0</v>
      </c>
      <c r="E417" s="3" t="n">
        <v>1</v>
      </c>
      <c r="F417" s="2" t="n">
        <v>15.95</v>
      </c>
      <c r="G417" s="3"/>
      <c r="H417" s="3"/>
      <c r="I417" s="3" t="n">
        <v>1</v>
      </c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</row>
    <row r="418" customFormat="false" ht="12.8" hidden="false" customHeight="false" outlineLevel="0" collapsed="false">
      <c r="A418" s="4" t="n">
        <v>42573.8618055556</v>
      </c>
      <c r="B418" s="3" t="s">
        <v>8</v>
      </c>
      <c r="C418" s="3" t="n">
        <v>0</v>
      </c>
      <c r="D418" s="3" t="n">
        <v>0</v>
      </c>
      <c r="E418" s="3" t="n">
        <v>1</v>
      </c>
      <c r="F418" s="2" t="n">
        <v>18.95</v>
      </c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 t="n">
        <v>1</v>
      </c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</row>
    <row r="419" customFormat="false" ht="12.8" hidden="false" customHeight="false" outlineLevel="0" collapsed="false">
      <c r="A419" s="4" t="n">
        <v>42573.8645833333</v>
      </c>
      <c r="B419" s="3" t="s">
        <v>9</v>
      </c>
      <c r="C419" s="3" t="n">
        <v>0</v>
      </c>
      <c r="D419" s="3" t="n">
        <v>0</v>
      </c>
      <c r="E419" s="3" t="n">
        <v>1</v>
      </c>
      <c r="F419" s="2" t="n">
        <v>9.95</v>
      </c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 t="n">
        <v>1</v>
      </c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</row>
    <row r="420" customFormat="false" ht="12.8" hidden="false" customHeight="false" outlineLevel="0" collapsed="false">
      <c r="A420" s="4" t="n">
        <v>42573.8715277778</v>
      </c>
      <c r="B420" s="3" t="s">
        <v>10</v>
      </c>
      <c r="C420" s="3" t="n">
        <v>0</v>
      </c>
      <c r="D420" s="3" t="n">
        <v>0</v>
      </c>
      <c r="E420" s="3" t="n">
        <v>2</v>
      </c>
      <c r="F420" s="2" t="n">
        <v>17.9</v>
      </c>
      <c r="G420" s="3"/>
      <c r="H420" s="3" t="n">
        <v>2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</row>
    <row r="421" customFormat="false" ht="12.8" hidden="false" customHeight="false" outlineLevel="0" collapsed="false">
      <c r="A421" s="4" t="n">
        <v>42573.8722222222</v>
      </c>
      <c r="B421" s="3" t="s">
        <v>10</v>
      </c>
      <c r="C421" s="3" t="n">
        <v>0</v>
      </c>
      <c r="D421" s="3" t="n">
        <v>0</v>
      </c>
      <c r="E421" s="3" t="n">
        <v>1</v>
      </c>
      <c r="F421" s="2" t="n">
        <v>9.95</v>
      </c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 t="n">
        <v>1</v>
      </c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</row>
    <row r="422" customFormat="false" ht="12.8" hidden="false" customHeight="false" outlineLevel="0" collapsed="false">
      <c r="A422" s="4" t="n">
        <v>42573.88125</v>
      </c>
      <c r="B422" s="3" t="s">
        <v>10</v>
      </c>
      <c r="C422" s="3" t="n">
        <v>0</v>
      </c>
      <c r="D422" s="3" t="n">
        <v>0</v>
      </c>
      <c r="E422" s="3" t="n">
        <v>1</v>
      </c>
      <c r="F422" s="2" t="n">
        <v>8.95</v>
      </c>
      <c r="G422" s="3"/>
      <c r="H422" s="3" t="n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</row>
    <row r="423" customFormat="false" ht="12.8" hidden="false" customHeight="false" outlineLevel="0" collapsed="false">
      <c r="A423" s="4" t="n">
        <v>42573.8854166667</v>
      </c>
      <c r="B423" s="3" t="s">
        <v>10</v>
      </c>
      <c r="C423" s="3" t="n">
        <v>0</v>
      </c>
      <c r="D423" s="3" t="n">
        <v>0</v>
      </c>
      <c r="E423" s="3" t="n">
        <v>1</v>
      </c>
      <c r="F423" s="2" t="n">
        <v>8.95</v>
      </c>
      <c r="G423" s="3"/>
      <c r="H423" s="3" t="n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</row>
    <row r="424" customFormat="false" ht="12.8" hidden="false" customHeight="false" outlineLevel="0" collapsed="false">
      <c r="A424" s="4" t="n">
        <v>42573.9236111111</v>
      </c>
      <c r="B424" s="3" t="s">
        <v>14</v>
      </c>
      <c r="C424" s="3" t="n">
        <v>0</v>
      </c>
      <c r="D424" s="3" t="n">
        <v>1</v>
      </c>
      <c r="E424" s="3" t="n">
        <v>2</v>
      </c>
      <c r="F424" s="2" t="n">
        <v>33.9</v>
      </c>
      <c r="G424" s="3"/>
      <c r="H424" s="3"/>
      <c r="I424" s="3"/>
      <c r="J424" s="3" t="n">
        <v>1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 t="n">
        <v>1</v>
      </c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</row>
    <row r="425" customFormat="false" ht="12.8" hidden="false" customHeight="false" outlineLevel="0" collapsed="false">
      <c r="A425" s="4" t="n">
        <v>42573.9305555555</v>
      </c>
      <c r="B425" s="3" t="s">
        <v>8</v>
      </c>
      <c r="C425" s="3" t="n">
        <v>0</v>
      </c>
      <c r="D425" s="3" t="n">
        <v>0</v>
      </c>
      <c r="E425" s="3" t="n">
        <v>3</v>
      </c>
      <c r="F425" s="2" t="n">
        <v>15.45</v>
      </c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 t="n">
        <v>1</v>
      </c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 t="n">
        <v>2</v>
      </c>
    </row>
    <row r="426" customFormat="false" ht="12.8" hidden="false" customHeight="false" outlineLevel="0" collapsed="false">
      <c r="A426" s="4" t="n">
        <v>42573.9340277778</v>
      </c>
      <c r="B426" s="3" t="s">
        <v>9</v>
      </c>
      <c r="C426" s="3" t="n">
        <v>0</v>
      </c>
      <c r="D426" s="3" t="n">
        <v>0</v>
      </c>
      <c r="E426" s="3" t="n">
        <v>2</v>
      </c>
      <c r="F426" s="2" t="n">
        <v>7.7</v>
      </c>
      <c r="G426" s="3"/>
      <c r="H426" s="3"/>
      <c r="I426" s="3"/>
      <c r="J426" s="3"/>
      <c r="K426" s="3"/>
      <c r="L426" s="3"/>
      <c r="M426" s="3" t="n">
        <v>1</v>
      </c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 t="n">
        <v>1</v>
      </c>
    </row>
    <row r="427" customFormat="false" ht="12.8" hidden="false" customHeight="false" outlineLevel="0" collapsed="false">
      <c r="A427" s="4" t="n">
        <v>42573.9527777778</v>
      </c>
      <c r="B427" s="3" t="s">
        <v>16</v>
      </c>
      <c r="C427" s="3" t="n">
        <v>0</v>
      </c>
      <c r="D427" s="3" t="n">
        <v>1</v>
      </c>
      <c r="E427" s="3" t="n">
        <v>1</v>
      </c>
      <c r="F427" s="2" t="n">
        <v>15.95</v>
      </c>
      <c r="G427" s="3"/>
      <c r="H427" s="3"/>
      <c r="I427" s="3" t="n">
        <v>1</v>
      </c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</row>
    <row r="428" customFormat="false" ht="12.8" hidden="false" customHeight="false" outlineLevel="0" collapsed="false">
      <c r="A428" s="4" t="n">
        <v>42573.9569444444</v>
      </c>
      <c r="B428" s="3" t="s">
        <v>16</v>
      </c>
      <c r="C428" s="3" t="n">
        <v>0</v>
      </c>
      <c r="D428" s="3" t="n">
        <v>1</v>
      </c>
      <c r="E428" s="3" t="n">
        <v>3</v>
      </c>
      <c r="F428" s="2" t="n">
        <v>29.85</v>
      </c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 t="n">
        <v>2</v>
      </c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 t="n">
        <v>1</v>
      </c>
      <c r="BM428" s="3"/>
      <c r="BN428" s="3"/>
      <c r="BO428" s="3"/>
      <c r="BP428" s="3"/>
      <c r="BQ428" s="3"/>
      <c r="BR428" s="3"/>
      <c r="BS428" s="3"/>
      <c r="BT428" s="3"/>
      <c r="BU428" s="3"/>
    </row>
    <row r="429" customFormat="false" ht="12.8" hidden="false" customHeight="false" outlineLevel="0" collapsed="false">
      <c r="A429" s="4" t="n">
        <v>42574.59375</v>
      </c>
      <c r="B429" s="3" t="s">
        <v>9</v>
      </c>
      <c r="C429" s="3" t="n">
        <v>0</v>
      </c>
      <c r="D429" s="3" t="n">
        <v>0</v>
      </c>
      <c r="E429" s="3" t="n">
        <v>1</v>
      </c>
      <c r="F429" s="2" t="n">
        <v>8.95</v>
      </c>
      <c r="G429" s="3"/>
      <c r="H429" s="3" t="n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</row>
    <row r="430" customFormat="false" ht="12.8" hidden="false" customHeight="false" outlineLevel="0" collapsed="false">
      <c r="A430" s="4" t="n">
        <v>42574.6493055556</v>
      </c>
      <c r="B430" s="3" t="s">
        <v>10</v>
      </c>
      <c r="C430" s="3" t="n">
        <v>0</v>
      </c>
      <c r="D430" s="3" t="n">
        <v>0</v>
      </c>
      <c r="E430" s="3" t="n">
        <v>1</v>
      </c>
      <c r="F430" s="2" t="n">
        <v>8.95</v>
      </c>
      <c r="G430" s="3"/>
      <c r="H430" s="3" t="n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</row>
    <row r="431" customFormat="false" ht="12.8" hidden="false" customHeight="false" outlineLevel="0" collapsed="false">
      <c r="A431" s="4" t="n">
        <v>42574.6590277778</v>
      </c>
      <c r="B431" s="3" t="s">
        <v>10</v>
      </c>
      <c r="C431" s="3" t="n">
        <v>0</v>
      </c>
      <c r="D431" s="3" t="n">
        <v>0</v>
      </c>
      <c r="E431" s="3" t="n">
        <v>1</v>
      </c>
      <c r="F431" s="2" t="n">
        <v>9.95</v>
      </c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 t="n">
        <v>1</v>
      </c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</row>
    <row r="432" customFormat="false" ht="12.8" hidden="false" customHeight="false" outlineLevel="0" collapsed="false">
      <c r="A432" s="4" t="n">
        <v>42574.7680555556</v>
      </c>
      <c r="B432" s="3" t="s">
        <v>13</v>
      </c>
      <c r="C432" s="3" t="n">
        <v>0</v>
      </c>
      <c r="D432" s="3" t="n">
        <v>0</v>
      </c>
      <c r="E432" s="3" t="n">
        <v>1</v>
      </c>
      <c r="F432" s="2" t="n">
        <v>9.95</v>
      </c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 t="n">
        <v>1</v>
      </c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</row>
    <row r="433" customFormat="false" ht="12.8" hidden="false" customHeight="false" outlineLevel="0" collapsed="false">
      <c r="A433" s="4" t="n">
        <v>42574.7756944444</v>
      </c>
      <c r="B433" s="3" t="s">
        <v>8</v>
      </c>
      <c r="C433" s="3" t="n">
        <v>0</v>
      </c>
      <c r="D433" s="3" t="n">
        <v>0</v>
      </c>
      <c r="E433" s="3" t="n">
        <v>1</v>
      </c>
      <c r="F433" s="2" t="n">
        <v>8.95</v>
      </c>
      <c r="G433" s="3"/>
      <c r="H433" s="3" t="n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</row>
    <row r="434" customFormat="false" ht="12.8" hidden="false" customHeight="false" outlineLevel="0" collapsed="false">
      <c r="A434" s="4" t="n">
        <v>42574.7881944445</v>
      </c>
      <c r="B434" s="3" t="s">
        <v>11</v>
      </c>
      <c r="C434" s="3" t="n">
        <v>0</v>
      </c>
      <c r="D434" s="3" t="n">
        <v>0</v>
      </c>
      <c r="E434" s="3" t="n">
        <v>1</v>
      </c>
      <c r="F434" s="2" t="n">
        <v>8.95</v>
      </c>
      <c r="G434" s="3"/>
      <c r="H434" s="3" t="n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</row>
    <row r="435" customFormat="false" ht="12.8" hidden="false" customHeight="false" outlineLevel="0" collapsed="false">
      <c r="A435" s="4" t="n">
        <v>42574.7986111111</v>
      </c>
      <c r="B435" s="3" t="s">
        <v>8</v>
      </c>
      <c r="C435" s="3" t="n">
        <v>0</v>
      </c>
      <c r="D435" s="3" t="n">
        <v>0</v>
      </c>
      <c r="E435" s="3" t="n">
        <v>2</v>
      </c>
      <c r="F435" s="2" t="n">
        <v>15.9</v>
      </c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 t="n">
        <v>2</v>
      </c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</row>
    <row r="436" customFormat="false" ht="12.8" hidden="false" customHeight="false" outlineLevel="0" collapsed="false">
      <c r="A436" s="4" t="n">
        <v>42574.8333333333</v>
      </c>
      <c r="B436" s="3" t="s">
        <v>10</v>
      </c>
      <c r="C436" s="3" t="n">
        <v>0</v>
      </c>
      <c r="D436" s="3" t="n">
        <v>0</v>
      </c>
      <c r="E436" s="3" t="n">
        <v>1</v>
      </c>
      <c r="F436" s="2" t="n">
        <v>8.95</v>
      </c>
      <c r="G436" s="3"/>
      <c r="H436" s="3" t="n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</row>
    <row r="437" customFormat="false" ht="12.8" hidden="false" customHeight="false" outlineLevel="0" collapsed="false">
      <c r="A437" s="4" t="n">
        <v>42574.8368055556</v>
      </c>
      <c r="B437" s="3" t="s">
        <v>10</v>
      </c>
      <c r="C437" s="3" t="n">
        <v>0</v>
      </c>
      <c r="D437" s="3" t="n">
        <v>0</v>
      </c>
      <c r="E437" s="3" t="n">
        <v>5</v>
      </c>
      <c r="F437" s="2" t="n">
        <v>33.75</v>
      </c>
      <c r="G437" s="3"/>
      <c r="H437" s="3" t="n">
        <v>1</v>
      </c>
      <c r="I437" s="3"/>
      <c r="J437" s="3"/>
      <c r="K437" s="3"/>
      <c r="L437" s="3"/>
      <c r="M437" s="3"/>
      <c r="N437" s="3" t="n">
        <v>3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 t="n">
        <v>1</v>
      </c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</row>
    <row r="438" customFormat="false" ht="12.8" hidden="false" customHeight="false" outlineLevel="0" collapsed="false">
      <c r="A438" s="4" t="n">
        <v>42574.8569444444</v>
      </c>
      <c r="B438" s="3" t="s">
        <v>8</v>
      </c>
      <c r="C438" s="3" t="n">
        <v>0</v>
      </c>
      <c r="D438" s="3" t="n">
        <v>0</v>
      </c>
      <c r="E438" s="3" t="n">
        <v>1</v>
      </c>
      <c r="F438" s="2" t="n">
        <v>8.95</v>
      </c>
      <c r="G438" s="3"/>
      <c r="H438" s="3" t="n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</row>
    <row r="439" customFormat="false" ht="12.8" hidden="false" customHeight="false" outlineLevel="0" collapsed="false">
      <c r="A439" s="4" t="n">
        <v>42574.8631944444</v>
      </c>
      <c r="B439" s="3" t="s">
        <v>10</v>
      </c>
      <c r="C439" s="3" t="n">
        <v>0</v>
      </c>
      <c r="D439" s="3" t="n">
        <v>0</v>
      </c>
      <c r="E439" s="3" t="n">
        <v>1</v>
      </c>
      <c r="F439" s="2" t="n">
        <v>6.95</v>
      </c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 t="n">
        <v>1</v>
      </c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</row>
    <row r="440" customFormat="false" ht="12.8" hidden="false" customHeight="false" outlineLevel="0" collapsed="false">
      <c r="A440" s="4" t="n">
        <v>42574.8673611111</v>
      </c>
      <c r="B440" s="3" t="s">
        <v>8</v>
      </c>
      <c r="C440" s="3" t="n">
        <v>0</v>
      </c>
      <c r="D440" s="3" t="n">
        <v>0</v>
      </c>
      <c r="E440" s="3" t="n">
        <v>1</v>
      </c>
      <c r="F440" s="2" t="n">
        <v>6.95</v>
      </c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 t="n">
        <v>1</v>
      </c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</row>
    <row r="441" customFormat="false" ht="12.8" hidden="false" customHeight="false" outlineLevel="0" collapsed="false">
      <c r="A441" s="4" t="n">
        <v>42574.86875</v>
      </c>
      <c r="B441" s="3" t="s">
        <v>11</v>
      </c>
      <c r="C441" s="3" t="n">
        <v>0</v>
      </c>
      <c r="D441" s="3" t="n">
        <v>0</v>
      </c>
      <c r="E441" s="3" t="n">
        <v>1</v>
      </c>
      <c r="F441" s="2" t="n">
        <v>8.95</v>
      </c>
      <c r="G441" s="3"/>
      <c r="H441" s="3" t="n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</row>
    <row r="442" customFormat="false" ht="12.8" hidden="false" customHeight="false" outlineLevel="0" collapsed="false">
      <c r="A442" s="4" t="n">
        <v>42574.8763888889</v>
      </c>
      <c r="B442" s="3" t="s">
        <v>9</v>
      </c>
      <c r="C442" s="3" t="n">
        <v>0</v>
      </c>
      <c r="D442" s="3" t="n">
        <v>0</v>
      </c>
      <c r="E442" s="3" t="n">
        <v>1</v>
      </c>
      <c r="F442" s="2" t="n">
        <v>4.95</v>
      </c>
      <c r="G442" s="3"/>
      <c r="H442" s="3"/>
      <c r="I442" s="3"/>
      <c r="J442" s="3"/>
      <c r="K442" s="3"/>
      <c r="L442" s="3"/>
      <c r="M442" s="3" t="n">
        <v>1</v>
      </c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</row>
    <row r="443" customFormat="false" ht="12.8" hidden="false" customHeight="false" outlineLevel="0" collapsed="false">
      <c r="A443" s="4" t="n">
        <v>42574.8798611111</v>
      </c>
      <c r="B443" s="3" t="s">
        <v>8</v>
      </c>
      <c r="C443" s="3" t="n">
        <v>0</v>
      </c>
      <c r="D443" s="3" t="n">
        <v>0</v>
      </c>
      <c r="E443" s="3" t="n">
        <v>1</v>
      </c>
      <c r="F443" s="2" t="n">
        <v>4.95</v>
      </c>
      <c r="G443" s="3"/>
      <c r="H443" s="3"/>
      <c r="I443" s="3"/>
      <c r="J443" s="3"/>
      <c r="K443" s="3"/>
      <c r="L443" s="3"/>
      <c r="M443" s="3"/>
      <c r="N443" s="3" t="n">
        <v>1</v>
      </c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</row>
    <row r="444" customFormat="false" ht="12.8" hidden="false" customHeight="false" outlineLevel="0" collapsed="false">
      <c r="A444" s="4" t="n">
        <v>42574.8958333333</v>
      </c>
      <c r="B444" s="3" t="s">
        <v>10</v>
      </c>
      <c r="C444" s="3" t="n">
        <v>0</v>
      </c>
      <c r="D444" s="3" t="n">
        <v>0</v>
      </c>
      <c r="E444" s="3" t="n">
        <v>3</v>
      </c>
      <c r="F444" s="2" t="n">
        <v>29.85</v>
      </c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 t="n">
        <v>1</v>
      </c>
      <c r="S444" s="3"/>
      <c r="T444" s="3"/>
      <c r="U444" s="3"/>
      <c r="V444" s="3"/>
      <c r="W444" s="3"/>
      <c r="X444" s="3"/>
      <c r="Y444" s="3" t="n">
        <v>1</v>
      </c>
      <c r="Z444" s="3"/>
      <c r="AA444" s="3"/>
      <c r="AB444" s="3"/>
      <c r="AC444" s="3" t="n">
        <v>1</v>
      </c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</row>
    <row r="445" customFormat="false" ht="12.8" hidden="false" customHeight="false" outlineLevel="0" collapsed="false">
      <c r="A445" s="4" t="n">
        <v>42574.8993055556</v>
      </c>
      <c r="B445" s="3" t="s">
        <v>12</v>
      </c>
      <c r="C445" s="3" t="n">
        <v>0</v>
      </c>
      <c r="D445" s="3" t="n">
        <v>0</v>
      </c>
      <c r="E445" s="3" t="n">
        <v>1</v>
      </c>
      <c r="F445" s="2" t="n">
        <v>6.95</v>
      </c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 t="n">
        <v>1</v>
      </c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</row>
    <row r="446" customFormat="false" ht="12.8" hidden="false" customHeight="false" outlineLevel="0" collapsed="false">
      <c r="A446" s="4" t="n">
        <v>42574.9069444445</v>
      </c>
      <c r="B446" s="3" t="s">
        <v>10</v>
      </c>
      <c r="C446" s="3" t="n">
        <v>0</v>
      </c>
      <c r="D446" s="3" t="n">
        <v>0</v>
      </c>
      <c r="E446" s="3" t="n">
        <v>4</v>
      </c>
      <c r="F446" s="2" t="n">
        <v>35.8</v>
      </c>
      <c r="G446" s="3"/>
      <c r="H446" s="3" t="n">
        <v>4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</row>
    <row r="447" customFormat="false" ht="12.8" hidden="false" customHeight="false" outlineLevel="0" collapsed="false">
      <c r="A447" s="4" t="n">
        <v>42574.9145833333</v>
      </c>
      <c r="B447" s="3" t="s">
        <v>11</v>
      </c>
      <c r="C447" s="3" t="n">
        <v>0</v>
      </c>
      <c r="D447" s="3" t="n">
        <v>0</v>
      </c>
      <c r="E447" s="3" t="n">
        <v>1</v>
      </c>
      <c r="F447" s="2" t="n">
        <v>8.95</v>
      </c>
      <c r="G447" s="3"/>
      <c r="H447" s="3" t="n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</row>
    <row r="448" customFormat="false" ht="12.8" hidden="false" customHeight="false" outlineLevel="0" collapsed="false">
      <c r="A448" s="4" t="n">
        <v>42574.9166666667</v>
      </c>
      <c r="B448" s="3" t="s">
        <v>11</v>
      </c>
      <c r="C448" s="3" t="n">
        <v>0</v>
      </c>
      <c r="D448" s="3" t="n">
        <v>0</v>
      </c>
      <c r="E448" s="3" t="n">
        <v>1</v>
      </c>
      <c r="F448" s="2" t="n">
        <v>15.95</v>
      </c>
      <c r="G448" s="3"/>
      <c r="H448" s="3"/>
      <c r="I448" s="3" t="n">
        <v>1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</row>
    <row r="449" customFormat="false" ht="12.8" hidden="false" customHeight="false" outlineLevel="0" collapsed="false">
      <c r="A449" s="4" t="n">
        <v>42574.9166666667</v>
      </c>
      <c r="B449" s="3" t="s">
        <v>11</v>
      </c>
      <c r="C449" s="3" t="n">
        <v>0</v>
      </c>
      <c r="D449" s="3" t="n">
        <v>0</v>
      </c>
      <c r="E449" s="3" t="n">
        <v>2</v>
      </c>
      <c r="F449" s="2" t="n">
        <v>24.9</v>
      </c>
      <c r="G449" s="3"/>
      <c r="H449" s="3" t="n">
        <v>1</v>
      </c>
      <c r="I449" s="3" t="n">
        <v>1</v>
      </c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</row>
    <row r="450" customFormat="false" ht="12.8" hidden="false" customHeight="false" outlineLevel="0" collapsed="false">
      <c r="A450" s="4" t="n">
        <v>42575.4513888889</v>
      </c>
      <c r="B450" s="3" t="s">
        <v>10</v>
      </c>
      <c r="C450" s="3" t="n">
        <v>0</v>
      </c>
      <c r="D450" s="3" t="n">
        <v>0</v>
      </c>
      <c r="E450" s="3" t="n">
        <v>2</v>
      </c>
      <c r="F450" s="2" t="n">
        <v>37.9</v>
      </c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 t="n">
        <v>2</v>
      </c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</row>
    <row r="451" customFormat="false" ht="12.8" hidden="false" customHeight="false" outlineLevel="0" collapsed="false">
      <c r="A451" s="4" t="n">
        <v>42575.4548611111</v>
      </c>
      <c r="B451" s="3" t="s">
        <v>11</v>
      </c>
      <c r="C451" s="3" t="n">
        <v>0</v>
      </c>
      <c r="D451" s="3" t="n">
        <v>0</v>
      </c>
      <c r="E451" s="3" t="n">
        <v>1</v>
      </c>
      <c r="F451" s="2" t="n">
        <v>21.95</v>
      </c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 t="n">
        <v>1</v>
      </c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</row>
    <row r="452" customFormat="false" ht="12.8" hidden="false" customHeight="false" outlineLevel="0" collapsed="false">
      <c r="A452" s="4" t="n">
        <v>42575.4902777778</v>
      </c>
      <c r="B452" s="3" t="s">
        <v>11</v>
      </c>
      <c r="C452" s="3" t="n">
        <v>0</v>
      </c>
      <c r="D452" s="3" t="n">
        <v>1</v>
      </c>
      <c r="E452" s="3" t="n">
        <v>3</v>
      </c>
      <c r="F452" s="2" t="n">
        <v>25.9</v>
      </c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 t="n">
        <v>1</v>
      </c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 t="n">
        <v>1</v>
      </c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 t="n">
        <v>1</v>
      </c>
      <c r="BU452" s="3"/>
    </row>
    <row r="453" customFormat="false" ht="12.8" hidden="false" customHeight="false" outlineLevel="0" collapsed="false">
      <c r="A453" s="4" t="n">
        <v>42575.5076388889</v>
      </c>
      <c r="B453" s="3" t="s">
        <v>10</v>
      </c>
      <c r="C453" s="3" t="n">
        <v>0</v>
      </c>
      <c r="D453" s="3" t="n">
        <v>1</v>
      </c>
      <c r="E453" s="3" t="n">
        <v>1</v>
      </c>
      <c r="F453" s="2" t="n">
        <v>8.95</v>
      </c>
      <c r="G453" s="3"/>
      <c r="H453" s="3" t="n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</row>
    <row r="454" customFormat="false" ht="12.8" hidden="false" customHeight="false" outlineLevel="0" collapsed="false">
      <c r="A454" s="4" t="n">
        <v>42575.5083333333</v>
      </c>
      <c r="B454" s="3" t="s">
        <v>10</v>
      </c>
      <c r="C454" s="3" t="n">
        <v>0</v>
      </c>
      <c r="D454" s="3" t="n">
        <v>0</v>
      </c>
      <c r="E454" s="3" t="n">
        <v>1</v>
      </c>
      <c r="F454" s="2" t="n">
        <v>4.95</v>
      </c>
      <c r="G454" s="3"/>
      <c r="H454" s="3"/>
      <c r="I454" s="3"/>
      <c r="J454" s="3"/>
      <c r="K454" s="3"/>
      <c r="L454" s="3"/>
      <c r="M454" s="3"/>
      <c r="N454" s="3" t="n">
        <v>1</v>
      </c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</row>
    <row r="455" customFormat="false" ht="12.8" hidden="false" customHeight="false" outlineLevel="0" collapsed="false">
      <c r="A455" s="4" t="n">
        <v>42575.5111111111</v>
      </c>
      <c r="B455" s="3" t="s">
        <v>10</v>
      </c>
      <c r="C455" s="3" t="n">
        <v>0</v>
      </c>
      <c r="D455" s="3" t="n">
        <v>0</v>
      </c>
      <c r="E455" s="3" t="n">
        <v>1</v>
      </c>
      <c r="F455" s="2" t="n">
        <v>2.75</v>
      </c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 t="n">
        <v>1</v>
      </c>
    </row>
    <row r="456" customFormat="false" ht="12.8" hidden="false" customHeight="false" outlineLevel="0" collapsed="false">
      <c r="A456" s="4" t="n">
        <v>42575.6180555555</v>
      </c>
      <c r="B456" s="3" t="s">
        <v>10</v>
      </c>
      <c r="C456" s="3" t="n">
        <v>0</v>
      </c>
      <c r="D456" s="3" t="n">
        <v>0</v>
      </c>
      <c r="E456" s="3" t="n">
        <v>1</v>
      </c>
      <c r="F456" s="2" t="n">
        <v>4.95</v>
      </c>
      <c r="G456" s="3"/>
      <c r="H456" s="3"/>
      <c r="I456" s="3"/>
      <c r="J456" s="3"/>
      <c r="K456" s="3"/>
      <c r="L456" s="3"/>
      <c r="M456" s="3"/>
      <c r="N456" s="3" t="n">
        <v>1</v>
      </c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</row>
    <row r="457" customFormat="false" ht="12.8" hidden="false" customHeight="false" outlineLevel="0" collapsed="false">
      <c r="A457" s="4" t="n">
        <v>42575.6479166667</v>
      </c>
      <c r="B457" s="3" t="s">
        <v>10</v>
      </c>
      <c r="C457" s="3" t="n">
        <v>0</v>
      </c>
      <c r="D457" s="3" t="n">
        <v>0</v>
      </c>
      <c r="E457" s="3" t="n">
        <v>1</v>
      </c>
      <c r="F457" s="2" t="n">
        <v>2.75</v>
      </c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 t="n">
        <v>1</v>
      </c>
    </row>
    <row r="458" customFormat="false" ht="12.8" hidden="false" customHeight="false" outlineLevel="0" collapsed="false">
      <c r="A458" s="4" t="n">
        <v>42575.7729166667</v>
      </c>
      <c r="B458" s="3" t="s">
        <v>14</v>
      </c>
      <c r="C458" s="3" t="n">
        <v>0</v>
      </c>
      <c r="D458" s="3" t="n">
        <v>0</v>
      </c>
      <c r="E458" s="3" t="n">
        <v>2</v>
      </c>
      <c r="F458" s="2" t="n">
        <v>43.9</v>
      </c>
      <c r="G458" s="3"/>
      <c r="H458" s="3"/>
      <c r="I458" s="3"/>
      <c r="J458" s="3" t="n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 t="n">
        <v>1</v>
      </c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</row>
    <row r="459" customFormat="false" ht="12.8" hidden="false" customHeight="false" outlineLevel="0" collapsed="false">
      <c r="A459" s="4" t="n">
        <v>42575.7951388889</v>
      </c>
      <c r="B459" s="3" t="s">
        <v>9</v>
      </c>
      <c r="C459" s="3" t="n">
        <v>0</v>
      </c>
      <c r="D459" s="3" t="n">
        <v>0</v>
      </c>
      <c r="E459" s="3" t="n">
        <v>3</v>
      </c>
      <c r="F459" s="2" t="n">
        <v>57.85</v>
      </c>
      <c r="G459" s="3"/>
      <c r="H459" s="3"/>
      <c r="I459" s="3"/>
      <c r="J459" s="3" t="n">
        <v>2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 t="n">
        <v>1</v>
      </c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</row>
    <row r="460" customFormat="false" ht="12.8" hidden="false" customHeight="false" outlineLevel="0" collapsed="false">
      <c r="A460" s="4" t="n">
        <v>42575.8125</v>
      </c>
      <c r="B460" s="3" t="s">
        <v>9</v>
      </c>
      <c r="C460" s="3" t="n">
        <v>0</v>
      </c>
      <c r="D460" s="3" t="n">
        <v>1</v>
      </c>
      <c r="E460" s="3" t="n">
        <v>1</v>
      </c>
      <c r="F460" s="2" t="n">
        <v>8.95</v>
      </c>
      <c r="G460" s="3"/>
      <c r="H460" s="3" t="n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</row>
    <row r="461" customFormat="false" ht="12.8" hidden="false" customHeight="false" outlineLevel="0" collapsed="false">
      <c r="A461" s="4" t="n">
        <v>42575.8194444445</v>
      </c>
      <c r="B461" s="3" t="s">
        <v>8</v>
      </c>
      <c r="C461" s="3" t="n">
        <v>0</v>
      </c>
      <c r="D461" s="3" t="n">
        <v>0</v>
      </c>
      <c r="E461" s="3" t="n">
        <v>1</v>
      </c>
      <c r="F461" s="2" t="n">
        <v>8.95</v>
      </c>
      <c r="G461" s="3"/>
      <c r="H461" s="3" t="n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</row>
    <row r="462" customFormat="false" ht="12.8" hidden="false" customHeight="false" outlineLevel="0" collapsed="false">
      <c r="A462" s="4" t="n">
        <v>42575.8402777778</v>
      </c>
      <c r="B462" s="3" t="s">
        <v>19</v>
      </c>
      <c r="C462" s="3" t="n">
        <v>0</v>
      </c>
      <c r="D462" s="3" t="n">
        <v>0</v>
      </c>
      <c r="E462" s="3" t="n">
        <v>1</v>
      </c>
      <c r="F462" s="2" t="n">
        <v>13.95</v>
      </c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 t="n">
        <v>1</v>
      </c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</row>
    <row r="463" customFormat="false" ht="12.8" hidden="false" customHeight="false" outlineLevel="0" collapsed="false">
      <c r="A463" s="4" t="n">
        <v>42575.84375</v>
      </c>
      <c r="B463" s="3" t="s">
        <v>10</v>
      </c>
      <c r="C463" s="3" t="n">
        <v>0</v>
      </c>
      <c r="D463" s="3" t="n">
        <v>0</v>
      </c>
      <c r="E463" s="3" t="n">
        <v>1</v>
      </c>
      <c r="F463" s="2" t="n">
        <v>6.95</v>
      </c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 t="n">
        <v>1</v>
      </c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</row>
    <row r="464" customFormat="false" ht="12.8" hidden="false" customHeight="false" outlineLevel="0" collapsed="false">
      <c r="A464" s="4" t="n">
        <v>42575.8631944444</v>
      </c>
      <c r="B464" s="3" t="s">
        <v>10</v>
      </c>
      <c r="C464" s="3" t="n">
        <v>0</v>
      </c>
      <c r="D464" s="3" t="n">
        <v>0</v>
      </c>
      <c r="E464" s="3" t="n">
        <v>1</v>
      </c>
      <c r="F464" s="2" t="n">
        <v>15.95</v>
      </c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 t="n">
        <v>1</v>
      </c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</row>
    <row r="465" customFormat="false" ht="12.8" hidden="false" customHeight="false" outlineLevel="0" collapsed="false">
      <c r="A465" s="4" t="n">
        <v>42575.8680555555</v>
      </c>
      <c r="B465" s="3" t="s">
        <v>9</v>
      </c>
      <c r="C465" s="3" t="n">
        <v>0</v>
      </c>
      <c r="D465" s="3" t="n">
        <v>0</v>
      </c>
      <c r="E465" s="3" t="n">
        <v>1</v>
      </c>
      <c r="F465" s="2" t="n">
        <v>15.95</v>
      </c>
      <c r="G465" s="3"/>
      <c r="H465" s="3"/>
      <c r="I465" s="3" t="n">
        <v>1</v>
      </c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</row>
    <row r="466" customFormat="false" ht="12.8" hidden="false" customHeight="false" outlineLevel="0" collapsed="false">
      <c r="A466" s="4" t="n">
        <v>42575.8819444445</v>
      </c>
      <c r="B466" s="3" t="s">
        <v>9</v>
      </c>
      <c r="C466" s="3" t="n">
        <v>0</v>
      </c>
      <c r="D466" s="3" t="n">
        <v>0</v>
      </c>
      <c r="E466" s="3" t="n">
        <v>1</v>
      </c>
      <c r="F466" s="2" t="n">
        <v>15.95</v>
      </c>
      <c r="G466" s="3"/>
      <c r="H466" s="3"/>
      <c r="I466" s="3" t="n">
        <v>1</v>
      </c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</row>
    <row r="467" customFormat="false" ht="12.8" hidden="false" customHeight="false" outlineLevel="0" collapsed="false">
      <c r="A467" s="4" t="n">
        <v>42575.8854166667</v>
      </c>
      <c r="B467" s="3" t="s">
        <v>11</v>
      </c>
      <c r="C467" s="3" t="n">
        <v>0</v>
      </c>
      <c r="D467" s="3" t="n">
        <v>0</v>
      </c>
      <c r="E467" s="3" t="n">
        <v>2</v>
      </c>
      <c r="F467" s="2" t="n">
        <v>17.9</v>
      </c>
      <c r="G467" s="3"/>
      <c r="H467" s="3" t="n">
        <v>2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</row>
    <row r="468" customFormat="false" ht="12.8" hidden="false" customHeight="false" outlineLevel="0" collapsed="false">
      <c r="A468" s="4" t="n">
        <v>42575.9159722222</v>
      </c>
      <c r="B468" s="3" t="s">
        <v>8</v>
      </c>
      <c r="C468" s="3" t="n">
        <v>0</v>
      </c>
      <c r="D468" s="3" t="n">
        <v>0</v>
      </c>
      <c r="E468" s="3" t="n">
        <v>6</v>
      </c>
      <c r="F468" s="2" t="n">
        <v>6</v>
      </c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 t="n">
        <v>6</v>
      </c>
      <c r="BL468" s="3"/>
      <c r="BM468" s="3"/>
      <c r="BN468" s="3"/>
      <c r="BO468" s="3"/>
      <c r="BP468" s="3"/>
      <c r="BQ468" s="3"/>
      <c r="BR468" s="3"/>
      <c r="BS468" s="3"/>
      <c r="BT468" s="3"/>
      <c r="BU468" s="3"/>
    </row>
    <row r="469" customFormat="false" ht="12.8" hidden="false" customHeight="false" outlineLevel="0" collapsed="false">
      <c r="A469" s="4" t="n">
        <v>42576.45625</v>
      </c>
      <c r="B469" s="3" t="s">
        <v>9</v>
      </c>
      <c r="C469" s="3" t="n">
        <v>0</v>
      </c>
      <c r="D469" s="3" t="n">
        <v>1</v>
      </c>
      <c r="E469" s="3" t="n">
        <v>2</v>
      </c>
      <c r="F469" s="2" t="n">
        <v>17.9</v>
      </c>
      <c r="G469" s="3"/>
      <c r="H469" s="3" t="n">
        <v>2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</row>
    <row r="470" customFormat="false" ht="12.8" hidden="false" customHeight="false" outlineLevel="0" collapsed="false">
      <c r="A470" s="4" t="n">
        <v>42576.4618055556</v>
      </c>
      <c r="B470" s="3" t="s">
        <v>13</v>
      </c>
      <c r="C470" s="3" t="n">
        <v>0</v>
      </c>
      <c r="D470" s="3" t="n">
        <v>0</v>
      </c>
      <c r="E470" s="3" t="n">
        <v>1</v>
      </c>
      <c r="F470" s="2" t="n">
        <v>8.95</v>
      </c>
      <c r="G470" s="3"/>
      <c r="H470" s="3" t="n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</row>
    <row r="471" customFormat="false" ht="12.8" hidden="false" customHeight="false" outlineLevel="0" collapsed="false">
      <c r="A471" s="4" t="n">
        <v>42576.4881944444</v>
      </c>
      <c r="B471" s="3" t="s">
        <v>9</v>
      </c>
      <c r="C471" s="3" t="n">
        <v>0</v>
      </c>
      <c r="D471" s="3" t="n">
        <v>0</v>
      </c>
      <c r="E471" s="3" t="n">
        <v>2</v>
      </c>
      <c r="F471" s="2" t="n">
        <v>37.9</v>
      </c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 t="n">
        <v>2</v>
      </c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</row>
    <row r="472" customFormat="false" ht="12.8" hidden="false" customHeight="false" outlineLevel="0" collapsed="false">
      <c r="A472" s="4" t="n">
        <v>42576.5</v>
      </c>
      <c r="B472" s="3" t="s">
        <v>9</v>
      </c>
      <c r="C472" s="3" t="n">
        <v>0</v>
      </c>
      <c r="D472" s="3" t="n">
        <v>0</v>
      </c>
      <c r="E472" s="3" t="n">
        <v>4</v>
      </c>
      <c r="F472" s="2" t="n">
        <v>47.85</v>
      </c>
      <c r="G472" s="3"/>
      <c r="H472" s="3"/>
      <c r="I472" s="3" t="n">
        <v>1</v>
      </c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 t="n">
        <v>2</v>
      </c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 t="n">
        <v>1</v>
      </c>
      <c r="BU472" s="3"/>
    </row>
    <row r="473" customFormat="false" ht="12.8" hidden="false" customHeight="false" outlineLevel="0" collapsed="false">
      <c r="A473" s="4" t="n">
        <v>42576.5625</v>
      </c>
      <c r="B473" s="3" t="s">
        <v>9</v>
      </c>
      <c r="C473" s="3" t="n">
        <v>0</v>
      </c>
      <c r="D473" s="3" t="n">
        <v>0</v>
      </c>
      <c r="E473" s="3" t="n">
        <v>1</v>
      </c>
      <c r="F473" s="2" t="n">
        <v>6.95</v>
      </c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 t="n">
        <v>1</v>
      </c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</row>
    <row r="474" customFormat="false" ht="12.8" hidden="false" customHeight="false" outlineLevel="0" collapsed="false">
      <c r="A474" s="4" t="n">
        <v>42576.6111111111</v>
      </c>
      <c r="B474" s="3" t="s">
        <v>8</v>
      </c>
      <c r="C474" s="3" t="n">
        <v>0</v>
      </c>
      <c r="D474" s="3" t="n">
        <v>0</v>
      </c>
      <c r="E474" s="3" t="n">
        <v>1</v>
      </c>
      <c r="F474" s="2" t="n">
        <v>8.95</v>
      </c>
      <c r="G474" s="3"/>
      <c r="H474" s="3" t="n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</row>
    <row r="475" customFormat="false" ht="12.8" hidden="false" customHeight="false" outlineLevel="0" collapsed="false">
      <c r="A475" s="4" t="n">
        <v>42576.6118055556</v>
      </c>
      <c r="B475" s="3" t="s">
        <v>8</v>
      </c>
      <c r="C475" s="3" t="n">
        <v>0</v>
      </c>
      <c r="D475" s="3" t="n">
        <v>0</v>
      </c>
      <c r="E475" s="3" t="n">
        <v>2</v>
      </c>
      <c r="F475" s="2" t="n">
        <v>16.9</v>
      </c>
      <c r="G475" s="3"/>
      <c r="H475" s="3" t="n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 t="n">
        <v>1</v>
      </c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</row>
    <row r="476" customFormat="false" ht="12.8" hidden="false" customHeight="false" outlineLevel="0" collapsed="false">
      <c r="A476" s="4" t="n">
        <v>42576.7583333333</v>
      </c>
      <c r="B476" s="3" t="s">
        <v>11</v>
      </c>
      <c r="C476" s="3" t="n">
        <v>0</v>
      </c>
      <c r="D476" s="3" t="n">
        <v>0</v>
      </c>
      <c r="E476" s="3" t="n">
        <v>1</v>
      </c>
      <c r="F476" s="2" t="n">
        <v>8.95</v>
      </c>
      <c r="G476" s="3"/>
      <c r="H476" s="3" t="n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</row>
    <row r="477" customFormat="false" ht="12.8" hidden="false" customHeight="false" outlineLevel="0" collapsed="false">
      <c r="A477" s="4" t="n">
        <v>42576.7777777778</v>
      </c>
      <c r="B477" s="3" t="s">
        <v>13</v>
      </c>
      <c r="C477" s="3" t="n">
        <v>0</v>
      </c>
      <c r="D477" s="3" t="n">
        <v>1</v>
      </c>
      <c r="E477" s="3" t="n">
        <v>2</v>
      </c>
      <c r="F477" s="2" t="n">
        <v>37.9</v>
      </c>
      <c r="G477" s="3"/>
      <c r="H477" s="3"/>
      <c r="I477" s="3" t="n">
        <v>1</v>
      </c>
      <c r="J477" s="3" t="n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</row>
    <row r="478" customFormat="false" ht="12.8" hidden="false" customHeight="false" outlineLevel="0" collapsed="false">
      <c r="A478" s="4" t="n">
        <v>42576.7798611111</v>
      </c>
      <c r="B478" s="3" t="s">
        <v>10</v>
      </c>
      <c r="C478" s="3" t="n">
        <v>0</v>
      </c>
      <c r="D478" s="3" t="n">
        <v>0</v>
      </c>
      <c r="E478" s="3" t="n">
        <v>1</v>
      </c>
      <c r="F478" s="2" t="n">
        <v>8.95</v>
      </c>
      <c r="G478" s="3"/>
      <c r="H478" s="3" t="n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</row>
    <row r="479" customFormat="false" ht="12.8" hidden="false" customHeight="false" outlineLevel="0" collapsed="false">
      <c r="A479" s="4" t="n">
        <v>42576.7951388889</v>
      </c>
      <c r="B479" s="3" t="s">
        <v>7</v>
      </c>
      <c r="C479" s="3" t="n">
        <v>0</v>
      </c>
      <c r="D479" s="3" t="n">
        <v>0</v>
      </c>
      <c r="E479" s="3" t="n">
        <v>1</v>
      </c>
      <c r="F479" s="2" t="n">
        <v>15.95</v>
      </c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 t="n">
        <v>1</v>
      </c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</row>
    <row r="480" customFormat="false" ht="12.8" hidden="false" customHeight="false" outlineLevel="0" collapsed="false">
      <c r="A480" s="4" t="n">
        <v>42576.8173611111</v>
      </c>
      <c r="B480" s="3" t="s">
        <v>7</v>
      </c>
      <c r="C480" s="3" t="n">
        <v>0</v>
      </c>
      <c r="D480" s="3" t="n">
        <v>0</v>
      </c>
      <c r="E480" s="3" t="n">
        <v>1</v>
      </c>
      <c r="F480" s="2" t="n">
        <v>15.95</v>
      </c>
      <c r="G480" s="3"/>
      <c r="H480" s="3"/>
      <c r="I480" s="3" t="n">
        <v>1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</row>
    <row r="481" customFormat="false" ht="12.8" hidden="false" customHeight="false" outlineLevel="0" collapsed="false">
      <c r="A481" s="4" t="n">
        <v>42576.8229166667</v>
      </c>
      <c r="B481" s="3" t="s">
        <v>10</v>
      </c>
      <c r="C481" s="3" t="n">
        <v>0</v>
      </c>
      <c r="D481" s="3" t="n">
        <v>0</v>
      </c>
      <c r="E481" s="3" t="n">
        <v>1</v>
      </c>
      <c r="F481" s="2" t="n">
        <v>8.95</v>
      </c>
      <c r="G481" s="3"/>
      <c r="H481" s="3" t="n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</row>
    <row r="482" customFormat="false" ht="12.8" hidden="false" customHeight="false" outlineLevel="0" collapsed="false">
      <c r="A482" s="4" t="n">
        <v>42576.88125</v>
      </c>
      <c r="B482" s="3" t="s">
        <v>9</v>
      </c>
      <c r="C482" s="3" t="n">
        <v>0</v>
      </c>
      <c r="D482" s="3" t="n">
        <v>0</v>
      </c>
      <c r="E482" s="3" t="n">
        <v>1</v>
      </c>
      <c r="F482" s="2" t="n">
        <v>8.95</v>
      </c>
      <c r="G482" s="3"/>
      <c r="H482" s="3" t="n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</row>
    <row r="483" customFormat="false" ht="12.8" hidden="false" customHeight="false" outlineLevel="0" collapsed="false">
      <c r="A483" s="4" t="n">
        <v>42576.8909722222</v>
      </c>
      <c r="B483" s="3" t="s">
        <v>17</v>
      </c>
      <c r="C483" s="3" t="n">
        <v>0</v>
      </c>
      <c r="D483" s="3" t="n">
        <v>0</v>
      </c>
      <c r="E483" s="3" t="n">
        <v>1</v>
      </c>
      <c r="F483" s="2" t="n">
        <v>13.95</v>
      </c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 t="n">
        <v>1</v>
      </c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</row>
    <row r="484" customFormat="false" ht="12.8" hidden="false" customHeight="false" outlineLevel="0" collapsed="false">
      <c r="A484" s="4" t="n">
        <v>42576.8993055555</v>
      </c>
      <c r="B484" s="3" t="s">
        <v>10</v>
      </c>
      <c r="C484" s="3" t="n">
        <v>0</v>
      </c>
      <c r="D484" s="3" t="n">
        <v>0</v>
      </c>
      <c r="E484" s="3" t="n">
        <v>1</v>
      </c>
      <c r="F484" s="2" t="n">
        <v>15.95</v>
      </c>
      <c r="G484" s="3"/>
      <c r="H484" s="3"/>
      <c r="I484" s="3" t="n">
        <v>1</v>
      </c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</row>
    <row r="485" customFormat="false" ht="12.8" hidden="false" customHeight="false" outlineLevel="0" collapsed="false">
      <c r="A485" s="4" t="n">
        <v>42576.9</v>
      </c>
      <c r="B485" s="3" t="s">
        <v>7</v>
      </c>
      <c r="C485" s="3" t="n">
        <v>0</v>
      </c>
      <c r="D485" s="3" t="n">
        <v>0</v>
      </c>
      <c r="E485" s="3" t="n">
        <v>1</v>
      </c>
      <c r="F485" s="2" t="n">
        <v>8.95</v>
      </c>
      <c r="G485" s="3"/>
      <c r="H485" s="3" t="n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</row>
    <row r="486" customFormat="false" ht="12.8" hidden="false" customHeight="false" outlineLevel="0" collapsed="false">
      <c r="A486" s="4" t="n">
        <v>42576.9444444445</v>
      </c>
      <c r="B486" s="3" t="s">
        <v>12</v>
      </c>
      <c r="C486" s="3" t="n">
        <v>0</v>
      </c>
      <c r="D486" s="3" t="n">
        <v>0</v>
      </c>
      <c r="E486" s="3" t="n">
        <v>2</v>
      </c>
      <c r="F486" s="2" t="n">
        <v>9.9</v>
      </c>
      <c r="G486" s="3"/>
      <c r="H486" s="3"/>
      <c r="I486" s="3"/>
      <c r="J486" s="3"/>
      <c r="K486" s="3"/>
      <c r="L486" s="3" t="n">
        <v>2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</row>
    <row r="487" customFormat="false" ht="12.8" hidden="false" customHeight="false" outlineLevel="0" collapsed="false">
      <c r="A487" s="4" t="n">
        <v>42577.5222222222</v>
      </c>
      <c r="B487" s="3" t="s">
        <v>12</v>
      </c>
      <c r="C487" s="3" t="n">
        <v>0</v>
      </c>
      <c r="D487" s="3" t="n">
        <v>1</v>
      </c>
      <c r="E487" s="3" t="n">
        <v>2</v>
      </c>
      <c r="F487" s="2" t="n">
        <v>31.9</v>
      </c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 t="n">
        <v>1</v>
      </c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 t="n">
        <v>1</v>
      </c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</row>
    <row r="488" customFormat="false" ht="12.8" hidden="false" customHeight="false" outlineLevel="0" collapsed="false">
      <c r="A488" s="4" t="n">
        <v>42577.5229166667</v>
      </c>
      <c r="B488" s="3" t="s">
        <v>12</v>
      </c>
      <c r="C488" s="3" t="n">
        <v>0</v>
      </c>
      <c r="D488" s="3" t="n">
        <v>1</v>
      </c>
      <c r="E488" s="3" t="n">
        <v>1</v>
      </c>
      <c r="F488" s="2" t="n">
        <v>21.95</v>
      </c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 t="n">
        <v>1</v>
      </c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</row>
    <row r="489" customFormat="false" ht="12.8" hidden="false" customHeight="false" outlineLevel="0" collapsed="false">
      <c r="A489" s="4" t="n">
        <v>42577.5736111111</v>
      </c>
      <c r="B489" s="3" t="s">
        <v>13</v>
      </c>
      <c r="C489" s="3" t="n">
        <v>0</v>
      </c>
      <c r="D489" s="3" t="n">
        <v>0</v>
      </c>
      <c r="E489" s="3" t="n">
        <v>2</v>
      </c>
      <c r="F489" s="2" t="n">
        <v>27.9</v>
      </c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 t="n">
        <v>2</v>
      </c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</row>
    <row r="490" customFormat="false" ht="12.8" hidden="false" customHeight="false" outlineLevel="0" collapsed="false">
      <c r="A490" s="4" t="n">
        <v>42577.64375</v>
      </c>
      <c r="B490" s="3" t="s">
        <v>10</v>
      </c>
      <c r="C490" s="3" t="n">
        <v>0</v>
      </c>
      <c r="D490" s="3" t="n">
        <v>0</v>
      </c>
      <c r="E490" s="3" t="n">
        <v>1</v>
      </c>
      <c r="F490" s="2" t="n">
        <v>8.95</v>
      </c>
      <c r="G490" s="3"/>
      <c r="H490" s="3" t="n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</row>
    <row r="491" customFormat="false" ht="12.8" hidden="false" customHeight="false" outlineLevel="0" collapsed="false">
      <c r="A491" s="4" t="n">
        <v>42577.8208333333</v>
      </c>
      <c r="B491" s="3" t="s">
        <v>17</v>
      </c>
      <c r="C491" s="3" t="n">
        <v>0</v>
      </c>
      <c r="D491" s="3" t="n">
        <v>1</v>
      </c>
      <c r="E491" s="3" t="n">
        <v>3</v>
      </c>
      <c r="F491" s="2" t="n">
        <v>29.85</v>
      </c>
      <c r="G491" s="3"/>
      <c r="H491" s="3"/>
      <c r="I491" s="3" t="n">
        <v>1</v>
      </c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 t="n">
        <v>2</v>
      </c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</row>
    <row r="492" customFormat="false" ht="12.8" hidden="false" customHeight="false" outlineLevel="0" collapsed="false">
      <c r="A492" s="4" t="n">
        <v>42577.825</v>
      </c>
      <c r="B492" s="3" t="s">
        <v>9</v>
      </c>
      <c r="C492" s="3" t="n">
        <v>0</v>
      </c>
      <c r="D492" s="3" t="n">
        <v>0</v>
      </c>
      <c r="E492" s="3" t="n">
        <v>2</v>
      </c>
      <c r="F492" s="2" t="n">
        <v>19.9</v>
      </c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 t="n">
        <v>1</v>
      </c>
      <c r="S492" s="3" t="n">
        <v>1</v>
      </c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</row>
    <row r="493" customFormat="false" ht="12.8" hidden="false" customHeight="false" outlineLevel="0" collapsed="false">
      <c r="A493" s="4" t="n">
        <v>42577.85</v>
      </c>
      <c r="B493" s="3" t="s">
        <v>9</v>
      </c>
      <c r="C493" s="3" t="n">
        <v>0</v>
      </c>
      <c r="D493" s="3" t="n">
        <v>0</v>
      </c>
      <c r="E493" s="3" t="n">
        <v>1</v>
      </c>
      <c r="F493" s="2" t="n">
        <v>18.95</v>
      </c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 t="n">
        <v>1</v>
      </c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</row>
    <row r="494" customFormat="false" ht="12.8" hidden="false" customHeight="false" outlineLevel="0" collapsed="false">
      <c r="A494" s="4" t="n">
        <v>42577.8993055556</v>
      </c>
      <c r="B494" s="3" t="s">
        <v>8</v>
      </c>
      <c r="C494" s="3" t="n">
        <v>0</v>
      </c>
      <c r="D494" s="3" t="n">
        <v>0</v>
      </c>
      <c r="E494" s="3" t="n">
        <v>2</v>
      </c>
      <c r="F494" s="2" t="n">
        <v>17.9</v>
      </c>
      <c r="G494" s="3"/>
      <c r="H494" s="3" t="n">
        <v>2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</row>
    <row r="495" customFormat="false" ht="12.8" hidden="false" customHeight="false" outlineLevel="0" collapsed="false">
      <c r="A495" s="4" t="n">
        <v>42577.9027777778</v>
      </c>
      <c r="B495" s="3" t="s">
        <v>10</v>
      </c>
      <c r="C495" s="3" t="n">
        <v>0</v>
      </c>
      <c r="D495" s="3" t="n">
        <v>0</v>
      </c>
      <c r="E495" s="3" t="n">
        <v>1</v>
      </c>
      <c r="F495" s="2" t="n">
        <v>9.45</v>
      </c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 t="n">
        <v>1</v>
      </c>
      <c r="BN495" s="3"/>
      <c r="BO495" s="3"/>
      <c r="BP495" s="3"/>
      <c r="BQ495" s="3"/>
      <c r="BR495" s="3"/>
      <c r="BS495" s="3"/>
      <c r="BT495" s="3"/>
      <c r="BU495" s="3"/>
    </row>
    <row r="496" customFormat="false" ht="12.8" hidden="false" customHeight="false" outlineLevel="0" collapsed="false">
      <c r="A496" s="4" t="n">
        <v>42577.9055555556</v>
      </c>
      <c r="B496" s="3" t="s">
        <v>10</v>
      </c>
      <c r="C496" s="3" t="n">
        <v>0</v>
      </c>
      <c r="D496" s="3" t="n">
        <v>0</v>
      </c>
      <c r="E496" s="3" t="n">
        <v>1</v>
      </c>
      <c r="F496" s="2" t="n">
        <v>9.45</v>
      </c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 t="n">
        <v>1</v>
      </c>
      <c r="BN496" s="3"/>
      <c r="BO496" s="3"/>
      <c r="BP496" s="3"/>
      <c r="BQ496" s="3"/>
      <c r="BR496" s="3"/>
      <c r="BS496" s="3"/>
      <c r="BT496" s="3"/>
      <c r="BU496" s="3"/>
    </row>
    <row r="497" customFormat="false" ht="12.8" hidden="false" customHeight="false" outlineLevel="0" collapsed="false">
      <c r="A497" s="4" t="n">
        <v>42577.90625</v>
      </c>
      <c r="B497" s="3" t="s">
        <v>19</v>
      </c>
      <c r="C497" s="3" t="n">
        <v>0</v>
      </c>
      <c r="D497" s="3" t="n">
        <v>0</v>
      </c>
      <c r="E497" s="3" t="n">
        <v>1</v>
      </c>
      <c r="F497" s="2" t="n">
        <v>9.95</v>
      </c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 t="n">
        <v>1</v>
      </c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</row>
    <row r="498" customFormat="false" ht="12.8" hidden="false" customHeight="false" outlineLevel="0" collapsed="false">
      <c r="A498" s="4" t="n">
        <v>42577.9229166667</v>
      </c>
      <c r="B498" s="3" t="s">
        <v>11</v>
      </c>
      <c r="C498" s="3" t="n">
        <v>0</v>
      </c>
      <c r="D498" s="3" t="n">
        <v>0</v>
      </c>
      <c r="E498" s="3" t="n">
        <v>1</v>
      </c>
      <c r="F498" s="2" t="n">
        <v>8.95</v>
      </c>
      <c r="G498" s="3"/>
      <c r="H498" s="3" t="n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</row>
    <row r="499" customFormat="false" ht="12.8" hidden="false" customHeight="false" outlineLevel="0" collapsed="false">
      <c r="A499" s="4" t="n">
        <v>42578.5048611111</v>
      </c>
      <c r="B499" s="3" t="s">
        <v>10</v>
      </c>
      <c r="C499" s="3" t="n">
        <v>0</v>
      </c>
      <c r="D499" s="3" t="n">
        <v>0</v>
      </c>
      <c r="E499" s="3" t="n">
        <v>1</v>
      </c>
      <c r="F499" s="2" t="n">
        <v>8.95</v>
      </c>
      <c r="G499" s="3"/>
      <c r="H499" s="3" t="n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</row>
    <row r="500" customFormat="false" ht="12.8" hidden="false" customHeight="false" outlineLevel="0" collapsed="false">
      <c r="A500" s="4" t="n">
        <v>42578.5305555556</v>
      </c>
      <c r="B500" s="3" t="s">
        <v>8</v>
      </c>
      <c r="C500" s="3" t="n">
        <v>0</v>
      </c>
      <c r="D500" s="3" t="n">
        <v>0</v>
      </c>
      <c r="E500" s="3" t="n">
        <v>1</v>
      </c>
      <c r="F500" s="2" t="n">
        <v>7.95</v>
      </c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 t="n">
        <v>1</v>
      </c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</row>
    <row r="501" customFormat="false" ht="12.8" hidden="false" customHeight="false" outlineLevel="0" collapsed="false">
      <c r="A501" s="4" t="n">
        <v>42578.5673611111</v>
      </c>
      <c r="B501" s="3" t="s">
        <v>9</v>
      </c>
      <c r="C501" s="3" t="n">
        <v>0</v>
      </c>
      <c r="D501" s="3" t="n">
        <v>0</v>
      </c>
      <c r="E501" s="3" t="n">
        <v>2</v>
      </c>
      <c r="F501" s="2" t="n">
        <v>10.95</v>
      </c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 t="n">
        <v>1</v>
      </c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 t="n">
        <v>1</v>
      </c>
      <c r="BL501" s="3"/>
      <c r="BM501" s="3"/>
      <c r="BN501" s="3"/>
      <c r="BO501" s="3"/>
      <c r="BP501" s="3"/>
      <c r="BQ501" s="3"/>
      <c r="BR501" s="3"/>
      <c r="BS501" s="3"/>
      <c r="BT501" s="3"/>
      <c r="BU501" s="3"/>
    </row>
    <row r="502" customFormat="false" ht="12.8" hidden="false" customHeight="false" outlineLevel="0" collapsed="false">
      <c r="A502" s="4" t="n">
        <v>42578.78125</v>
      </c>
      <c r="B502" s="3" t="s">
        <v>9</v>
      </c>
      <c r="C502" s="3" t="n">
        <v>0</v>
      </c>
      <c r="D502" s="3" t="n">
        <v>1</v>
      </c>
      <c r="E502" s="3" t="n">
        <v>4</v>
      </c>
      <c r="F502" s="2" t="n">
        <v>30.65</v>
      </c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 t="n">
        <v>2</v>
      </c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 t="n">
        <v>1</v>
      </c>
      <c r="BU502" s="3" t="n">
        <v>1</v>
      </c>
    </row>
    <row r="503" customFormat="false" ht="12.8" hidden="false" customHeight="false" outlineLevel="0" collapsed="false">
      <c r="A503" s="4" t="n">
        <v>42578.8229166667</v>
      </c>
      <c r="B503" s="3" t="s">
        <v>10</v>
      </c>
      <c r="C503" s="3" t="n">
        <v>0</v>
      </c>
      <c r="D503" s="3" t="n">
        <v>0</v>
      </c>
      <c r="E503" s="3" t="n">
        <v>1</v>
      </c>
      <c r="F503" s="2" t="n">
        <v>18.95</v>
      </c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 t="n">
        <v>1</v>
      </c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</row>
    <row r="504" customFormat="false" ht="12.8" hidden="false" customHeight="false" outlineLevel="0" collapsed="false">
      <c r="A504" s="4" t="n">
        <v>42578.8263888889</v>
      </c>
      <c r="B504" s="3" t="s">
        <v>9</v>
      </c>
      <c r="C504" s="3" t="n">
        <v>0</v>
      </c>
      <c r="D504" s="3" t="n">
        <v>0</v>
      </c>
      <c r="E504" s="3" t="n">
        <v>3</v>
      </c>
      <c r="F504" s="2" t="n">
        <v>41.85</v>
      </c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 t="n">
        <v>1</v>
      </c>
      <c r="AP504" s="3"/>
      <c r="AQ504" s="3"/>
      <c r="AR504" s="3"/>
      <c r="AS504" s="3" t="n">
        <v>2</v>
      </c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</row>
    <row r="505" customFormat="false" ht="12.8" hidden="false" customHeight="false" outlineLevel="0" collapsed="false">
      <c r="A505" s="4" t="n">
        <v>42578.8270833333</v>
      </c>
      <c r="B505" s="3" t="s">
        <v>9</v>
      </c>
      <c r="C505" s="3" t="n">
        <v>0</v>
      </c>
      <c r="D505" s="3" t="n">
        <v>0</v>
      </c>
      <c r="E505" s="3" t="n">
        <v>4</v>
      </c>
      <c r="F505" s="2" t="n">
        <v>4</v>
      </c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 t="n">
        <v>4</v>
      </c>
      <c r="BL505" s="3"/>
      <c r="BM505" s="3"/>
      <c r="BN505" s="3"/>
      <c r="BO505" s="3"/>
      <c r="BP505" s="3"/>
      <c r="BQ505" s="3"/>
      <c r="BR505" s="3"/>
      <c r="BS505" s="3"/>
      <c r="BT505" s="3"/>
      <c r="BU505" s="3"/>
    </row>
    <row r="506" customFormat="false" ht="12.8" hidden="false" customHeight="false" outlineLevel="0" collapsed="false">
      <c r="A506" s="4" t="n">
        <v>42578.8472222222</v>
      </c>
      <c r="B506" s="3" t="s">
        <v>9</v>
      </c>
      <c r="C506" s="3" t="n">
        <v>0</v>
      </c>
      <c r="D506" s="3" t="n">
        <v>0</v>
      </c>
      <c r="E506" s="3" t="n">
        <v>1</v>
      </c>
      <c r="F506" s="2" t="n">
        <v>9.95</v>
      </c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 t="n">
        <v>1</v>
      </c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</row>
    <row r="507" customFormat="false" ht="12.8" hidden="false" customHeight="false" outlineLevel="0" collapsed="false">
      <c r="A507" s="4" t="n">
        <v>42578.8506944445</v>
      </c>
      <c r="B507" s="3" t="s">
        <v>9</v>
      </c>
      <c r="C507" s="3" t="n">
        <v>0</v>
      </c>
      <c r="D507" s="3" t="n">
        <v>0</v>
      </c>
      <c r="E507" s="3" t="n">
        <v>1</v>
      </c>
      <c r="F507" s="2" t="n">
        <v>21.95</v>
      </c>
      <c r="G507" s="3"/>
      <c r="H507" s="3"/>
      <c r="I507" s="3"/>
      <c r="J507" s="3" t="n">
        <v>1</v>
      </c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</row>
    <row r="508" customFormat="false" ht="12.8" hidden="false" customHeight="false" outlineLevel="0" collapsed="false">
      <c r="A508" s="4" t="n">
        <v>42578.8513888889</v>
      </c>
      <c r="B508" s="3" t="s">
        <v>9</v>
      </c>
      <c r="C508" s="3" t="n">
        <v>0</v>
      </c>
      <c r="D508" s="3" t="n">
        <v>0</v>
      </c>
      <c r="E508" s="3" t="n">
        <v>2</v>
      </c>
      <c r="F508" s="2" t="n">
        <v>17.9</v>
      </c>
      <c r="G508" s="3"/>
      <c r="H508" s="3" t="n">
        <v>2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</row>
    <row r="509" customFormat="false" ht="12.8" hidden="false" customHeight="false" outlineLevel="0" collapsed="false">
      <c r="A509" s="4" t="n">
        <v>42578.8659722222</v>
      </c>
      <c r="B509" s="3" t="s">
        <v>11</v>
      </c>
      <c r="C509" s="3" t="n">
        <v>0</v>
      </c>
      <c r="D509" s="3" t="n">
        <v>0</v>
      </c>
      <c r="E509" s="3" t="n">
        <v>6</v>
      </c>
      <c r="F509" s="2" t="n">
        <v>6</v>
      </c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 t="n">
        <v>6</v>
      </c>
      <c r="BL509" s="3"/>
      <c r="BM509" s="3"/>
      <c r="BN509" s="3"/>
      <c r="BO509" s="3"/>
      <c r="BP509" s="3"/>
      <c r="BQ509" s="3"/>
      <c r="BR509" s="3"/>
      <c r="BS509" s="3"/>
      <c r="BT509" s="3"/>
      <c r="BU509" s="3"/>
    </row>
    <row r="510" customFormat="false" ht="12.8" hidden="false" customHeight="false" outlineLevel="0" collapsed="false">
      <c r="A510" s="4" t="n">
        <v>42578.9166666667</v>
      </c>
      <c r="B510" s="3" t="s">
        <v>8</v>
      </c>
      <c r="C510" s="3" t="n">
        <v>0</v>
      </c>
      <c r="D510" s="3" t="n">
        <v>0</v>
      </c>
      <c r="E510" s="3" t="n">
        <v>2</v>
      </c>
      <c r="F510" s="2" t="n">
        <v>21.9</v>
      </c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 t="n">
        <v>1</v>
      </c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 t="n">
        <v>1</v>
      </c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</row>
    <row r="511" customFormat="false" ht="12.8" hidden="false" customHeight="false" outlineLevel="0" collapsed="false">
      <c r="A511" s="4" t="n">
        <v>42578.9236111111</v>
      </c>
      <c r="B511" s="3" t="s">
        <v>9</v>
      </c>
      <c r="C511" s="3" t="n">
        <v>0</v>
      </c>
      <c r="D511" s="3" t="n">
        <v>0</v>
      </c>
      <c r="E511" s="3" t="n">
        <v>1</v>
      </c>
      <c r="F511" s="2" t="n">
        <v>18.95</v>
      </c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 t="n">
        <v>1</v>
      </c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</row>
    <row r="512" customFormat="false" ht="12.8" hidden="false" customHeight="false" outlineLevel="0" collapsed="false">
      <c r="A512" s="4" t="n">
        <v>42579.4722222222</v>
      </c>
      <c r="B512" s="3" t="s">
        <v>11</v>
      </c>
      <c r="C512" s="3" t="n">
        <v>22</v>
      </c>
      <c r="D512" s="3" t="n">
        <v>0</v>
      </c>
      <c r="E512" s="3" t="n">
        <v>1</v>
      </c>
      <c r="F512" s="2" t="n">
        <v>12.44</v>
      </c>
      <c r="G512" s="3"/>
      <c r="H512" s="3"/>
      <c r="I512" s="3" t="n">
        <v>1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</row>
    <row r="513" customFormat="false" ht="12.8" hidden="false" customHeight="false" outlineLevel="0" collapsed="false">
      <c r="A513" s="4" t="n">
        <v>42579.4895833333</v>
      </c>
      <c r="B513" s="3" t="s">
        <v>8</v>
      </c>
      <c r="C513" s="3" t="n">
        <v>0</v>
      </c>
      <c r="D513" s="3" t="n">
        <v>0</v>
      </c>
      <c r="E513" s="3" t="n">
        <v>2</v>
      </c>
      <c r="F513" s="2" t="n">
        <v>15.9</v>
      </c>
      <c r="G513" s="3"/>
      <c r="H513" s="3" t="n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 t="n">
        <v>1</v>
      </c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</row>
    <row r="514" customFormat="false" ht="12.8" hidden="false" customHeight="false" outlineLevel="0" collapsed="false">
      <c r="A514" s="4" t="n">
        <v>42579.5041666667</v>
      </c>
      <c r="B514" s="3" t="s">
        <v>12</v>
      </c>
      <c r="C514" s="3" t="n">
        <v>0</v>
      </c>
      <c r="D514" s="3" t="n">
        <v>0</v>
      </c>
      <c r="E514" s="3" t="n">
        <v>2</v>
      </c>
      <c r="F514" s="2" t="n">
        <v>15.9</v>
      </c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 t="n">
        <v>2</v>
      </c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</row>
    <row r="515" customFormat="false" ht="12.8" hidden="false" customHeight="false" outlineLevel="0" collapsed="false">
      <c r="A515" s="4" t="n">
        <v>42579.8701388889</v>
      </c>
      <c r="B515" s="3" t="s">
        <v>20</v>
      </c>
      <c r="C515" s="3" t="n">
        <v>0</v>
      </c>
      <c r="D515" s="3" t="n">
        <v>0</v>
      </c>
      <c r="E515" s="3" t="n">
        <v>6</v>
      </c>
      <c r="F515" s="2" t="n">
        <v>29.7</v>
      </c>
      <c r="G515" s="3"/>
      <c r="H515" s="3"/>
      <c r="I515" s="3"/>
      <c r="J515" s="3"/>
      <c r="K515" s="3"/>
      <c r="L515" s="3" t="n">
        <v>6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</row>
    <row r="516" customFormat="false" ht="12.8" hidden="false" customHeight="false" outlineLevel="0" collapsed="false">
      <c r="A516" s="4" t="n">
        <v>42579.8715277778</v>
      </c>
      <c r="B516" s="3" t="s">
        <v>8</v>
      </c>
      <c r="C516" s="3" t="n">
        <v>0</v>
      </c>
      <c r="D516" s="3" t="n">
        <v>0</v>
      </c>
      <c r="E516" s="3" t="n">
        <v>1</v>
      </c>
      <c r="F516" s="2" t="n">
        <v>8.95</v>
      </c>
      <c r="G516" s="3"/>
      <c r="H516" s="3" t="n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</row>
    <row r="517" customFormat="false" ht="12.8" hidden="false" customHeight="false" outlineLevel="0" collapsed="false">
      <c r="A517" s="4" t="n">
        <v>42579.8722222222</v>
      </c>
      <c r="B517" s="3" t="s">
        <v>8</v>
      </c>
      <c r="C517" s="3" t="n">
        <v>0</v>
      </c>
      <c r="D517" s="3" t="n">
        <v>0</v>
      </c>
      <c r="E517" s="3" t="n">
        <v>1</v>
      </c>
      <c r="F517" s="2" t="n">
        <v>8.95</v>
      </c>
      <c r="G517" s="3"/>
      <c r="H517" s="3" t="n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</row>
    <row r="518" customFormat="false" ht="12.8" hidden="false" customHeight="false" outlineLevel="0" collapsed="false">
      <c r="A518" s="4" t="n">
        <v>42579.8784722222</v>
      </c>
      <c r="B518" s="3" t="s">
        <v>9</v>
      </c>
      <c r="C518" s="3" t="n">
        <v>0</v>
      </c>
      <c r="D518" s="3" t="n">
        <v>1</v>
      </c>
      <c r="E518" s="3" t="n">
        <v>2</v>
      </c>
      <c r="F518" s="2" t="n">
        <v>37.9</v>
      </c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 t="n">
        <v>2</v>
      </c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</row>
    <row r="519" customFormat="false" ht="12.8" hidden="false" customHeight="false" outlineLevel="0" collapsed="false">
      <c r="A519" s="4" t="n">
        <v>42579.8819444445</v>
      </c>
      <c r="B519" s="3" t="s">
        <v>10</v>
      </c>
      <c r="C519" s="3" t="n">
        <v>0</v>
      </c>
      <c r="D519" s="3" t="n">
        <v>0</v>
      </c>
      <c r="E519" s="3" t="n">
        <v>1</v>
      </c>
      <c r="F519" s="2" t="n">
        <v>15.95</v>
      </c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 t="n">
        <v>1</v>
      </c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</row>
    <row r="520" customFormat="false" ht="12.8" hidden="false" customHeight="false" outlineLevel="0" collapsed="false">
      <c r="A520" s="4" t="n">
        <v>42579.9013888889</v>
      </c>
      <c r="B520" s="3" t="s">
        <v>10</v>
      </c>
      <c r="C520" s="3" t="n">
        <v>0</v>
      </c>
      <c r="D520" s="3" t="n">
        <v>0</v>
      </c>
      <c r="E520" s="3" t="n">
        <v>1</v>
      </c>
      <c r="F520" s="2" t="n">
        <v>4.95</v>
      </c>
      <c r="G520" s="3"/>
      <c r="H520" s="3"/>
      <c r="I520" s="3"/>
      <c r="J520" s="3"/>
      <c r="K520" s="3"/>
      <c r="L520" s="3"/>
      <c r="M520" s="3" t="n">
        <v>1</v>
      </c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</row>
    <row r="521" customFormat="false" ht="12.8" hidden="false" customHeight="false" outlineLevel="0" collapsed="false">
      <c r="A521" s="4" t="n">
        <v>42579.9527777778</v>
      </c>
      <c r="B521" s="3" t="s">
        <v>10</v>
      </c>
      <c r="C521" s="3" t="n">
        <v>0</v>
      </c>
      <c r="D521" s="3" t="n">
        <v>0</v>
      </c>
      <c r="E521" s="3" t="n">
        <v>6</v>
      </c>
      <c r="F521" s="2" t="n">
        <v>32.9</v>
      </c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 t="n">
        <v>1</v>
      </c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 t="n">
        <v>1</v>
      </c>
      <c r="BK521" s="3" t="n">
        <v>4</v>
      </c>
      <c r="BL521" s="3"/>
      <c r="BM521" s="3"/>
      <c r="BN521" s="3"/>
      <c r="BO521" s="3"/>
      <c r="BP521" s="3"/>
      <c r="BQ521" s="3"/>
      <c r="BR521" s="3"/>
      <c r="BS521" s="3"/>
      <c r="BT521" s="3"/>
      <c r="BU521" s="3"/>
    </row>
    <row r="522" customFormat="false" ht="12.8" hidden="false" customHeight="false" outlineLevel="0" collapsed="false">
      <c r="A522" s="4" t="n">
        <v>42580.6076388889</v>
      </c>
      <c r="B522" s="3" t="s">
        <v>10</v>
      </c>
      <c r="C522" s="3" t="n">
        <v>0</v>
      </c>
      <c r="D522" s="3" t="n">
        <v>0</v>
      </c>
      <c r="E522" s="3" t="n">
        <v>1</v>
      </c>
      <c r="F522" s="2" t="n">
        <v>9.95</v>
      </c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 t="n">
        <v>1</v>
      </c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</row>
    <row r="523" customFormat="false" ht="12.8" hidden="false" customHeight="false" outlineLevel="0" collapsed="false">
      <c r="A523" s="4" t="n">
        <v>42580.7881944445</v>
      </c>
      <c r="B523" s="3" t="s">
        <v>16</v>
      </c>
      <c r="C523" s="3" t="n">
        <v>0</v>
      </c>
      <c r="D523" s="3" t="n">
        <v>1</v>
      </c>
      <c r="E523" s="3" t="n">
        <v>1</v>
      </c>
      <c r="F523" s="2" t="n">
        <v>6.95</v>
      </c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 t="n">
        <v>1</v>
      </c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</row>
    <row r="524" customFormat="false" ht="12.8" hidden="false" customHeight="false" outlineLevel="0" collapsed="false">
      <c r="A524" s="4" t="n">
        <v>42580.8555555556</v>
      </c>
      <c r="B524" s="3" t="s">
        <v>10</v>
      </c>
      <c r="C524" s="3" t="n">
        <v>0</v>
      </c>
      <c r="D524" s="3" t="n">
        <v>0</v>
      </c>
      <c r="E524" s="3" t="n">
        <v>1</v>
      </c>
      <c r="F524" s="2" t="n">
        <v>4.95</v>
      </c>
      <c r="G524" s="3"/>
      <c r="H524" s="3"/>
      <c r="I524" s="3"/>
      <c r="J524" s="3"/>
      <c r="K524" s="3"/>
      <c r="L524" s="3" t="n">
        <v>1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</row>
    <row r="525" customFormat="false" ht="12.8" hidden="false" customHeight="false" outlineLevel="0" collapsed="false">
      <c r="A525" s="4" t="n">
        <v>42580.8638888889</v>
      </c>
      <c r="B525" s="3" t="s">
        <v>9</v>
      </c>
      <c r="C525" s="3" t="n">
        <v>0</v>
      </c>
      <c r="D525" s="3" t="n">
        <v>1</v>
      </c>
      <c r="E525" s="3" t="n">
        <v>10</v>
      </c>
      <c r="F525" s="2" t="n">
        <v>40.85</v>
      </c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 t="n">
        <v>1</v>
      </c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 t="n">
        <v>1</v>
      </c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 t="n">
        <v>1</v>
      </c>
      <c r="BK525" s="3" t="n">
        <v>7</v>
      </c>
      <c r="BL525" s="3"/>
      <c r="BM525" s="3"/>
      <c r="BN525" s="3"/>
      <c r="BO525" s="3"/>
      <c r="BP525" s="3"/>
      <c r="BQ525" s="3"/>
      <c r="BR525" s="3"/>
      <c r="BS525" s="3"/>
      <c r="BT525" s="3"/>
      <c r="BU525" s="3"/>
    </row>
    <row r="526" customFormat="false" ht="12.8" hidden="false" customHeight="false" outlineLevel="0" collapsed="false">
      <c r="A526" s="4" t="n">
        <v>42580.8791666667</v>
      </c>
      <c r="B526" s="3" t="s">
        <v>9</v>
      </c>
      <c r="C526" s="3" t="n">
        <v>0</v>
      </c>
      <c r="D526" s="3" t="n">
        <v>1</v>
      </c>
      <c r="E526" s="3" t="n">
        <v>6</v>
      </c>
      <c r="F526" s="2" t="n">
        <v>94.75</v>
      </c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 t="n">
        <v>5</v>
      </c>
      <c r="BK526" s="3"/>
      <c r="BL526" s="3"/>
      <c r="BM526" s="3"/>
      <c r="BN526" s="3"/>
      <c r="BO526" s="3"/>
      <c r="BP526" s="3"/>
      <c r="BQ526" s="3"/>
      <c r="BR526" s="3"/>
      <c r="BS526" s="3"/>
      <c r="BT526" s="3" t="n">
        <v>1</v>
      </c>
      <c r="BU526" s="3"/>
    </row>
    <row r="527" customFormat="false" ht="12.8" hidden="false" customHeight="false" outlineLevel="0" collapsed="false">
      <c r="A527" s="4" t="n">
        <v>42580.8895833333</v>
      </c>
      <c r="B527" s="3" t="s">
        <v>9</v>
      </c>
      <c r="C527" s="3" t="n">
        <v>0</v>
      </c>
      <c r="D527" s="3" t="n">
        <v>1</v>
      </c>
      <c r="E527" s="3" t="n">
        <v>4</v>
      </c>
      <c r="F527" s="2" t="n">
        <v>62.8</v>
      </c>
      <c r="G527" s="3"/>
      <c r="H527" s="3" t="n">
        <v>1</v>
      </c>
      <c r="I527" s="3" t="n">
        <v>2</v>
      </c>
      <c r="J527" s="3" t="n">
        <v>1</v>
      </c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</row>
    <row r="528" customFormat="false" ht="12.8" hidden="false" customHeight="false" outlineLevel="0" collapsed="false">
      <c r="A528" s="4" t="n">
        <v>42580.89375</v>
      </c>
      <c r="B528" s="3" t="s">
        <v>8</v>
      </c>
      <c r="C528" s="3" t="n">
        <v>0</v>
      </c>
      <c r="D528" s="3" t="n">
        <v>0</v>
      </c>
      <c r="E528" s="3" t="n">
        <v>4</v>
      </c>
      <c r="F528" s="2" t="n">
        <v>12.95</v>
      </c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 t="n">
        <v>1</v>
      </c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 t="n">
        <v>3</v>
      </c>
      <c r="BL528" s="3"/>
      <c r="BM528" s="3"/>
      <c r="BN528" s="3"/>
      <c r="BO528" s="3"/>
      <c r="BP528" s="3"/>
      <c r="BQ528" s="3"/>
      <c r="BR528" s="3"/>
      <c r="BS528" s="3"/>
      <c r="BT528" s="3"/>
      <c r="BU528" s="3"/>
    </row>
    <row r="529" customFormat="false" ht="12.8" hidden="false" customHeight="false" outlineLevel="0" collapsed="false">
      <c r="A529" s="4" t="n">
        <v>42581.4527777778</v>
      </c>
      <c r="B529" s="3" t="s">
        <v>8</v>
      </c>
      <c r="C529" s="3" t="n">
        <v>0</v>
      </c>
      <c r="D529" s="3" t="n">
        <v>0</v>
      </c>
      <c r="E529" s="3" t="n">
        <v>1</v>
      </c>
      <c r="F529" s="2" t="n">
        <v>8.95</v>
      </c>
      <c r="G529" s="3"/>
      <c r="H529" s="3" t="n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</row>
    <row r="530" customFormat="false" ht="12.8" hidden="false" customHeight="false" outlineLevel="0" collapsed="false">
      <c r="A530" s="4" t="n">
        <v>42581.4722222222</v>
      </c>
      <c r="B530" s="3" t="s">
        <v>8</v>
      </c>
      <c r="C530" s="3" t="n">
        <v>0</v>
      </c>
      <c r="D530" s="3" t="n">
        <v>0</v>
      </c>
      <c r="E530" s="3" t="n">
        <v>5</v>
      </c>
      <c r="F530" s="2" t="n">
        <v>5</v>
      </c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 t="n">
        <v>5</v>
      </c>
      <c r="BL530" s="3"/>
      <c r="BM530" s="3"/>
      <c r="BN530" s="3"/>
      <c r="BO530" s="3"/>
      <c r="BP530" s="3"/>
      <c r="BQ530" s="3"/>
      <c r="BR530" s="3"/>
      <c r="BS530" s="3"/>
      <c r="BT530" s="3"/>
      <c r="BU530" s="3"/>
    </row>
    <row r="531" customFormat="false" ht="12.8" hidden="false" customHeight="false" outlineLevel="0" collapsed="false">
      <c r="A531" s="4" t="n">
        <v>42581.4770833333</v>
      </c>
      <c r="B531" s="3" t="s">
        <v>10</v>
      </c>
      <c r="C531" s="3" t="n">
        <v>0</v>
      </c>
      <c r="D531" s="3" t="n">
        <v>0</v>
      </c>
      <c r="E531" s="3" t="n">
        <v>1</v>
      </c>
      <c r="F531" s="2" t="n">
        <v>14.95</v>
      </c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 t="n">
        <v>1</v>
      </c>
      <c r="BR531" s="3"/>
      <c r="BS531" s="3"/>
      <c r="BT531" s="3"/>
      <c r="BU531" s="3"/>
    </row>
    <row r="532" customFormat="false" ht="12.8" hidden="false" customHeight="false" outlineLevel="0" collapsed="false">
      <c r="A532" s="4" t="n">
        <v>42581.5055555556</v>
      </c>
      <c r="B532" s="3" t="s">
        <v>17</v>
      </c>
      <c r="C532" s="3" t="n">
        <v>0</v>
      </c>
      <c r="D532" s="3" t="n">
        <v>0</v>
      </c>
      <c r="E532" s="3" t="n">
        <v>2</v>
      </c>
      <c r="F532" s="2" t="n">
        <v>13.9</v>
      </c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 t="n">
        <v>1</v>
      </c>
      <c r="AG532" s="3"/>
      <c r="AH532" s="3" t="n">
        <v>1</v>
      </c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</row>
    <row r="533" customFormat="false" ht="12.8" hidden="false" customHeight="false" outlineLevel="0" collapsed="false">
      <c r="A533" s="4" t="n">
        <v>42581.5875</v>
      </c>
      <c r="B533" s="3" t="s">
        <v>21</v>
      </c>
      <c r="C533" s="3" t="n">
        <v>0</v>
      </c>
      <c r="D533" s="3" t="n">
        <v>0</v>
      </c>
      <c r="E533" s="3" t="n">
        <v>1</v>
      </c>
      <c r="F533" s="2" t="n">
        <v>4.95</v>
      </c>
      <c r="G533" s="3"/>
      <c r="H533" s="3"/>
      <c r="I533" s="3"/>
      <c r="J533" s="3"/>
      <c r="K533" s="3"/>
      <c r="L533" s="3"/>
      <c r="M533" s="3" t="n">
        <v>1</v>
      </c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</row>
    <row r="534" customFormat="false" ht="12.8" hidden="false" customHeight="false" outlineLevel="0" collapsed="false">
      <c r="A534" s="4" t="n">
        <v>42581.5944444445</v>
      </c>
      <c r="B534" s="3" t="s">
        <v>10</v>
      </c>
      <c r="C534" s="3" t="n">
        <v>0</v>
      </c>
      <c r="D534" s="3" t="n">
        <v>0</v>
      </c>
      <c r="E534" s="3" t="n">
        <v>7</v>
      </c>
      <c r="F534" s="2" t="n">
        <v>13.95</v>
      </c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 t="n">
        <v>1</v>
      </c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 t="n">
        <v>6</v>
      </c>
      <c r="BL534" s="3"/>
      <c r="BM534" s="3"/>
      <c r="BN534" s="3"/>
      <c r="BO534" s="3"/>
      <c r="BP534" s="3"/>
      <c r="BQ534" s="3"/>
      <c r="BR534" s="3"/>
      <c r="BS534" s="3"/>
      <c r="BT534" s="3"/>
      <c r="BU534" s="3"/>
    </row>
    <row r="535" customFormat="false" ht="12.8" hidden="false" customHeight="false" outlineLevel="0" collapsed="false">
      <c r="A535" s="4" t="n">
        <v>42581.6527777778</v>
      </c>
      <c r="B535" s="3" t="s">
        <v>17</v>
      </c>
      <c r="C535" s="3" t="n">
        <v>0</v>
      </c>
      <c r="D535" s="3" t="n">
        <v>0</v>
      </c>
      <c r="E535" s="3" t="n">
        <v>1</v>
      </c>
      <c r="F535" s="2" t="n">
        <v>15.95</v>
      </c>
      <c r="G535" s="3"/>
      <c r="H535" s="3"/>
      <c r="I535" s="3" t="n">
        <v>1</v>
      </c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</row>
    <row r="536" customFormat="false" ht="12.8" hidden="false" customHeight="false" outlineLevel="0" collapsed="false">
      <c r="A536" s="4" t="n">
        <v>42581.7069444444</v>
      </c>
      <c r="B536" s="3" t="s">
        <v>8</v>
      </c>
      <c r="C536" s="3" t="n">
        <v>0</v>
      </c>
      <c r="D536" s="3" t="n">
        <v>0</v>
      </c>
      <c r="E536" s="3" t="n">
        <v>2</v>
      </c>
      <c r="F536" s="2" t="n">
        <v>20.9</v>
      </c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 t="n">
        <v>1</v>
      </c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 t="n">
        <v>1</v>
      </c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</row>
    <row r="537" customFormat="false" ht="12.8" hidden="false" customHeight="false" outlineLevel="0" collapsed="false">
      <c r="A537" s="4" t="n">
        <v>42581.7694444444</v>
      </c>
      <c r="B537" s="3" t="s">
        <v>11</v>
      </c>
      <c r="C537" s="3" t="n">
        <v>0</v>
      </c>
      <c r="D537" s="3" t="n">
        <v>1</v>
      </c>
      <c r="E537" s="3" t="n">
        <v>2</v>
      </c>
      <c r="F537" s="2" t="n">
        <v>14.9</v>
      </c>
      <c r="G537" s="3"/>
      <c r="H537" s="3"/>
      <c r="I537" s="3"/>
      <c r="J537" s="3"/>
      <c r="K537" s="3"/>
      <c r="L537" s="3" t="n">
        <v>1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 t="n">
        <v>1</v>
      </c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</row>
    <row r="538" customFormat="false" ht="12.8" hidden="false" customHeight="false" outlineLevel="0" collapsed="false">
      <c r="A538" s="4" t="n">
        <v>42581.8402777778</v>
      </c>
      <c r="B538" s="3" t="s">
        <v>10</v>
      </c>
      <c r="C538" s="3" t="n">
        <v>0</v>
      </c>
      <c r="D538" s="3" t="n">
        <v>0</v>
      </c>
      <c r="E538" s="3" t="n">
        <v>2</v>
      </c>
      <c r="F538" s="2" t="n">
        <v>29.9</v>
      </c>
      <c r="G538" s="3"/>
      <c r="H538" s="3"/>
      <c r="I538" s="3" t="n">
        <v>1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 t="n">
        <v>1</v>
      </c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</row>
    <row r="539" customFormat="false" ht="12.8" hidden="false" customHeight="false" outlineLevel="0" collapsed="false">
      <c r="A539" s="4" t="n">
        <v>42581.8409722222</v>
      </c>
      <c r="B539" s="3" t="s">
        <v>8</v>
      </c>
      <c r="C539" s="3" t="n">
        <v>0</v>
      </c>
      <c r="D539" s="3" t="n">
        <v>0</v>
      </c>
      <c r="E539" s="3" t="n">
        <v>1</v>
      </c>
      <c r="F539" s="2" t="n">
        <v>9.95</v>
      </c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 t="n">
        <v>1</v>
      </c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</row>
    <row r="540" customFormat="false" ht="12.8" hidden="false" customHeight="false" outlineLevel="0" collapsed="false">
      <c r="A540" s="4" t="n">
        <v>42581.8416666667</v>
      </c>
      <c r="B540" s="3" t="s">
        <v>10</v>
      </c>
      <c r="C540" s="3" t="n">
        <v>0</v>
      </c>
      <c r="D540" s="3" t="n">
        <v>0</v>
      </c>
      <c r="E540" s="3" t="n">
        <v>3</v>
      </c>
      <c r="F540" s="2" t="n">
        <v>10.95</v>
      </c>
      <c r="G540" s="3"/>
      <c r="H540" s="3" t="n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 t="n">
        <v>2</v>
      </c>
      <c r="BL540" s="3"/>
      <c r="BM540" s="3"/>
      <c r="BN540" s="3"/>
      <c r="BO540" s="3"/>
      <c r="BP540" s="3"/>
      <c r="BQ540" s="3"/>
      <c r="BR540" s="3"/>
      <c r="BS540" s="3"/>
      <c r="BT540" s="3"/>
      <c r="BU540" s="3"/>
    </row>
    <row r="541" customFormat="false" ht="12.8" hidden="false" customHeight="false" outlineLevel="0" collapsed="false">
      <c r="A541" s="4" t="n">
        <v>42581.84375</v>
      </c>
      <c r="B541" s="3" t="s">
        <v>10</v>
      </c>
      <c r="C541" s="3" t="n">
        <v>0</v>
      </c>
      <c r="D541" s="3" t="n">
        <v>1</v>
      </c>
      <c r="E541" s="3" t="n">
        <v>2</v>
      </c>
      <c r="F541" s="2" t="n">
        <v>13.9</v>
      </c>
      <c r="G541" s="3"/>
      <c r="H541" s="3" t="n">
        <v>1</v>
      </c>
      <c r="I541" s="3"/>
      <c r="J541" s="3"/>
      <c r="K541" s="3"/>
      <c r="L541" s="3"/>
      <c r="M541" s="3"/>
      <c r="N541" s="3" t="n">
        <v>1</v>
      </c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</row>
    <row r="542" customFormat="false" ht="12.8" hidden="false" customHeight="false" outlineLevel="0" collapsed="false">
      <c r="A542" s="4" t="n">
        <v>42581.8972222222</v>
      </c>
      <c r="B542" s="3" t="s">
        <v>9</v>
      </c>
      <c r="C542" s="3" t="n">
        <v>0</v>
      </c>
      <c r="D542" s="3" t="n">
        <v>1</v>
      </c>
      <c r="E542" s="3" t="n">
        <v>1</v>
      </c>
      <c r="F542" s="2" t="n">
        <v>18.95</v>
      </c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 t="n">
        <v>1</v>
      </c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</row>
    <row r="543" customFormat="false" ht="12.8" hidden="false" customHeight="false" outlineLevel="0" collapsed="false">
      <c r="A543" s="4" t="n">
        <v>42582.4701388889</v>
      </c>
      <c r="B543" s="3" t="s">
        <v>10</v>
      </c>
      <c r="C543" s="3" t="n">
        <v>0</v>
      </c>
      <c r="D543" s="3" t="n">
        <v>1</v>
      </c>
      <c r="E543" s="3" t="n">
        <v>5</v>
      </c>
      <c r="F543" s="2" t="n">
        <v>37.75</v>
      </c>
      <c r="G543" s="3"/>
      <c r="H543" s="3" t="n">
        <v>1</v>
      </c>
      <c r="I543" s="3"/>
      <c r="J543" s="3"/>
      <c r="K543" s="3"/>
      <c r="L543" s="3"/>
      <c r="M543" s="3" t="n">
        <v>2</v>
      </c>
      <c r="N543" s="3" t="n">
        <v>1</v>
      </c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 t="n">
        <v>1</v>
      </c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</row>
    <row r="544" customFormat="false" ht="12.8" hidden="false" customHeight="false" outlineLevel="0" collapsed="false">
      <c r="A544" s="4" t="n">
        <v>42582.5006944444</v>
      </c>
      <c r="B544" s="3" t="s">
        <v>20</v>
      </c>
      <c r="C544" s="3" t="n">
        <v>0</v>
      </c>
      <c r="D544" s="3" t="n">
        <v>0</v>
      </c>
      <c r="E544" s="3" t="n">
        <v>5</v>
      </c>
      <c r="F544" s="2" t="n">
        <v>10.95</v>
      </c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 t="n">
        <v>1</v>
      </c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 t="n">
        <v>4</v>
      </c>
      <c r="BL544" s="3"/>
      <c r="BM544" s="3"/>
      <c r="BN544" s="3"/>
      <c r="BO544" s="3"/>
      <c r="BP544" s="3"/>
      <c r="BQ544" s="3"/>
      <c r="BR544" s="3"/>
      <c r="BS544" s="3"/>
      <c r="BT544" s="3"/>
      <c r="BU544" s="3"/>
    </row>
    <row r="545" customFormat="false" ht="12.8" hidden="false" customHeight="false" outlineLevel="0" collapsed="false">
      <c r="A545" s="4" t="n">
        <v>42582.5868055556</v>
      </c>
      <c r="B545" s="3" t="s">
        <v>9</v>
      </c>
      <c r="C545" s="3" t="n">
        <v>0</v>
      </c>
      <c r="D545" s="3" t="n">
        <v>0</v>
      </c>
      <c r="E545" s="3" t="n">
        <v>2</v>
      </c>
      <c r="F545" s="2" t="n">
        <v>9.9</v>
      </c>
      <c r="G545" s="3"/>
      <c r="H545" s="3"/>
      <c r="I545" s="3"/>
      <c r="J545" s="3"/>
      <c r="K545" s="3"/>
      <c r="L545" s="3" t="n">
        <v>1</v>
      </c>
      <c r="M545" s="3"/>
      <c r="N545" s="3" t="n">
        <v>1</v>
      </c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</row>
    <row r="546" customFormat="false" ht="12.8" hidden="false" customHeight="false" outlineLevel="0" collapsed="false">
      <c r="A546" s="4" t="n">
        <v>42582.5902777778</v>
      </c>
      <c r="B546" s="3" t="s">
        <v>10</v>
      </c>
      <c r="C546" s="3" t="n">
        <v>0</v>
      </c>
      <c r="D546" s="3" t="n">
        <v>0</v>
      </c>
      <c r="E546" s="3" t="n">
        <v>1</v>
      </c>
      <c r="F546" s="2" t="n">
        <v>15.95</v>
      </c>
      <c r="G546" s="3"/>
      <c r="H546" s="3"/>
      <c r="I546" s="3" t="n">
        <v>1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</row>
    <row r="547" customFormat="false" ht="12.8" hidden="false" customHeight="false" outlineLevel="0" collapsed="false">
      <c r="A547" s="4" t="n">
        <v>42582.8034722222</v>
      </c>
      <c r="B547" s="3" t="s">
        <v>9</v>
      </c>
      <c r="C547" s="3" t="n">
        <v>0</v>
      </c>
      <c r="D547" s="3" t="n">
        <v>0</v>
      </c>
      <c r="E547" s="3" t="n">
        <v>2</v>
      </c>
      <c r="F547" s="2" t="n">
        <v>20.9</v>
      </c>
      <c r="G547" s="3"/>
      <c r="H547" s="3"/>
      <c r="I547" s="3"/>
      <c r="J547" s="3"/>
      <c r="K547" s="3"/>
      <c r="L547" s="3"/>
      <c r="M547" s="3"/>
      <c r="N547" s="3" t="n">
        <v>1</v>
      </c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 t="n">
        <v>1</v>
      </c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</row>
    <row r="548" customFormat="false" ht="12.8" hidden="false" customHeight="false" outlineLevel="0" collapsed="false">
      <c r="A548" s="4" t="n">
        <v>42582.8166666667</v>
      </c>
      <c r="B548" s="3" t="s">
        <v>9</v>
      </c>
      <c r="C548" s="3" t="n">
        <v>0</v>
      </c>
      <c r="D548" s="3" t="n">
        <v>0</v>
      </c>
      <c r="E548" s="3" t="n">
        <v>1</v>
      </c>
      <c r="F548" s="2" t="n">
        <v>8.95</v>
      </c>
      <c r="G548" s="3"/>
      <c r="H548" s="3" t="n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</row>
    <row r="549" customFormat="false" ht="12.8" hidden="false" customHeight="false" outlineLevel="0" collapsed="false">
      <c r="A549" s="4" t="n">
        <v>42582.8263888889</v>
      </c>
      <c r="B549" s="3" t="s">
        <v>12</v>
      </c>
      <c r="C549" s="3" t="n">
        <v>0</v>
      </c>
      <c r="D549" s="3" t="n">
        <v>1</v>
      </c>
      <c r="E549" s="3" t="n">
        <v>5</v>
      </c>
      <c r="F549" s="2" t="n">
        <v>69.75</v>
      </c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 t="n">
        <v>5</v>
      </c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</row>
    <row r="550" customFormat="false" ht="12.8" hidden="false" customHeight="false" outlineLevel="0" collapsed="false">
      <c r="A550" s="4" t="n">
        <v>42582.8506944445</v>
      </c>
      <c r="B550" s="3" t="s">
        <v>18</v>
      </c>
      <c r="C550" s="3" t="n">
        <v>0</v>
      </c>
      <c r="D550" s="3" t="n">
        <v>0</v>
      </c>
      <c r="E550" s="3" t="n">
        <v>1</v>
      </c>
      <c r="F550" s="2" t="n">
        <v>8.95</v>
      </c>
      <c r="G550" s="3"/>
      <c r="H550" s="3" t="n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</row>
    <row r="551" customFormat="false" ht="12.8" hidden="false" customHeight="false" outlineLevel="0" collapsed="false">
      <c r="A551" s="4" t="n">
        <v>42582.9027777778</v>
      </c>
      <c r="B551" s="3" t="s">
        <v>10</v>
      </c>
      <c r="C551" s="3" t="n">
        <v>0</v>
      </c>
      <c r="D551" s="3" t="n">
        <v>0</v>
      </c>
      <c r="E551" s="3" t="n">
        <v>1</v>
      </c>
      <c r="F551" s="2" t="n">
        <v>6.95</v>
      </c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 t="n">
        <v>1</v>
      </c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</row>
    <row r="552" customFormat="false" ht="12.8" hidden="false" customHeight="false" outlineLevel="0" collapsed="false">
      <c r="A552" s="4" t="n">
        <v>42582.9479166667</v>
      </c>
      <c r="B552" s="3" t="s">
        <v>12</v>
      </c>
      <c r="C552" s="3" t="n">
        <v>0</v>
      </c>
      <c r="D552" s="3" t="n">
        <v>0</v>
      </c>
      <c r="E552" s="3" t="n">
        <v>1</v>
      </c>
      <c r="F552" s="2" t="n">
        <v>9.95</v>
      </c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 t="n">
        <v>1</v>
      </c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6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3" ySplit="0" topLeftCell="D1" activePane="topRight" state="frozen"/>
      <selection pane="topLeft" activeCell="A1" activeCellId="0" sqref="A1"/>
      <selection pane="topRight" activeCell="A4" activeCellId="0" sqref="A4"/>
    </sheetView>
  </sheetViews>
  <sheetFormatPr defaultRowHeight="15"/>
  <cols>
    <col collapsed="false" hidden="false" max="1" min="1" style="1" width="6.3469387755102"/>
    <col collapsed="false" hidden="false" max="2" min="2" style="1" width="34.0204081632653"/>
    <col collapsed="false" hidden="false" max="3" min="3" style="1" width="6.3469387755102"/>
    <col collapsed="false" hidden="false" max="4" min="4" style="1" width="6.61224489795918"/>
    <col collapsed="false" hidden="false" max="5" min="5" style="1" width="15.2551020408163"/>
    <col collapsed="false" hidden="false" max="1025" min="6" style="1" width="6.3469387755102"/>
  </cols>
  <sheetData>
    <row r="1" customFormat="false" ht="12.8" hidden="false" customHeight="true" outlineLevel="0" collapsed="false">
      <c r="A1" s="1" t="s">
        <v>22</v>
      </c>
      <c r="B1" s="1" t="s">
        <v>23</v>
      </c>
      <c r="C1" s="1" t="s">
        <v>24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customFormat="false" ht="12.8" hidden="false" customHeight="true" outlineLevel="0" collapsed="false">
      <c r="A2" s="1" t="n">
        <v>1</v>
      </c>
      <c r="B2" s="1" t="s">
        <v>25</v>
      </c>
      <c r="C2" s="1" t="n">
        <v>8.95</v>
      </c>
    </row>
    <row r="3" customFormat="false" ht="12.8" hidden="false" customHeight="true" outlineLevel="0" collapsed="false">
      <c r="A3" s="1" t="n">
        <v>2</v>
      </c>
      <c r="B3" s="1" t="s">
        <v>26</v>
      </c>
      <c r="C3" s="1" t="n">
        <v>15.95</v>
      </c>
    </row>
    <row r="4" customFormat="false" ht="12.8" hidden="false" customHeight="true" outlineLevel="0" collapsed="false">
      <c r="A4" s="1" t="n">
        <v>3</v>
      </c>
      <c r="B4" s="1" t="s">
        <v>27</v>
      </c>
      <c r="C4" s="1" t="n">
        <v>21.95</v>
      </c>
    </row>
    <row r="5" customFormat="false" ht="15" hidden="false" customHeight="false" outlineLevel="0" collapsed="false">
      <c r="A5" s="0"/>
      <c r="B5" s="0"/>
      <c r="C5" s="0"/>
    </row>
    <row r="6" customFormat="false" ht="15" hidden="false" customHeight="true" outlineLevel="0" collapsed="false">
      <c r="A6" s="1" t="n">
        <v>5</v>
      </c>
      <c r="B6" s="1" t="s">
        <v>28</v>
      </c>
      <c r="C6" s="1" t="n">
        <v>4.95</v>
      </c>
    </row>
    <row r="7" customFormat="false" ht="15" hidden="false" customHeight="true" outlineLevel="0" collapsed="false">
      <c r="A7" s="1" t="n">
        <v>6</v>
      </c>
      <c r="B7" s="1" t="s">
        <v>29</v>
      </c>
      <c r="C7" s="1" t="n">
        <v>4.95</v>
      </c>
    </row>
    <row r="8" customFormat="false" ht="15" hidden="false" customHeight="true" outlineLevel="0" collapsed="false">
      <c r="A8" s="1" t="n">
        <v>7</v>
      </c>
      <c r="B8" s="1" t="s">
        <v>30</v>
      </c>
      <c r="C8" s="1" t="n">
        <v>4.95</v>
      </c>
    </row>
    <row r="9" customFormat="false" ht="15" hidden="false" customHeight="true" outlineLevel="0" collapsed="false">
      <c r="A9" s="1" t="n">
        <v>8</v>
      </c>
      <c r="B9" s="1" t="s">
        <v>31</v>
      </c>
      <c r="C9" s="1" t="n">
        <v>4.95</v>
      </c>
    </row>
    <row r="10" customFormat="false" ht="15" hidden="false" customHeight="false" outlineLevel="0" collapsed="false">
      <c r="A10" s="0"/>
      <c r="B10" s="0"/>
      <c r="C10" s="0"/>
    </row>
    <row r="11" customFormat="false" ht="15" hidden="false" customHeight="true" outlineLevel="0" collapsed="false">
      <c r="A11" s="1" t="n">
        <v>10</v>
      </c>
      <c r="B11" s="1" t="s">
        <v>32</v>
      </c>
      <c r="C11" s="1" t="n">
        <v>9.95</v>
      </c>
    </row>
    <row r="12" customFormat="false" ht="15" hidden="false" customHeight="true" outlineLevel="0" collapsed="false">
      <c r="A12" s="1" t="n">
        <v>11</v>
      </c>
      <c r="B12" s="1" t="s">
        <v>33</v>
      </c>
      <c r="C12" s="1" t="n">
        <v>9.95</v>
      </c>
    </row>
    <row r="13" customFormat="false" ht="15" hidden="false" customHeight="true" outlineLevel="0" collapsed="false">
      <c r="A13" s="1" t="n">
        <v>12</v>
      </c>
      <c r="B13" s="1" t="s">
        <v>34</v>
      </c>
      <c r="C13" s="1" t="n">
        <v>9.95</v>
      </c>
    </row>
    <row r="14" customFormat="false" ht="15" hidden="false" customHeight="true" outlineLevel="0" collapsed="false">
      <c r="A14" s="1" t="n">
        <v>13</v>
      </c>
      <c r="B14" s="1" t="s">
        <v>35</v>
      </c>
      <c r="C14" s="1" t="n">
        <v>9.95</v>
      </c>
    </row>
    <row r="15" customFormat="false" ht="15" hidden="false" customHeight="false" outlineLevel="0" collapsed="false">
      <c r="A15" s="0"/>
      <c r="B15" s="0"/>
      <c r="C15" s="0"/>
    </row>
    <row r="16" customFormat="false" ht="15" hidden="false" customHeight="true" outlineLevel="0" collapsed="false">
      <c r="A16" s="1" t="n">
        <v>15</v>
      </c>
      <c r="B16" s="1" t="s">
        <v>36</v>
      </c>
      <c r="C16" s="1" t="n">
        <v>7.95</v>
      </c>
    </row>
    <row r="17" customFormat="false" ht="15" hidden="false" customHeight="true" outlineLevel="0" collapsed="false">
      <c r="A17" s="1" t="n">
        <v>16</v>
      </c>
      <c r="B17" s="1" t="s">
        <v>37</v>
      </c>
      <c r="C17" s="1" t="n">
        <v>7.95</v>
      </c>
    </row>
    <row r="18" customFormat="false" ht="15" hidden="false" customHeight="true" outlineLevel="0" collapsed="false">
      <c r="A18" s="1" t="n">
        <v>17</v>
      </c>
      <c r="B18" s="1" t="s">
        <v>38</v>
      </c>
      <c r="C18" s="1" t="n">
        <v>7.95</v>
      </c>
    </row>
    <row r="19" customFormat="false" ht="15" hidden="false" customHeight="true" outlineLevel="0" collapsed="false">
      <c r="A19" s="1" t="n">
        <v>18</v>
      </c>
      <c r="B19" s="1" t="s">
        <v>39</v>
      </c>
      <c r="C19" s="1" t="n">
        <v>7.95</v>
      </c>
    </row>
    <row r="20" customFormat="false" ht="15" hidden="false" customHeight="false" outlineLevel="0" collapsed="false">
      <c r="A20" s="0"/>
      <c r="B20" s="0"/>
      <c r="C20" s="0"/>
    </row>
    <row r="21" customFormat="false" ht="15" hidden="false" customHeight="true" outlineLevel="0" collapsed="false">
      <c r="A21" s="1" t="n">
        <v>20</v>
      </c>
      <c r="B21" s="1" t="s">
        <v>40</v>
      </c>
      <c r="C21" s="1" t="n">
        <v>11.95</v>
      </c>
    </row>
    <row r="22" customFormat="false" ht="15" hidden="false" customHeight="true" outlineLevel="0" collapsed="false">
      <c r="A22" s="1" t="n">
        <v>21</v>
      </c>
      <c r="B22" s="1" t="s">
        <v>41</v>
      </c>
      <c r="C22" s="1" t="n">
        <v>11.95</v>
      </c>
    </row>
    <row r="23" customFormat="false" ht="15" hidden="false" customHeight="true" outlineLevel="0" collapsed="false">
      <c r="A23" s="1" t="n">
        <v>22</v>
      </c>
      <c r="B23" s="1" t="s">
        <v>42</v>
      </c>
      <c r="C23" s="1" t="n">
        <v>11.95</v>
      </c>
    </row>
    <row r="24" customFormat="false" ht="15" hidden="false" customHeight="true" outlineLevel="0" collapsed="false">
      <c r="A24" s="1" t="n">
        <v>23</v>
      </c>
      <c r="B24" s="1" t="s">
        <v>43</v>
      </c>
      <c r="C24" s="1" t="n">
        <v>11.95</v>
      </c>
    </row>
    <row r="25" customFormat="false" ht="15" hidden="false" customHeight="false" outlineLevel="0" collapsed="false">
      <c r="A25" s="0"/>
      <c r="B25" s="0"/>
      <c r="C25" s="0"/>
    </row>
    <row r="26" customFormat="false" ht="15" hidden="false" customHeight="true" outlineLevel="0" collapsed="false">
      <c r="A26" s="1" t="n">
        <v>25</v>
      </c>
      <c r="B26" s="1" t="s">
        <v>44</v>
      </c>
      <c r="C26" s="1" t="n">
        <v>6.95</v>
      </c>
    </row>
    <row r="27" customFormat="false" ht="15" hidden="false" customHeight="true" outlineLevel="0" collapsed="false">
      <c r="A27" s="1" t="n">
        <v>26</v>
      </c>
      <c r="B27" s="1" t="s">
        <v>45</v>
      </c>
      <c r="C27" s="1" t="n">
        <v>6.95</v>
      </c>
    </row>
    <row r="28" customFormat="false" ht="15" hidden="false" customHeight="true" outlineLevel="0" collapsed="false">
      <c r="A28" s="1" t="n">
        <v>27</v>
      </c>
      <c r="B28" s="1" t="s">
        <v>46</v>
      </c>
      <c r="C28" s="1" t="n">
        <v>6.95</v>
      </c>
    </row>
    <row r="29" customFormat="false" ht="15" hidden="false" customHeight="true" outlineLevel="0" collapsed="false">
      <c r="A29" s="1" t="n">
        <v>28</v>
      </c>
      <c r="B29" s="1" t="s">
        <v>47</v>
      </c>
      <c r="C29" s="1" t="n">
        <v>6.95</v>
      </c>
    </row>
    <row r="30" customFormat="false" ht="15" hidden="false" customHeight="false" outlineLevel="0" collapsed="false">
      <c r="A30" s="0"/>
      <c r="B30" s="0"/>
      <c r="C30" s="0"/>
    </row>
    <row r="31" customFormat="false" ht="15" hidden="false" customHeight="true" outlineLevel="0" collapsed="false">
      <c r="A31" s="1" t="n">
        <v>30</v>
      </c>
      <c r="B31" s="1" t="s">
        <v>48</v>
      </c>
      <c r="C31" s="1" t="n">
        <v>9.95</v>
      </c>
    </row>
    <row r="32" customFormat="false" ht="15" hidden="false" customHeight="true" outlineLevel="0" collapsed="false">
      <c r="A32" s="1" t="n">
        <v>31</v>
      </c>
      <c r="B32" s="1" t="s">
        <v>49</v>
      </c>
      <c r="C32" s="1" t="n">
        <v>9.95</v>
      </c>
    </row>
    <row r="33" customFormat="false" ht="15" hidden="false" customHeight="false" outlineLevel="0" collapsed="false">
      <c r="A33" s="0"/>
      <c r="B33" s="0"/>
      <c r="C33" s="0"/>
    </row>
    <row r="34" customFormat="false" ht="15" hidden="false" customHeight="true" outlineLevel="0" collapsed="false">
      <c r="A34" s="1" t="n">
        <v>33</v>
      </c>
      <c r="B34" s="1" t="s">
        <v>50</v>
      </c>
      <c r="C34" s="1" t="n">
        <v>9.95</v>
      </c>
    </row>
    <row r="35" customFormat="false" ht="15" hidden="false" customHeight="true" outlineLevel="0" collapsed="false">
      <c r="A35" s="1" t="n">
        <v>34</v>
      </c>
      <c r="B35" s="1" t="s">
        <v>51</v>
      </c>
      <c r="C35" s="1" t="n">
        <v>9.95</v>
      </c>
    </row>
    <row r="36" customFormat="false" ht="15" hidden="false" customHeight="false" outlineLevel="0" collapsed="false">
      <c r="A36" s="0"/>
      <c r="B36" s="0"/>
      <c r="C36" s="0"/>
    </row>
    <row r="37" customFormat="false" ht="15" hidden="false" customHeight="true" outlineLevel="0" collapsed="false">
      <c r="A37" s="1" t="n">
        <v>36</v>
      </c>
      <c r="B37" s="1" t="s">
        <v>52</v>
      </c>
      <c r="C37" s="1" t="n">
        <v>15.95</v>
      </c>
    </row>
    <row r="38" customFormat="false" ht="15" hidden="false" customHeight="true" outlineLevel="0" collapsed="false">
      <c r="A38" s="1" t="n">
        <v>37</v>
      </c>
      <c r="B38" s="1" t="s">
        <v>53</v>
      </c>
      <c r="C38" s="1" t="n">
        <v>15.95</v>
      </c>
    </row>
    <row r="39" customFormat="false" ht="15" hidden="false" customHeight="true" outlineLevel="0" collapsed="false">
      <c r="A39" s="1" t="n">
        <v>38</v>
      </c>
      <c r="B39" s="1" t="s">
        <v>54</v>
      </c>
      <c r="C39" s="1" t="n">
        <v>15.95</v>
      </c>
    </row>
    <row r="40" customFormat="false" ht="15" hidden="false" customHeight="false" outlineLevel="0" collapsed="false">
      <c r="A40" s="0"/>
      <c r="B40" s="0"/>
      <c r="C40" s="0"/>
    </row>
    <row r="41" customFormat="false" ht="15" hidden="false" customHeight="true" outlineLevel="0" collapsed="false">
      <c r="A41" s="1" t="n">
        <v>40</v>
      </c>
      <c r="B41" s="1" t="s">
        <v>55</v>
      </c>
      <c r="C41" s="1" t="n">
        <v>15.95</v>
      </c>
    </row>
    <row r="42" customFormat="false" ht="15" hidden="false" customHeight="true" outlineLevel="0" collapsed="false">
      <c r="A42" s="1" t="n">
        <v>41</v>
      </c>
      <c r="B42" s="1" t="s">
        <v>56</v>
      </c>
      <c r="C42" s="1" t="n">
        <v>15.95</v>
      </c>
    </row>
    <row r="43" customFormat="false" ht="15" hidden="false" customHeight="true" outlineLevel="0" collapsed="false">
      <c r="A43" s="1" t="n">
        <v>42</v>
      </c>
      <c r="B43" s="1" t="s">
        <v>57</v>
      </c>
      <c r="C43" s="1" t="n">
        <v>15.95</v>
      </c>
    </row>
    <row r="44" customFormat="false" ht="15" hidden="false" customHeight="false" outlineLevel="0" collapsed="false">
      <c r="A44" s="0"/>
      <c r="B44" s="0"/>
      <c r="C44" s="0"/>
    </row>
    <row r="45" customFormat="false" ht="15" hidden="false" customHeight="true" outlineLevel="0" collapsed="false">
      <c r="A45" s="1" t="n">
        <v>44</v>
      </c>
      <c r="B45" s="1" t="s">
        <v>58</v>
      </c>
      <c r="C45" s="1" t="n">
        <v>21.95</v>
      </c>
    </row>
    <row r="46" customFormat="false" ht="15" hidden="false" customHeight="true" outlineLevel="0" collapsed="false">
      <c r="A46" s="1" t="n">
        <v>45</v>
      </c>
      <c r="B46" s="1" t="s">
        <v>59</v>
      </c>
      <c r="C46" s="1" t="n">
        <v>21.95</v>
      </c>
    </row>
    <row r="47" customFormat="false" ht="15" hidden="false" customHeight="true" outlineLevel="0" collapsed="false">
      <c r="A47" s="1" t="n">
        <v>46</v>
      </c>
      <c r="B47" s="1" t="s">
        <v>60</v>
      </c>
      <c r="C47" s="1" t="n">
        <v>21.95</v>
      </c>
    </row>
    <row r="48" customFormat="false" ht="15" hidden="false" customHeight="false" outlineLevel="0" collapsed="false">
      <c r="A48" s="0"/>
      <c r="B48" s="0"/>
      <c r="C48" s="0"/>
    </row>
    <row r="49" customFormat="false" ht="15" hidden="false" customHeight="true" outlineLevel="0" collapsed="false">
      <c r="A49" s="1" t="n">
        <v>48</v>
      </c>
      <c r="B49" s="1" t="s">
        <v>61</v>
      </c>
      <c r="C49" s="1" t="n">
        <v>21.95</v>
      </c>
    </row>
    <row r="50" customFormat="false" ht="15" hidden="false" customHeight="true" outlineLevel="0" collapsed="false">
      <c r="A50" s="1" t="n">
        <v>49</v>
      </c>
      <c r="B50" s="1" t="s">
        <v>62</v>
      </c>
      <c r="C50" s="1" t="n">
        <v>21.95</v>
      </c>
    </row>
    <row r="51" customFormat="false" ht="15" hidden="false" customHeight="true" outlineLevel="0" collapsed="false">
      <c r="A51" s="1" t="n">
        <v>50</v>
      </c>
      <c r="B51" s="1" t="s">
        <v>63</v>
      </c>
      <c r="C51" s="1" t="n">
        <v>21.95</v>
      </c>
    </row>
    <row r="52" customFormat="false" ht="15" hidden="false" customHeight="false" outlineLevel="0" collapsed="false">
      <c r="A52" s="0"/>
      <c r="B52" s="0"/>
      <c r="C52" s="0"/>
    </row>
    <row r="53" customFormat="false" ht="15" hidden="false" customHeight="true" outlineLevel="0" collapsed="false">
      <c r="A53" s="1" t="n">
        <v>52</v>
      </c>
      <c r="B53" s="1" t="s">
        <v>64</v>
      </c>
      <c r="C53" s="1" t="n">
        <v>13.95</v>
      </c>
    </row>
    <row r="54" customFormat="false" ht="15" hidden="false" customHeight="false" outlineLevel="0" collapsed="false">
      <c r="A54" s="0"/>
      <c r="B54" s="0"/>
      <c r="C54" s="0"/>
    </row>
    <row r="55" customFormat="false" ht="15" hidden="false" customHeight="true" outlineLevel="0" collapsed="false">
      <c r="A55" s="1" t="n">
        <v>54</v>
      </c>
      <c r="B55" s="1" t="s">
        <v>65</v>
      </c>
      <c r="C55" s="1" t="n">
        <v>13.95</v>
      </c>
    </row>
    <row r="56" customFormat="false" ht="15" hidden="false" customHeight="true" outlineLevel="0" collapsed="false">
      <c r="A56" s="1" t="n">
        <v>55</v>
      </c>
      <c r="B56" s="1" t="s">
        <v>66</v>
      </c>
      <c r="C56" s="1" t="n">
        <v>18.95</v>
      </c>
    </row>
    <row r="57" customFormat="false" ht="15" hidden="false" customHeight="true" outlineLevel="0" collapsed="false">
      <c r="A57" s="1" t="n">
        <v>56</v>
      </c>
      <c r="B57" s="1" t="s">
        <v>67</v>
      </c>
      <c r="C57" s="1" t="n">
        <v>1</v>
      </c>
    </row>
    <row r="58" customFormat="false" ht="15" hidden="false" customHeight="true" outlineLevel="0" collapsed="false">
      <c r="A58" s="1" t="n">
        <v>57</v>
      </c>
      <c r="B58" s="1" t="s">
        <v>68</v>
      </c>
      <c r="C58" s="1" t="n">
        <v>9.95</v>
      </c>
    </row>
    <row r="59" customFormat="false" ht="15" hidden="false" customHeight="true" outlineLevel="0" collapsed="false">
      <c r="A59" s="1" t="n">
        <v>58</v>
      </c>
      <c r="B59" s="1" t="s">
        <v>69</v>
      </c>
      <c r="C59" s="1" t="n">
        <v>9.45</v>
      </c>
    </row>
    <row r="60" customFormat="false" ht="15" hidden="false" customHeight="true" outlineLevel="0" collapsed="false">
      <c r="A60" s="1" t="n">
        <v>59</v>
      </c>
      <c r="B60" s="1" t="s">
        <v>70</v>
      </c>
      <c r="C60" s="1" t="n">
        <v>13.95</v>
      </c>
    </row>
    <row r="61" customFormat="false" ht="15" hidden="false" customHeight="true" outlineLevel="0" collapsed="false">
      <c r="A61" s="1" t="n">
        <v>60</v>
      </c>
      <c r="B61" s="1" t="s">
        <v>71</v>
      </c>
      <c r="C61" s="1" t="n">
        <v>10.45</v>
      </c>
    </row>
    <row r="62" customFormat="false" ht="15" hidden="false" customHeight="true" outlineLevel="0" collapsed="false">
      <c r="A62" s="1" t="n">
        <v>61</v>
      </c>
      <c r="B62" s="1" t="s">
        <v>72</v>
      </c>
      <c r="C62" s="1" t="n">
        <v>10.45</v>
      </c>
    </row>
    <row r="63" customFormat="false" ht="15" hidden="false" customHeight="true" outlineLevel="0" collapsed="false">
      <c r="A63" s="1" t="n">
        <v>62</v>
      </c>
      <c r="B63" s="1" t="s">
        <v>73</v>
      </c>
      <c r="C63" s="1" t="n">
        <v>14.95</v>
      </c>
    </row>
    <row r="64" customFormat="false" ht="15" hidden="false" customHeight="true" outlineLevel="0" collapsed="false">
      <c r="A64" s="1" t="n">
        <v>63</v>
      </c>
      <c r="B64" s="1" t="s">
        <v>74</v>
      </c>
      <c r="C64" s="1" t="n">
        <v>16.45</v>
      </c>
    </row>
    <row r="65" customFormat="false" ht="15" hidden="false" customHeight="true" outlineLevel="0" collapsed="false">
      <c r="A65" s="1" t="n">
        <v>64</v>
      </c>
      <c r="B65" s="1" t="s">
        <v>75</v>
      </c>
      <c r="C65" s="1" t="n">
        <v>14.95</v>
      </c>
    </row>
    <row r="66" customFormat="false" ht="15" hidden="false" customHeight="true" outlineLevel="0" collapsed="false">
      <c r="A66" s="1" t="n">
        <v>65</v>
      </c>
      <c r="B66" s="1" t="s">
        <v>76</v>
      </c>
      <c r="C66" s="1" t="n">
        <v>0</v>
      </c>
    </row>
    <row r="67" customFormat="false" ht="15" hidden="false" customHeight="true" outlineLevel="0" collapsed="false">
      <c r="A67" s="1" t="n">
        <v>66</v>
      </c>
      <c r="B67" s="1" t="s">
        <v>77</v>
      </c>
      <c r="C67" s="1" t="n">
        <v>2.75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E39" activeCellId="0" sqref="E39"/>
    </sheetView>
  </sheetViews>
  <sheetFormatPr defaultRowHeight="12.8"/>
  <cols>
    <col collapsed="false" hidden="false" max="1" min="1" style="1" width="10.3928571428571"/>
    <col collapsed="false" hidden="true" max="2" min="2" style="6" width="0"/>
    <col collapsed="false" hidden="false" max="3" min="3" style="1" width="12.9591836734694"/>
    <col collapsed="false" hidden="false" max="4" min="4" style="1" width="9.17857142857143"/>
    <col collapsed="false" hidden="false" max="5" min="5" style="1" width="10.1581632653061"/>
    <col collapsed="false" hidden="false" max="6" min="6" style="1" width="9.17857142857143"/>
    <col collapsed="false" hidden="false" max="7" min="7" style="1" width="10.3928571428571"/>
    <col collapsed="false" hidden="false" max="8" min="8" style="1" width="14.8469387755102"/>
    <col collapsed="false" hidden="false" max="9" min="9" style="1" width="12.9591836734694"/>
    <col collapsed="false" hidden="false" max="10" min="10" style="7" width="8.10204081632653"/>
    <col collapsed="false" hidden="false" max="11" min="11" style="1" width="8.65816326530612"/>
    <col collapsed="false" hidden="false" max="12" min="12" style="8" width="8.10204081632653"/>
    <col collapsed="false" hidden="false" max="14" min="13" style="1" width="8.10204081632653"/>
    <col collapsed="false" hidden="false" max="15" min="15" style="7" width="8.10204081632653"/>
    <col collapsed="false" hidden="false" max="16" min="16" style="1" width="8.10204081632653"/>
    <col collapsed="false" hidden="false" max="17" min="17" style="8" width="8.10204081632653"/>
    <col collapsed="false" hidden="false" max="19" min="18" style="1" width="8.10204081632653"/>
    <col collapsed="false" hidden="false" max="20" min="20" style="7" width="8.10204081632653"/>
    <col collapsed="false" hidden="false" max="21" min="21" style="1" width="8.10204081632653"/>
    <col collapsed="false" hidden="false" max="22" min="22" style="8" width="8.10204081632653"/>
    <col collapsed="false" hidden="false" max="24" min="23" style="1" width="8.10204081632653"/>
    <col collapsed="false" hidden="false" max="25" min="25" style="7" width="8.10204081632653"/>
    <col collapsed="false" hidden="false" max="26" min="26" style="1" width="8.10204081632653"/>
    <col collapsed="false" hidden="false" max="27" min="27" style="8" width="8.10204081632653"/>
    <col collapsed="false" hidden="false" max="29" min="28" style="1" width="8.10204081632653"/>
    <col collapsed="false" hidden="false" max="30" min="30" style="7" width="8.10204081632653"/>
    <col collapsed="false" hidden="false" max="31" min="31" style="1" width="8.10204081632653"/>
    <col collapsed="false" hidden="false" max="32" min="32" style="8" width="8.10204081632653"/>
    <col collapsed="false" hidden="false" max="34" min="33" style="1" width="8.10204081632653"/>
    <col collapsed="false" hidden="false" max="35" min="35" style="7" width="8.10204081632653"/>
    <col collapsed="false" hidden="false" max="36" min="36" style="1" width="8.10204081632653"/>
    <col collapsed="false" hidden="false" max="37" min="37" style="8" width="8.10204081632653"/>
    <col collapsed="false" hidden="false" max="39" min="38" style="1" width="8.10204081632653"/>
    <col collapsed="false" hidden="false" max="40" min="40" style="7" width="8.10204081632653"/>
    <col collapsed="false" hidden="false" max="41" min="41" style="1" width="8.10204081632653"/>
    <col collapsed="false" hidden="false" max="42" min="42" style="8" width="8.10204081632653"/>
    <col collapsed="false" hidden="false" max="1023" min="43" style="1" width="8.10204081632653"/>
    <col collapsed="false" hidden="false" max="1025" min="1024" style="0" width="8.50510204081633"/>
  </cols>
  <sheetData>
    <row r="1" customFormat="false" ht="15" hidden="false" customHeight="true" outlineLevel="0" collapsed="false">
      <c r="A1" s="0"/>
      <c r="B1" s="0"/>
      <c r="C1" s="9" t="s">
        <v>5</v>
      </c>
      <c r="D1" s="9"/>
      <c r="E1" s="9"/>
      <c r="F1" s="9"/>
      <c r="G1" s="9"/>
      <c r="H1" s="9"/>
      <c r="I1" s="9"/>
      <c r="J1" s="10" t="n">
        <v>2</v>
      </c>
      <c r="K1" s="10"/>
      <c r="L1" s="10"/>
      <c r="M1" s="10"/>
      <c r="N1" s="10"/>
      <c r="O1" s="11" t="n">
        <v>3</v>
      </c>
      <c r="P1" s="11"/>
      <c r="Q1" s="11"/>
      <c r="R1" s="11"/>
      <c r="S1" s="11"/>
      <c r="T1" s="11" t="n">
        <v>4</v>
      </c>
      <c r="U1" s="11"/>
      <c r="V1" s="11"/>
      <c r="W1" s="11"/>
      <c r="X1" s="11"/>
      <c r="Y1" s="11" t="n">
        <v>5</v>
      </c>
      <c r="Z1" s="11"/>
      <c r="AA1" s="11"/>
      <c r="AB1" s="11"/>
      <c r="AC1" s="11"/>
      <c r="AD1" s="11" t="n">
        <v>6</v>
      </c>
      <c r="AE1" s="11"/>
      <c r="AF1" s="11"/>
      <c r="AG1" s="11"/>
      <c r="AH1" s="11"/>
      <c r="AI1" s="11" t="n">
        <v>7</v>
      </c>
      <c r="AJ1" s="11"/>
      <c r="AK1" s="11"/>
      <c r="AL1" s="11"/>
      <c r="AM1" s="11"/>
      <c r="AN1" s="11" t="n">
        <v>8</v>
      </c>
      <c r="AO1" s="11"/>
      <c r="AP1" s="11"/>
      <c r="AQ1" s="11"/>
      <c r="AR1" s="11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s="12" customFormat="true" ht="60" hidden="false" customHeight="true" outlineLevel="0" collapsed="false">
      <c r="B2" s="13"/>
      <c r="C2" s="14" t="s">
        <v>78</v>
      </c>
      <c r="D2" s="14" t="s">
        <v>79</v>
      </c>
      <c r="E2" s="14" t="s">
        <v>80</v>
      </c>
      <c r="F2" s="14" t="s">
        <v>81</v>
      </c>
      <c r="G2" s="14" t="s">
        <v>82</v>
      </c>
      <c r="H2" s="14" t="s">
        <v>83</v>
      </c>
      <c r="I2" s="14" t="s">
        <v>84</v>
      </c>
      <c r="J2" s="15" t="s">
        <v>79</v>
      </c>
      <c r="K2" s="14" t="s">
        <v>81</v>
      </c>
      <c r="L2" s="16" t="s">
        <v>85</v>
      </c>
      <c r="M2" s="14" t="s">
        <v>83</v>
      </c>
      <c r="N2" s="14" t="s">
        <v>84</v>
      </c>
      <c r="O2" s="15" t="s">
        <v>79</v>
      </c>
      <c r="P2" s="14" t="s">
        <v>81</v>
      </c>
      <c r="Q2" s="16" t="s">
        <v>85</v>
      </c>
      <c r="R2" s="14" t="s">
        <v>83</v>
      </c>
      <c r="S2" s="14" t="s">
        <v>84</v>
      </c>
      <c r="T2" s="15" t="s">
        <v>79</v>
      </c>
      <c r="U2" s="14" t="s">
        <v>81</v>
      </c>
      <c r="V2" s="16" t="s">
        <v>85</v>
      </c>
      <c r="W2" s="14" t="s">
        <v>83</v>
      </c>
      <c r="X2" s="14" t="s">
        <v>84</v>
      </c>
      <c r="Y2" s="15" t="s">
        <v>79</v>
      </c>
      <c r="Z2" s="14" t="s">
        <v>81</v>
      </c>
      <c r="AA2" s="16" t="s">
        <v>85</v>
      </c>
      <c r="AB2" s="14" t="s">
        <v>83</v>
      </c>
      <c r="AC2" s="14" t="s">
        <v>84</v>
      </c>
      <c r="AD2" s="15" t="s">
        <v>79</v>
      </c>
      <c r="AE2" s="14" t="s">
        <v>81</v>
      </c>
      <c r="AF2" s="16" t="s">
        <v>85</v>
      </c>
      <c r="AG2" s="14" t="s">
        <v>83</v>
      </c>
      <c r="AH2" s="14" t="s">
        <v>84</v>
      </c>
      <c r="AI2" s="15" t="s">
        <v>79</v>
      </c>
      <c r="AJ2" s="14" t="s">
        <v>81</v>
      </c>
      <c r="AK2" s="16" t="s">
        <v>85</v>
      </c>
      <c r="AL2" s="14" t="s">
        <v>83</v>
      </c>
      <c r="AM2" s="14" t="s">
        <v>84</v>
      </c>
      <c r="AN2" s="15" t="s">
        <v>79</v>
      </c>
      <c r="AO2" s="14" t="s">
        <v>81</v>
      </c>
      <c r="AP2" s="16" t="s">
        <v>85</v>
      </c>
      <c r="AQ2" s="14" t="s">
        <v>83</v>
      </c>
      <c r="AR2" s="14" t="s">
        <v>84</v>
      </c>
      <c r="AMJ2" s="0"/>
    </row>
    <row r="3" customFormat="false" ht="13.8" hidden="false" customHeight="true" outlineLevel="0" collapsed="false">
      <c r="A3" s="17" t="n">
        <v>42522</v>
      </c>
      <c r="B3" s="13"/>
      <c r="C3" s="18"/>
      <c r="D3" s="18"/>
      <c r="E3" s="18"/>
      <c r="F3" s="19" t="n">
        <v>11</v>
      </c>
      <c r="G3" s="18"/>
      <c r="H3" s="18"/>
      <c r="I3" s="18"/>
      <c r="J3" s="20" t="n">
        <v>2</v>
      </c>
      <c r="K3" s="0"/>
      <c r="L3" s="21"/>
      <c r="M3" s="18"/>
      <c r="N3" s="18"/>
      <c r="O3" s="20" t="n">
        <v>2</v>
      </c>
      <c r="P3" s="0"/>
      <c r="Q3" s="21"/>
      <c r="R3" s="18"/>
      <c r="S3" s="18"/>
      <c r="T3" s="20" t="n">
        <v>2</v>
      </c>
      <c r="U3" s="0"/>
      <c r="V3" s="21"/>
      <c r="W3" s="18"/>
      <c r="X3" s="18"/>
      <c r="Y3" s="20" t="n">
        <v>2</v>
      </c>
      <c r="Z3" s="0"/>
      <c r="AA3" s="21"/>
      <c r="AB3" s="18"/>
      <c r="AC3" s="18"/>
      <c r="AD3" s="20" t="n">
        <v>1</v>
      </c>
      <c r="AE3" s="0"/>
      <c r="AF3" s="21"/>
      <c r="AG3" s="18"/>
      <c r="AH3" s="18"/>
      <c r="AI3" s="20" t="n">
        <v>1</v>
      </c>
      <c r="AJ3" s="0"/>
      <c r="AK3" s="21"/>
      <c r="AL3" s="18"/>
      <c r="AM3" s="18"/>
      <c r="AN3" s="20" t="n">
        <v>1</v>
      </c>
      <c r="AO3" s="0"/>
      <c r="AP3" s="21"/>
      <c r="AQ3" s="18"/>
      <c r="AR3" s="18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2.8" hidden="false" customHeight="true" outlineLevel="0" collapsed="false">
      <c r="A4" s="22" t="s">
        <v>86</v>
      </c>
      <c r="B4" s="23" t="n">
        <v>9</v>
      </c>
      <c r="C4" s="24" t="n">
        <v>0</v>
      </c>
      <c r="D4" s="25" t="n">
        <v>0</v>
      </c>
      <c r="E4" s="26" t="n">
        <v>0</v>
      </c>
      <c r="F4" s="26" t="n">
        <v>0</v>
      </c>
      <c r="G4" s="24" t="n">
        <v>0</v>
      </c>
      <c r="H4" s="25" t="n">
        <v>0</v>
      </c>
      <c r="I4" s="27" t="n">
        <v>0</v>
      </c>
      <c r="J4" s="28" t="n">
        <v>0</v>
      </c>
      <c r="K4" s="26" t="n">
        <v>0</v>
      </c>
      <c r="L4" s="25" t="n">
        <v>0</v>
      </c>
      <c r="M4" s="25" t="n">
        <v>0</v>
      </c>
      <c r="N4" s="27" t="n">
        <v>0</v>
      </c>
      <c r="O4" s="28" t="n">
        <v>0</v>
      </c>
      <c r="P4" s="26" t="n">
        <v>0</v>
      </c>
      <c r="Q4" s="25" t="n">
        <v>0</v>
      </c>
      <c r="R4" s="25" t="n">
        <v>0</v>
      </c>
      <c r="S4" s="27" t="n">
        <v>0</v>
      </c>
      <c r="T4" s="28" t="n">
        <v>0</v>
      </c>
      <c r="U4" s="26" t="n">
        <v>0</v>
      </c>
      <c r="V4" s="25" t="n">
        <v>0</v>
      </c>
      <c r="W4" s="25" t="n">
        <v>0</v>
      </c>
      <c r="X4" s="27" t="n">
        <v>0</v>
      </c>
      <c r="Y4" s="28" t="n">
        <v>0</v>
      </c>
      <c r="Z4" s="26" t="n">
        <v>0</v>
      </c>
      <c r="AA4" s="25" t="n">
        <v>0</v>
      </c>
      <c r="AB4" s="25" t="n">
        <v>0</v>
      </c>
      <c r="AC4" s="27" t="n">
        <v>0</v>
      </c>
      <c r="AD4" s="28" t="n">
        <v>0</v>
      </c>
      <c r="AE4" s="26" t="n">
        <v>0</v>
      </c>
      <c r="AF4" s="25" t="n">
        <v>0</v>
      </c>
      <c r="AG4" s="25" t="n">
        <v>0</v>
      </c>
      <c r="AH4" s="27" t="n">
        <v>0</v>
      </c>
      <c r="AI4" s="28" t="n">
        <v>0</v>
      </c>
      <c r="AJ4" s="26" t="n">
        <v>0</v>
      </c>
      <c r="AK4" s="25" t="n">
        <v>0</v>
      </c>
      <c r="AL4" s="25" t="n">
        <v>0</v>
      </c>
      <c r="AM4" s="27" t="n">
        <v>0</v>
      </c>
      <c r="AN4" s="28" t="n">
        <v>0</v>
      </c>
      <c r="AO4" s="26" t="n">
        <v>0</v>
      </c>
      <c r="AP4" s="25" t="n">
        <v>0</v>
      </c>
      <c r="AQ4" s="25" t="n">
        <v>0</v>
      </c>
      <c r="AR4" s="27" t="n">
        <v>0</v>
      </c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2.8" hidden="false" customHeight="true" outlineLevel="0" collapsed="false">
      <c r="A5" s="22" t="s">
        <v>87</v>
      </c>
      <c r="B5" s="23" t="n">
        <v>10</v>
      </c>
      <c r="C5" s="24" t="n">
        <v>1</v>
      </c>
      <c r="D5" s="25" t="n">
        <v>0.0909090909090909</v>
      </c>
      <c r="E5" s="26" t="n">
        <v>9.95</v>
      </c>
      <c r="F5" s="26" t="n">
        <v>0.904545454545454</v>
      </c>
      <c r="G5" s="24" t="n">
        <v>1</v>
      </c>
      <c r="H5" s="25" t="n">
        <v>1</v>
      </c>
      <c r="I5" s="27" t="n">
        <v>9.95</v>
      </c>
      <c r="J5" s="28" t="n">
        <v>0</v>
      </c>
      <c r="K5" s="26" t="n">
        <v>0</v>
      </c>
      <c r="L5" s="25" t="n">
        <v>0</v>
      </c>
      <c r="M5" s="25" t="n">
        <v>0</v>
      </c>
      <c r="N5" s="27" t="n">
        <v>0</v>
      </c>
      <c r="O5" s="28" t="n">
        <v>0</v>
      </c>
      <c r="P5" s="26" t="n">
        <v>0</v>
      </c>
      <c r="Q5" s="25" t="n">
        <v>0</v>
      </c>
      <c r="R5" s="25" t="n">
        <v>0</v>
      </c>
      <c r="S5" s="27" t="n">
        <v>0</v>
      </c>
      <c r="T5" s="28" t="n">
        <v>0</v>
      </c>
      <c r="U5" s="26" t="n">
        <v>0</v>
      </c>
      <c r="V5" s="25" t="n">
        <v>0</v>
      </c>
      <c r="W5" s="25" t="n">
        <v>0</v>
      </c>
      <c r="X5" s="27" t="n">
        <v>0</v>
      </c>
      <c r="Y5" s="28" t="n">
        <v>0</v>
      </c>
      <c r="Z5" s="26" t="n">
        <v>0</v>
      </c>
      <c r="AA5" s="25" t="n">
        <v>0</v>
      </c>
      <c r="AB5" s="25" t="n">
        <v>0</v>
      </c>
      <c r="AC5" s="27" t="n">
        <v>0</v>
      </c>
      <c r="AD5" s="28" t="n">
        <v>1</v>
      </c>
      <c r="AE5" s="26" t="n">
        <v>9.95</v>
      </c>
      <c r="AF5" s="25" t="n">
        <v>1</v>
      </c>
      <c r="AG5" s="25" t="n">
        <v>1</v>
      </c>
      <c r="AH5" s="27" t="n">
        <v>9.95</v>
      </c>
      <c r="AI5" s="28" t="n">
        <v>0</v>
      </c>
      <c r="AJ5" s="26" t="n">
        <v>0</v>
      </c>
      <c r="AK5" s="25" t="n">
        <v>0</v>
      </c>
      <c r="AL5" s="25" t="n">
        <v>0</v>
      </c>
      <c r="AM5" s="27" t="n">
        <v>0</v>
      </c>
      <c r="AN5" s="28" t="n">
        <v>0</v>
      </c>
      <c r="AO5" s="26" t="n">
        <v>0</v>
      </c>
      <c r="AP5" s="25" t="n">
        <v>0</v>
      </c>
      <c r="AQ5" s="25" t="n">
        <v>0</v>
      </c>
      <c r="AR5" s="27" t="n">
        <v>0</v>
      </c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2.8" hidden="false" customHeight="true" outlineLevel="0" collapsed="false">
      <c r="A6" s="22" t="s">
        <v>88</v>
      </c>
      <c r="B6" s="23" t="n">
        <v>11</v>
      </c>
      <c r="C6" s="24" t="n">
        <v>13</v>
      </c>
      <c r="D6" s="25" t="n">
        <v>1.18181818181818</v>
      </c>
      <c r="E6" s="26" t="n">
        <v>180.15</v>
      </c>
      <c r="F6" s="26" t="n">
        <v>16.3772727272727</v>
      </c>
      <c r="G6" s="24" t="n">
        <v>21</v>
      </c>
      <c r="H6" s="25" t="n">
        <v>1.61538461538462</v>
      </c>
      <c r="I6" s="27" t="n">
        <v>13.8576923076923</v>
      </c>
      <c r="J6" s="28" t="n">
        <v>1</v>
      </c>
      <c r="K6" s="26" t="n">
        <v>12.95</v>
      </c>
      <c r="L6" s="25" t="n">
        <v>1</v>
      </c>
      <c r="M6" s="25" t="n">
        <v>1</v>
      </c>
      <c r="N6" s="27" t="n">
        <v>12.95</v>
      </c>
      <c r="O6" s="28" t="n">
        <v>1</v>
      </c>
      <c r="P6" s="26" t="n">
        <v>24.925</v>
      </c>
      <c r="Q6" s="25" t="n">
        <v>1.5</v>
      </c>
      <c r="R6" s="25" t="n">
        <v>1.5</v>
      </c>
      <c r="S6" s="27" t="n">
        <v>24.925</v>
      </c>
      <c r="T6" s="28" t="n">
        <v>1.5</v>
      </c>
      <c r="U6" s="26" t="n">
        <v>15.375</v>
      </c>
      <c r="V6" s="25" t="n">
        <v>3.5</v>
      </c>
      <c r="W6" s="25" t="n">
        <v>2.33333333333333</v>
      </c>
      <c r="X6" s="27" t="n">
        <v>10.25</v>
      </c>
      <c r="Y6" s="28" t="n">
        <v>1</v>
      </c>
      <c r="Z6" s="26" t="n">
        <v>14.425</v>
      </c>
      <c r="AA6" s="25" t="n">
        <v>1.5</v>
      </c>
      <c r="AB6" s="25" t="n">
        <v>1.5</v>
      </c>
      <c r="AC6" s="27" t="n">
        <v>14.425</v>
      </c>
      <c r="AD6" s="28" t="n">
        <v>1</v>
      </c>
      <c r="AE6" s="26" t="n">
        <v>8.95</v>
      </c>
      <c r="AF6" s="25" t="n">
        <v>1</v>
      </c>
      <c r="AG6" s="25" t="n">
        <v>1</v>
      </c>
      <c r="AH6" s="27" t="n">
        <v>8.95</v>
      </c>
      <c r="AI6" s="28" t="n">
        <v>2</v>
      </c>
      <c r="AJ6" s="26" t="n">
        <v>33.85</v>
      </c>
      <c r="AK6" s="25" t="n">
        <v>3</v>
      </c>
      <c r="AL6" s="25" t="n">
        <v>1.5</v>
      </c>
      <c r="AM6" s="27" t="n">
        <v>16.925</v>
      </c>
      <c r="AN6" s="28" t="n">
        <v>1</v>
      </c>
      <c r="AO6" s="26" t="n">
        <v>2</v>
      </c>
      <c r="AP6" s="25" t="n">
        <v>2</v>
      </c>
      <c r="AQ6" s="25" t="n">
        <v>2</v>
      </c>
      <c r="AR6" s="27" t="n">
        <v>2</v>
      </c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2.8" hidden="false" customHeight="true" outlineLevel="0" collapsed="false">
      <c r="A7" s="22" t="s">
        <v>89</v>
      </c>
      <c r="B7" s="23" t="n">
        <v>12</v>
      </c>
      <c r="C7" s="24" t="n">
        <v>5</v>
      </c>
      <c r="D7" s="25" t="n">
        <v>0.454545454545455</v>
      </c>
      <c r="E7" s="26" t="n">
        <v>85.7</v>
      </c>
      <c r="F7" s="26" t="n">
        <v>7.79090909090909</v>
      </c>
      <c r="G7" s="24" t="n">
        <v>9</v>
      </c>
      <c r="H7" s="25" t="n">
        <v>1.8</v>
      </c>
      <c r="I7" s="27" t="n">
        <v>17.14</v>
      </c>
      <c r="J7" s="28" t="n">
        <v>0</v>
      </c>
      <c r="K7" s="26" t="n">
        <v>0</v>
      </c>
      <c r="L7" s="25" t="n">
        <v>0</v>
      </c>
      <c r="M7" s="25" t="n">
        <v>0</v>
      </c>
      <c r="N7" s="27" t="n">
        <v>0</v>
      </c>
      <c r="O7" s="28" t="n">
        <v>0.5</v>
      </c>
      <c r="P7" s="26" t="n">
        <v>1.5</v>
      </c>
      <c r="Q7" s="25" t="n">
        <v>1.5</v>
      </c>
      <c r="R7" s="25" t="n">
        <v>3</v>
      </c>
      <c r="S7" s="27" t="n">
        <v>3</v>
      </c>
      <c r="T7" s="28" t="n">
        <v>0.5</v>
      </c>
      <c r="U7" s="26" t="n">
        <v>15.95</v>
      </c>
      <c r="V7" s="25" t="n">
        <v>1</v>
      </c>
      <c r="W7" s="25" t="n">
        <v>2</v>
      </c>
      <c r="X7" s="27" t="n">
        <v>31.9</v>
      </c>
      <c r="Y7" s="28" t="n">
        <v>0</v>
      </c>
      <c r="Z7" s="26" t="n">
        <v>0</v>
      </c>
      <c r="AA7" s="25" t="n">
        <v>0</v>
      </c>
      <c r="AB7" s="25" t="n">
        <v>0</v>
      </c>
      <c r="AC7" s="27" t="n">
        <v>0</v>
      </c>
      <c r="AD7" s="28" t="n">
        <v>2</v>
      </c>
      <c r="AE7" s="26" t="n">
        <v>31.85</v>
      </c>
      <c r="AF7" s="25" t="n">
        <v>3</v>
      </c>
      <c r="AG7" s="25" t="n">
        <v>1.5</v>
      </c>
      <c r="AH7" s="27" t="n">
        <v>15.925</v>
      </c>
      <c r="AI7" s="28" t="n">
        <v>1</v>
      </c>
      <c r="AJ7" s="26" t="n">
        <v>18.95</v>
      </c>
      <c r="AK7" s="25" t="n">
        <v>1</v>
      </c>
      <c r="AL7" s="25" t="n">
        <v>1</v>
      </c>
      <c r="AM7" s="27" t="n">
        <v>18.95</v>
      </c>
      <c r="AN7" s="28" t="n">
        <v>0</v>
      </c>
      <c r="AO7" s="26" t="n">
        <v>0</v>
      </c>
      <c r="AP7" s="25" t="n">
        <v>0</v>
      </c>
      <c r="AQ7" s="25" t="n">
        <v>0</v>
      </c>
      <c r="AR7" s="27" t="n">
        <v>0</v>
      </c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2.8" hidden="false" customHeight="true" outlineLevel="0" collapsed="false">
      <c r="A8" s="22" t="s">
        <v>90</v>
      </c>
      <c r="B8" s="23" t="n">
        <v>13</v>
      </c>
      <c r="C8" s="24" t="n">
        <v>10</v>
      </c>
      <c r="D8" s="25" t="n">
        <v>0.909090909090909</v>
      </c>
      <c r="E8" s="26" t="n">
        <v>149.25</v>
      </c>
      <c r="F8" s="26" t="n">
        <v>13.5681818181818</v>
      </c>
      <c r="G8" s="24" t="n">
        <v>15</v>
      </c>
      <c r="H8" s="25" t="n">
        <v>1.5</v>
      </c>
      <c r="I8" s="27" t="n">
        <v>14.925</v>
      </c>
      <c r="J8" s="28" t="n">
        <v>1</v>
      </c>
      <c r="K8" s="26" t="n">
        <v>19.425</v>
      </c>
      <c r="L8" s="25" t="n">
        <v>1.5</v>
      </c>
      <c r="M8" s="25" t="n">
        <v>1.5</v>
      </c>
      <c r="N8" s="27" t="n">
        <v>19.425</v>
      </c>
      <c r="O8" s="28" t="n">
        <v>0.5</v>
      </c>
      <c r="P8" s="26" t="n">
        <v>4.475</v>
      </c>
      <c r="Q8" s="25" t="n">
        <v>0.5</v>
      </c>
      <c r="R8" s="25" t="n">
        <v>1</v>
      </c>
      <c r="S8" s="27" t="n">
        <v>8.95</v>
      </c>
      <c r="T8" s="28" t="n">
        <v>1.5</v>
      </c>
      <c r="U8" s="26" t="n">
        <v>22.35</v>
      </c>
      <c r="V8" s="25" t="n">
        <v>3</v>
      </c>
      <c r="W8" s="25" t="n">
        <v>2</v>
      </c>
      <c r="X8" s="27" t="n">
        <v>14.9</v>
      </c>
      <c r="Y8" s="28" t="n">
        <v>1.5</v>
      </c>
      <c r="Z8" s="26" t="n">
        <v>23.9</v>
      </c>
      <c r="AA8" s="25" t="n">
        <v>2</v>
      </c>
      <c r="AB8" s="25" t="n">
        <v>1.33333333333333</v>
      </c>
      <c r="AC8" s="27" t="n">
        <v>15.9333333333333</v>
      </c>
      <c r="AD8" s="28" t="n">
        <v>0</v>
      </c>
      <c r="AE8" s="26" t="n">
        <v>0</v>
      </c>
      <c r="AF8" s="25" t="n">
        <v>0</v>
      </c>
      <c r="AG8" s="25" t="n">
        <v>0</v>
      </c>
      <c r="AH8" s="27" t="n">
        <v>0</v>
      </c>
      <c r="AI8" s="28" t="n">
        <v>0</v>
      </c>
      <c r="AJ8" s="26" t="n">
        <v>0</v>
      </c>
      <c r="AK8" s="25" t="n">
        <v>0</v>
      </c>
      <c r="AL8" s="25" t="n">
        <v>0</v>
      </c>
      <c r="AM8" s="27" t="n">
        <v>0</v>
      </c>
      <c r="AN8" s="28" t="n">
        <v>1</v>
      </c>
      <c r="AO8" s="26" t="n">
        <v>8.95</v>
      </c>
      <c r="AP8" s="25" t="n">
        <v>1</v>
      </c>
      <c r="AQ8" s="25" t="n">
        <v>1</v>
      </c>
      <c r="AR8" s="27" t="n">
        <v>8.95</v>
      </c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8" hidden="false" customHeight="true" outlineLevel="0" collapsed="false">
      <c r="A9" s="22" t="s">
        <v>91</v>
      </c>
      <c r="B9" s="23" t="n">
        <v>14</v>
      </c>
      <c r="C9" s="24" t="n">
        <v>10</v>
      </c>
      <c r="D9" s="25" t="n">
        <v>0.909090909090909</v>
      </c>
      <c r="E9" s="26" t="n">
        <v>164.15</v>
      </c>
      <c r="F9" s="26" t="n">
        <v>14.9227272727273</v>
      </c>
      <c r="G9" s="24" t="n">
        <v>15</v>
      </c>
      <c r="H9" s="25" t="n">
        <v>1.5</v>
      </c>
      <c r="I9" s="27" t="n">
        <v>16.415</v>
      </c>
      <c r="J9" s="28" t="n">
        <v>0.5</v>
      </c>
      <c r="K9" s="26" t="n">
        <v>4.475</v>
      </c>
      <c r="L9" s="25" t="n">
        <v>0.5</v>
      </c>
      <c r="M9" s="25" t="n">
        <v>1</v>
      </c>
      <c r="N9" s="27" t="n">
        <v>8.95</v>
      </c>
      <c r="O9" s="28" t="n">
        <v>0</v>
      </c>
      <c r="P9" s="26" t="n">
        <v>0</v>
      </c>
      <c r="Q9" s="25" t="n">
        <v>0</v>
      </c>
      <c r="R9" s="25" t="n">
        <v>0</v>
      </c>
      <c r="S9" s="27" t="n">
        <v>0</v>
      </c>
      <c r="T9" s="28" t="n">
        <v>0.5</v>
      </c>
      <c r="U9" s="26" t="n">
        <v>15.95</v>
      </c>
      <c r="V9" s="25" t="n">
        <v>1</v>
      </c>
      <c r="W9" s="25" t="n">
        <v>2</v>
      </c>
      <c r="X9" s="27" t="n">
        <v>31.9</v>
      </c>
      <c r="Y9" s="28" t="n">
        <v>1</v>
      </c>
      <c r="Z9" s="26" t="n">
        <v>18.375</v>
      </c>
      <c r="AA9" s="25" t="n">
        <v>1.5</v>
      </c>
      <c r="AB9" s="25" t="n">
        <v>1.5</v>
      </c>
      <c r="AC9" s="27" t="n">
        <v>18.375</v>
      </c>
      <c r="AD9" s="28" t="n">
        <v>1</v>
      </c>
      <c r="AE9" s="26" t="n">
        <v>18.95</v>
      </c>
      <c r="AF9" s="25" t="n">
        <v>1</v>
      </c>
      <c r="AG9" s="25" t="n">
        <v>1</v>
      </c>
      <c r="AH9" s="27" t="n">
        <v>18.95</v>
      </c>
      <c r="AI9" s="28" t="n">
        <v>2</v>
      </c>
      <c r="AJ9" s="26" t="n">
        <v>42.75</v>
      </c>
      <c r="AK9" s="25" t="n">
        <v>5</v>
      </c>
      <c r="AL9" s="25" t="n">
        <v>2.5</v>
      </c>
      <c r="AM9" s="27" t="n">
        <v>21.375</v>
      </c>
      <c r="AN9" s="28" t="n">
        <v>3</v>
      </c>
      <c r="AO9" s="26" t="n">
        <v>24.85</v>
      </c>
      <c r="AP9" s="25" t="n">
        <v>3</v>
      </c>
      <c r="AQ9" s="25" t="n">
        <v>1</v>
      </c>
      <c r="AR9" s="27" t="n">
        <v>8.28333333333333</v>
      </c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8" hidden="false" customHeight="true" outlineLevel="0" collapsed="false">
      <c r="A10" s="22" t="s">
        <v>92</v>
      </c>
      <c r="B10" s="23" t="n">
        <v>15</v>
      </c>
      <c r="C10" s="24" t="n">
        <v>4</v>
      </c>
      <c r="D10" s="25" t="n">
        <v>0.363636363636364</v>
      </c>
      <c r="E10" s="26" t="n">
        <v>63.7</v>
      </c>
      <c r="F10" s="26" t="n">
        <v>5.79090909090909</v>
      </c>
      <c r="G10" s="24" t="n">
        <v>8</v>
      </c>
      <c r="H10" s="25" t="n">
        <v>2</v>
      </c>
      <c r="I10" s="27" t="n">
        <v>15.925</v>
      </c>
      <c r="J10" s="28" t="n">
        <v>0</v>
      </c>
      <c r="K10" s="26" t="n">
        <v>0</v>
      </c>
      <c r="L10" s="25" t="n">
        <v>0</v>
      </c>
      <c r="M10" s="25" t="n">
        <v>0</v>
      </c>
      <c r="N10" s="27" t="n">
        <v>0</v>
      </c>
      <c r="O10" s="28" t="n">
        <v>1</v>
      </c>
      <c r="P10" s="26" t="n">
        <v>23.9</v>
      </c>
      <c r="Q10" s="25" t="n">
        <v>2</v>
      </c>
      <c r="R10" s="25" t="n">
        <v>2</v>
      </c>
      <c r="S10" s="27" t="n">
        <v>23.9</v>
      </c>
      <c r="T10" s="28" t="n">
        <v>0</v>
      </c>
      <c r="U10" s="26" t="n">
        <v>0</v>
      </c>
      <c r="V10" s="25" t="n">
        <v>0</v>
      </c>
      <c r="W10" s="25" t="n">
        <v>0</v>
      </c>
      <c r="X10" s="27" t="n">
        <v>0</v>
      </c>
      <c r="Y10" s="28" t="n">
        <v>0</v>
      </c>
      <c r="Z10" s="26" t="n">
        <v>0</v>
      </c>
      <c r="AA10" s="25" t="n">
        <v>0</v>
      </c>
      <c r="AB10" s="25" t="n">
        <v>0</v>
      </c>
      <c r="AC10" s="27" t="n">
        <v>0</v>
      </c>
      <c r="AD10" s="28" t="n">
        <v>0</v>
      </c>
      <c r="AE10" s="26" t="n">
        <v>0</v>
      </c>
      <c r="AF10" s="25" t="n">
        <v>0</v>
      </c>
      <c r="AG10" s="25" t="n">
        <v>0</v>
      </c>
      <c r="AH10" s="27" t="n">
        <v>0</v>
      </c>
      <c r="AI10" s="28" t="n">
        <v>2</v>
      </c>
      <c r="AJ10" s="26" t="n">
        <v>15.9</v>
      </c>
      <c r="AK10" s="25" t="n">
        <v>4</v>
      </c>
      <c r="AL10" s="25" t="n">
        <v>2</v>
      </c>
      <c r="AM10" s="27" t="n">
        <v>7.95</v>
      </c>
      <c r="AN10" s="28" t="n">
        <v>0</v>
      </c>
      <c r="AO10" s="26" t="n">
        <v>0</v>
      </c>
      <c r="AP10" s="25" t="n">
        <v>0</v>
      </c>
      <c r="AQ10" s="25" t="n">
        <v>0</v>
      </c>
      <c r="AR10" s="27" t="n">
        <v>0</v>
      </c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s="36" customFormat="true" ht="12.8" hidden="false" customHeight="true" outlineLevel="0" collapsed="false">
      <c r="A11" s="29" t="s">
        <v>93</v>
      </c>
      <c r="B11" s="30"/>
      <c r="C11" s="31" t="n">
        <v>43</v>
      </c>
      <c r="D11" s="32" t="n">
        <v>3.90909090909091</v>
      </c>
      <c r="E11" s="33" t="n">
        <v>652.9</v>
      </c>
      <c r="F11" s="33" t="n">
        <v>59.3545454545455</v>
      </c>
      <c r="G11" s="31" t="n">
        <v>69</v>
      </c>
      <c r="H11" s="32" t="n">
        <v>1.6046511627907</v>
      </c>
      <c r="I11" s="34" t="n">
        <v>15.1837209302326</v>
      </c>
      <c r="J11" s="35" t="n">
        <v>2.5</v>
      </c>
      <c r="K11" s="33" t="n">
        <v>36.85</v>
      </c>
      <c r="L11" s="32" t="n">
        <v>3</v>
      </c>
      <c r="M11" s="32" t="n">
        <v>1.2</v>
      </c>
      <c r="N11" s="34" t="n">
        <v>14.74</v>
      </c>
      <c r="O11" s="35" t="n">
        <v>3</v>
      </c>
      <c r="P11" s="33" t="n">
        <v>54.8</v>
      </c>
      <c r="Q11" s="32" t="n">
        <v>5.5</v>
      </c>
      <c r="R11" s="32" t="n">
        <v>1.83333333333333</v>
      </c>
      <c r="S11" s="34" t="n">
        <v>18.2666666666667</v>
      </c>
      <c r="T11" s="35" t="n">
        <v>4</v>
      </c>
      <c r="U11" s="33" t="n">
        <v>69.625</v>
      </c>
      <c r="V11" s="32" t="n">
        <v>8.5</v>
      </c>
      <c r="W11" s="32" t="n">
        <v>2.125</v>
      </c>
      <c r="X11" s="34" t="n">
        <v>17.40625</v>
      </c>
      <c r="Y11" s="35" t="n">
        <v>3.5</v>
      </c>
      <c r="Z11" s="33" t="n">
        <v>56.7</v>
      </c>
      <c r="AA11" s="32" t="n">
        <v>5</v>
      </c>
      <c r="AB11" s="32" t="n">
        <v>1.42857142857143</v>
      </c>
      <c r="AC11" s="34" t="n">
        <v>16.2</v>
      </c>
      <c r="AD11" s="35" t="n">
        <v>5</v>
      </c>
      <c r="AE11" s="33" t="n">
        <v>69.7</v>
      </c>
      <c r="AF11" s="32" t="n">
        <v>6</v>
      </c>
      <c r="AG11" s="32" t="n">
        <v>1.2</v>
      </c>
      <c r="AH11" s="34" t="n">
        <v>13.94</v>
      </c>
      <c r="AI11" s="35" t="n">
        <v>7</v>
      </c>
      <c r="AJ11" s="33" t="n">
        <v>111.45</v>
      </c>
      <c r="AK11" s="32" t="n">
        <v>13</v>
      </c>
      <c r="AL11" s="32" t="n">
        <v>1.85714285714286</v>
      </c>
      <c r="AM11" s="34" t="n">
        <v>15.9214285714286</v>
      </c>
      <c r="AN11" s="35" t="n">
        <v>5</v>
      </c>
      <c r="AO11" s="33" t="n">
        <v>35.8</v>
      </c>
      <c r="AP11" s="32" t="n">
        <v>6</v>
      </c>
      <c r="AQ11" s="32" t="n">
        <v>1.2</v>
      </c>
      <c r="AR11" s="34" t="n">
        <v>7.16</v>
      </c>
    </row>
    <row r="12" customFormat="false" ht="12.8" hidden="false" customHeight="true" outlineLevel="0" collapsed="false">
      <c r="A12" s="22" t="s">
        <v>94</v>
      </c>
      <c r="B12" s="23" t="n">
        <v>16</v>
      </c>
      <c r="C12" s="24" t="n">
        <v>0</v>
      </c>
      <c r="D12" s="25" t="n">
        <v>0</v>
      </c>
      <c r="E12" s="26" t="n">
        <v>0</v>
      </c>
      <c r="F12" s="26" t="n">
        <v>0</v>
      </c>
      <c r="G12" s="24" t="n">
        <v>0</v>
      </c>
      <c r="H12" s="25" t="n">
        <v>0</v>
      </c>
      <c r="I12" s="27" t="n">
        <v>0</v>
      </c>
      <c r="J12" s="28" t="n">
        <v>0</v>
      </c>
      <c r="K12" s="26" t="n">
        <v>0</v>
      </c>
      <c r="L12" s="25" t="n">
        <v>0</v>
      </c>
      <c r="M12" s="25" t="n">
        <v>0</v>
      </c>
      <c r="N12" s="27" t="n">
        <v>0</v>
      </c>
      <c r="O12" s="28" t="n">
        <v>0</v>
      </c>
      <c r="P12" s="26" t="n">
        <v>0</v>
      </c>
      <c r="Q12" s="25" t="n">
        <v>0</v>
      </c>
      <c r="R12" s="25" t="n">
        <v>0</v>
      </c>
      <c r="S12" s="27" t="n">
        <v>0</v>
      </c>
      <c r="T12" s="28" t="n">
        <v>0</v>
      </c>
      <c r="U12" s="26" t="n">
        <v>0</v>
      </c>
      <c r="V12" s="25" t="n">
        <v>0</v>
      </c>
      <c r="W12" s="25" t="n">
        <v>0</v>
      </c>
      <c r="X12" s="27" t="n">
        <v>0</v>
      </c>
      <c r="Y12" s="28" t="n">
        <v>0</v>
      </c>
      <c r="Z12" s="26" t="n">
        <v>0</v>
      </c>
      <c r="AA12" s="25" t="n">
        <v>0</v>
      </c>
      <c r="AB12" s="25" t="n">
        <v>0</v>
      </c>
      <c r="AC12" s="27" t="n">
        <v>0</v>
      </c>
      <c r="AD12" s="28" t="n">
        <v>0</v>
      </c>
      <c r="AE12" s="26" t="n">
        <v>0</v>
      </c>
      <c r="AF12" s="25" t="n">
        <v>0</v>
      </c>
      <c r="AG12" s="25" t="n">
        <v>0</v>
      </c>
      <c r="AH12" s="27" t="n">
        <v>0</v>
      </c>
      <c r="AI12" s="28" t="n">
        <v>0</v>
      </c>
      <c r="AJ12" s="26" t="n">
        <v>0</v>
      </c>
      <c r="AK12" s="25" t="n">
        <v>0</v>
      </c>
      <c r="AL12" s="25" t="n">
        <v>0</v>
      </c>
      <c r="AM12" s="27" t="n">
        <v>0</v>
      </c>
      <c r="AN12" s="28" t="n">
        <v>0</v>
      </c>
      <c r="AO12" s="26" t="n">
        <v>0</v>
      </c>
      <c r="AP12" s="25" t="n">
        <v>0</v>
      </c>
      <c r="AQ12" s="25" t="n">
        <v>0</v>
      </c>
      <c r="AR12" s="27" t="n">
        <v>0</v>
      </c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8" hidden="false" customHeight="true" outlineLevel="0" collapsed="false">
      <c r="A13" s="22" t="s">
        <v>95</v>
      </c>
      <c r="B13" s="23" t="n">
        <v>17</v>
      </c>
      <c r="C13" s="24" t="n">
        <v>1</v>
      </c>
      <c r="D13" s="25" t="n">
        <v>0.0909090909090909</v>
      </c>
      <c r="E13" s="26" t="n">
        <v>9.95</v>
      </c>
      <c r="F13" s="26" t="n">
        <v>0.904545454545454</v>
      </c>
      <c r="G13" s="24" t="n">
        <v>1</v>
      </c>
      <c r="H13" s="25" t="n">
        <v>1</v>
      </c>
      <c r="I13" s="27" t="n">
        <v>9.95</v>
      </c>
      <c r="J13" s="28" t="n">
        <v>0</v>
      </c>
      <c r="K13" s="26" t="n">
        <v>0</v>
      </c>
      <c r="L13" s="25" t="n">
        <v>0</v>
      </c>
      <c r="M13" s="25" t="n">
        <v>0</v>
      </c>
      <c r="N13" s="27" t="n">
        <v>0</v>
      </c>
      <c r="O13" s="28" t="n">
        <v>0</v>
      </c>
      <c r="P13" s="26" t="n">
        <v>0</v>
      </c>
      <c r="Q13" s="25" t="n">
        <v>0</v>
      </c>
      <c r="R13" s="25" t="n">
        <v>0</v>
      </c>
      <c r="S13" s="27" t="n">
        <v>0</v>
      </c>
      <c r="T13" s="28" t="n">
        <v>0</v>
      </c>
      <c r="U13" s="26" t="n">
        <v>0</v>
      </c>
      <c r="V13" s="25" t="n">
        <v>0</v>
      </c>
      <c r="W13" s="25" t="n">
        <v>0</v>
      </c>
      <c r="X13" s="27" t="n">
        <v>0</v>
      </c>
      <c r="Y13" s="28" t="n">
        <v>0.5</v>
      </c>
      <c r="Z13" s="26" t="n">
        <v>4.975</v>
      </c>
      <c r="AA13" s="25" t="n">
        <v>0.5</v>
      </c>
      <c r="AB13" s="25" t="n">
        <v>1</v>
      </c>
      <c r="AC13" s="27" t="n">
        <v>9.95</v>
      </c>
      <c r="AD13" s="28" t="n">
        <v>0</v>
      </c>
      <c r="AE13" s="26" t="n">
        <v>0</v>
      </c>
      <c r="AF13" s="25" t="n">
        <v>0</v>
      </c>
      <c r="AG13" s="25" t="n">
        <v>0</v>
      </c>
      <c r="AH13" s="27" t="n">
        <v>0</v>
      </c>
      <c r="AI13" s="28" t="n">
        <v>0</v>
      </c>
      <c r="AJ13" s="26" t="n">
        <v>0</v>
      </c>
      <c r="AK13" s="25" t="n">
        <v>0</v>
      </c>
      <c r="AL13" s="25" t="n">
        <v>0</v>
      </c>
      <c r="AM13" s="27" t="n">
        <v>0</v>
      </c>
      <c r="AN13" s="28" t="n">
        <v>0</v>
      </c>
      <c r="AO13" s="26" t="n">
        <v>0</v>
      </c>
      <c r="AP13" s="25" t="n">
        <v>0</v>
      </c>
      <c r="AQ13" s="25" t="n">
        <v>0</v>
      </c>
      <c r="AR13" s="27" t="n">
        <v>0</v>
      </c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8" hidden="false" customHeight="true" outlineLevel="0" collapsed="false">
      <c r="A14" s="22" t="s">
        <v>96</v>
      </c>
      <c r="B14" s="23" t="n">
        <v>18</v>
      </c>
      <c r="C14" s="24" t="n">
        <v>6</v>
      </c>
      <c r="D14" s="25" t="n">
        <v>0.545454545454545</v>
      </c>
      <c r="E14" s="26" t="n">
        <v>151.45</v>
      </c>
      <c r="F14" s="26" t="n">
        <v>13.7681818181818</v>
      </c>
      <c r="G14" s="24" t="n">
        <v>11</v>
      </c>
      <c r="H14" s="25" t="n">
        <v>1.83333333333333</v>
      </c>
      <c r="I14" s="27" t="n">
        <v>25.2416666666667</v>
      </c>
      <c r="J14" s="28" t="n">
        <v>0.5</v>
      </c>
      <c r="K14" s="26" t="n">
        <v>12.925</v>
      </c>
      <c r="L14" s="25" t="n">
        <v>1.5</v>
      </c>
      <c r="M14" s="25" t="n">
        <v>3</v>
      </c>
      <c r="N14" s="27" t="n">
        <v>25.85</v>
      </c>
      <c r="O14" s="28" t="n">
        <v>0</v>
      </c>
      <c r="P14" s="26" t="n">
        <v>0</v>
      </c>
      <c r="Q14" s="25" t="n">
        <v>0</v>
      </c>
      <c r="R14" s="25" t="n">
        <v>0</v>
      </c>
      <c r="S14" s="27" t="n">
        <v>0</v>
      </c>
      <c r="T14" s="28" t="n">
        <v>0.5</v>
      </c>
      <c r="U14" s="26" t="n">
        <v>21.95</v>
      </c>
      <c r="V14" s="25" t="n">
        <v>1</v>
      </c>
      <c r="W14" s="25" t="n">
        <v>2</v>
      </c>
      <c r="X14" s="27" t="n">
        <v>43.9</v>
      </c>
      <c r="Y14" s="28" t="n">
        <v>0.5</v>
      </c>
      <c r="Z14" s="26" t="n">
        <v>6.975</v>
      </c>
      <c r="AA14" s="25" t="n">
        <v>0.5</v>
      </c>
      <c r="AB14" s="25" t="n">
        <v>1</v>
      </c>
      <c r="AC14" s="27" t="n">
        <v>13.95</v>
      </c>
      <c r="AD14" s="28" t="n">
        <v>1</v>
      </c>
      <c r="AE14" s="26" t="n">
        <v>31.9</v>
      </c>
      <c r="AF14" s="25" t="n">
        <v>2</v>
      </c>
      <c r="AG14" s="25" t="n">
        <v>2</v>
      </c>
      <c r="AH14" s="27" t="n">
        <v>31.9</v>
      </c>
      <c r="AI14" s="28" t="n">
        <v>1</v>
      </c>
      <c r="AJ14" s="26" t="n">
        <v>15.95</v>
      </c>
      <c r="AK14" s="25" t="n">
        <v>1</v>
      </c>
      <c r="AL14" s="25" t="n">
        <v>1</v>
      </c>
      <c r="AM14" s="27" t="n">
        <v>15.95</v>
      </c>
      <c r="AN14" s="28" t="n">
        <v>1</v>
      </c>
      <c r="AO14" s="26" t="n">
        <v>19.9</v>
      </c>
      <c r="AP14" s="25" t="n">
        <v>2</v>
      </c>
      <c r="AQ14" s="25" t="n">
        <v>2</v>
      </c>
      <c r="AR14" s="27" t="n">
        <v>19.9</v>
      </c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2.8" hidden="false" customHeight="true" outlineLevel="0" collapsed="false">
      <c r="A15" s="22" t="s">
        <v>97</v>
      </c>
      <c r="B15" s="23" t="n">
        <v>19</v>
      </c>
      <c r="C15" s="24" t="n">
        <v>14</v>
      </c>
      <c r="D15" s="25" t="n">
        <v>1.27272727272727</v>
      </c>
      <c r="E15" s="26" t="n">
        <v>270.9</v>
      </c>
      <c r="F15" s="26" t="n">
        <v>24.6272727272727</v>
      </c>
      <c r="G15" s="24" t="n">
        <v>22</v>
      </c>
      <c r="H15" s="25" t="n">
        <v>1.57142857142857</v>
      </c>
      <c r="I15" s="27" t="n">
        <v>19.35</v>
      </c>
      <c r="J15" s="28" t="n">
        <v>0.5</v>
      </c>
      <c r="K15" s="26" t="n">
        <v>19.425</v>
      </c>
      <c r="L15" s="25" t="n">
        <v>1.5</v>
      </c>
      <c r="M15" s="25" t="n">
        <v>3</v>
      </c>
      <c r="N15" s="27" t="n">
        <v>38.85</v>
      </c>
      <c r="O15" s="28" t="n">
        <v>1</v>
      </c>
      <c r="P15" s="26" t="n">
        <v>25.425</v>
      </c>
      <c r="Q15" s="25" t="n">
        <v>1.5</v>
      </c>
      <c r="R15" s="25" t="n">
        <v>1.5</v>
      </c>
      <c r="S15" s="27" t="n">
        <v>25.425</v>
      </c>
      <c r="T15" s="28" t="n">
        <v>1.5</v>
      </c>
      <c r="U15" s="26" t="n">
        <v>26.9</v>
      </c>
      <c r="V15" s="25" t="n">
        <v>2</v>
      </c>
      <c r="W15" s="25" t="n">
        <v>1.33333333333333</v>
      </c>
      <c r="X15" s="27" t="n">
        <v>17.9333333333333</v>
      </c>
      <c r="Y15" s="28" t="n">
        <v>1</v>
      </c>
      <c r="Z15" s="26" t="n">
        <v>23.425</v>
      </c>
      <c r="AA15" s="25" t="n">
        <v>1.5</v>
      </c>
      <c r="AB15" s="25" t="n">
        <v>1.5</v>
      </c>
      <c r="AC15" s="27" t="n">
        <v>23.425</v>
      </c>
      <c r="AD15" s="28" t="n">
        <v>0</v>
      </c>
      <c r="AE15" s="26" t="n">
        <v>0</v>
      </c>
      <c r="AF15" s="25" t="n">
        <v>0</v>
      </c>
      <c r="AG15" s="25" t="n">
        <v>0</v>
      </c>
      <c r="AH15" s="27" t="n">
        <v>0</v>
      </c>
      <c r="AI15" s="28" t="n">
        <v>1</v>
      </c>
      <c r="AJ15" s="26" t="n">
        <v>15.95</v>
      </c>
      <c r="AK15" s="25" t="n">
        <v>1</v>
      </c>
      <c r="AL15" s="25" t="n">
        <v>1</v>
      </c>
      <c r="AM15" s="27" t="n">
        <v>15.95</v>
      </c>
      <c r="AN15" s="28" t="n">
        <v>5</v>
      </c>
      <c r="AO15" s="26" t="n">
        <v>64.6</v>
      </c>
      <c r="AP15" s="25" t="n">
        <v>8</v>
      </c>
      <c r="AQ15" s="25" t="n">
        <v>1.6</v>
      </c>
      <c r="AR15" s="27" t="n">
        <v>12.92</v>
      </c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2.8" hidden="false" customHeight="true" outlineLevel="0" collapsed="false">
      <c r="A16" s="22" t="s">
        <v>98</v>
      </c>
      <c r="B16" s="23" t="n">
        <v>20</v>
      </c>
      <c r="C16" s="24" t="n">
        <v>30</v>
      </c>
      <c r="D16" s="25" t="n">
        <v>2.72727272727273</v>
      </c>
      <c r="E16" s="26" t="n">
        <v>504.95</v>
      </c>
      <c r="F16" s="26" t="n">
        <v>45.9045454545454</v>
      </c>
      <c r="G16" s="24" t="n">
        <v>49</v>
      </c>
      <c r="H16" s="25" t="n">
        <v>1.63333333333333</v>
      </c>
      <c r="I16" s="27" t="n">
        <v>16.8316666666667</v>
      </c>
      <c r="J16" s="28" t="n">
        <v>0.5</v>
      </c>
      <c r="K16" s="26" t="n">
        <v>23.425</v>
      </c>
      <c r="L16" s="25" t="n">
        <v>1.5</v>
      </c>
      <c r="M16" s="25" t="n">
        <v>3</v>
      </c>
      <c r="N16" s="27" t="n">
        <v>46.85</v>
      </c>
      <c r="O16" s="28" t="n">
        <v>2</v>
      </c>
      <c r="P16" s="26" t="n">
        <v>33.85</v>
      </c>
      <c r="Q16" s="25" t="n">
        <v>3</v>
      </c>
      <c r="R16" s="25" t="n">
        <v>1.5</v>
      </c>
      <c r="S16" s="27" t="n">
        <v>16.925</v>
      </c>
      <c r="T16" s="28" t="n">
        <v>5</v>
      </c>
      <c r="U16" s="26" t="n">
        <v>61.8</v>
      </c>
      <c r="V16" s="25" t="n">
        <v>7</v>
      </c>
      <c r="W16" s="25" t="n">
        <v>1.4</v>
      </c>
      <c r="X16" s="27" t="n">
        <v>12.36</v>
      </c>
      <c r="Y16" s="28" t="n">
        <v>4</v>
      </c>
      <c r="Z16" s="26" t="n">
        <v>79.175</v>
      </c>
      <c r="AA16" s="25" t="n">
        <v>7.5</v>
      </c>
      <c r="AB16" s="25" t="n">
        <v>1.875</v>
      </c>
      <c r="AC16" s="27" t="n">
        <v>19.79375</v>
      </c>
      <c r="AD16" s="28" t="n">
        <v>3</v>
      </c>
      <c r="AE16" s="26" t="n">
        <v>25.8</v>
      </c>
      <c r="AF16" s="25" t="n">
        <v>4</v>
      </c>
      <c r="AG16" s="25" t="n">
        <v>1.33333333333333</v>
      </c>
      <c r="AH16" s="27" t="n">
        <v>8.6</v>
      </c>
      <c r="AI16" s="28" t="n">
        <v>1</v>
      </c>
      <c r="AJ16" s="26" t="n">
        <v>8.95</v>
      </c>
      <c r="AK16" s="25" t="n">
        <v>1</v>
      </c>
      <c r="AL16" s="25" t="n">
        <v>1</v>
      </c>
      <c r="AM16" s="27" t="n">
        <v>8.95</v>
      </c>
      <c r="AN16" s="28" t="n">
        <v>3</v>
      </c>
      <c r="AO16" s="26" t="n">
        <v>73.7</v>
      </c>
      <c r="AP16" s="25" t="n">
        <v>6</v>
      </c>
      <c r="AQ16" s="25" t="n">
        <v>2</v>
      </c>
      <c r="AR16" s="27" t="n">
        <v>24.5666666666667</v>
      </c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2.8" hidden="false" customHeight="true" outlineLevel="0" collapsed="false">
      <c r="A17" s="22" t="s">
        <v>99</v>
      </c>
      <c r="B17" s="23" t="n">
        <v>21</v>
      </c>
      <c r="C17" s="24" t="n">
        <v>18</v>
      </c>
      <c r="D17" s="25" t="n">
        <v>1.63636363636364</v>
      </c>
      <c r="E17" s="26" t="n">
        <v>251.7</v>
      </c>
      <c r="F17" s="26" t="n">
        <v>22.8818181818182</v>
      </c>
      <c r="G17" s="24" t="n">
        <v>27</v>
      </c>
      <c r="H17" s="25" t="n">
        <v>1.5</v>
      </c>
      <c r="I17" s="27" t="n">
        <v>13.9833333333333</v>
      </c>
      <c r="J17" s="28" t="n">
        <v>1.5</v>
      </c>
      <c r="K17" s="26" t="n">
        <v>18.425</v>
      </c>
      <c r="L17" s="25" t="n">
        <v>1.5</v>
      </c>
      <c r="M17" s="25" t="n">
        <v>1</v>
      </c>
      <c r="N17" s="27" t="n">
        <v>12.2833333333333</v>
      </c>
      <c r="O17" s="28" t="n">
        <v>3.5</v>
      </c>
      <c r="P17" s="26" t="n">
        <v>64.175</v>
      </c>
      <c r="Q17" s="25" t="n">
        <v>6.5</v>
      </c>
      <c r="R17" s="25" t="n">
        <v>1.85714285714286</v>
      </c>
      <c r="S17" s="27" t="n">
        <v>18.3357142857143</v>
      </c>
      <c r="T17" s="28" t="n">
        <v>1.5</v>
      </c>
      <c r="U17" s="26" t="n">
        <v>13.425</v>
      </c>
      <c r="V17" s="25" t="n">
        <v>1.5</v>
      </c>
      <c r="W17" s="25" t="n">
        <v>1</v>
      </c>
      <c r="X17" s="27" t="n">
        <v>8.95</v>
      </c>
      <c r="Y17" s="28" t="n">
        <v>0</v>
      </c>
      <c r="Z17" s="26" t="n">
        <v>0</v>
      </c>
      <c r="AA17" s="25" t="n">
        <v>0</v>
      </c>
      <c r="AB17" s="25" t="n">
        <v>0</v>
      </c>
      <c r="AC17" s="27" t="n">
        <v>0</v>
      </c>
      <c r="AD17" s="28" t="n">
        <v>2</v>
      </c>
      <c r="AE17" s="26" t="n">
        <v>30.8</v>
      </c>
      <c r="AF17" s="25" t="n">
        <v>4</v>
      </c>
      <c r="AG17" s="25" t="n">
        <v>2</v>
      </c>
      <c r="AH17" s="27" t="n">
        <v>15.4</v>
      </c>
      <c r="AI17" s="28" t="n">
        <v>1</v>
      </c>
      <c r="AJ17" s="26" t="n">
        <v>4.95</v>
      </c>
      <c r="AK17" s="25" t="n">
        <v>1</v>
      </c>
      <c r="AL17" s="25" t="n">
        <v>1</v>
      </c>
      <c r="AM17" s="27" t="n">
        <v>4.95</v>
      </c>
      <c r="AN17" s="28" t="n">
        <v>2</v>
      </c>
      <c r="AO17" s="26" t="n">
        <v>23.9</v>
      </c>
      <c r="AP17" s="25" t="n">
        <v>3</v>
      </c>
      <c r="AQ17" s="25" t="n">
        <v>1.5</v>
      </c>
      <c r="AR17" s="27" t="n">
        <v>11.95</v>
      </c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2.8" hidden="false" customHeight="true" outlineLevel="0" collapsed="false">
      <c r="A18" s="22" t="s">
        <v>100</v>
      </c>
      <c r="B18" s="23" t="n">
        <v>22</v>
      </c>
      <c r="C18" s="24" t="n">
        <v>3</v>
      </c>
      <c r="D18" s="25" t="n">
        <v>0.272727272727273</v>
      </c>
      <c r="E18" s="26" t="n">
        <v>46.75</v>
      </c>
      <c r="F18" s="26" t="n">
        <v>4.25</v>
      </c>
      <c r="G18" s="24" t="n">
        <v>5</v>
      </c>
      <c r="H18" s="25" t="n">
        <v>1.66666666666667</v>
      </c>
      <c r="I18" s="27" t="n">
        <v>15.5833333333333</v>
      </c>
      <c r="J18" s="28" t="n">
        <v>0</v>
      </c>
      <c r="K18" s="26" t="n">
        <v>0</v>
      </c>
      <c r="L18" s="25" t="n">
        <v>0</v>
      </c>
      <c r="M18" s="25" t="n">
        <v>0</v>
      </c>
      <c r="N18" s="27" t="n">
        <v>0</v>
      </c>
      <c r="O18" s="28" t="n">
        <v>1</v>
      </c>
      <c r="P18" s="26" t="n">
        <v>11.45</v>
      </c>
      <c r="Q18" s="25" t="n">
        <v>1</v>
      </c>
      <c r="R18" s="25" t="n">
        <v>1</v>
      </c>
      <c r="S18" s="27" t="n">
        <v>11.45</v>
      </c>
      <c r="T18" s="28" t="n">
        <v>0</v>
      </c>
      <c r="U18" s="26" t="n">
        <v>0</v>
      </c>
      <c r="V18" s="25" t="n">
        <v>0</v>
      </c>
      <c r="W18" s="25" t="n">
        <v>0</v>
      </c>
      <c r="X18" s="27" t="n">
        <v>0</v>
      </c>
      <c r="Y18" s="28" t="n">
        <v>0</v>
      </c>
      <c r="Z18" s="26" t="n">
        <v>0</v>
      </c>
      <c r="AA18" s="25" t="n">
        <v>0</v>
      </c>
      <c r="AB18" s="25" t="n">
        <v>0</v>
      </c>
      <c r="AC18" s="27" t="n">
        <v>0</v>
      </c>
      <c r="AD18" s="28" t="n">
        <v>1</v>
      </c>
      <c r="AE18" s="26" t="n">
        <v>23.85</v>
      </c>
      <c r="AF18" s="25" t="n">
        <v>3</v>
      </c>
      <c r="AG18" s="25" t="n">
        <v>3</v>
      </c>
      <c r="AH18" s="27" t="n">
        <v>23.85</v>
      </c>
      <c r="AI18" s="28" t="n">
        <v>0</v>
      </c>
      <c r="AJ18" s="26" t="n">
        <v>0</v>
      </c>
      <c r="AK18" s="25" t="n">
        <v>0</v>
      </c>
      <c r="AL18" s="25" t="n">
        <v>0</v>
      </c>
      <c r="AM18" s="27" t="n">
        <v>0</v>
      </c>
      <c r="AN18" s="28" t="n">
        <v>0</v>
      </c>
      <c r="AO18" s="26" t="n">
        <v>0</v>
      </c>
      <c r="AP18" s="25" t="n">
        <v>0</v>
      </c>
      <c r="AQ18" s="25" t="n">
        <v>0</v>
      </c>
      <c r="AR18" s="27" t="n">
        <v>0</v>
      </c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s="38" customFormat="true" ht="12.8" hidden="false" customHeight="true" outlineLevel="0" collapsed="false">
      <c r="A19" s="22" t="s">
        <v>101</v>
      </c>
      <c r="B19" s="37" t="n">
        <v>23</v>
      </c>
      <c r="C19" s="24" t="n">
        <v>0</v>
      </c>
      <c r="D19" s="25" t="n">
        <v>0</v>
      </c>
      <c r="E19" s="26" t="n">
        <v>0</v>
      </c>
      <c r="F19" s="26" t="n">
        <v>0</v>
      </c>
      <c r="G19" s="24" t="n">
        <v>0</v>
      </c>
      <c r="H19" s="25" t="n">
        <v>0</v>
      </c>
      <c r="I19" s="27" t="n">
        <v>0</v>
      </c>
      <c r="J19" s="25" t="n">
        <v>0</v>
      </c>
      <c r="K19" s="26" t="n">
        <v>0</v>
      </c>
      <c r="L19" s="25" t="n">
        <v>0</v>
      </c>
      <c r="M19" s="25" t="n">
        <v>0</v>
      </c>
      <c r="N19" s="27" t="n">
        <v>0</v>
      </c>
      <c r="O19" s="25" t="n">
        <v>0</v>
      </c>
      <c r="P19" s="26" t="n">
        <v>0</v>
      </c>
      <c r="Q19" s="25" t="n">
        <v>0</v>
      </c>
      <c r="R19" s="25" t="n">
        <v>0</v>
      </c>
      <c r="S19" s="27" t="n">
        <v>0</v>
      </c>
      <c r="T19" s="25" t="n">
        <v>0</v>
      </c>
      <c r="U19" s="26" t="n">
        <v>0</v>
      </c>
      <c r="V19" s="25" t="n">
        <v>0</v>
      </c>
      <c r="W19" s="25" t="n">
        <v>0</v>
      </c>
      <c r="X19" s="27" t="n">
        <v>0</v>
      </c>
      <c r="Y19" s="25" t="n">
        <v>0</v>
      </c>
      <c r="Z19" s="26" t="n">
        <v>0</v>
      </c>
      <c r="AA19" s="25" t="n">
        <v>0</v>
      </c>
      <c r="AB19" s="25" t="n">
        <v>0</v>
      </c>
      <c r="AC19" s="27" t="n">
        <v>0</v>
      </c>
      <c r="AD19" s="25" t="n">
        <v>0</v>
      </c>
      <c r="AE19" s="26" t="n">
        <v>0</v>
      </c>
      <c r="AF19" s="25" t="n">
        <v>0</v>
      </c>
      <c r="AG19" s="25" t="n">
        <v>0</v>
      </c>
      <c r="AH19" s="27" t="n">
        <v>0</v>
      </c>
      <c r="AI19" s="25" t="n">
        <v>0</v>
      </c>
      <c r="AJ19" s="26" t="n">
        <v>0</v>
      </c>
      <c r="AK19" s="25" t="n">
        <v>0</v>
      </c>
      <c r="AL19" s="25" t="n">
        <v>0</v>
      </c>
      <c r="AM19" s="27" t="n">
        <v>0</v>
      </c>
      <c r="AN19" s="25" t="n">
        <v>0</v>
      </c>
      <c r="AO19" s="26" t="n">
        <v>0</v>
      </c>
      <c r="AP19" s="25" t="n">
        <v>0</v>
      </c>
      <c r="AQ19" s="25" t="n">
        <v>0</v>
      </c>
      <c r="AR19" s="27" t="n">
        <v>0</v>
      </c>
      <c r="AMJ19" s="39"/>
    </row>
    <row r="20" s="44" customFormat="true" ht="12.8" hidden="false" customHeight="true" outlineLevel="0" collapsed="false">
      <c r="A20" s="29" t="s">
        <v>102</v>
      </c>
      <c r="B20" s="40"/>
      <c r="C20" s="41" t="n">
        <v>72</v>
      </c>
      <c r="D20" s="42" t="n">
        <v>6.54545454545455</v>
      </c>
      <c r="E20" s="43" t="n">
        <v>1235.7</v>
      </c>
      <c r="F20" s="43" t="n">
        <v>112.336363636364</v>
      </c>
      <c r="G20" s="41" t="n">
        <v>115</v>
      </c>
      <c r="H20" s="32" t="n">
        <v>1.59722222222222</v>
      </c>
      <c r="I20" s="34" t="n">
        <v>17.1625</v>
      </c>
      <c r="J20" s="35" t="n">
        <v>3</v>
      </c>
      <c r="K20" s="33" t="n">
        <v>74.2</v>
      </c>
      <c r="L20" s="32" t="n">
        <v>6</v>
      </c>
      <c r="M20" s="32" t="n">
        <v>2</v>
      </c>
      <c r="N20" s="34" t="n">
        <v>24.7333333333333</v>
      </c>
      <c r="O20" s="35" t="n">
        <v>7.5</v>
      </c>
      <c r="P20" s="33" t="n">
        <v>134.9</v>
      </c>
      <c r="Q20" s="32" t="n">
        <v>12</v>
      </c>
      <c r="R20" s="32" t="n">
        <v>1.6</v>
      </c>
      <c r="S20" s="34" t="n">
        <v>17.9866666666667</v>
      </c>
      <c r="T20" s="35" t="n">
        <v>8.5</v>
      </c>
      <c r="U20" s="33" t="n">
        <v>124.075</v>
      </c>
      <c r="V20" s="32" t="n">
        <v>11.5</v>
      </c>
      <c r="W20" s="32" t="n">
        <v>1.35294117647059</v>
      </c>
      <c r="X20" s="34" t="n">
        <v>14.5970588235294</v>
      </c>
      <c r="Y20" s="35" t="n">
        <v>6</v>
      </c>
      <c r="Z20" s="33" t="n">
        <v>114.55</v>
      </c>
      <c r="AA20" s="32" t="n">
        <v>10</v>
      </c>
      <c r="AB20" s="32" t="n">
        <v>1.66666666666667</v>
      </c>
      <c r="AC20" s="34" t="n">
        <v>19.0916666666667</v>
      </c>
      <c r="AD20" s="35" t="n">
        <v>7</v>
      </c>
      <c r="AE20" s="33" t="n">
        <v>112.35</v>
      </c>
      <c r="AF20" s="32" t="n">
        <v>13</v>
      </c>
      <c r="AG20" s="32" t="n">
        <v>1.85714285714286</v>
      </c>
      <c r="AH20" s="34" t="n">
        <v>16.05</v>
      </c>
      <c r="AI20" s="35" t="n">
        <v>4</v>
      </c>
      <c r="AJ20" s="33" t="n">
        <v>45.8</v>
      </c>
      <c r="AK20" s="32" t="n">
        <v>4</v>
      </c>
      <c r="AL20" s="32" t="n">
        <v>1</v>
      </c>
      <c r="AM20" s="34" t="n">
        <v>11.45</v>
      </c>
      <c r="AN20" s="35" t="n">
        <v>11</v>
      </c>
      <c r="AO20" s="33" t="n">
        <v>182.1</v>
      </c>
      <c r="AP20" s="32" t="n">
        <v>19</v>
      </c>
      <c r="AQ20" s="32" t="n">
        <v>1.72727272727273</v>
      </c>
      <c r="AR20" s="34" t="n">
        <v>16.5545454545455</v>
      </c>
      <c r="AMJ20" s="45"/>
    </row>
    <row r="21" customFormat="false" ht="12.8" hidden="false" customHeight="true" outlineLevel="0" collapsed="false">
      <c r="A21" s="0"/>
      <c r="B21" s="1"/>
      <c r="C21" s="1" t="n">
        <v>115</v>
      </c>
      <c r="D21" s="25" t="n">
        <v>10.4545454545455</v>
      </c>
      <c r="E21" s="26" t="n">
        <v>1888.6</v>
      </c>
      <c r="F21" s="26" t="n">
        <v>171.690909090909</v>
      </c>
      <c r="G21" s="24" t="n">
        <v>184</v>
      </c>
      <c r="H21" s="46" t="n">
        <v>1.6</v>
      </c>
      <c r="I21" s="27" t="n">
        <v>16.4226086956522</v>
      </c>
      <c r="J21" s="47" t="n">
        <v>5.5</v>
      </c>
      <c r="K21" s="48" t="n">
        <v>111.05</v>
      </c>
      <c r="L21" s="46" t="n">
        <v>9</v>
      </c>
      <c r="M21" s="46" t="n">
        <v>1.63636363636364</v>
      </c>
      <c r="N21" s="49" t="n">
        <v>20.1909090909091</v>
      </c>
      <c r="O21" s="47" t="n">
        <v>10.5</v>
      </c>
      <c r="P21" s="48" t="n">
        <v>189.7</v>
      </c>
      <c r="Q21" s="46" t="n">
        <v>17.5</v>
      </c>
      <c r="R21" s="46" t="n">
        <v>1.66666666666667</v>
      </c>
      <c r="S21" s="49" t="n">
        <v>18.0666666666667</v>
      </c>
      <c r="T21" s="47" t="n">
        <v>12.5</v>
      </c>
      <c r="U21" s="48" t="n">
        <v>193.7</v>
      </c>
      <c r="V21" s="46" t="n">
        <v>20</v>
      </c>
      <c r="W21" s="46" t="n">
        <v>1.6</v>
      </c>
      <c r="X21" s="49" t="n">
        <v>15.496</v>
      </c>
      <c r="Y21" s="47" t="n">
        <v>9.5</v>
      </c>
      <c r="Z21" s="48" t="n">
        <v>171.25</v>
      </c>
      <c r="AA21" s="46" t="n">
        <v>15</v>
      </c>
      <c r="AB21" s="46" t="n">
        <v>1.57894736842105</v>
      </c>
      <c r="AC21" s="49" t="n">
        <v>18.0263157894737</v>
      </c>
      <c r="AD21" s="47" t="n">
        <v>12</v>
      </c>
      <c r="AE21" s="48" t="n">
        <v>182.05</v>
      </c>
      <c r="AF21" s="46" t="n">
        <v>19</v>
      </c>
      <c r="AG21" s="46" t="n">
        <v>1.58333333333333</v>
      </c>
      <c r="AH21" s="49" t="n">
        <v>15.1708333333333</v>
      </c>
      <c r="AI21" s="47" t="n">
        <v>11</v>
      </c>
      <c r="AJ21" s="48" t="n">
        <v>157.25</v>
      </c>
      <c r="AK21" s="46" t="n">
        <v>17</v>
      </c>
      <c r="AL21" s="46" t="n">
        <v>1.54545454545455</v>
      </c>
      <c r="AM21" s="49" t="n">
        <v>14.2954545454545</v>
      </c>
      <c r="AN21" s="47" t="n">
        <v>16</v>
      </c>
      <c r="AO21" s="48" t="n">
        <v>217.9</v>
      </c>
      <c r="AP21" s="46" t="n">
        <v>25</v>
      </c>
      <c r="AQ21" s="46" t="n">
        <v>1.5625</v>
      </c>
      <c r="AR21" s="49" t="n">
        <v>13.61875</v>
      </c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5" hidden="false" customHeight="true" outlineLevel="0" collapsed="false">
      <c r="A22" s="17" t="n">
        <v>42552</v>
      </c>
      <c r="B22" s="0"/>
      <c r="C22" s="38"/>
      <c r="D22" s="38"/>
      <c r="E22" s="0"/>
      <c r="F22" s="19" t="n">
        <v>31</v>
      </c>
      <c r="G22" s="0"/>
      <c r="H22" s="0"/>
      <c r="I22" s="18"/>
      <c r="J22" s="20" t="n">
        <v>4</v>
      </c>
      <c r="K22" s="0"/>
      <c r="L22" s="21"/>
      <c r="M22" s="18"/>
      <c r="N22" s="18"/>
      <c r="O22" s="20" t="n">
        <v>4</v>
      </c>
      <c r="P22" s="0"/>
      <c r="Q22" s="21"/>
      <c r="R22" s="18"/>
      <c r="S22" s="18"/>
      <c r="T22" s="20" t="n">
        <v>4</v>
      </c>
      <c r="U22" s="0"/>
      <c r="V22" s="21"/>
      <c r="W22" s="18"/>
      <c r="X22" s="18"/>
      <c r="Y22" s="20" t="n">
        <v>4</v>
      </c>
      <c r="Z22" s="0"/>
      <c r="AA22" s="21"/>
      <c r="AB22" s="18"/>
      <c r="AC22" s="18"/>
      <c r="AD22" s="20" t="n">
        <v>5</v>
      </c>
      <c r="AE22" s="0"/>
      <c r="AF22" s="21"/>
      <c r="AG22" s="18"/>
      <c r="AH22" s="18"/>
      <c r="AI22" s="20" t="n">
        <v>5</v>
      </c>
      <c r="AJ22" s="0"/>
      <c r="AK22" s="21"/>
      <c r="AL22" s="18"/>
      <c r="AM22" s="18"/>
      <c r="AN22" s="20" t="n">
        <v>5</v>
      </c>
      <c r="AO22" s="0"/>
      <c r="AP22" s="21"/>
      <c r="AQ22" s="18"/>
      <c r="AR22" s="18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2.8" hidden="false" customHeight="true" outlineLevel="0" collapsed="false">
      <c r="A23" s="22" t="s">
        <v>86</v>
      </c>
      <c r="B23" s="23" t="n">
        <v>9</v>
      </c>
      <c r="C23" s="24" t="n">
        <v>0</v>
      </c>
      <c r="D23" s="25" t="n">
        <v>0</v>
      </c>
      <c r="E23" s="26" t="n">
        <v>0</v>
      </c>
      <c r="F23" s="26" t="n">
        <v>0</v>
      </c>
      <c r="G23" s="24" t="n">
        <v>0</v>
      </c>
      <c r="H23" s="25" t="n">
        <v>0</v>
      </c>
      <c r="I23" s="27" t="n">
        <v>0</v>
      </c>
      <c r="J23" s="28" t="n">
        <v>0</v>
      </c>
      <c r="K23" s="26" t="n">
        <v>0</v>
      </c>
      <c r="L23" s="25" t="n">
        <v>0</v>
      </c>
      <c r="M23" s="25" t="n">
        <v>0</v>
      </c>
      <c r="N23" s="27" t="n">
        <v>0</v>
      </c>
      <c r="O23" s="28" t="n">
        <v>0</v>
      </c>
      <c r="P23" s="26" t="n">
        <v>0</v>
      </c>
      <c r="Q23" s="25" t="n">
        <v>0</v>
      </c>
      <c r="R23" s="25" t="n">
        <v>0</v>
      </c>
      <c r="S23" s="27" t="n">
        <v>0</v>
      </c>
      <c r="T23" s="28" t="n">
        <v>0</v>
      </c>
      <c r="U23" s="26" t="n">
        <v>0</v>
      </c>
      <c r="V23" s="25" t="n">
        <v>0</v>
      </c>
      <c r="W23" s="25" t="n">
        <v>0</v>
      </c>
      <c r="X23" s="27" t="n">
        <v>0</v>
      </c>
      <c r="Y23" s="28" t="n">
        <v>0</v>
      </c>
      <c r="Z23" s="26" t="n">
        <v>0</v>
      </c>
      <c r="AA23" s="25" t="n">
        <v>0</v>
      </c>
      <c r="AB23" s="25" t="n">
        <v>0</v>
      </c>
      <c r="AC23" s="27" t="n">
        <v>0</v>
      </c>
      <c r="AD23" s="28" t="n">
        <v>0</v>
      </c>
      <c r="AE23" s="26" t="n">
        <v>0</v>
      </c>
      <c r="AF23" s="25" t="n">
        <v>0</v>
      </c>
      <c r="AG23" s="25" t="n">
        <v>0</v>
      </c>
      <c r="AH23" s="27" t="n">
        <v>0</v>
      </c>
      <c r="AI23" s="28" t="n">
        <v>0</v>
      </c>
      <c r="AJ23" s="26" t="n">
        <v>0</v>
      </c>
      <c r="AK23" s="25" t="n">
        <v>0</v>
      </c>
      <c r="AL23" s="25" t="n">
        <v>0</v>
      </c>
      <c r="AM23" s="27" t="n">
        <v>0</v>
      </c>
      <c r="AN23" s="28" t="n">
        <v>0</v>
      </c>
      <c r="AO23" s="26" t="n">
        <v>0</v>
      </c>
      <c r="AP23" s="25" t="n">
        <v>0</v>
      </c>
      <c r="AQ23" s="25" t="n">
        <v>0</v>
      </c>
      <c r="AR23" s="27" t="n">
        <v>0</v>
      </c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2.8" hidden="false" customHeight="true" outlineLevel="0" collapsed="false">
      <c r="A24" s="22" t="s">
        <v>87</v>
      </c>
      <c r="B24" s="23" t="n">
        <v>10</v>
      </c>
      <c r="C24" s="24" t="n">
        <v>12</v>
      </c>
      <c r="D24" s="25" t="n">
        <v>0.387096774193548</v>
      </c>
      <c r="E24" s="26" t="n">
        <v>230.15</v>
      </c>
      <c r="F24" s="26" t="n">
        <v>7.4241935483871</v>
      </c>
      <c r="G24" s="24" t="n">
        <v>17</v>
      </c>
      <c r="H24" s="25" t="n">
        <v>1.41666666666667</v>
      </c>
      <c r="I24" s="27" t="n">
        <v>19.1791666666667</v>
      </c>
      <c r="J24" s="28" t="n">
        <v>1</v>
      </c>
      <c r="K24" s="26" t="n">
        <v>19.15</v>
      </c>
      <c r="L24" s="25" t="n">
        <v>2</v>
      </c>
      <c r="M24" s="25" t="n">
        <v>2</v>
      </c>
      <c r="N24" s="27" t="n">
        <v>19.15</v>
      </c>
      <c r="O24" s="28" t="n">
        <v>0</v>
      </c>
      <c r="P24" s="26" t="n">
        <v>0</v>
      </c>
      <c r="Q24" s="25" t="n">
        <v>0</v>
      </c>
      <c r="R24" s="25" t="n">
        <v>0</v>
      </c>
      <c r="S24" s="27" t="n">
        <v>0</v>
      </c>
      <c r="T24" s="28" t="n">
        <v>0.25</v>
      </c>
      <c r="U24" s="26" t="n">
        <v>2.2375</v>
      </c>
      <c r="V24" s="25" t="n">
        <v>0.25</v>
      </c>
      <c r="W24" s="25" t="n">
        <v>1</v>
      </c>
      <c r="X24" s="27" t="n">
        <v>8.95</v>
      </c>
      <c r="Y24" s="28" t="n">
        <v>0.25</v>
      </c>
      <c r="Z24" s="26" t="n">
        <v>3.9875</v>
      </c>
      <c r="AA24" s="25" t="n">
        <v>0.25</v>
      </c>
      <c r="AB24" s="25" t="n">
        <v>1</v>
      </c>
      <c r="AC24" s="27" t="n">
        <v>15.95</v>
      </c>
      <c r="AD24" s="28" t="n">
        <v>0.2</v>
      </c>
      <c r="AE24" s="26" t="n">
        <v>3.19</v>
      </c>
      <c r="AF24" s="25" t="n">
        <v>0.2</v>
      </c>
      <c r="AG24" s="25" t="n">
        <v>1</v>
      </c>
      <c r="AH24" s="27" t="n">
        <v>15.95</v>
      </c>
      <c r="AI24" s="28" t="n">
        <v>0.6</v>
      </c>
      <c r="AJ24" s="26" t="n">
        <v>10.57</v>
      </c>
      <c r="AK24" s="25" t="n">
        <v>0.6</v>
      </c>
      <c r="AL24" s="25" t="n">
        <v>1</v>
      </c>
      <c r="AM24" s="27" t="n">
        <v>17.6166666666667</v>
      </c>
      <c r="AN24" s="28" t="n">
        <v>0.4</v>
      </c>
      <c r="AO24" s="26" t="n">
        <v>11.97</v>
      </c>
      <c r="AP24" s="25" t="n">
        <v>0.6</v>
      </c>
      <c r="AQ24" s="25" t="n">
        <v>1.5</v>
      </c>
      <c r="AR24" s="27" t="n">
        <v>29.925</v>
      </c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2.8" hidden="false" customHeight="true" outlineLevel="0" collapsed="false">
      <c r="A25" s="22" t="s">
        <v>88</v>
      </c>
      <c r="B25" s="23" t="n">
        <v>11</v>
      </c>
      <c r="C25" s="24" t="n">
        <v>35</v>
      </c>
      <c r="D25" s="25" t="n">
        <v>1.12903225806452</v>
      </c>
      <c r="E25" s="26" t="n">
        <v>652.09</v>
      </c>
      <c r="F25" s="26" t="n">
        <v>21.0351612903226</v>
      </c>
      <c r="G25" s="24" t="n">
        <v>64</v>
      </c>
      <c r="H25" s="25" t="n">
        <v>1.82857142857143</v>
      </c>
      <c r="I25" s="27" t="n">
        <v>18.6311428571429</v>
      </c>
      <c r="J25" s="28" t="n">
        <v>1.75</v>
      </c>
      <c r="K25" s="26" t="n">
        <v>42.7375</v>
      </c>
      <c r="L25" s="25" t="n">
        <v>2.75</v>
      </c>
      <c r="M25" s="25" t="n">
        <v>1.57142857142857</v>
      </c>
      <c r="N25" s="27" t="n">
        <v>24.4214285714286</v>
      </c>
      <c r="O25" s="28" t="n">
        <v>0.75</v>
      </c>
      <c r="P25" s="26" t="n">
        <v>12.2</v>
      </c>
      <c r="Q25" s="25" t="n">
        <v>1</v>
      </c>
      <c r="R25" s="25" t="n">
        <v>1.33333333333333</v>
      </c>
      <c r="S25" s="27" t="n">
        <v>16.2666666666667</v>
      </c>
      <c r="T25" s="28" t="n">
        <v>1.5</v>
      </c>
      <c r="U25" s="26" t="n">
        <v>20.4</v>
      </c>
      <c r="V25" s="25" t="n">
        <v>2</v>
      </c>
      <c r="W25" s="25" t="n">
        <v>1.33333333333333</v>
      </c>
      <c r="X25" s="27" t="n">
        <v>13.6</v>
      </c>
      <c r="Y25" s="28" t="n">
        <v>2.25</v>
      </c>
      <c r="Z25" s="26" t="n">
        <v>33.6975</v>
      </c>
      <c r="AA25" s="25" t="n">
        <v>3.5</v>
      </c>
      <c r="AB25" s="25" t="n">
        <v>1.55555555555556</v>
      </c>
      <c r="AC25" s="27" t="n">
        <v>14.9766666666667</v>
      </c>
      <c r="AD25" s="28" t="n">
        <v>0.4</v>
      </c>
      <c r="AE25" s="26" t="n">
        <v>4.76</v>
      </c>
      <c r="AF25" s="25" t="n">
        <v>0.8</v>
      </c>
      <c r="AG25" s="25" t="n">
        <v>2</v>
      </c>
      <c r="AH25" s="27" t="n">
        <v>11.9</v>
      </c>
      <c r="AI25" s="28" t="n">
        <v>1</v>
      </c>
      <c r="AJ25" s="26" t="n">
        <v>21.72</v>
      </c>
      <c r="AK25" s="25" t="n">
        <v>2.6</v>
      </c>
      <c r="AL25" s="25" t="n">
        <v>2.6</v>
      </c>
      <c r="AM25" s="27" t="n">
        <v>21.72</v>
      </c>
      <c r="AN25" s="28" t="n">
        <v>0.6</v>
      </c>
      <c r="AO25" s="26" t="n">
        <v>16.71</v>
      </c>
      <c r="AP25" s="25" t="n">
        <v>2</v>
      </c>
      <c r="AQ25" s="25" t="n">
        <v>3.33333333333333</v>
      </c>
      <c r="AR25" s="27" t="n">
        <v>27.85</v>
      </c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2.8" hidden="false" customHeight="true" outlineLevel="0" collapsed="false">
      <c r="A26" s="22" t="s">
        <v>89</v>
      </c>
      <c r="B26" s="23" t="n">
        <v>12</v>
      </c>
      <c r="C26" s="24" t="n">
        <v>45</v>
      </c>
      <c r="D26" s="25" t="n">
        <v>1.45161290322581</v>
      </c>
      <c r="E26" s="26" t="n">
        <v>792.200000000001</v>
      </c>
      <c r="F26" s="26" t="n">
        <v>25.5548387096774</v>
      </c>
      <c r="G26" s="24" t="n">
        <v>96</v>
      </c>
      <c r="H26" s="25" t="n">
        <v>2.13333333333333</v>
      </c>
      <c r="I26" s="27" t="n">
        <v>17.6044444444445</v>
      </c>
      <c r="J26" s="28" t="n">
        <v>1</v>
      </c>
      <c r="K26" s="26" t="n">
        <v>40.125</v>
      </c>
      <c r="L26" s="25" t="n">
        <v>2.75</v>
      </c>
      <c r="M26" s="25" t="n">
        <v>2.75</v>
      </c>
      <c r="N26" s="27" t="n">
        <v>40.125</v>
      </c>
      <c r="O26" s="28" t="n">
        <v>2.25</v>
      </c>
      <c r="P26" s="26" t="n">
        <v>35.3625</v>
      </c>
      <c r="Q26" s="25" t="n">
        <v>3.75</v>
      </c>
      <c r="R26" s="25" t="n">
        <v>1.66666666666667</v>
      </c>
      <c r="S26" s="27" t="n">
        <v>15.7166666666667</v>
      </c>
      <c r="T26" s="28" t="n">
        <v>0.75</v>
      </c>
      <c r="U26" s="26" t="n">
        <v>6.4625</v>
      </c>
      <c r="V26" s="25" t="n">
        <v>0.75</v>
      </c>
      <c r="W26" s="25" t="n">
        <v>1</v>
      </c>
      <c r="X26" s="27" t="n">
        <v>8.61666666666667</v>
      </c>
      <c r="Y26" s="28" t="n">
        <v>1.75</v>
      </c>
      <c r="Z26" s="26" t="n">
        <v>23.6125</v>
      </c>
      <c r="AA26" s="25" t="n">
        <v>2.75</v>
      </c>
      <c r="AB26" s="25" t="n">
        <v>1.57142857142857</v>
      </c>
      <c r="AC26" s="27" t="n">
        <v>13.4928571428571</v>
      </c>
      <c r="AD26" s="28" t="n">
        <v>1.4</v>
      </c>
      <c r="AE26" s="26" t="n">
        <v>31.85</v>
      </c>
      <c r="AF26" s="25" t="n">
        <v>5.4</v>
      </c>
      <c r="AG26" s="25" t="n">
        <v>3.85714285714286</v>
      </c>
      <c r="AH26" s="27" t="n">
        <v>22.75</v>
      </c>
      <c r="AI26" s="28" t="n">
        <v>1.6</v>
      </c>
      <c r="AJ26" s="26" t="n">
        <v>28.07</v>
      </c>
      <c r="AK26" s="25" t="n">
        <v>3</v>
      </c>
      <c r="AL26" s="25" t="n">
        <v>1.875</v>
      </c>
      <c r="AM26" s="27" t="n">
        <v>17.54375</v>
      </c>
      <c r="AN26" s="28" t="n">
        <v>1.4</v>
      </c>
      <c r="AO26" s="26" t="n">
        <v>14.07</v>
      </c>
      <c r="AP26" s="25" t="n">
        <v>2.8</v>
      </c>
      <c r="AQ26" s="25" t="n">
        <v>2</v>
      </c>
      <c r="AR26" s="27" t="n">
        <v>10.05</v>
      </c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2.8" hidden="false" customHeight="true" outlineLevel="0" collapsed="false">
      <c r="A27" s="22" t="s">
        <v>90</v>
      </c>
      <c r="B27" s="23" t="n">
        <v>13</v>
      </c>
      <c r="C27" s="24" t="n">
        <v>27</v>
      </c>
      <c r="D27" s="25" t="n">
        <v>0.870967741935484</v>
      </c>
      <c r="E27" s="26" t="n">
        <v>476.15</v>
      </c>
      <c r="F27" s="26" t="n">
        <v>15.3596774193548</v>
      </c>
      <c r="G27" s="24" t="n">
        <v>49</v>
      </c>
      <c r="H27" s="25" t="n">
        <v>1.81481481481482</v>
      </c>
      <c r="I27" s="27" t="n">
        <v>17.6351851851852</v>
      </c>
      <c r="J27" s="28" t="n">
        <v>1.25</v>
      </c>
      <c r="K27" s="26" t="n">
        <v>26.3875</v>
      </c>
      <c r="L27" s="25" t="n">
        <v>2.25</v>
      </c>
      <c r="M27" s="25" t="n">
        <v>1.8</v>
      </c>
      <c r="N27" s="27" t="n">
        <v>21.11</v>
      </c>
      <c r="O27" s="28" t="n">
        <v>1.25</v>
      </c>
      <c r="P27" s="26" t="n">
        <v>29.175</v>
      </c>
      <c r="Q27" s="25" t="n">
        <v>2</v>
      </c>
      <c r="R27" s="25" t="n">
        <v>1.6</v>
      </c>
      <c r="S27" s="27" t="n">
        <v>23.34</v>
      </c>
      <c r="T27" s="28" t="n">
        <v>0.5</v>
      </c>
      <c r="U27" s="26" t="n">
        <v>7.4125</v>
      </c>
      <c r="V27" s="25" t="n">
        <v>1</v>
      </c>
      <c r="W27" s="25" t="n">
        <v>2</v>
      </c>
      <c r="X27" s="27" t="n">
        <v>14.825</v>
      </c>
      <c r="Y27" s="28" t="n">
        <v>0.75</v>
      </c>
      <c r="Z27" s="26" t="n">
        <v>6.4625</v>
      </c>
      <c r="AA27" s="25" t="n">
        <v>1.5</v>
      </c>
      <c r="AB27" s="25" t="n">
        <v>2</v>
      </c>
      <c r="AC27" s="27" t="n">
        <v>8.61666666666667</v>
      </c>
      <c r="AD27" s="28" t="n">
        <v>0.6</v>
      </c>
      <c r="AE27" s="26" t="n">
        <v>11.93</v>
      </c>
      <c r="AF27" s="25" t="n">
        <v>1.4</v>
      </c>
      <c r="AG27" s="25" t="n">
        <v>2.33333333333333</v>
      </c>
      <c r="AH27" s="27" t="n">
        <v>19.8833333333333</v>
      </c>
      <c r="AI27" s="28" t="n">
        <v>1.2</v>
      </c>
      <c r="AJ27" s="26" t="n">
        <v>19.09</v>
      </c>
      <c r="AK27" s="25" t="n">
        <v>2.2</v>
      </c>
      <c r="AL27" s="25" t="n">
        <v>1.83333333333333</v>
      </c>
      <c r="AM27" s="27" t="n">
        <v>15.9083333333333</v>
      </c>
      <c r="AN27" s="28" t="n">
        <v>0.6</v>
      </c>
      <c r="AO27" s="26" t="n">
        <v>8.66</v>
      </c>
      <c r="AP27" s="25" t="n">
        <v>0.8</v>
      </c>
      <c r="AQ27" s="25" t="n">
        <v>1.33333333333333</v>
      </c>
      <c r="AR27" s="27" t="n">
        <v>14.4333333333333</v>
      </c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2.8" hidden="false" customHeight="true" outlineLevel="0" collapsed="false">
      <c r="A28" s="22" t="s">
        <v>91</v>
      </c>
      <c r="B28" s="23" t="n">
        <v>14</v>
      </c>
      <c r="C28" s="24" t="n">
        <v>31</v>
      </c>
      <c r="D28" s="25" t="n">
        <v>1</v>
      </c>
      <c r="E28" s="26" t="n">
        <v>446.7</v>
      </c>
      <c r="F28" s="26" t="n">
        <v>14.4096774193548</v>
      </c>
      <c r="G28" s="24" t="n">
        <v>60</v>
      </c>
      <c r="H28" s="25" t="n">
        <v>1.93548387096774</v>
      </c>
      <c r="I28" s="27" t="n">
        <v>14.4096774193548</v>
      </c>
      <c r="J28" s="28" t="n">
        <v>1</v>
      </c>
      <c r="K28" s="26" t="n">
        <v>15.1875</v>
      </c>
      <c r="L28" s="25" t="n">
        <v>2.25</v>
      </c>
      <c r="M28" s="25" t="n">
        <v>2.25</v>
      </c>
      <c r="N28" s="27" t="n">
        <v>15.1875</v>
      </c>
      <c r="O28" s="28" t="n">
        <v>1</v>
      </c>
      <c r="P28" s="26" t="n">
        <v>27.3875</v>
      </c>
      <c r="Q28" s="25" t="n">
        <v>2.25</v>
      </c>
      <c r="R28" s="25" t="n">
        <v>2.25</v>
      </c>
      <c r="S28" s="27" t="n">
        <v>27.3875</v>
      </c>
      <c r="T28" s="28" t="n">
        <v>0.5</v>
      </c>
      <c r="U28" s="26" t="n">
        <v>5.4625</v>
      </c>
      <c r="V28" s="25" t="n">
        <v>0.75</v>
      </c>
      <c r="W28" s="25" t="n">
        <v>1.5</v>
      </c>
      <c r="X28" s="27" t="n">
        <v>10.925</v>
      </c>
      <c r="Y28" s="28" t="n">
        <v>1</v>
      </c>
      <c r="Z28" s="26" t="n">
        <v>14.4375</v>
      </c>
      <c r="AA28" s="25" t="n">
        <v>1.75</v>
      </c>
      <c r="AB28" s="25" t="n">
        <v>1.75</v>
      </c>
      <c r="AC28" s="27" t="n">
        <v>14.4375</v>
      </c>
      <c r="AD28" s="28" t="n">
        <v>0.6</v>
      </c>
      <c r="AE28" s="26" t="n">
        <v>9.76</v>
      </c>
      <c r="AF28" s="25" t="n">
        <v>0.8</v>
      </c>
      <c r="AG28" s="25" t="n">
        <v>1.33333333333333</v>
      </c>
      <c r="AH28" s="27" t="n">
        <v>16.2666666666667</v>
      </c>
      <c r="AI28" s="28" t="n">
        <v>1</v>
      </c>
      <c r="AJ28" s="26" t="n">
        <v>11.1</v>
      </c>
      <c r="AK28" s="25" t="n">
        <v>2.4</v>
      </c>
      <c r="AL28" s="25" t="n">
        <v>2.4</v>
      </c>
      <c r="AM28" s="27" t="n">
        <v>11.1</v>
      </c>
      <c r="AN28" s="28" t="n">
        <v>1.8</v>
      </c>
      <c r="AO28" s="26" t="n">
        <v>18.5</v>
      </c>
      <c r="AP28" s="25" t="n">
        <v>3.2</v>
      </c>
      <c r="AQ28" s="25" t="n">
        <v>1.77777777777778</v>
      </c>
      <c r="AR28" s="27" t="n">
        <v>10.2777777777778</v>
      </c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2.8" hidden="false" customHeight="true" outlineLevel="0" collapsed="false">
      <c r="A29" s="22" t="s">
        <v>92</v>
      </c>
      <c r="B29" s="23" t="n">
        <v>15</v>
      </c>
      <c r="C29" s="24" t="n">
        <v>27</v>
      </c>
      <c r="D29" s="25" t="n">
        <v>0.870967741935484</v>
      </c>
      <c r="E29" s="26" t="n">
        <v>383.75</v>
      </c>
      <c r="F29" s="26" t="n">
        <v>12.3790322580645</v>
      </c>
      <c r="G29" s="24" t="n">
        <v>47</v>
      </c>
      <c r="H29" s="25" t="n">
        <v>1.74074074074074</v>
      </c>
      <c r="I29" s="27" t="n">
        <v>14.212962962963</v>
      </c>
      <c r="J29" s="28" t="n">
        <v>0.75</v>
      </c>
      <c r="K29" s="26" t="n">
        <v>13.425</v>
      </c>
      <c r="L29" s="25" t="n">
        <v>1.5</v>
      </c>
      <c r="M29" s="25" t="n">
        <v>2</v>
      </c>
      <c r="N29" s="27" t="n">
        <v>17.9</v>
      </c>
      <c r="O29" s="28" t="n">
        <v>1.5</v>
      </c>
      <c r="P29" s="26" t="n">
        <v>23.1</v>
      </c>
      <c r="Q29" s="25" t="n">
        <v>3</v>
      </c>
      <c r="R29" s="25" t="n">
        <v>2</v>
      </c>
      <c r="S29" s="27" t="n">
        <v>15.4</v>
      </c>
      <c r="T29" s="28" t="n">
        <v>0.25</v>
      </c>
      <c r="U29" s="26" t="n">
        <v>2.2375</v>
      </c>
      <c r="V29" s="25" t="n">
        <v>0.25</v>
      </c>
      <c r="W29" s="25" t="n">
        <v>1</v>
      </c>
      <c r="X29" s="27" t="n">
        <v>8.95</v>
      </c>
      <c r="Y29" s="28" t="n">
        <v>1</v>
      </c>
      <c r="Z29" s="26" t="n">
        <v>11.7</v>
      </c>
      <c r="AA29" s="25" t="n">
        <v>1</v>
      </c>
      <c r="AB29" s="25" t="n">
        <v>1</v>
      </c>
      <c r="AC29" s="27" t="n">
        <v>11.7</v>
      </c>
      <c r="AD29" s="28" t="n">
        <v>0.8</v>
      </c>
      <c r="AE29" s="26" t="n">
        <v>16.52</v>
      </c>
      <c r="AF29" s="25" t="n">
        <v>2.2</v>
      </c>
      <c r="AG29" s="25" t="n">
        <v>2.75</v>
      </c>
      <c r="AH29" s="27" t="n">
        <v>20.65</v>
      </c>
      <c r="AI29" s="28" t="n">
        <v>1</v>
      </c>
      <c r="AJ29" s="26" t="n">
        <v>11.95</v>
      </c>
      <c r="AK29" s="25" t="n">
        <v>1</v>
      </c>
      <c r="AL29" s="25" t="n">
        <v>1</v>
      </c>
      <c r="AM29" s="27" t="n">
        <v>11.95</v>
      </c>
      <c r="AN29" s="28" t="n">
        <v>0.8</v>
      </c>
      <c r="AO29" s="26" t="n">
        <v>7.91</v>
      </c>
      <c r="AP29" s="25" t="n">
        <v>1.6</v>
      </c>
      <c r="AQ29" s="25" t="n">
        <v>2</v>
      </c>
      <c r="AR29" s="27" t="n">
        <v>9.8875</v>
      </c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s="36" customFormat="true" ht="12.8" hidden="false" customHeight="true" outlineLevel="0" collapsed="false">
      <c r="A30" s="29" t="s">
        <v>93</v>
      </c>
      <c r="B30" s="30"/>
      <c r="C30" s="31" t="n">
        <v>177</v>
      </c>
      <c r="D30" s="32" t="n">
        <v>5.70967741935484</v>
      </c>
      <c r="E30" s="33" t="n">
        <v>2981.04</v>
      </c>
      <c r="F30" s="33" t="n">
        <v>96.1625806451613</v>
      </c>
      <c r="G30" s="31" t="n">
        <v>333</v>
      </c>
      <c r="H30" s="32" t="n">
        <v>1.88135593220339</v>
      </c>
      <c r="I30" s="34" t="n">
        <v>16.8420338983051</v>
      </c>
      <c r="J30" s="35" t="n">
        <v>6.75</v>
      </c>
      <c r="K30" s="33" t="n">
        <v>157.0125</v>
      </c>
      <c r="L30" s="32" t="n">
        <v>13.5</v>
      </c>
      <c r="M30" s="32" t="n">
        <v>2</v>
      </c>
      <c r="N30" s="34" t="n">
        <v>23.2611111111111</v>
      </c>
      <c r="O30" s="35" t="n">
        <v>6.75</v>
      </c>
      <c r="P30" s="33" t="n">
        <v>127.225</v>
      </c>
      <c r="Q30" s="32" t="n">
        <v>12</v>
      </c>
      <c r="R30" s="32" t="n">
        <v>1.77777777777778</v>
      </c>
      <c r="S30" s="34" t="n">
        <v>18.8481481481481</v>
      </c>
      <c r="T30" s="35" t="n">
        <v>3.75</v>
      </c>
      <c r="U30" s="33" t="n">
        <v>44.2125</v>
      </c>
      <c r="V30" s="32" t="n">
        <v>5</v>
      </c>
      <c r="W30" s="32" t="n">
        <v>1.33333333333333</v>
      </c>
      <c r="X30" s="34" t="n">
        <v>11.79</v>
      </c>
      <c r="Y30" s="35" t="n">
        <v>7</v>
      </c>
      <c r="Z30" s="33" t="n">
        <v>93.8975</v>
      </c>
      <c r="AA30" s="32" t="n">
        <v>10.75</v>
      </c>
      <c r="AB30" s="32" t="n">
        <v>1.53571428571429</v>
      </c>
      <c r="AC30" s="34" t="n">
        <v>13.4139285714286</v>
      </c>
      <c r="AD30" s="35" t="n">
        <v>4</v>
      </c>
      <c r="AE30" s="33" t="n">
        <v>78.01</v>
      </c>
      <c r="AF30" s="32" t="n">
        <v>10.8</v>
      </c>
      <c r="AG30" s="32" t="n">
        <v>2.7</v>
      </c>
      <c r="AH30" s="34" t="n">
        <v>19.5025</v>
      </c>
      <c r="AI30" s="35" t="n">
        <v>6.4</v>
      </c>
      <c r="AJ30" s="33" t="n">
        <v>102.5</v>
      </c>
      <c r="AK30" s="32" t="n">
        <v>11.8</v>
      </c>
      <c r="AL30" s="32" t="n">
        <v>1.84375</v>
      </c>
      <c r="AM30" s="34" t="n">
        <v>16.015625</v>
      </c>
      <c r="AN30" s="35" t="n">
        <v>5.6</v>
      </c>
      <c r="AO30" s="33" t="n">
        <v>77.82</v>
      </c>
      <c r="AP30" s="32" t="n">
        <v>11</v>
      </c>
      <c r="AQ30" s="32" t="n">
        <v>1.96428571428571</v>
      </c>
      <c r="AR30" s="34" t="n">
        <v>13.8964285714286</v>
      </c>
    </row>
    <row r="31" customFormat="false" ht="12.8" hidden="false" customHeight="true" outlineLevel="0" collapsed="false">
      <c r="A31" s="22" t="s">
        <v>94</v>
      </c>
      <c r="B31" s="23" t="n">
        <v>16</v>
      </c>
      <c r="C31" s="24" t="n">
        <v>1</v>
      </c>
      <c r="D31" s="25" t="n">
        <v>0.032258064516129</v>
      </c>
      <c r="E31" s="26" t="n">
        <v>20.9</v>
      </c>
      <c r="F31" s="26" t="n">
        <v>0.674193548387097</v>
      </c>
      <c r="G31" s="24" t="n">
        <v>2</v>
      </c>
      <c r="H31" s="25" t="n">
        <v>2</v>
      </c>
      <c r="I31" s="27" t="n">
        <v>20.9</v>
      </c>
      <c r="J31" s="28" t="n">
        <v>0</v>
      </c>
      <c r="K31" s="26" t="n">
        <v>0</v>
      </c>
      <c r="L31" s="25" t="n">
        <v>0</v>
      </c>
      <c r="M31" s="25" t="n">
        <v>0</v>
      </c>
      <c r="N31" s="27" t="n">
        <v>0</v>
      </c>
      <c r="O31" s="28" t="n">
        <v>0</v>
      </c>
      <c r="P31" s="26" t="n">
        <v>0</v>
      </c>
      <c r="Q31" s="25" t="n">
        <v>0</v>
      </c>
      <c r="R31" s="25" t="n">
        <v>0</v>
      </c>
      <c r="S31" s="27" t="n">
        <v>0</v>
      </c>
      <c r="T31" s="28" t="n">
        <v>0</v>
      </c>
      <c r="U31" s="26" t="n">
        <v>0</v>
      </c>
      <c r="V31" s="25" t="n">
        <v>0</v>
      </c>
      <c r="W31" s="25" t="n">
        <v>0</v>
      </c>
      <c r="X31" s="27" t="n">
        <v>0</v>
      </c>
      <c r="Y31" s="28" t="n">
        <v>0</v>
      </c>
      <c r="Z31" s="26" t="n">
        <v>0</v>
      </c>
      <c r="AA31" s="25" t="n">
        <v>0</v>
      </c>
      <c r="AB31" s="25" t="n">
        <v>0</v>
      </c>
      <c r="AC31" s="27" t="n">
        <v>0</v>
      </c>
      <c r="AD31" s="28" t="n">
        <v>0</v>
      </c>
      <c r="AE31" s="26" t="n">
        <v>0</v>
      </c>
      <c r="AF31" s="25" t="n">
        <v>0</v>
      </c>
      <c r="AG31" s="25" t="n">
        <v>0</v>
      </c>
      <c r="AH31" s="27" t="n">
        <v>0</v>
      </c>
      <c r="AI31" s="28" t="n">
        <v>0.2</v>
      </c>
      <c r="AJ31" s="26" t="n">
        <v>4.18</v>
      </c>
      <c r="AK31" s="25" t="n">
        <v>0.4</v>
      </c>
      <c r="AL31" s="25" t="n">
        <v>2</v>
      </c>
      <c r="AM31" s="27" t="n">
        <v>20.9</v>
      </c>
      <c r="AN31" s="28" t="n">
        <v>0</v>
      </c>
      <c r="AO31" s="26" t="n">
        <v>0</v>
      </c>
      <c r="AP31" s="25" t="n">
        <v>0</v>
      </c>
      <c r="AQ31" s="25" t="n">
        <v>0</v>
      </c>
      <c r="AR31" s="27" t="n">
        <v>0</v>
      </c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12.8" hidden="false" customHeight="true" outlineLevel="0" collapsed="false">
      <c r="A32" s="22" t="s">
        <v>95</v>
      </c>
      <c r="B32" s="23" t="n">
        <v>17</v>
      </c>
      <c r="C32" s="24" t="n">
        <v>0</v>
      </c>
      <c r="D32" s="25" t="n">
        <v>0</v>
      </c>
      <c r="E32" s="26" t="n">
        <v>0</v>
      </c>
      <c r="F32" s="26" t="n">
        <v>0</v>
      </c>
      <c r="G32" s="24" t="n">
        <v>0</v>
      </c>
      <c r="H32" s="25" t="n">
        <v>0</v>
      </c>
      <c r="I32" s="27" t="n">
        <v>0</v>
      </c>
      <c r="J32" s="28" t="n">
        <v>0</v>
      </c>
      <c r="K32" s="26" t="n">
        <v>0</v>
      </c>
      <c r="L32" s="25" t="n">
        <v>0</v>
      </c>
      <c r="M32" s="25" t="n">
        <v>0</v>
      </c>
      <c r="N32" s="27" t="n">
        <v>0</v>
      </c>
      <c r="O32" s="28" t="n">
        <v>0</v>
      </c>
      <c r="P32" s="26" t="n">
        <v>0</v>
      </c>
      <c r="Q32" s="25" t="n">
        <v>0</v>
      </c>
      <c r="R32" s="25" t="n">
        <v>0</v>
      </c>
      <c r="S32" s="27" t="n">
        <v>0</v>
      </c>
      <c r="T32" s="28" t="n">
        <v>0</v>
      </c>
      <c r="U32" s="26" t="n">
        <v>0</v>
      </c>
      <c r="V32" s="25" t="n">
        <v>0</v>
      </c>
      <c r="W32" s="25" t="n">
        <v>0</v>
      </c>
      <c r="X32" s="27" t="n">
        <v>0</v>
      </c>
      <c r="Y32" s="28" t="n">
        <v>0</v>
      </c>
      <c r="Z32" s="26" t="n">
        <v>0</v>
      </c>
      <c r="AA32" s="25" t="n">
        <v>0</v>
      </c>
      <c r="AB32" s="25" t="n">
        <v>0</v>
      </c>
      <c r="AC32" s="27" t="n">
        <v>0</v>
      </c>
      <c r="AD32" s="28" t="n">
        <v>0</v>
      </c>
      <c r="AE32" s="26" t="n">
        <v>0</v>
      </c>
      <c r="AF32" s="25" t="n">
        <v>0</v>
      </c>
      <c r="AG32" s="25" t="n">
        <v>0</v>
      </c>
      <c r="AH32" s="27" t="n">
        <v>0</v>
      </c>
      <c r="AI32" s="28" t="n">
        <v>0</v>
      </c>
      <c r="AJ32" s="26" t="n">
        <v>0</v>
      </c>
      <c r="AK32" s="25" t="n">
        <v>0</v>
      </c>
      <c r="AL32" s="25" t="n">
        <v>0</v>
      </c>
      <c r="AM32" s="27" t="n">
        <v>0</v>
      </c>
      <c r="AN32" s="28" t="n">
        <v>0</v>
      </c>
      <c r="AO32" s="26" t="n">
        <v>0</v>
      </c>
      <c r="AP32" s="25" t="n">
        <v>0</v>
      </c>
      <c r="AQ32" s="25" t="n">
        <v>0</v>
      </c>
      <c r="AR32" s="27" t="n">
        <v>0</v>
      </c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12.8" hidden="false" customHeight="true" outlineLevel="0" collapsed="false">
      <c r="A33" s="22" t="s">
        <v>96</v>
      </c>
      <c r="B33" s="23" t="n">
        <v>18</v>
      </c>
      <c r="C33" s="24" t="n">
        <v>25</v>
      </c>
      <c r="D33" s="25" t="n">
        <v>0.806451612903226</v>
      </c>
      <c r="E33" s="26" t="n">
        <v>333.8</v>
      </c>
      <c r="F33" s="26" t="n">
        <v>10.7677419354839</v>
      </c>
      <c r="G33" s="24" t="n">
        <v>33</v>
      </c>
      <c r="H33" s="25" t="n">
        <v>1.32</v>
      </c>
      <c r="I33" s="27" t="n">
        <v>13.352</v>
      </c>
      <c r="J33" s="28" t="n">
        <v>1.25</v>
      </c>
      <c r="K33" s="26" t="n">
        <v>18.425</v>
      </c>
      <c r="L33" s="25" t="n">
        <v>1.5</v>
      </c>
      <c r="M33" s="25" t="n">
        <v>1.2</v>
      </c>
      <c r="N33" s="27" t="n">
        <v>14.74</v>
      </c>
      <c r="O33" s="28" t="n">
        <v>0.25</v>
      </c>
      <c r="P33" s="26" t="n">
        <v>2.4875</v>
      </c>
      <c r="Q33" s="25" t="n">
        <v>0.25</v>
      </c>
      <c r="R33" s="25" t="n">
        <v>1</v>
      </c>
      <c r="S33" s="27" t="n">
        <v>9.95</v>
      </c>
      <c r="T33" s="28" t="n">
        <v>1</v>
      </c>
      <c r="U33" s="26" t="n">
        <v>17.375</v>
      </c>
      <c r="V33" s="25" t="n">
        <v>1.75</v>
      </c>
      <c r="W33" s="25" t="n">
        <v>1.75</v>
      </c>
      <c r="X33" s="27" t="n">
        <v>17.375</v>
      </c>
      <c r="Y33" s="28" t="n">
        <v>0.25</v>
      </c>
      <c r="Z33" s="26" t="n">
        <v>2.2375</v>
      </c>
      <c r="AA33" s="25" t="n">
        <v>0.25</v>
      </c>
      <c r="AB33" s="25" t="n">
        <v>1</v>
      </c>
      <c r="AC33" s="27" t="n">
        <v>8.95</v>
      </c>
      <c r="AD33" s="28" t="n">
        <v>0.6</v>
      </c>
      <c r="AE33" s="26" t="n">
        <v>5.17</v>
      </c>
      <c r="AF33" s="25" t="n">
        <v>0.6</v>
      </c>
      <c r="AG33" s="25" t="n">
        <v>1</v>
      </c>
      <c r="AH33" s="27" t="n">
        <v>8.61666666666667</v>
      </c>
      <c r="AI33" s="28" t="n">
        <v>1</v>
      </c>
      <c r="AJ33" s="26" t="n">
        <v>11.84</v>
      </c>
      <c r="AK33" s="25" t="n">
        <v>1.2</v>
      </c>
      <c r="AL33" s="25" t="n">
        <v>1.2</v>
      </c>
      <c r="AM33" s="27" t="n">
        <v>11.84</v>
      </c>
      <c r="AN33" s="28" t="n">
        <v>1.2</v>
      </c>
      <c r="AO33" s="26" t="n">
        <v>17.33</v>
      </c>
      <c r="AP33" s="25" t="n">
        <v>1.8</v>
      </c>
      <c r="AQ33" s="25" t="n">
        <v>1.5</v>
      </c>
      <c r="AR33" s="27" t="n">
        <v>14.4416666666667</v>
      </c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12.8" hidden="false" customHeight="true" outlineLevel="0" collapsed="false">
      <c r="A34" s="22" t="s">
        <v>97</v>
      </c>
      <c r="B34" s="23" t="n">
        <v>19</v>
      </c>
      <c r="C34" s="24" t="n">
        <v>51</v>
      </c>
      <c r="D34" s="25" t="n">
        <v>1.64516129032258</v>
      </c>
      <c r="E34" s="26" t="n">
        <v>883.86</v>
      </c>
      <c r="F34" s="26" t="n">
        <v>28.5116129032258</v>
      </c>
      <c r="G34" s="24" t="n">
        <v>84</v>
      </c>
      <c r="H34" s="25" t="n">
        <v>1.64705882352941</v>
      </c>
      <c r="I34" s="27" t="n">
        <v>17.3305882352941</v>
      </c>
      <c r="J34" s="28" t="n">
        <v>2</v>
      </c>
      <c r="K34" s="26" t="n">
        <v>27.79</v>
      </c>
      <c r="L34" s="25" t="n">
        <v>2.25</v>
      </c>
      <c r="M34" s="25" t="n">
        <v>1.125</v>
      </c>
      <c r="N34" s="27" t="n">
        <v>13.895</v>
      </c>
      <c r="O34" s="28" t="n">
        <v>1.25</v>
      </c>
      <c r="P34" s="26" t="n">
        <v>22.525</v>
      </c>
      <c r="Q34" s="25" t="n">
        <v>2.5</v>
      </c>
      <c r="R34" s="25" t="n">
        <v>2</v>
      </c>
      <c r="S34" s="27" t="n">
        <v>18.02</v>
      </c>
      <c r="T34" s="28" t="n">
        <v>1.5</v>
      </c>
      <c r="U34" s="26" t="n">
        <v>35.8375</v>
      </c>
      <c r="V34" s="25" t="n">
        <v>3.25</v>
      </c>
      <c r="W34" s="25" t="n">
        <v>2.16666666666667</v>
      </c>
      <c r="X34" s="27" t="n">
        <v>23.8916666666667</v>
      </c>
      <c r="Y34" s="28" t="n">
        <v>1.75</v>
      </c>
      <c r="Z34" s="26" t="n">
        <v>15.35</v>
      </c>
      <c r="AA34" s="25" t="n">
        <v>3.25</v>
      </c>
      <c r="AB34" s="25" t="n">
        <v>1.85714285714286</v>
      </c>
      <c r="AC34" s="27" t="n">
        <v>8.77142857142857</v>
      </c>
      <c r="AD34" s="28" t="n">
        <v>1.8</v>
      </c>
      <c r="AE34" s="26" t="n">
        <v>23.46</v>
      </c>
      <c r="AF34" s="25" t="n">
        <v>2</v>
      </c>
      <c r="AG34" s="25" t="n">
        <v>1.11111111111111</v>
      </c>
      <c r="AH34" s="27" t="n">
        <v>13.0333333333333</v>
      </c>
      <c r="AI34" s="28" t="n">
        <v>0.8</v>
      </c>
      <c r="AJ34" s="26" t="n">
        <v>13.53</v>
      </c>
      <c r="AK34" s="25" t="n">
        <v>1.4</v>
      </c>
      <c r="AL34" s="25" t="n">
        <v>1.75</v>
      </c>
      <c r="AM34" s="27" t="n">
        <v>16.9125</v>
      </c>
      <c r="AN34" s="28" t="n">
        <v>2.4</v>
      </c>
      <c r="AO34" s="26" t="n">
        <v>58.58</v>
      </c>
      <c r="AP34" s="25" t="n">
        <v>4.4</v>
      </c>
      <c r="AQ34" s="25" t="n">
        <v>1.83333333333333</v>
      </c>
      <c r="AR34" s="27" t="n">
        <v>24.4083333333333</v>
      </c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customFormat="false" ht="12.8" hidden="false" customHeight="true" outlineLevel="0" collapsed="false">
      <c r="A35" s="22" t="s">
        <v>98</v>
      </c>
      <c r="B35" s="23" t="n">
        <v>20</v>
      </c>
      <c r="C35" s="24" t="n">
        <v>87</v>
      </c>
      <c r="D35" s="25" t="n">
        <v>2.80645161290323</v>
      </c>
      <c r="E35" s="26" t="n">
        <v>1394.2</v>
      </c>
      <c r="F35" s="26" t="n">
        <v>44.9741935483872</v>
      </c>
      <c r="G35" s="24" t="n">
        <v>155</v>
      </c>
      <c r="H35" s="25" t="n">
        <v>1.7816091954023</v>
      </c>
      <c r="I35" s="27" t="n">
        <v>16.0252873563219</v>
      </c>
      <c r="J35" s="28" t="n">
        <v>1</v>
      </c>
      <c r="K35" s="26" t="n">
        <v>19.6375</v>
      </c>
      <c r="L35" s="25" t="n">
        <v>2.25</v>
      </c>
      <c r="M35" s="25" t="n">
        <v>2.25</v>
      </c>
      <c r="N35" s="27" t="n">
        <v>19.6375</v>
      </c>
      <c r="O35" s="28" t="n">
        <v>2</v>
      </c>
      <c r="P35" s="26" t="n">
        <v>22.4</v>
      </c>
      <c r="Q35" s="25" t="n">
        <v>2.25</v>
      </c>
      <c r="R35" s="25" t="n">
        <v>1.125</v>
      </c>
      <c r="S35" s="27" t="n">
        <v>11.2</v>
      </c>
      <c r="T35" s="28" t="n">
        <v>2.5</v>
      </c>
      <c r="U35" s="26" t="n">
        <v>32.375</v>
      </c>
      <c r="V35" s="25" t="n">
        <v>4</v>
      </c>
      <c r="W35" s="25" t="n">
        <v>1.6</v>
      </c>
      <c r="X35" s="27" t="n">
        <v>12.95</v>
      </c>
      <c r="Y35" s="28" t="n">
        <v>3.25</v>
      </c>
      <c r="Z35" s="26" t="n">
        <v>54.175</v>
      </c>
      <c r="AA35" s="25" t="n">
        <v>7.25</v>
      </c>
      <c r="AB35" s="25" t="n">
        <v>2.23076923076923</v>
      </c>
      <c r="AC35" s="27" t="n">
        <v>16.6692307692308</v>
      </c>
      <c r="AD35" s="28" t="n">
        <v>4.4</v>
      </c>
      <c r="AE35" s="26" t="n">
        <v>74.25</v>
      </c>
      <c r="AF35" s="25" t="n">
        <v>8.4</v>
      </c>
      <c r="AG35" s="25" t="n">
        <v>1.90909090909091</v>
      </c>
      <c r="AH35" s="27" t="n">
        <v>16.875</v>
      </c>
      <c r="AI35" s="28" t="n">
        <v>3</v>
      </c>
      <c r="AJ35" s="26" t="n">
        <v>43.38</v>
      </c>
      <c r="AK35" s="25" t="n">
        <v>4.8</v>
      </c>
      <c r="AL35" s="25" t="n">
        <v>1.6</v>
      </c>
      <c r="AM35" s="27" t="n">
        <v>14.46</v>
      </c>
      <c r="AN35" s="28" t="n">
        <v>3</v>
      </c>
      <c r="AO35" s="26" t="n">
        <v>58.34</v>
      </c>
      <c r="AP35" s="25" t="n">
        <v>5.2</v>
      </c>
      <c r="AQ35" s="25" t="n">
        <v>1.73333333333333</v>
      </c>
      <c r="AR35" s="27" t="n">
        <v>19.4466666666667</v>
      </c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</row>
    <row r="36" customFormat="false" ht="12.8" hidden="false" customHeight="true" outlineLevel="0" collapsed="false">
      <c r="A36" s="22" t="s">
        <v>99</v>
      </c>
      <c r="B36" s="23" t="n">
        <v>21</v>
      </c>
      <c r="C36" s="24" t="n">
        <v>77</v>
      </c>
      <c r="D36" s="25" t="n">
        <v>2.48387096774194</v>
      </c>
      <c r="E36" s="26" t="n">
        <v>1390.55</v>
      </c>
      <c r="F36" s="26" t="n">
        <v>44.8564516129033</v>
      </c>
      <c r="G36" s="24" t="n">
        <v>143</v>
      </c>
      <c r="H36" s="25" t="n">
        <v>1.85714285714286</v>
      </c>
      <c r="I36" s="27" t="n">
        <v>18.0590909090909</v>
      </c>
      <c r="J36" s="28" t="n">
        <v>2.25</v>
      </c>
      <c r="K36" s="26" t="n">
        <v>41.1</v>
      </c>
      <c r="L36" s="25" t="n">
        <v>3</v>
      </c>
      <c r="M36" s="25" t="n">
        <v>1.33333333333333</v>
      </c>
      <c r="N36" s="27" t="n">
        <v>18.2666666666667</v>
      </c>
      <c r="O36" s="28" t="n">
        <v>2.75</v>
      </c>
      <c r="P36" s="26" t="n">
        <v>53.9875</v>
      </c>
      <c r="Q36" s="25" t="n">
        <v>5.75</v>
      </c>
      <c r="R36" s="25" t="n">
        <v>2.09090909090909</v>
      </c>
      <c r="S36" s="27" t="n">
        <v>19.6318181818182</v>
      </c>
      <c r="T36" s="28" t="n">
        <v>1.25</v>
      </c>
      <c r="U36" s="26" t="n">
        <v>23.7625</v>
      </c>
      <c r="V36" s="25" t="n">
        <v>2.25</v>
      </c>
      <c r="W36" s="25" t="n">
        <v>1.8</v>
      </c>
      <c r="X36" s="27" t="n">
        <v>19.01</v>
      </c>
      <c r="Y36" s="28" t="n">
        <v>2.75</v>
      </c>
      <c r="Z36" s="26" t="n">
        <v>58.5875</v>
      </c>
      <c r="AA36" s="25" t="n">
        <v>4.75</v>
      </c>
      <c r="AB36" s="25" t="n">
        <v>1.72727272727273</v>
      </c>
      <c r="AC36" s="27" t="n">
        <v>21.3045454545454</v>
      </c>
      <c r="AD36" s="28" t="n">
        <v>2.4</v>
      </c>
      <c r="AE36" s="26" t="n">
        <v>54.69</v>
      </c>
      <c r="AF36" s="25" t="n">
        <v>5</v>
      </c>
      <c r="AG36" s="25" t="n">
        <v>2.08333333333333</v>
      </c>
      <c r="AH36" s="27" t="n">
        <v>22.7875</v>
      </c>
      <c r="AI36" s="28" t="n">
        <v>3.4</v>
      </c>
      <c r="AJ36" s="26" t="n">
        <v>50.22</v>
      </c>
      <c r="AK36" s="25" t="n">
        <v>6.8</v>
      </c>
      <c r="AL36" s="25" t="n">
        <v>2</v>
      </c>
      <c r="AM36" s="27" t="n">
        <v>14.7705882352941</v>
      </c>
      <c r="AN36" s="28" t="n">
        <v>2.4</v>
      </c>
      <c r="AO36" s="26" t="n">
        <v>31.25</v>
      </c>
      <c r="AP36" s="25" t="n">
        <v>4.2</v>
      </c>
      <c r="AQ36" s="25" t="n">
        <v>1.75</v>
      </c>
      <c r="AR36" s="27" t="n">
        <v>13.0208333333333</v>
      </c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</row>
    <row r="37" customFormat="false" ht="12.8" hidden="false" customHeight="true" outlineLevel="0" collapsed="false">
      <c r="A37" s="22" t="s">
        <v>100</v>
      </c>
      <c r="B37" s="23" t="n">
        <v>22</v>
      </c>
      <c r="C37" s="24" t="n">
        <v>17</v>
      </c>
      <c r="D37" s="25" t="n">
        <v>0.548387096774194</v>
      </c>
      <c r="E37" s="26" t="n">
        <v>372.65</v>
      </c>
      <c r="F37" s="26" t="n">
        <v>12.0209677419355</v>
      </c>
      <c r="G37" s="24" t="n">
        <v>40</v>
      </c>
      <c r="H37" s="25" t="n">
        <v>2.35294117647059</v>
      </c>
      <c r="I37" s="27" t="n">
        <v>21.9205882352941</v>
      </c>
      <c r="J37" s="28" t="n">
        <v>0.75</v>
      </c>
      <c r="K37" s="26" t="n">
        <v>11.6625</v>
      </c>
      <c r="L37" s="25" t="n">
        <v>1.75</v>
      </c>
      <c r="M37" s="25" t="n">
        <v>2.33333333333333</v>
      </c>
      <c r="N37" s="27" t="n">
        <v>15.55</v>
      </c>
      <c r="O37" s="28" t="n">
        <v>0.25</v>
      </c>
      <c r="P37" s="26" t="n">
        <v>2.2375</v>
      </c>
      <c r="Q37" s="25" t="n">
        <v>0.25</v>
      </c>
      <c r="R37" s="25" t="n">
        <v>1</v>
      </c>
      <c r="S37" s="27" t="n">
        <v>8.95</v>
      </c>
      <c r="T37" s="28" t="n">
        <v>0.5</v>
      </c>
      <c r="U37" s="26" t="n">
        <v>10.2125</v>
      </c>
      <c r="V37" s="25" t="n">
        <v>0.75</v>
      </c>
      <c r="W37" s="25" t="n">
        <v>1.5</v>
      </c>
      <c r="X37" s="27" t="n">
        <v>20.425</v>
      </c>
      <c r="Y37" s="28" t="n">
        <v>0.25</v>
      </c>
      <c r="Z37" s="26" t="n">
        <v>8.225</v>
      </c>
      <c r="AA37" s="25" t="n">
        <v>1.5</v>
      </c>
      <c r="AB37" s="25" t="n">
        <v>6</v>
      </c>
      <c r="AC37" s="27" t="n">
        <v>32.9</v>
      </c>
      <c r="AD37" s="28" t="n">
        <v>1.4</v>
      </c>
      <c r="AE37" s="26" t="n">
        <v>38.5</v>
      </c>
      <c r="AF37" s="25" t="n">
        <v>3.8</v>
      </c>
      <c r="AG37" s="25" t="n">
        <v>2.71428571428571</v>
      </c>
      <c r="AH37" s="27" t="n">
        <v>27.5</v>
      </c>
      <c r="AI37" s="28" t="n">
        <v>0.4</v>
      </c>
      <c r="AJ37" s="26" t="n">
        <v>8.17</v>
      </c>
      <c r="AK37" s="25" t="n">
        <v>0.6</v>
      </c>
      <c r="AL37" s="25" t="n">
        <v>1.5</v>
      </c>
      <c r="AM37" s="27" t="n">
        <v>20.425</v>
      </c>
      <c r="AN37" s="28" t="n">
        <v>0.2</v>
      </c>
      <c r="AO37" s="26" t="n">
        <v>1.99</v>
      </c>
      <c r="AP37" s="25" t="n">
        <v>0.2</v>
      </c>
      <c r="AQ37" s="25" t="n">
        <v>1</v>
      </c>
      <c r="AR37" s="27" t="n">
        <v>9.95</v>
      </c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</row>
    <row r="38" s="38" customFormat="true" ht="12.8" hidden="false" customHeight="true" outlineLevel="0" collapsed="false">
      <c r="A38" s="22" t="s">
        <v>101</v>
      </c>
      <c r="B38" s="37" t="n">
        <v>23</v>
      </c>
      <c r="C38" s="24" t="n">
        <v>1</v>
      </c>
      <c r="D38" s="25" t="n">
        <v>0.032258064516129</v>
      </c>
      <c r="E38" s="26" t="n">
        <v>21.95</v>
      </c>
      <c r="F38" s="26" t="n">
        <v>0.708064516129032</v>
      </c>
      <c r="G38" s="24" t="n">
        <v>1</v>
      </c>
      <c r="H38" s="25" t="n">
        <v>1</v>
      </c>
      <c r="I38" s="27" t="n">
        <v>21.95</v>
      </c>
      <c r="J38" s="25" t="n">
        <v>0</v>
      </c>
      <c r="K38" s="26" t="n">
        <v>0</v>
      </c>
      <c r="L38" s="25" t="n">
        <v>0</v>
      </c>
      <c r="M38" s="25" t="n">
        <v>0</v>
      </c>
      <c r="N38" s="27" t="n">
        <v>0</v>
      </c>
      <c r="O38" s="25" t="n">
        <v>0</v>
      </c>
      <c r="P38" s="26" t="n">
        <v>0</v>
      </c>
      <c r="Q38" s="25" t="n">
        <v>0</v>
      </c>
      <c r="R38" s="25" t="n">
        <v>0</v>
      </c>
      <c r="S38" s="27" t="n">
        <v>0</v>
      </c>
      <c r="T38" s="25" t="n">
        <v>0</v>
      </c>
      <c r="U38" s="26" t="n">
        <v>0</v>
      </c>
      <c r="V38" s="25" t="n">
        <v>0</v>
      </c>
      <c r="W38" s="25" t="n">
        <v>0</v>
      </c>
      <c r="X38" s="27" t="n">
        <v>0</v>
      </c>
      <c r="Y38" s="25" t="n">
        <v>0</v>
      </c>
      <c r="Z38" s="26" t="n">
        <v>0</v>
      </c>
      <c r="AA38" s="25" t="n">
        <v>0</v>
      </c>
      <c r="AB38" s="25" t="n">
        <v>0</v>
      </c>
      <c r="AC38" s="27" t="n">
        <v>0</v>
      </c>
      <c r="AD38" s="25" t="n">
        <v>0</v>
      </c>
      <c r="AE38" s="26" t="n">
        <v>0</v>
      </c>
      <c r="AF38" s="25" t="n">
        <v>0</v>
      </c>
      <c r="AG38" s="25" t="n">
        <v>0</v>
      </c>
      <c r="AH38" s="27" t="n">
        <v>0</v>
      </c>
      <c r="AI38" s="25" t="n">
        <v>0.2</v>
      </c>
      <c r="AJ38" s="26" t="n">
        <v>4.39</v>
      </c>
      <c r="AK38" s="25" t="n">
        <v>0.2</v>
      </c>
      <c r="AL38" s="25" t="n">
        <v>1</v>
      </c>
      <c r="AM38" s="27" t="n">
        <v>21.95</v>
      </c>
      <c r="AN38" s="25" t="n">
        <v>0</v>
      </c>
      <c r="AO38" s="26" t="n">
        <v>0</v>
      </c>
      <c r="AP38" s="25" t="n">
        <v>0</v>
      </c>
      <c r="AQ38" s="25" t="n">
        <v>0</v>
      </c>
      <c r="AR38" s="27" t="n">
        <v>0</v>
      </c>
      <c r="AMJ38" s="39"/>
    </row>
    <row r="39" s="44" customFormat="true" ht="12.8" hidden="false" customHeight="true" outlineLevel="0" collapsed="false">
      <c r="A39" s="29" t="s">
        <v>102</v>
      </c>
      <c r="B39" s="40"/>
      <c r="C39" s="41" t="n">
        <v>259</v>
      </c>
      <c r="D39" s="42" t="n">
        <v>8.35483870967742</v>
      </c>
      <c r="E39" s="43" t="n">
        <v>4417.91</v>
      </c>
      <c r="F39" s="43" t="n">
        <v>142.513225806452</v>
      </c>
      <c r="G39" s="41" t="n">
        <v>458</v>
      </c>
      <c r="H39" s="32" t="n">
        <v>1.76833976833977</v>
      </c>
      <c r="I39" s="34" t="n">
        <v>17.0575675675676</v>
      </c>
      <c r="J39" s="35" t="n">
        <v>7.25</v>
      </c>
      <c r="K39" s="33" t="n">
        <v>118.615</v>
      </c>
      <c r="L39" s="32" t="n">
        <v>10.75</v>
      </c>
      <c r="M39" s="32" t="n">
        <v>1.48275862068966</v>
      </c>
      <c r="N39" s="34" t="n">
        <v>16.3606896551724</v>
      </c>
      <c r="O39" s="35" t="n">
        <v>6.5</v>
      </c>
      <c r="P39" s="33" t="n">
        <v>103.6375</v>
      </c>
      <c r="Q39" s="32" t="n">
        <v>11</v>
      </c>
      <c r="R39" s="32" t="n">
        <v>1.69230769230769</v>
      </c>
      <c r="S39" s="34" t="n">
        <v>15.9442307692308</v>
      </c>
      <c r="T39" s="35" t="n">
        <v>6.75</v>
      </c>
      <c r="U39" s="33" t="n">
        <v>119.5625</v>
      </c>
      <c r="V39" s="32" t="n">
        <v>12</v>
      </c>
      <c r="W39" s="32" t="n">
        <v>1.77777777777778</v>
      </c>
      <c r="X39" s="34" t="n">
        <v>17.712962962963</v>
      </c>
      <c r="Y39" s="35" t="n">
        <v>8.25</v>
      </c>
      <c r="Z39" s="33" t="n">
        <v>138.575</v>
      </c>
      <c r="AA39" s="32" t="n">
        <v>17</v>
      </c>
      <c r="AB39" s="32" t="n">
        <v>2.06060606060606</v>
      </c>
      <c r="AC39" s="34" t="n">
        <v>16.7969696969697</v>
      </c>
      <c r="AD39" s="35" t="n">
        <v>10.6</v>
      </c>
      <c r="AE39" s="33" t="n">
        <v>196.07</v>
      </c>
      <c r="AF39" s="32" t="n">
        <v>19.8</v>
      </c>
      <c r="AG39" s="32" t="n">
        <v>1.86792452830189</v>
      </c>
      <c r="AH39" s="34" t="n">
        <v>18.4971698113208</v>
      </c>
      <c r="AI39" s="35" t="n">
        <v>9</v>
      </c>
      <c r="AJ39" s="33" t="n">
        <v>135.71</v>
      </c>
      <c r="AK39" s="32" t="n">
        <v>15.4</v>
      </c>
      <c r="AL39" s="32" t="n">
        <v>1.71111111111111</v>
      </c>
      <c r="AM39" s="34" t="n">
        <v>15.0788888888889</v>
      </c>
      <c r="AN39" s="35" t="n">
        <v>9.2</v>
      </c>
      <c r="AO39" s="33" t="n">
        <v>167.49</v>
      </c>
      <c r="AP39" s="32" t="n">
        <v>15.8</v>
      </c>
      <c r="AQ39" s="32" t="n">
        <v>1.71739130434783</v>
      </c>
      <c r="AR39" s="34" t="n">
        <v>18.2054347826087</v>
      </c>
      <c r="AMJ39" s="45"/>
    </row>
    <row r="40" s="50" customFormat="true" ht="12.8" hidden="false" customHeight="true" outlineLevel="0" collapsed="false">
      <c r="B40" s="51"/>
      <c r="C40" s="51" t="n">
        <v>436</v>
      </c>
      <c r="D40" s="46" t="n">
        <v>14.0645161290323</v>
      </c>
      <c r="E40" s="48" t="n">
        <v>7398.95</v>
      </c>
      <c r="F40" s="48" t="n">
        <v>238.675806451613</v>
      </c>
      <c r="G40" s="52" t="n">
        <v>791</v>
      </c>
      <c r="H40" s="46" t="n">
        <v>1.81422018348624</v>
      </c>
      <c r="I40" s="49" t="n">
        <v>16.9700688073395</v>
      </c>
      <c r="J40" s="53" t="n">
        <v>14</v>
      </c>
      <c r="K40" s="48" t="n">
        <v>275.6275</v>
      </c>
      <c r="L40" s="46" t="n">
        <v>24.25</v>
      </c>
      <c r="M40" s="46" t="n">
        <v>1.73214285714286</v>
      </c>
      <c r="N40" s="49" t="n">
        <v>19.6876785714286</v>
      </c>
      <c r="O40" s="53" t="n">
        <v>13.25</v>
      </c>
      <c r="P40" s="48" t="n">
        <v>230.8625</v>
      </c>
      <c r="Q40" s="46" t="n">
        <v>23</v>
      </c>
      <c r="R40" s="46" t="n">
        <v>1.73584905660377</v>
      </c>
      <c r="S40" s="49" t="n">
        <v>17.4235849056604</v>
      </c>
      <c r="T40" s="53" t="n">
        <v>10.5</v>
      </c>
      <c r="U40" s="48" t="n">
        <v>163.775</v>
      </c>
      <c r="V40" s="46" t="n">
        <v>17</v>
      </c>
      <c r="W40" s="46" t="n">
        <v>1.61904761904762</v>
      </c>
      <c r="X40" s="49" t="n">
        <v>15.597619047619</v>
      </c>
      <c r="Y40" s="53" t="n">
        <v>15.25</v>
      </c>
      <c r="Z40" s="48" t="n">
        <v>232.4725</v>
      </c>
      <c r="AA40" s="46" t="n">
        <v>27.75</v>
      </c>
      <c r="AB40" s="46" t="n">
        <v>1.81967213114754</v>
      </c>
      <c r="AC40" s="49" t="n">
        <v>15.2440983606557</v>
      </c>
      <c r="AD40" s="53" t="n">
        <v>14.6</v>
      </c>
      <c r="AE40" s="48" t="n">
        <v>274.08</v>
      </c>
      <c r="AF40" s="46" t="n">
        <v>30.6</v>
      </c>
      <c r="AG40" s="46" t="n">
        <v>2.0958904109589</v>
      </c>
      <c r="AH40" s="49" t="n">
        <v>18.772602739726</v>
      </c>
      <c r="AI40" s="53" t="n">
        <v>15.4</v>
      </c>
      <c r="AJ40" s="48" t="n">
        <v>238.21</v>
      </c>
      <c r="AK40" s="46" t="n">
        <v>27.2</v>
      </c>
      <c r="AL40" s="46" t="n">
        <v>1.76623376623377</v>
      </c>
      <c r="AM40" s="49" t="n">
        <v>15.4681818181818</v>
      </c>
      <c r="AN40" s="53" t="n">
        <v>14.8</v>
      </c>
      <c r="AO40" s="48" t="n">
        <v>245.31</v>
      </c>
      <c r="AP40" s="46" t="n">
        <v>26.8</v>
      </c>
      <c r="AQ40" s="46" t="n">
        <v>1.81081081081081</v>
      </c>
      <c r="AR40" s="49" t="n">
        <v>16.575</v>
      </c>
    </row>
    <row r="41" customFormat="false" ht="13.8" hidden="false" customHeight="false" outlineLevel="0" collapsed="false">
      <c r="A41" s="17" t="n">
        <v>42583</v>
      </c>
      <c r="B41" s="0"/>
      <c r="C41" s="38"/>
      <c r="D41" s="38"/>
      <c r="E41" s="0"/>
      <c r="F41" s="19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)</f>
        <v>0</v>
      </c>
      <c r="G41" s="0"/>
      <c r="H41" s="0"/>
      <c r="I41" s="18"/>
      <c r="J41" s="20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J$1)))</f>
        <v>0</v>
      </c>
      <c r="K41" s="0"/>
      <c r="L41" s="21"/>
      <c r="M41" s="18"/>
      <c r="N41" s="18"/>
      <c r="O41" s="20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O$1)))</f>
        <v>0</v>
      </c>
      <c r="P41" s="0"/>
      <c r="Q41" s="21"/>
      <c r="R41" s="18"/>
      <c r="S41" s="18"/>
      <c r="T41" s="20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T$1)))</f>
        <v>0</v>
      </c>
      <c r="U41" s="0"/>
      <c r="V41" s="21"/>
      <c r="W41" s="18"/>
      <c r="X41" s="18"/>
      <c r="Y41" s="20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Y$1)))</f>
        <v>0</v>
      </c>
      <c r="Z41" s="0"/>
      <c r="AA41" s="21"/>
      <c r="AB41" s="18"/>
      <c r="AC41" s="18"/>
      <c r="AD41" s="20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AD$1)))</f>
        <v>0</v>
      </c>
      <c r="AE41" s="0"/>
      <c r="AF41" s="21"/>
      <c r="AG41" s="18"/>
      <c r="AH41" s="18"/>
      <c r="AI41" s="20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AI$1)))</f>
        <v>0</v>
      </c>
      <c r="AJ41" s="0"/>
      <c r="AK41" s="21"/>
      <c r="AL41" s="18"/>
      <c r="AM41" s="18"/>
      <c r="AN41" s="20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AN$1)))</f>
        <v>0</v>
      </c>
      <c r="AO41" s="0"/>
      <c r="AP41" s="21"/>
      <c r="AQ41" s="18"/>
      <c r="AR41" s="18"/>
    </row>
    <row r="42" customFormat="false" ht="12.8" hidden="false" customHeight="false" outlineLevel="0" collapsed="false">
      <c r="A42" s="22" t="s">
        <v>86</v>
      </c>
      <c r="B42" s="23" t="n">
        <v>9</v>
      </c>
      <c r="C42" s="24" t="n">
        <f aca="false">SUMPRODUCT((HOUR(Ventas!$A$2:$A$10000)=$B42)*(YEAR(Ventas!$A$2:$A$10000)=YEAR($A$41))*(MONTH(Ventas!$A$2:$A$10000)=MONTH($A$41)))</f>
        <v>0</v>
      </c>
      <c r="D42" s="25" t="n">
        <f aca="false">SUMPRODUCT((HOUR(Ventas!$A$2:$A$10000)=$B42)*(YEAR(Ventas!$A$2:$A$10000)=YEAR($A$41))*(MONTH(Ventas!$A$2:$A$10000)=MONTH($A$41)))/$F$22</f>
        <v>0</v>
      </c>
      <c r="E42" s="26" t="n">
        <f aca="false">SUMPRODUCT((HOUR(Ventas!$A$2:$A$10000)=$B42)*(YEAR(Ventas!$A$2:$A$10000)=YEAR($A$41))*(MONTH(Ventas!$A$2:$A$10000)=MONTH($A$41)), Ventas!$F$2:$F$10000)</f>
        <v>0</v>
      </c>
      <c r="F42" s="26" t="n">
        <f aca="false">SUMPRODUCT((HOUR(Ventas!$A$2:$A$10000)=$B42)*(YEAR(Ventas!$A$2:$A$10000)=YEAR($A$41))*(MONTH(Ventas!$A$2:$A$10000)=MONTH($A$41)), Ventas!$F$2:$F$10000)/$F$22</f>
        <v>0</v>
      </c>
      <c r="G42" s="24" t="n">
        <f aca="false">SUMPRODUCT((HOUR(Ventas!$A$2:$A$10000)=$B42)*(YEAR(Ventas!$A$2:$A$10000)=YEAR($A$41))*(MONTH(Ventas!$A$2:$A$10000)=MONTH($A$41)), Ventas!$E$2:$E$10000)</f>
        <v>0</v>
      </c>
      <c r="H42" s="25" t="n">
        <f aca="false">IFERROR(G42/C42, 0)</f>
        <v>0</v>
      </c>
      <c r="I42" s="27" t="n">
        <f aca="false">IFERROR(E42/$C42, 0)</f>
        <v>0</v>
      </c>
      <c r="J42" s="28" t="n">
        <f aca="false">SUMPRODUCT((HOUR(Ventas!$A$2:$A$10000)=$B42)*(WEEKDAY(Ventas!$A$2:$A$10000)=WEEKDAY(J$1))*(YEAR(Ventas!$A$2:$A$10000)=YEAR($A$41))*(MONTH(Ventas!$A$2:$A$10000)=MONTH($A$41)))/J$22</f>
        <v>0</v>
      </c>
      <c r="K42" s="26" t="n">
        <f aca="false">SUMPRODUCT((HOUR(Ventas!$A$2:$A$10000)=$B42)*(WEEKDAY(Ventas!$A$2:$A$10000)=WEEKDAY(J$1))*(YEAR(Ventas!$A$2:$A$10000)=YEAR($A$41))*(MONTH(Ventas!$A$2:$A$10000)=MONTH($A$41)), Ventas!$F$2:$F$10000)/J$22</f>
        <v>0</v>
      </c>
      <c r="L42" s="25" t="n">
        <f aca="false">SUMPRODUCT((HOUR(Ventas!$A$2:$A$10000)=$B42)*(WEEKDAY(Ventas!$A$2:$A$10000)=WEEKDAY(J$1))*(YEAR(Ventas!$A$2:$A$10000)=YEAR($A$41))*(MONTH(Ventas!$A$2:$A$10000)=MONTH($A$41)), Ventas!$E$2:$E$10000)/J$22</f>
        <v>0</v>
      </c>
      <c r="M42" s="25" t="n">
        <f aca="false">IFERROR(L42/J42, 0)</f>
        <v>0</v>
      </c>
      <c r="N42" s="27" t="n">
        <f aca="false">IFERROR(K42/J42, 0)</f>
        <v>0</v>
      </c>
      <c r="O42" s="28" t="n">
        <f aca="false">SUMPRODUCT((HOUR(Ventas!$A$2:$A$10000)=$B42)*(WEEKDAY(Ventas!$A$2:$A$10000)=WEEKDAY(O$1))*(YEAR(Ventas!$A$2:$A$10000)=YEAR($A$41))*(MONTH(Ventas!$A$2:$A$10000)=MONTH($A$41)))/O$22</f>
        <v>0</v>
      </c>
      <c r="P42" s="26" t="n">
        <f aca="false">SUMPRODUCT((HOUR(Ventas!$A$2:$A$10000)=$B42)*(WEEKDAY(Ventas!$A$2:$A$10000)=WEEKDAY(O$1))*(YEAR(Ventas!$A$2:$A$10000)=YEAR($A$41))*(MONTH(Ventas!$A$2:$A$10000)=MONTH($A$41)), Ventas!$F$2:$F$10000)/O$22</f>
        <v>0</v>
      </c>
      <c r="Q42" s="25" t="n">
        <f aca="false">SUMPRODUCT((HOUR(Ventas!$A$2:$A$10000)=$B42)*(WEEKDAY(Ventas!$A$2:$A$10000)=WEEKDAY(O$1))*(YEAR(Ventas!$A$2:$A$10000)=YEAR($A$41))*(MONTH(Ventas!$A$2:$A$10000)=MONTH($A$41)), Ventas!$E$2:$E$10000)/O$22</f>
        <v>0</v>
      </c>
      <c r="R42" s="25" t="n">
        <f aca="false">IFERROR(Q42/O42, 0)</f>
        <v>0</v>
      </c>
      <c r="S42" s="27" t="n">
        <f aca="false">IFERROR(P42/O42, 0)</f>
        <v>0</v>
      </c>
      <c r="T42" s="28" t="n">
        <f aca="false">SUMPRODUCT((HOUR(Ventas!$A$2:$A$10000)=$B42)*(WEEKDAY(Ventas!$A$2:$A$10000)=WEEKDAY(T$1))*(YEAR(Ventas!$A$2:$A$10000)=YEAR($A$41))*(MONTH(Ventas!$A$2:$A$10000)=MONTH($A$41)))/T$22</f>
        <v>0</v>
      </c>
      <c r="U42" s="26" t="n">
        <f aca="false">SUMPRODUCT((HOUR(Ventas!$A$2:$A$10000)=$B42)*(WEEKDAY(Ventas!$A$2:$A$10000)=WEEKDAY(T$1))*(YEAR(Ventas!$A$2:$A$10000)=YEAR($A$41))*(MONTH(Ventas!$A$2:$A$10000)=MONTH($A$41)), Ventas!$F$2:$F$10000)/T$22</f>
        <v>0</v>
      </c>
      <c r="V42" s="25" t="n">
        <f aca="false">SUMPRODUCT((HOUR(Ventas!$A$2:$A$10000)=$B42)*(WEEKDAY(Ventas!$A$2:$A$10000)=WEEKDAY(T$1))*(YEAR(Ventas!$A$2:$A$10000)=YEAR($A$41))*(MONTH(Ventas!$A$2:$A$10000)=MONTH($A$41)), Ventas!$E$2:$E$10000)/T$22</f>
        <v>0</v>
      </c>
      <c r="W42" s="25" t="n">
        <f aca="false">IFERROR(V42/T42, 0)</f>
        <v>0</v>
      </c>
      <c r="X42" s="27" t="n">
        <f aca="false">IFERROR(U42/T42, 0)</f>
        <v>0</v>
      </c>
      <c r="Y42" s="28" t="n">
        <f aca="false">SUMPRODUCT((HOUR(Ventas!$A$2:$A$10000)=$B42)*(WEEKDAY(Ventas!$A$2:$A$10000)=WEEKDAY(Y$1))*(YEAR(Ventas!$A$2:$A$10000)=YEAR($A$41))*(MONTH(Ventas!$A$2:$A$10000)=MONTH($A$41)))/Y$22</f>
        <v>0</v>
      </c>
      <c r="Z42" s="26" t="n">
        <f aca="false">SUMPRODUCT((HOUR(Ventas!$A$2:$A$10000)=$B42)*(WEEKDAY(Ventas!$A$2:$A$10000)=WEEKDAY(Y$1))*(YEAR(Ventas!$A$2:$A$10000)=YEAR($A$41))*(MONTH(Ventas!$A$2:$A$10000)=MONTH($A$41)), Ventas!$F$2:$F$10000)/Y$22</f>
        <v>0</v>
      </c>
      <c r="AA42" s="25" t="n">
        <f aca="false">SUMPRODUCT((HOUR(Ventas!$A$2:$A$10000)=$B42)*(WEEKDAY(Ventas!$A$2:$A$10000)=WEEKDAY(Y$1))*(YEAR(Ventas!$A$2:$A$10000)=YEAR($A$41))*(MONTH(Ventas!$A$2:$A$10000)=MONTH($A$41)), Ventas!$E$2:$E$10000)/Y$22</f>
        <v>0</v>
      </c>
      <c r="AB42" s="25" t="n">
        <f aca="false">IFERROR(AA42/Y42, 0)</f>
        <v>0</v>
      </c>
      <c r="AC42" s="27" t="n">
        <f aca="false">IFERROR(Z42/Y42, 0)</f>
        <v>0</v>
      </c>
      <c r="AD42" s="28" t="n">
        <f aca="false">SUMPRODUCT((HOUR(Ventas!$A$2:$A$10000)=$B42)*(WEEKDAY(Ventas!$A$2:$A$10000)=WEEKDAY(AD$1))*(YEAR(Ventas!$A$2:$A$10000)=YEAR($A$41))*(MONTH(Ventas!$A$2:$A$10000)=MONTH($A$41)))/AD$22</f>
        <v>0</v>
      </c>
      <c r="AE42" s="26" t="n">
        <f aca="false">SUMPRODUCT((HOUR(Ventas!$A$2:$A$10000)=$B42)*(WEEKDAY(Ventas!$A$2:$A$10000)=WEEKDAY(AD$1))*(YEAR(Ventas!$A$2:$A$10000)=YEAR($A$41))*(MONTH(Ventas!$A$2:$A$10000)=MONTH($A$41)), Ventas!$F$2:$F$10000)/AD$22</f>
        <v>0</v>
      </c>
      <c r="AF42" s="25" t="n">
        <f aca="false">SUMPRODUCT((HOUR(Ventas!$A$2:$A$10000)=$B42)*(WEEKDAY(Ventas!$A$2:$A$10000)=WEEKDAY(AD$1))*(YEAR(Ventas!$A$2:$A$10000)=YEAR($A$41))*(MONTH(Ventas!$A$2:$A$10000)=MONTH($A$41)), Ventas!$E$2:$E$10000)/AD$22</f>
        <v>0</v>
      </c>
      <c r="AG42" s="25" t="n">
        <f aca="false">IFERROR(AF42/AD42, 0)</f>
        <v>0</v>
      </c>
      <c r="AH42" s="27" t="n">
        <f aca="false">IFERROR(AE42/AD42, 0)</f>
        <v>0</v>
      </c>
      <c r="AI42" s="28" t="n">
        <f aca="false">SUMPRODUCT((HOUR(Ventas!$A$2:$A$10000)=$B42)*(WEEKDAY(Ventas!$A$2:$A$10000)=WEEKDAY(AI$1))*(YEAR(Ventas!$A$2:$A$10000)=YEAR($A$41))*(MONTH(Ventas!$A$2:$A$10000)=MONTH($A$41)))/AI$22</f>
        <v>0</v>
      </c>
      <c r="AJ42" s="26" t="n">
        <f aca="false">SUMPRODUCT((HOUR(Ventas!$A$2:$A$10000)=$B42)*(WEEKDAY(Ventas!$A$2:$A$10000)=WEEKDAY(AI$1))*(YEAR(Ventas!$A$2:$A$10000)=YEAR($A$41))*(MONTH(Ventas!$A$2:$A$10000)=MONTH($A$41)), Ventas!$F$2:$F$10000)/AI$22</f>
        <v>0</v>
      </c>
      <c r="AK42" s="25" t="n">
        <f aca="false">SUMPRODUCT((HOUR(Ventas!$A$2:$A$10000)=$B42)*(WEEKDAY(Ventas!$A$2:$A$10000)=WEEKDAY(AI$1))*(YEAR(Ventas!$A$2:$A$10000)=YEAR($A$41))*(MONTH(Ventas!$A$2:$A$10000)=MONTH($A$41)), Ventas!$E$2:$E$10000)/AI$22</f>
        <v>0</v>
      </c>
      <c r="AL42" s="25" t="n">
        <f aca="false">IFERROR(AK42/AI42, 0)</f>
        <v>0</v>
      </c>
      <c r="AM42" s="27" t="n">
        <f aca="false">IFERROR(AJ42/AI42, 0)</f>
        <v>0</v>
      </c>
      <c r="AN42" s="28" t="n">
        <f aca="false">SUMPRODUCT((HOUR(Ventas!$A$2:$A$10000)=$B42)*(WEEKDAY(Ventas!$A$2:$A$10000)=WEEKDAY(AN$1))*(YEAR(Ventas!$A$2:$A$10000)=YEAR($A$41))*(MONTH(Ventas!$A$2:$A$10000)=MONTH($A$41)))/AN$22</f>
        <v>0</v>
      </c>
      <c r="AO42" s="26" t="n">
        <f aca="false">SUMPRODUCT((HOUR(Ventas!$A$2:$A$10000)=$B42)*(WEEKDAY(Ventas!$A$2:$A$10000)=WEEKDAY(AN$1))*(YEAR(Ventas!$A$2:$A$10000)=YEAR($A$41))*(MONTH(Ventas!$A$2:$A$10000)=MONTH($A$41)), Ventas!$F$2:$F$10000)/AN$22</f>
        <v>0</v>
      </c>
      <c r="AP42" s="25" t="n">
        <f aca="false">SUMPRODUCT((HOUR(Ventas!$A$2:$A$10000)=$B42)*(WEEKDAY(Ventas!$A$2:$A$10000)=WEEKDAY(AN$1))*(YEAR(Ventas!$A$2:$A$10000)=YEAR($A$41))*(MONTH(Ventas!$A$2:$A$10000)=MONTH($A$41)), Ventas!$E$2:$E$10000)/AN$22</f>
        <v>0</v>
      </c>
      <c r="AQ42" s="25" t="n">
        <f aca="false">IFERROR(AP42/AN42, 0)</f>
        <v>0</v>
      </c>
      <c r="AR42" s="27" t="n">
        <f aca="false">IFERROR(AO42/AN42, 0)</f>
        <v>0</v>
      </c>
    </row>
    <row r="43" customFormat="false" ht="12.8" hidden="false" customHeight="false" outlineLevel="0" collapsed="false">
      <c r="A43" s="22" t="s">
        <v>87</v>
      </c>
      <c r="B43" s="23" t="n">
        <v>10</v>
      </c>
      <c r="C43" s="24" t="n">
        <f aca="false">SUMPRODUCT((HOUR(Ventas!$A$2:$A$10000)=$B43)*(YEAR(Ventas!$A$2:$A$10000)=YEAR($A$41))*(MONTH(Ventas!$A$2:$A$10000)=MONTH($A$41)))</f>
        <v>0</v>
      </c>
      <c r="D43" s="25" t="n">
        <f aca="false">SUMPRODUCT((HOUR(Ventas!$A$2:$A$10000)=$B43)*(YEAR(Ventas!$A$2:$A$10000)=YEAR($A$41))*(MONTH(Ventas!$A$2:$A$10000)=MONTH($A$41)))/$F$22</f>
        <v>0</v>
      </c>
      <c r="E43" s="26" t="n">
        <f aca="false">SUMPRODUCT((HOUR(Ventas!$A$2:$A$10000)=$B43)*(YEAR(Ventas!$A$2:$A$10000)=YEAR($A$41))*(MONTH(Ventas!$A$2:$A$10000)=MONTH($A$41)), Ventas!$F$2:$F$10000)</f>
        <v>0</v>
      </c>
      <c r="F43" s="26" t="n">
        <f aca="false">SUMPRODUCT((HOUR(Ventas!$A$2:$A$10000)=$B43)*(YEAR(Ventas!$A$2:$A$10000)=YEAR($A$41))*(MONTH(Ventas!$A$2:$A$10000)=MONTH($A$41)), Ventas!$F$2:$F$10000)/$F$22</f>
        <v>0</v>
      </c>
      <c r="G43" s="24" t="n">
        <f aca="false">SUMPRODUCT((HOUR(Ventas!$A$2:$A$10000)=$B43)*(YEAR(Ventas!$A$2:$A$10000)=YEAR($A$41))*(MONTH(Ventas!$A$2:$A$10000)=MONTH($A$41)), Ventas!$E$2:$E$10000)</f>
        <v>0</v>
      </c>
      <c r="H43" s="25" t="n">
        <f aca="false">IFERROR(G43/C43, 0)</f>
        <v>0</v>
      </c>
      <c r="I43" s="27" t="n">
        <f aca="false">IFERROR(E43/$C43, 0)</f>
        <v>0</v>
      </c>
      <c r="J43" s="28" t="n">
        <f aca="false">SUMPRODUCT((HOUR(Ventas!$A$2:$A$10000)=$B43)*(WEEKDAY(Ventas!$A$2:$A$10000)=WEEKDAY(J$1))*(YEAR(Ventas!$A$2:$A$10000)=YEAR($A$41))*(MONTH(Ventas!$A$2:$A$10000)=MONTH($A$41)))/J$22</f>
        <v>0</v>
      </c>
      <c r="K43" s="26" t="n">
        <f aca="false">SUMPRODUCT((HOUR(Ventas!$A$2:$A$10000)=$B43)*(WEEKDAY(Ventas!$A$2:$A$10000)=WEEKDAY(J$1))*(YEAR(Ventas!$A$2:$A$10000)=YEAR($A$41))*(MONTH(Ventas!$A$2:$A$10000)=MONTH($A$41)), Ventas!$F$2:$F$10000)/J$22</f>
        <v>0</v>
      </c>
      <c r="L43" s="25" t="n">
        <f aca="false">SUMPRODUCT((HOUR(Ventas!$A$2:$A$10000)=$B43)*(WEEKDAY(Ventas!$A$2:$A$10000)=WEEKDAY(J$1))*(YEAR(Ventas!$A$2:$A$10000)=YEAR($A$41))*(MONTH(Ventas!$A$2:$A$10000)=MONTH($A$41)), Ventas!$E$2:$E$10000)/J$22</f>
        <v>0</v>
      </c>
      <c r="M43" s="25" t="n">
        <f aca="false">IFERROR(L43/J43, 0)</f>
        <v>0</v>
      </c>
      <c r="N43" s="27" t="n">
        <f aca="false">IFERROR(K43/J43, 0)</f>
        <v>0</v>
      </c>
      <c r="O43" s="28" t="n">
        <f aca="false">SUMPRODUCT((HOUR(Ventas!$A$2:$A$10000)=$B43)*(WEEKDAY(Ventas!$A$2:$A$10000)=WEEKDAY(O$1))*(YEAR(Ventas!$A$2:$A$10000)=YEAR($A$41))*(MONTH(Ventas!$A$2:$A$10000)=MONTH($A$41)))/O$22</f>
        <v>0</v>
      </c>
      <c r="P43" s="26" t="n">
        <f aca="false">SUMPRODUCT((HOUR(Ventas!$A$2:$A$10000)=$B43)*(WEEKDAY(Ventas!$A$2:$A$10000)=WEEKDAY(O$1))*(YEAR(Ventas!$A$2:$A$10000)=YEAR($A$41))*(MONTH(Ventas!$A$2:$A$10000)=MONTH($A$41)), Ventas!$F$2:$F$10000)/O$22</f>
        <v>0</v>
      </c>
      <c r="Q43" s="25" t="n">
        <f aca="false">SUMPRODUCT((HOUR(Ventas!$A$2:$A$10000)=$B43)*(WEEKDAY(Ventas!$A$2:$A$10000)=WEEKDAY(O$1))*(YEAR(Ventas!$A$2:$A$10000)=YEAR($A$41))*(MONTH(Ventas!$A$2:$A$10000)=MONTH($A$41)), Ventas!$E$2:$E$10000)/O$22</f>
        <v>0</v>
      </c>
      <c r="R43" s="25" t="n">
        <f aca="false">IFERROR(Q43/O43, 0)</f>
        <v>0</v>
      </c>
      <c r="S43" s="27" t="n">
        <f aca="false">IFERROR(P43/O43, 0)</f>
        <v>0</v>
      </c>
      <c r="T43" s="28" t="n">
        <f aca="false">SUMPRODUCT((HOUR(Ventas!$A$2:$A$10000)=$B43)*(WEEKDAY(Ventas!$A$2:$A$10000)=WEEKDAY(T$1))*(YEAR(Ventas!$A$2:$A$10000)=YEAR($A$41))*(MONTH(Ventas!$A$2:$A$10000)=MONTH($A$41)))/T$22</f>
        <v>0</v>
      </c>
      <c r="U43" s="26" t="n">
        <f aca="false">SUMPRODUCT((HOUR(Ventas!$A$2:$A$10000)=$B43)*(WEEKDAY(Ventas!$A$2:$A$10000)=WEEKDAY(T$1))*(YEAR(Ventas!$A$2:$A$10000)=YEAR($A$41))*(MONTH(Ventas!$A$2:$A$10000)=MONTH($A$41)), Ventas!$F$2:$F$10000)/T$22</f>
        <v>0</v>
      </c>
      <c r="V43" s="25" t="n">
        <f aca="false">SUMPRODUCT((HOUR(Ventas!$A$2:$A$10000)=$B43)*(WEEKDAY(Ventas!$A$2:$A$10000)=WEEKDAY(T$1))*(YEAR(Ventas!$A$2:$A$10000)=YEAR($A$41))*(MONTH(Ventas!$A$2:$A$10000)=MONTH($A$41)), Ventas!$E$2:$E$10000)/T$22</f>
        <v>0</v>
      </c>
      <c r="W43" s="25" t="n">
        <f aca="false">IFERROR(V43/T43, 0)</f>
        <v>0</v>
      </c>
      <c r="X43" s="27" t="n">
        <f aca="false">IFERROR(U43/T43, 0)</f>
        <v>0</v>
      </c>
      <c r="Y43" s="28" t="n">
        <f aca="false">SUMPRODUCT((HOUR(Ventas!$A$2:$A$10000)=$B43)*(WEEKDAY(Ventas!$A$2:$A$10000)=WEEKDAY(Y$1))*(YEAR(Ventas!$A$2:$A$10000)=YEAR($A$41))*(MONTH(Ventas!$A$2:$A$10000)=MONTH($A$41)))/Y$22</f>
        <v>0</v>
      </c>
      <c r="Z43" s="26" t="n">
        <f aca="false">SUMPRODUCT((HOUR(Ventas!$A$2:$A$10000)=$B43)*(WEEKDAY(Ventas!$A$2:$A$10000)=WEEKDAY(Y$1))*(YEAR(Ventas!$A$2:$A$10000)=YEAR($A$41))*(MONTH(Ventas!$A$2:$A$10000)=MONTH($A$41)), Ventas!$F$2:$F$10000)/Y$22</f>
        <v>0</v>
      </c>
      <c r="AA43" s="25" t="n">
        <f aca="false">SUMPRODUCT((HOUR(Ventas!$A$2:$A$10000)=$B43)*(WEEKDAY(Ventas!$A$2:$A$10000)=WEEKDAY(Y$1))*(YEAR(Ventas!$A$2:$A$10000)=YEAR($A$41))*(MONTH(Ventas!$A$2:$A$10000)=MONTH($A$41)), Ventas!$E$2:$E$10000)/Y$22</f>
        <v>0</v>
      </c>
      <c r="AB43" s="25" t="n">
        <f aca="false">IFERROR(AA43/Y43, 0)</f>
        <v>0</v>
      </c>
      <c r="AC43" s="27" t="n">
        <f aca="false">IFERROR(Z43/Y43, 0)</f>
        <v>0</v>
      </c>
      <c r="AD43" s="28" t="n">
        <f aca="false">SUMPRODUCT((HOUR(Ventas!$A$2:$A$10000)=$B43)*(WEEKDAY(Ventas!$A$2:$A$10000)=WEEKDAY(AD$1))*(YEAR(Ventas!$A$2:$A$10000)=YEAR($A$41))*(MONTH(Ventas!$A$2:$A$10000)=MONTH($A$41)))/AD$22</f>
        <v>0</v>
      </c>
      <c r="AE43" s="26" t="n">
        <f aca="false">SUMPRODUCT((HOUR(Ventas!$A$2:$A$10000)=$B43)*(WEEKDAY(Ventas!$A$2:$A$10000)=WEEKDAY(AD$1))*(YEAR(Ventas!$A$2:$A$10000)=YEAR($A$41))*(MONTH(Ventas!$A$2:$A$10000)=MONTH($A$41)), Ventas!$F$2:$F$10000)/AD$22</f>
        <v>0</v>
      </c>
      <c r="AF43" s="25" t="n">
        <f aca="false">SUMPRODUCT((HOUR(Ventas!$A$2:$A$10000)=$B43)*(WEEKDAY(Ventas!$A$2:$A$10000)=WEEKDAY(AD$1))*(YEAR(Ventas!$A$2:$A$10000)=YEAR($A$41))*(MONTH(Ventas!$A$2:$A$10000)=MONTH($A$41)), Ventas!$E$2:$E$10000)/AD$22</f>
        <v>0</v>
      </c>
      <c r="AG43" s="25" t="n">
        <f aca="false">IFERROR(AF43/AD43, 0)</f>
        <v>0</v>
      </c>
      <c r="AH43" s="27" t="n">
        <f aca="false">IFERROR(AE43/AD43, 0)</f>
        <v>0</v>
      </c>
      <c r="AI43" s="28" t="n">
        <f aca="false">SUMPRODUCT((HOUR(Ventas!$A$2:$A$10000)=$B43)*(WEEKDAY(Ventas!$A$2:$A$10000)=WEEKDAY(AI$1))*(YEAR(Ventas!$A$2:$A$10000)=YEAR($A$41))*(MONTH(Ventas!$A$2:$A$10000)=MONTH($A$41)))/AI$22</f>
        <v>0</v>
      </c>
      <c r="AJ43" s="26" t="n">
        <f aca="false">SUMPRODUCT((HOUR(Ventas!$A$2:$A$10000)=$B43)*(WEEKDAY(Ventas!$A$2:$A$10000)=WEEKDAY(AI$1))*(YEAR(Ventas!$A$2:$A$10000)=YEAR($A$41))*(MONTH(Ventas!$A$2:$A$10000)=MONTH($A$41)), Ventas!$F$2:$F$10000)/AI$22</f>
        <v>0</v>
      </c>
      <c r="AK43" s="25" t="n">
        <f aca="false">SUMPRODUCT((HOUR(Ventas!$A$2:$A$10000)=$B43)*(WEEKDAY(Ventas!$A$2:$A$10000)=WEEKDAY(AI$1))*(YEAR(Ventas!$A$2:$A$10000)=YEAR($A$41))*(MONTH(Ventas!$A$2:$A$10000)=MONTH($A$41)), Ventas!$E$2:$E$10000)/AI$22</f>
        <v>0</v>
      </c>
      <c r="AL43" s="25" t="n">
        <f aca="false">IFERROR(AK43/AI43, 0)</f>
        <v>0</v>
      </c>
      <c r="AM43" s="27" t="n">
        <f aca="false">IFERROR(AJ43/AI43, 0)</f>
        <v>0</v>
      </c>
      <c r="AN43" s="28" t="n">
        <f aca="false">SUMPRODUCT((HOUR(Ventas!$A$2:$A$10000)=$B43)*(WEEKDAY(Ventas!$A$2:$A$10000)=WEEKDAY(AN$1))*(YEAR(Ventas!$A$2:$A$10000)=YEAR($A$41))*(MONTH(Ventas!$A$2:$A$10000)=MONTH($A$41)))/AN$22</f>
        <v>0</v>
      </c>
      <c r="AO43" s="26" t="n">
        <f aca="false">SUMPRODUCT((HOUR(Ventas!$A$2:$A$10000)=$B43)*(WEEKDAY(Ventas!$A$2:$A$10000)=WEEKDAY(AN$1))*(YEAR(Ventas!$A$2:$A$10000)=YEAR($A$41))*(MONTH(Ventas!$A$2:$A$10000)=MONTH($A$41)), Ventas!$F$2:$F$10000)/AN$22</f>
        <v>0</v>
      </c>
      <c r="AP43" s="25" t="n">
        <f aca="false">SUMPRODUCT((HOUR(Ventas!$A$2:$A$10000)=$B43)*(WEEKDAY(Ventas!$A$2:$A$10000)=WEEKDAY(AN$1))*(YEAR(Ventas!$A$2:$A$10000)=YEAR($A$41))*(MONTH(Ventas!$A$2:$A$10000)=MONTH($A$41)), Ventas!$E$2:$E$10000)/AN$22</f>
        <v>0</v>
      </c>
      <c r="AQ43" s="25" t="n">
        <f aca="false">IFERROR(AP43/AN43, 0)</f>
        <v>0</v>
      </c>
      <c r="AR43" s="27" t="n">
        <f aca="false">IFERROR(AO43/AN43, 0)</f>
        <v>0</v>
      </c>
    </row>
    <row r="44" customFormat="false" ht="12.8" hidden="false" customHeight="false" outlineLevel="0" collapsed="false">
      <c r="A44" s="22" t="s">
        <v>88</v>
      </c>
      <c r="B44" s="23" t="n">
        <v>11</v>
      </c>
      <c r="C44" s="24" t="n">
        <f aca="false">SUMPRODUCT((HOUR(Ventas!$A$2:$A$10000)=$B44)*(YEAR(Ventas!$A$2:$A$10000)=YEAR($A$41))*(MONTH(Ventas!$A$2:$A$10000)=MONTH($A$41)))</f>
        <v>0</v>
      </c>
      <c r="D44" s="25" t="n">
        <f aca="false">SUMPRODUCT((HOUR(Ventas!$A$2:$A$10000)=$B44)*(YEAR(Ventas!$A$2:$A$10000)=YEAR($A$41))*(MONTH(Ventas!$A$2:$A$10000)=MONTH($A$41)))/$F$22</f>
        <v>0</v>
      </c>
      <c r="E44" s="26" t="n">
        <f aca="false">SUMPRODUCT((HOUR(Ventas!$A$2:$A$10000)=$B44)*(YEAR(Ventas!$A$2:$A$10000)=YEAR($A$41))*(MONTH(Ventas!$A$2:$A$10000)=MONTH($A$41)), Ventas!$F$2:$F$10000)</f>
        <v>0</v>
      </c>
      <c r="F44" s="26" t="n">
        <f aca="false">SUMPRODUCT((HOUR(Ventas!$A$2:$A$10000)=$B44)*(YEAR(Ventas!$A$2:$A$10000)=YEAR($A$41))*(MONTH(Ventas!$A$2:$A$10000)=MONTH($A$41)), Ventas!$F$2:$F$10000)/$F$22</f>
        <v>0</v>
      </c>
      <c r="G44" s="24" t="n">
        <f aca="false">SUMPRODUCT((HOUR(Ventas!$A$2:$A$10000)=$B44)*(YEAR(Ventas!$A$2:$A$10000)=YEAR($A$41))*(MONTH(Ventas!$A$2:$A$10000)=MONTH($A$41)), Ventas!$E$2:$E$10000)</f>
        <v>0</v>
      </c>
      <c r="H44" s="25" t="n">
        <f aca="false">IFERROR(G44/C44, 0)</f>
        <v>0</v>
      </c>
      <c r="I44" s="27" t="n">
        <f aca="false">IFERROR(E44/$C44, 0)</f>
        <v>0</v>
      </c>
      <c r="J44" s="28" t="n">
        <f aca="false">SUMPRODUCT((HOUR(Ventas!$A$2:$A$10000)=$B44)*(WEEKDAY(Ventas!$A$2:$A$10000)=WEEKDAY(J$1))*(YEAR(Ventas!$A$2:$A$10000)=YEAR($A$41))*(MONTH(Ventas!$A$2:$A$10000)=MONTH($A$41)))/J$22</f>
        <v>0</v>
      </c>
      <c r="K44" s="26" t="n">
        <f aca="false">SUMPRODUCT((HOUR(Ventas!$A$2:$A$10000)=$B44)*(WEEKDAY(Ventas!$A$2:$A$10000)=WEEKDAY(J$1))*(YEAR(Ventas!$A$2:$A$10000)=YEAR($A$41))*(MONTH(Ventas!$A$2:$A$10000)=MONTH($A$41)), Ventas!$F$2:$F$10000)/J$22</f>
        <v>0</v>
      </c>
      <c r="L44" s="25" t="n">
        <f aca="false">SUMPRODUCT((HOUR(Ventas!$A$2:$A$10000)=$B44)*(WEEKDAY(Ventas!$A$2:$A$10000)=WEEKDAY(J$1))*(YEAR(Ventas!$A$2:$A$10000)=YEAR($A$41))*(MONTH(Ventas!$A$2:$A$10000)=MONTH($A$41)), Ventas!$E$2:$E$10000)/J$22</f>
        <v>0</v>
      </c>
      <c r="M44" s="25" t="n">
        <f aca="false">IFERROR(L44/J44, 0)</f>
        <v>0</v>
      </c>
      <c r="N44" s="27" t="n">
        <f aca="false">IFERROR(K44/J44, 0)</f>
        <v>0</v>
      </c>
      <c r="O44" s="28" t="n">
        <f aca="false">SUMPRODUCT((HOUR(Ventas!$A$2:$A$10000)=$B44)*(WEEKDAY(Ventas!$A$2:$A$10000)=WEEKDAY(O$1))*(YEAR(Ventas!$A$2:$A$10000)=YEAR($A$41))*(MONTH(Ventas!$A$2:$A$10000)=MONTH($A$41)))/O$22</f>
        <v>0</v>
      </c>
      <c r="P44" s="26" t="n">
        <f aca="false">SUMPRODUCT((HOUR(Ventas!$A$2:$A$10000)=$B44)*(WEEKDAY(Ventas!$A$2:$A$10000)=WEEKDAY(O$1))*(YEAR(Ventas!$A$2:$A$10000)=YEAR($A$41))*(MONTH(Ventas!$A$2:$A$10000)=MONTH($A$41)), Ventas!$F$2:$F$10000)/O$22</f>
        <v>0</v>
      </c>
      <c r="Q44" s="25" t="n">
        <f aca="false">SUMPRODUCT((HOUR(Ventas!$A$2:$A$10000)=$B44)*(WEEKDAY(Ventas!$A$2:$A$10000)=WEEKDAY(O$1))*(YEAR(Ventas!$A$2:$A$10000)=YEAR($A$41))*(MONTH(Ventas!$A$2:$A$10000)=MONTH($A$41)), Ventas!$E$2:$E$10000)/O$22</f>
        <v>0</v>
      </c>
      <c r="R44" s="25" t="n">
        <f aca="false">IFERROR(Q44/O44, 0)</f>
        <v>0</v>
      </c>
      <c r="S44" s="27" t="n">
        <f aca="false">IFERROR(P44/O44, 0)</f>
        <v>0</v>
      </c>
      <c r="T44" s="28" t="n">
        <f aca="false">SUMPRODUCT((HOUR(Ventas!$A$2:$A$10000)=$B44)*(WEEKDAY(Ventas!$A$2:$A$10000)=WEEKDAY(T$1))*(YEAR(Ventas!$A$2:$A$10000)=YEAR($A$41))*(MONTH(Ventas!$A$2:$A$10000)=MONTH($A$41)))/T$22</f>
        <v>0</v>
      </c>
      <c r="U44" s="26" t="n">
        <f aca="false">SUMPRODUCT((HOUR(Ventas!$A$2:$A$10000)=$B44)*(WEEKDAY(Ventas!$A$2:$A$10000)=WEEKDAY(T$1))*(YEAR(Ventas!$A$2:$A$10000)=YEAR($A$41))*(MONTH(Ventas!$A$2:$A$10000)=MONTH($A$41)), Ventas!$F$2:$F$10000)/T$22</f>
        <v>0</v>
      </c>
      <c r="V44" s="25" t="n">
        <f aca="false">SUMPRODUCT((HOUR(Ventas!$A$2:$A$10000)=$B44)*(WEEKDAY(Ventas!$A$2:$A$10000)=WEEKDAY(T$1))*(YEAR(Ventas!$A$2:$A$10000)=YEAR($A$41))*(MONTH(Ventas!$A$2:$A$10000)=MONTH($A$41)), Ventas!$E$2:$E$10000)/T$22</f>
        <v>0</v>
      </c>
      <c r="W44" s="25" t="n">
        <f aca="false">IFERROR(V44/T44, 0)</f>
        <v>0</v>
      </c>
      <c r="X44" s="27" t="n">
        <f aca="false">IFERROR(U44/T44, 0)</f>
        <v>0</v>
      </c>
      <c r="Y44" s="28" t="n">
        <f aca="false">SUMPRODUCT((HOUR(Ventas!$A$2:$A$10000)=$B44)*(WEEKDAY(Ventas!$A$2:$A$10000)=WEEKDAY(Y$1))*(YEAR(Ventas!$A$2:$A$10000)=YEAR($A$41))*(MONTH(Ventas!$A$2:$A$10000)=MONTH($A$41)))/Y$22</f>
        <v>0</v>
      </c>
      <c r="Z44" s="26" t="n">
        <f aca="false">SUMPRODUCT((HOUR(Ventas!$A$2:$A$10000)=$B44)*(WEEKDAY(Ventas!$A$2:$A$10000)=WEEKDAY(Y$1))*(YEAR(Ventas!$A$2:$A$10000)=YEAR($A$41))*(MONTH(Ventas!$A$2:$A$10000)=MONTH($A$41)), Ventas!$F$2:$F$10000)/Y$22</f>
        <v>0</v>
      </c>
      <c r="AA44" s="25" t="n">
        <f aca="false">SUMPRODUCT((HOUR(Ventas!$A$2:$A$10000)=$B44)*(WEEKDAY(Ventas!$A$2:$A$10000)=WEEKDAY(Y$1))*(YEAR(Ventas!$A$2:$A$10000)=YEAR($A$41))*(MONTH(Ventas!$A$2:$A$10000)=MONTH($A$41)), Ventas!$E$2:$E$10000)/Y$22</f>
        <v>0</v>
      </c>
      <c r="AB44" s="25" t="n">
        <f aca="false">IFERROR(AA44/Y44, 0)</f>
        <v>0</v>
      </c>
      <c r="AC44" s="27" t="n">
        <f aca="false">IFERROR(Z44/Y44, 0)</f>
        <v>0</v>
      </c>
      <c r="AD44" s="28" t="n">
        <f aca="false">SUMPRODUCT((HOUR(Ventas!$A$2:$A$10000)=$B44)*(WEEKDAY(Ventas!$A$2:$A$10000)=WEEKDAY(AD$1))*(YEAR(Ventas!$A$2:$A$10000)=YEAR($A$41))*(MONTH(Ventas!$A$2:$A$10000)=MONTH($A$41)))/AD$22</f>
        <v>0</v>
      </c>
      <c r="AE44" s="26" t="n">
        <f aca="false">SUMPRODUCT((HOUR(Ventas!$A$2:$A$10000)=$B44)*(WEEKDAY(Ventas!$A$2:$A$10000)=WEEKDAY(AD$1))*(YEAR(Ventas!$A$2:$A$10000)=YEAR($A$41))*(MONTH(Ventas!$A$2:$A$10000)=MONTH($A$41)), Ventas!$F$2:$F$10000)/AD$22</f>
        <v>0</v>
      </c>
      <c r="AF44" s="25" t="n">
        <f aca="false">SUMPRODUCT((HOUR(Ventas!$A$2:$A$10000)=$B44)*(WEEKDAY(Ventas!$A$2:$A$10000)=WEEKDAY(AD$1))*(YEAR(Ventas!$A$2:$A$10000)=YEAR($A$41))*(MONTH(Ventas!$A$2:$A$10000)=MONTH($A$41)), Ventas!$E$2:$E$10000)/AD$22</f>
        <v>0</v>
      </c>
      <c r="AG44" s="25" t="n">
        <f aca="false">IFERROR(AF44/AD44, 0)</f>
        <v>0</v>
      </c>
      <c r="AH44" s="27" t="n">
        <f aca="false">IFERROR(AE44/AD44, 0)</f>
        <v>0</v>
      </c>
      <c r="AI44" s="28" t="n">
        <f aca="false">SUMPRODUCT((HOUR(Ventas!$A$2:$A$10000)=$B44)*(WEEKDAY(Ventas!$A$2:$A$10000)=WEEKDAY(AI$1))*(YEAR(Ventas!$A$2:$A$10000)=YEAR($A$41))*(MONTH(Ventas!$A$2:$A$10000)=MONTH($A$41)))/AI$22</f>
        <v>0</v>
      </c>
      <c r="AJ44" s="26" t="n">
        <f aca="false">SUMPRODUCT((HOUR(Ventas!$A$2:$A$10000)=$B44)*(WEEKDAY(Ventas!$A$2:$A$10000)=WEEKDAY(AI$1))*(YEAR(Ventas!$A$2:$A$10000)=YEAR($A$41))*(MONTH(Ventas!$A$2:$A$10000)=MONTH($A$41)), Ventas!$F$2:$F$10000)/AI$22</f>
        <v>0</v>
      </c>
      <c r="AK44" s="25" t="n">
        <f aca="false">SUMPRODUCT((HOUR(Ventas!$A$2:$A$10000)=$B44)*(WEEKDAY(Ventas!$A$2:$A$10000)=WEEKDAY(AI$1))*(YEAR(Ventas!$A$2:$A$10000)=YEAR($A$41))*(MONTH(Ventas!$A$2:$A$10000)=MONTH($A$41)), Ventas!$E$2:$E$10000)/AI$22</f>
        <v>0</v>
      </c>
      <c r="AL44" s="25" t="n">
        <f aca="false">IFERROR(AK44/AI44, 0)</f>
        <v>0</v>
      </c>
      <c r="AM44" s="27" t="n">
        <f aca="false">IFERROR(AJ44/AI44, 0)</f>
        <v>0</v>
      </c>
      <c r="AN44" s="28" t="n">
        <f aca="false">SUMPRODUCT((HOUR(Ventas!$A$2:$A$10000)=$B44)*(WEEKDAY(Ventas!$A$2:$A$10000)=WEEKDAY(AN$1))*(YEAR(Ventas!$A$2:$A$10000)=YEAR($A$41))*(MONTH(Ventas!$A$2:$A$10000)=MONTH($A$41)))/AN$22</f>
        <v>0</v>
      </c>
      <c r="AO44" s="26" t="n">
        <f aca="false">SUMPRODUCT((HOUR(Ventas!$A$2:$A$10000)=$B44)*(WEEKDAY(Ventas!$A$2:$A$10000)=WEEKDAY(AN$1))*(YEAR(Ventas!$A$2:$A$10000)=YEAR($A$41))*(MONTH(Ventas!$A$2:$A$10000)=MONTH($A$41)), Ventas!$F$2:$F$10000)/AN$22</f>
        <v>0</v>
      </c>
      <c r="AP44" s="25" t="n">
        <f aca="false">SUMPRODUCT((HOUR(Ventas!$A$2:$A$10000)=$B44)*(WEEKDAY(Ventas!$A$2:$A$10000)=WEEKDAY(AN$1))*(YEAR(Ventas!$A$2:$A$10000)=YEAR($A$41))*(MONTH(Ventas!$A$2:$A$10000)=MONTH($A$41)), Ventas!$E$2:$E$10000)/AN$22</f>
        <v>0</v>
      </c>
      <c r="AQ44" s="25" t="n">
        <f aca="false">IFERROR(AP44/AN44, 0)</f>
        <v>0</v>
      </c>
      <c r="AR44" s="27" t="n">
        <f aca="false">IFERROR(AO44/AN44, 0)</f>
        <v>0</v>
      </c>
    </row>
    <row r="45" customFormat="false" ht="12.8" hidden="false" customHeight="false" outlineLevel="0" collapsed="false">
      <c r="A45" s="22" t="s">
        <v>89</v>
      </c>
      <c r="B45" s="23" t="n">
        <v>12</v>
      </c>
      <c r="C45" s="24" t="n">
        <f aca="false">SUMPRODUCT((HOUR(Ventas!$A$2:$A$10000)=$B45)*(YEAR(Ventas!$A$2:$A$10000)=YEAR($A$41))*(MONTH(Ventas!$A$2:$A$10000)=MONTH($A$41)))</f>
        <v>0</v>
      </c>
      <c r="D45" s="25" t="n">
        <f aca="false">SUMPRODUCT((HOUR(Ventas!$A$2:$A$10000)=$B45)*(YEAR(Ventas!$A$2:$A$10000)=YEAR($A$41))*(MONTH(Ventas!$A$2:$A$10000)=MONTH($A$41)))/$F$22</f>
        <v>0</v>
      </c>
      <c r="E45" s="26" t="n">
        <f aca="false">SUMPRODUCT((HOUR(Ventas!$A$2:$A$10000)=$B45)*(YEAR(Ventas!$A$2:$A$10000)=YEAR($A$41))*(MONTH(Ventas!$A$2:$A$10000)=MONTH($A$41)), Ventas!$F$2:$F$10000)</f>
        <v>0</v>
      </c>
      <c r="F45" s="26" t="n">
        <f aca="false">SUMPRODUCT((HOUR(Ventas!$A$2:$A$10000)=$B45)*(YEAR(Ventas!$A$2:$A$10000)=YEAR($A$41))*(MONTH(Ventas!$A$2:$A$10000)=MONTH($A$41)), Ventas!$F$2:$F$10000)/$F$22</f>
        <v>0</v>
      </c>
      <c r="G45" s="24" t="n">
        <f aca="false">SUMPRODUCT((HOUR(Ventas!$A$2:$A$10000)=$B45)*(YEAR(Ventas!$A$2:$A$10000)=YEAR($A$41))*(MONTH(Ventas!$A$2:$A$10000)=MONTH($A$41)), Ventas!$E$2:$E$10000)</f>
        <v>0</v>
      </c>
      <c r="H45" s="25" t="n">
        <f aca="false">IFERROR(G45/C45, 0)</f>
        <v>0</v>
      </c>
      <c r="I45" s="27" t="n">
        <f aca="false">IFERROR(E45/$C45, 0)</f>
        <v>0</v>
      </c>
      <c r="J45" s="28" t="n">
        <f aca="false">SUMPRODUCT((HOUR(Ventas!$A$2:$A$10000)=$B45)*(WEEKDAY(Ventas!$A$2:$A$10000)=WEEKDAY(J$1))*(YEAR(Ventas!$A$2:$A$10000)=YEAR($A$41))*(MONTH(Ventas!$A$2:$A$10000)=MONTH($A$41)))/J$22</f>
        <v>0</v>
      </c>
      <c r="K45" s="26" t="n">
        <f aca="false">SUMPRODUCT((HOUR(Ventas!$A$2:$A$10000)=$B45)*(WEEKDAY(Ventas!$A$2:$A$10000)=WEEKDAY(J$1))*(YEAR(Ventas!$A$2:$A$10000)=YEAR($A$41))*(MONTH(Ventas!$A$2:$A$10000)=MONTH($A$41)), Ventas!$F$2:$F$10000)/J$22</f>
        <v>0</v>
      </c>
      <c r="L45" s="25" t="n">
        <f aca="false">SUMPRODUCT((HOUR(Ventas!$A$2:$A$10000)=$B45)*(WEEKDAY(Ventas!$A$2:$A$10000)=WEEKDAY(J$1))*(YEAR(Ventas!$A$2:$A$10000)=YEAR($A$41))*(MONTH(Ventas!$A$2:$A$10000)=MONTH($A$41)), Ventas!$E$2:$E$10000)/J$22</f>
        <v>0</v>
      </c>
      <c r="M45" s="25" t="n">
        <f aca="false">IFERROR(L45/J45, 0)</f>
        <v>0</v>
      </c>
      <c r="N45" s="27" t="n">
        <f aca="false">IFERROR(K45/J45, 0)</f>
        <v>0</v>
      </c>
      <c r="O45" s="28" t="n">
        <f aca="false">SUMPRODUCT((HOUR(Ventas!$A$2:$A$10000)=$B45)*(WEEKDAY(Ventas!$A$2:$A$10000)=WEEKDAY(O$1))*(YEAR(Ventas!$A$2:$A$10000)=YEAR($A$41))*(MONTH(Ventas!$A$2:$A$10000)=MONTH($A$41)))/O$22</f>
        <v>0</v>
      </c>
      <c r="P45" s="26" t="n">
        <f aca="false">SUMPRODUCT((HOUR(Ventas!$A$2:$A$10000)=$B45)*(WEEKDAY(Ventas!$A$2:$A$10000)=WEEKDAY(O$1))*(YEAR(Ventas!$A$2:$A$10000)=YEAR($A$41))*(MONTH(Ventas!$A$2:$A$10000)=MONTH($A$41)), Ventas!$F$2:$F$10000)/O$22</f>
        <v>0</v>
      </c>
      <c r="Q45" s="25" t="n">
        <f aca="false">SUMPRODUCT((HOUR(Ventas!$A$2:$A$10000)=$B45)*(WEEKDAY(Ventas!$A$2:$A$10000)=WEEKDAY(O$1))*(YEAR(Ventas!$A$2:$A$10000)=YEAR($A$41))*(MONTH(Ventas!$A$2:$A$10000)=MONTH($A$41)), Ventas!$E$2:$E$10000)/O$22</f>
        <v>0</v>
      </c>
      <c r="R45" s="25" t="n">
        <f aca="false">IFERROR(Q45/O45, 0)</f>
        <v>0</v>
      </c>
      <c r="S45" s="27" t="n">
        <f aca="false">IFERROR(P45/O45, 0)</f>
        <v>0</v>
      </c>
      <c r="T45" s="28" t="n">
        <f aca="false">SUMPRODUCT((HOUR(Ventas!$A$2:$A$10000)=$B45)*(WEEKDAY(Ventas!$A$2:$A$10000)=WEEKDAY(T$1))*(YEAR(Ventas!$A$2:$A$10000)=YEAR($A$41))*(MONTH(Ventas!$A$2:$A$10000)=MONTH($A$41)))/T$22</f>
        <v>0</v>
      </c>
      <c r="U45" s="26" t="n">
        <f aca="false">SUMPRODUCT((HOUR(Ventas!$A$2:$A$10000)=$B45)*(WEEKDAY(Ventas!$A$2:$A$10000)=WEEKDAY(T$1))*(YEAR(Ventas!$A$2:$A$10000)=YEAR($A$41))*(MONTH(Ventas!$A$2:$A$10000)=MONTH($A$41)), Ventas!$F$2:$F$10000)/T$22</f>
        <v>0</v>
      </c>
      <c r="V45" s="25" t="n">
        <f aca="false">SUMPRODUCT((HOUR(Ventas!$A$2:$A$10000)=$B45)*(WEEKDAY(Ventas!$A$2:$A$10000)=WEEKDAY(T$1))*(YEAR(Ventas!$A$2:$A$10000)=YEAR($A$41))*(MONTH(Ventas!$A$2:$A$10000)=MONTH($A$41)), Ventas!$E$2:$E$10000)/T$22</f>
        <v>0</v>
      </c>
      <c r="W45" s="25" t="n">
        <f aca="false">IFERROR(V45/T45, 0)</f>
        <v>0</v>
      </c>
      <c r="X45" s="27" t="n">
        <f aca="false">IFERROR(U45/T45, 0)</f>
        <v>0</v>
      </c>
      <c r="Y45" s="28" t="n">
        <f aca="false">SUMPRODUCT((HOUR(Ventas!$A$2:$A$10000)=$B45)*(WEEKDAY(Ventas!$A$2:$A$10000)=WEEKDAY(Y$1))*(YEAR(Ventas!$A$2:$A$10000)=YEAR($A$41))*(MONTH(Ventas!$A$2:$A$10000)=MONTH($A$41)))/Y$22</f>
        <v>0</v>
      </c>
      <c r="Z45" s="26" t="n">
        <f aca="false">SUMPRODUCT((HOUR(Ventas!$A$2:$A$10000)=$B45)*(WEEKDAY(Ventas!$A$2:$A$10000)=WEEKDAY(Y$1))*(YEAR(Ventas!$A$2:$A$10000)=YEAR($A$41))*(MONTH(Ventas!$A$2:$A$10000)=MONTH($A$41)), Ventas!$F$2:$F$10000)/Y$22</f>
        <v>0</v>
      </c>
      <c r="AA45" s="25" t="n">
        <f aca="false">SUMPRODUCT((HOUR(Ventas!$A$2:$A$10000)=$B45)*(WEEKDAY(Ventas!$A$2:$A$10000)=WEEKDAY(Y$1))*(YEAR(Ventas!$A$2:$A$10000)=YEAR($A$41))*(MONTH(Ventas!$A$2:$A$10000)=MONTH($A$41)), Ventas!$E$2:$E$10000)/Y$22</f>
        <v>0</v>
      </c>
      <c r="AB45" s="25" t="n">
        <f aca="false">IFERROR(AA45/Y45, 0)</f>
        <v>0</v>
      </c>
      <c r="AC45" s="27" t="n">
        <f aca="false">IFERROR(Z45/Y45, 0)</f>
        <v>0</v>
      </c>
      <c r="AD45" s="28" t="n">
        <f aca="false">SUMPRODUCT((HOUR(Ventas!$A$2:$A$10000)=$B45)*(WEEKDAY(Ventas!$A$2:$A$10000)=WEEKDAY(AD$1))*(YEAR(Ventas!$A$2:$A$10000)=YEAR($A$41))*(MONTH(Ventas!$A$2:$A$10000)=MONTH($A$41)))/AD$22</f>
        <v>0</v>
      </c>
      <c r="AE45" s="26" t="n">
        <f aca="false">SUMPRODUCT((HOUR(Ventas!$A$2:$A$10000)=$B45)*(WEEKDAY(Ventas!$A$2:$A$10000)=WEEKDAY(AD$1))*(YEAR(Ventas!$A$2:$A$10000)=YEAR($A$41))*(MONTH(Ventas!$A$2:$A$10000)=MONTH($A$41)), Ventas!$F$2:$F$10000)/AD$22</f>
        <v>0</v>
      </c>
      <c r="AF45" s="25" t="n">
        <f aca="false">SUMPRODUCT((HOUR(Ventas!$A$2:$A$10000)=$B45)*(WEEKDAY(Ventas!$A$2:$A$10000)=WEEKDAY(AD$1))*(YEAR(Ventas!$A$2:$A$10000)=YEAR($A$41))*(MONTH(Ventas!$A$2:$A$10000)=MONTH($A$41)), Ventas!$E$2:$E$10000)/AD$22</f>
        <v>0</v>
      </c>
      <c r="AG45" s="25" t="n">
        <f aca="false">IFERROR(AF45/AD45, 0)</f>
        <v>0</v>
      </c>
      <c r="AH45" s="27" t="n">
        <f aca="false">IFERROR(AE45/AD45, 0)</f>
        <v>0</v>
      </c>
      <c r="AI45" s="28" t="n">
        <f aca="false">SUMPRODUCT((HOUR(Ventas!$A$2:$A$10000)=$B45)*(WEEKDAY(Ventas!$A$2:$A$10000)=WEEKDAY(AI$1))*(YEAR(Ventas!$A$2:$A$10000)=YEAR($A$41))*(MONTH(Ventas!$A$2:$A$10000)=MONTH($A$41)))/AI$22</f>
        <v>0</v>
      </c>
      <c r="AJ45" s="26" t="n">
        <f aca="false">SUMPRODUCT((HOUR(Ventas!$A$2:$A$10000)=$B45)*(WEEKDAY(Ventas!$A$2:$A$10000)=WEEKDAY(AI$1))*(YEAR(Ventas!$A$2:$A$10000)=YEAR($A$41))*(MONTH(Ventas!$A$2:$A$10000)=MONTH($A$41)), Ventas!$F$2:$F$10000)/AI$22</f>
        <v>0</v>
      </c>
      <c r="AK45" s="25" t="n">
        <f aca="false">SUMPRODUCT((HOUR(Ventas!$A$2:$A$10000)=$B45)*(WEEKDAY(Ventas!$A$2:$A$10000)=WEEKDAY(AI$1))*(YEAR(Ventas!$A$2:$A$10000)=YEAR($A$41))*(MONTH(Ventas!$A$2:$A$10000)=MONTH($A$41)), Ventas!$E$2:$E$10000)/AI$22</f>
        <v>0</v>
      </c>
      <c r="AL45" s="25" t="n">
        <f aca="false">IFERROR(AK45/AI45, 0)</f>
        <v>0</v>
      </c>
      <c r="AM45" s="27" t="n">
        <f aca="false">IFERROR(AJ45/AI45, 0)</f>
        <v>0</v>
      </c>
      <c r="AN45" s="28" t="n">
        <f aca="false">SUMPRODUCT((HOUR(Ventas!$A$2:$A$10000)=$B45)*(WEEKDAY(Ventas!$A$2:$A$10000)=WEEKDAY(AN$1))*(YEAR(Ventas!$A$2:$A$10000)=YEAR($A$41))*(MONTH(Ventas!$A$2:$A$10000)=MONTH($A$41)))/AN$22</f>
        <v>0</v>
      </c>
      <c r="AO45" s="26" t="n">
        <f aca="false">SUMPRODUCT((HOUR(Ventas!$A$2:$A$10000)=$B45)*(WEEKDAY(Ventas!$A$2:$A$10000)=WEEKDAY(AN$1))*(YEAR(Ventas!$A$2:$A$10000)=YEAR($A$41))*(MONTH(Ventas!$A$2:$A$10000)=MONTH($A$41)), Ventas!$F$2:$F$10000)/AN$22</f>
        <v>0</v>
      </c>
      <c r="AP45" s="25" t="n">
        <f aca="false">SUMPRODUCT((HOUR(Ventas!$A$2:$A$10000)=$B45)*(WEEKDAY(Ventas!$A$2:$A$10000)=WEEKDAY(AN$1))*(YEAR(Ventas!$A$2:$A$10000)=YEAR($A$41))*(MONTH(Ventas!$A$2:$A$10000)=MONTH($A$41)), Ventas!$E$2:$E$10000)/AN$22</f>
        <v>0</v>
      </c>
      <c r="AQ45" s="25" t="n">
        <f aca="false">IFERROR(AP45/AN45, 0)</f>
        <v>0</v>
      </c>
      <c r="AR45" s="27" t="n">
        <f aca="false">IFERROR(AO45/AN45, 0)</f>
        <v>0</v>
      </c>
    </row>
    <row r="46" customFormat="false" ht="12.8" hidden="false" customHeight="false" outlineLevel="0" collapsed="false">
      <c r="A46" s="22" t="s">
        <v>90</v>
      </c>
      <c r="B46" s="23" t="n">
        <v>13</v>
      </c>
      <c r="C46" s="24" t="n">
        <f aca="false">SUMPRODUCT((HOUR(Ventas!$A$2:$A$10000)=$B46)*(YEAR(Ventas!$A$2:$A$10000)=YEAR($A$41))*(MONTH(Ventas!$A$2:$A$10000)=MONTH($A$41)))</f>
        <v>0</v>
      </c>
      <c r="D46" s="25" t="n">
        <f aca="false">SUMPRODUCT((HOUR(Ventas!$A$2:$A$10000)=$B46)*(YEAR(Ventas!$A$2:$A$10000)=YEAR($A$41))*(MONTH(Ventas!$A$2:$A$10000)=MONTH($A$41)))/$F$22</f>
        <v>0</v>
      </c>
      <c r="E46" s="26" t="n">
        <f aca="false">SUMPRODUCT((HOUR(Ventas!$A$2:$A$10000)=$B46)*(YEAR(Ventas!$A$2:$A$10000)=YEAR($A$41))*(MONTH(Ventas!$A$2:$A$10000)=MONTH($A$41)), Ventas!$F$2:$F$10000)</f>
        <v>0</v>
      </c>
      <c r="F46" s="26" t="n">
        <f aca="false">SUMPRODUCT((HOUR(Ventas!$A$2:$A$10000)=$B46)*(YEAR(Ventas!$A$2:$A$10000)=YEAR($A$41))*(MONTH(Ventas!$A$2:$A$10000)=MONTH($A$41)), Ventas!$F$2:$F$10000)/$F$22</f>
        <v>0</v>
      </c>
      <c r="G46" s="24" t="n">
        <f aca="false">SUMPRODUCT((HOUR(Ventas!$A$2:$A$10000)=$B46)*(YEAR(Ventas!$A$2:$A$10000)=YEAR($A$41))*(MONTH(Ventas!$A$2:$A$10000)=MONTH($A$41)), Ventas!$E$2:$E$10000)</f>
        <v>0</v>
      </c>
      <c r="H46" s="25" t="n">
        <f aca="false">IFERROR(G46/C46, 0)</f>
        <v>0</v>
      </c>
      <c r="I46" s="27" t="n">
        <f aca="false">IFERROR(E46/$C46, 0)</f>
        <v>0</v>
      </c>
      <c r="J46" s="28" t="n">
        <f aca="false">SUMPRODUCT((HOUR(Ventas!$A$2:$A$10000)=$B46)*(WEEKDAY(Ventas!$A$2:$A$10000)=WEEKDAY(J$1))*(YEAR(Ventas!$A$2:$A$10000)=YEAR($A$41))*(MONTH(Ventas!$A$2:$A$10000)=MONTH($A$41)))/J$22</f>
        <v>0</v>
      </c>
      <c r="K46" s="26" t="n">
        <f aca="false">SUMPRODUCT((HOUR(Ventas!$A$2:$A$10000)=$B46)*(WEEKDAY(Ventas!$A$2:$A$10000)=WEEKDAY(J$1))*(YEAR(Ventas!$A$2:$A$10000)=YEAR($A$41))*(MONTH(Ventas!$A$2:$A$10000)=MONTH($A$41)), Ventas!$F$2:$F$10000)/J$22</f>
        <v>0</v>
      </c>
      <c r="L46" s="25" t="n">
        <f aca="false">SUMPRODUCT((HOUR(Ventas!$A$2:$A$10000)=$B46)*(WEEKDAY(Ventas!$A$2:$A$10000)=WEEKDAY(J$1))*(YEAR(Ventas!$A$2:$A$10000)=YEAR($A$41))*(MONTH(Ventas!$A$2:$A$10000)=MONTH($A$41)), Ventas!$E$2:$E$10000)/J$22</f>
        <v>0</v>
      </c>
      <c r="M46" s="25" t="n">
        <f aca="false">IFERROR(L46/J46, 0)</f>
        <v>0</v>
      </c>
      <c r="N46" s="27" t="n">
        <f aca="false">IFERROR(K46/J46, 0)</f>
        <v>0</v>
      </c>
      <c r="O46" s="28" t="n">
        <f aca="false">SUMPRODUCT((HOUR(Ventas!$A$2:$A$10000)=$B46)*(WEEKDAY(Ventas!$A$2:$A$10000)=WEEKDAY(O$1))*(YEAR(Ventas!$A$2:$A$10000)=YEAR($A$41))*(MONTH(Ventas!$A$2:$A$10000)=MONTH($A$41)))/O$22</f>
        <v>0</v>
      </c>
      <c r="P46" s="26" t="n">
        <f aca="false">SUMPRODUCT((HOUR(Ventas!$A$2:$A$10000)=$B46)*(WEEKDAY(Ventas!$A$2:$A$10000)=WEEKDAY(O$1))*(YEAR(Ventas!$A$2:$A$10000)=YEAR($A$41))*(MONTH(Ventas!$A$2:$A$10000)=MONTH($A$41)), Ventas!$F$2:$F$10000)/O$22</f>
        <v>0</v>
      </c>
      <c r="Q46" s="25" t="n">
        <f aca="false">SUMPRODUCT((HOUR(Ventas!$A$2:$A$10000)=$B46)*(WEEKDAY(Ventas!$A$2:$A$10000)=WEEKDAY(O$1))*(YEAR(Ventas!$A$2:$A$10000)=YEAR($A$41))*(MONTH(Ventas!$A$2:$A$10000)=MONTH($A$41)), Ventas!$E$2:$E$10000)/O$22</f>
        <v>0</v>
      </c>
      <c r="R46" s="25" t="n">
        <f aca="false">IFERROR(Q46/O46, 0)</f>
        <v>0</v>
      </c>
      <c r="S46" s="27" t="n">
        <f aca="false">IFERROR(P46/O46, 0)</f>
        <v>0</v>
      </c>
      <c r="T46" s="28" t="n">
        <f aca="false">SUMPRODUCT((HOUR(Ventas!$A$2:$A$10000)=$B46)*(WEEKDAY(Ventas!$A$2:$A$10000)=WEEKDAY(T$1))*(YEAR(Ventas!$A$2:$A$10000)=YEAR($A$41))*(MONTH(Ventas!$A$2:$A$10000)=MONTH($A$41)))/T$22</f>
        <v>0</v>
      </c>
      <c r="U46" s="26" t="n">
        <f aca="false">SUMPRODUCT((HOUR(Ventas!$A$2:$A$10000)=$B46)*(WEEKDAY(Ventas!$A$2:$A$10000)=WEEKDAY(T$1))*(YEAR(Ventas!$A$2:$A$10000)=YEAR($A$41))*(MONTH(Ventas!$A$2:$A$10000)=MONTH($A$41)), Ventas!$F$2:$F$10000)/T$22</f>
        <v>0</v>
      </c>
      <c r="V46" s="25" t="n">
        <f aca="false">SUMPRODUCT((HOUR(Ventas!$A$2:$A$10000)=$B46)*(WEEKDAY(Ventas!$A$2:$A$10000)=WEEKDAY(T$1))*(YEAR(Ventas!$A$2:$A$10000)=YEAR($A$41))*(MONTH(Ventas!$A$2:$A$10000)=MONTH($A$41)), Ventas!$E$2:$E$10000)/T$22</f>
        <v>0</v>
      </c>
      <c r="W46" s="25" t="n">
        <f aca="false">IFERROR(V46/T46, 0)</f>
        <v>0</v>
      </c>
      <c r="X46" s="27" t="n">
        <f aca="false">IFERROR(U46/T46, 0)</f>
        <v>0</v>
      </c>
      <c r="Y46" s="28" t="n">
        <f aca="false">SUMPRODUCT((HOUR(Ventas!$A$2:$A$10000)=$B46)*(WEEKDAY(Ventas!$A$2:$A$10000)=WEEKDAY(Y$1))*(YEAR(Ventas!$A$2:$A$10000)=YEAR($A$41))*(MONTH(Ventas!$A$2:$A$10000)=MONTH($A$41)))/Y$22</f>
        <v>0</v>
      </c>
      <c r="Z46" s="26" t="n">
        <f aca="false">SUMPRODUCT((HOUR(Ventas!$A$2:$A$10000)=$B46)*(WEEKDAY(Ventas!$A$2:$A$10000)=WEEKDAY(Y$1))*(YEAR(Ventas!$A$2:$A$10000)=YEAR($A$41))*(MONTH(Ventas!$A$2:$A$10000)=MONTH($A$41)), Ventas!$F$2:$F$10000)/Y$22</f>
        <v>0</v>
      </c>
      <c r="AA46" s="25" t="n">
        <f aca="false">SUMPRODUCT((HOUR(Ventas!$A$2:$A$10000)=$B46)*(WEEKDAY(Ventas!$A$2:$A$10000)=WEEKDAY(Y$1))*(YEAR(Ventas!$A$2:$A$10000)=YEAR($A$41))*(MONTH(Ventas!$A$2:$A$10000)=MONTH($A$41)), Ventas!$E$2:$E$10000)/Y$22</f>
        <v>0</v>
      </c>
      <c r="AB46" s="25" t="n">
        <f aca="false">IFERROR(AA46/Y46, 0)</f>
        <v>0</v>
      </c>
      <c r="AC46" s="27" t="n">
        <f aca="false">IFERROR(Z46/Y46, 0)</f>
        <v>0</v>
      </c>
      <c r="AD46" s="28" t="n">
        <f aca="false">SUMPRODUCT((HOUR(Ventas!$A$2:$A$10000)=$B46)*(WEEKDAY(Ventas!$A$2:$A$10000)=WEEKDAY(AD$1))*(YEAR(Ventas!$A$2:$A$10000)=YEAR($A$41))*(MONTH(Ventas!$A$2:$A$10000)=MONTH($A$41)))/AD$22</f>
        <v>0</v>
      </c>
      <c r="AE46" s="26" t="n">
        <f aca="false">SUMPRODUCT((HOUR(Ventas!$A$2:$A$10000)=$B46)*(WEEKDAY(Ventas!$A$2:$A$10000)=WEEKDAY(AD$1))*(YEAR(Ventas!$A$2:$A$10000)=YEAR($A$41))*(MONTH(Ventas!$A$2:$A$10000)=MONTH($A$41)), Ventas!$F$2:$F$10000)/AD$22</f>
        <v>0</v>
      </c>
      <c r="AF46" s="25" t="n">
        <f aca="false">SUMPRODUCT((HOUR(Ventas!$A$2:$A$10000)=$B46)*(WEEKDAY(Ventas!$A$2:$A$10000)=WEEKDAY(AD$1))*(YEAR(Ventas!$A$2:$A$10000)=YEAR($A$41))*(MONTH(Ventas!$A$2:$A$10000)=MONTH($A$41)), Ventas!$E$2:$E$10000)/AD$22</f>
        <v>0</v>
      </c>
      <c r="AG46" s="25" t="n">
        <f aca="false">IFERROR(AF46/AD46, 0)</f>
        <v>0</v>
      </c>
      <c r="AH46" s="27" t="n">
        <f aca="false">IFERROR(AE46/AD46, 0)</f>
        <v>0</v>
      </c>
      <c r="AI46" s="28" t="n">
        <f aca="false">SUMPRODUCT((HOUR(Ventas!$A$2:$A$10000)=$B46)*(WEEKDAY(Ventas!$A$2:$A$10000)=WEEKDAY(AI$1))*(YEAR(Ventas!$A$2:$A$10000)=YEAR($A$41))*(MONTH(Ventas!$A$2:$A$10000)=MONTH($A$41)))/AI$22</f>
        <v>0</v>
      </c>
      <c r="AJ46" s="26" t="n">
        <f aca="false">SUMPRODUCT((HOUR(Ventas!$A$2:$A$10000)=$B46)*(WEEKDAY(Ventas!$A$2:$A$10000)=WEEKDAY(AI$1))*(YEAR(Ventas!$A$2:$A$10000)=YEAR($A$41))*(MONTH(Ventas!$A$2:$A$10000)=MONTH($A$41)), Ventas!$F$2:$F$10000)/AI$22</f>
        <v>0</v>
      </c>
      <c r="AK46" s="25" t="n">
        <f aca="false">SUMPRODUCT((HOUR(Ventas!$A$2:$A$10000)=$B46)*(WEEKDAY(Ventas!$A$2:$A$10000)=WEEKDAY(AI$1))*(YEAR(Ventas!$A$2:$A$10000)=YEAR($A$41))*(MONTH(Ventas!$A$2:$A$10000)=MONTH($A$41)), Ventas!$E$2:$E$10000)/AI$22</f>
        <v>0</v>
      </c>
      <c r="AL46" s="25" t="n">
        <f aca="false">IFERROR(AK46/AI46, 0)</f>
        <v>0</v>
      </c>
      <c r="AM46" s="27" t="n">
        <f aca="false">IFERROR(AJ46/AI46, 0)</f>
        <v>0</v>
      </c>
      <c r="AN46" s="28" t="n">
        <f aca="false">SUMPRODUCT((HOUR(Ventas!$A$2:$A$10000)=$B46)*(WEEKDAY(Ventas!$A$2:$A$10000)=WEEKDAY(AN$1))*(YEAR(Ventas!$A$2:$A$10000)=YEAR($A$41))*(MONTH(Ventas!$A$2:$A$10000)=MONTH($A$41)))/AN$22</f>
        <v>0</v>
      </c>
      <c r="AO46" s="26" t="n">
        <f aca="false">SUMPRODUCT((HOUR(Ventas!$A$2:$A$10000)=$B46)*(WEEKDAY(Ventas!$A$2:$A$10000)=WEEKDAY(AN$1))*(YEAR(Ventas!$A$2:$A$10000)=YEAR($A$41))*(MONTH(Ventas!$A$2:$A$10000)=MONTH($A$41)), Ventas!$F$2:$F$10000)/AN$22</f>
        <v>0</v>
      </c>
      <c r="AP46" s="25" t="n">
        <f aca="false">SUMPRODUCT((HOUR(Ventas!$A$2:$A$10000)=$B46)*(WEEKDAY(Ventas!$A$2:$A$10000)=WEEKDAY(AN$1))*(YEAR(Ventas!$A$2:$A$10000)=YEAR($A$41))*(MONTH(Ventas!$A$2:$A$10000)=MONTH($A$41)), Ventas!$E$2:$E$10000)/AN$22</f>
        <v>0</v>
      </c>
      <c r="AQ46" s="25" t="n">
        <f aca="false">IFERROR(AP46/AN46, 0)</f>
        <v>0</v>
      </c>
      <c r="AR46" s="27" t="n">
        <f aca="false">IFERROR(AO46/AN46, 0)</f>
        <v>0</v>
      </c>
    </row>
    <row r="47" customFormat="false" ht="12.8" hidden="false" customHeight="false" outlineLevel="0" collapsed="false">
      <c r="A47" s="22" t="s">
        <v>91</v>
      </c>
      <c r="B47" s="23" t="n">
        <v>14</v>
      </c>
      <c r="C47" s="24" t="n">
        <f aca="false">SUMPRODUCT((HOUR(Ventas!$A$2:$A$10000)=$B47)*(YEAR(Ventas!$A$2:$A$10000)=YEAR($A$41))*(MONTH(Ventas!$A$2:$A$10000)=MONTH($A$41)))</f>
        <v>0</v>
      </c>
      <c r="D47" s="25" t="n">
        <f aca="false">SUMPRODUCT((HOUR(Ventas!$A$2:$A$10000)=$B47)*(YEAR(Ventas!$A$2:$A$10000)=YEAR($A$41))*(MONTH(Ventas!$A$2:$A$10000)=MONTH($A$41)))/$F$22</f>
        <v>0</v>
      </c>
      <c r="E47" s="26" t="n">
        <f aca="false">SUMPRODUCT((HOUR(Ventas!$A$2:$A$10000)=$B47)*(YEAR(Ventas!$A$2:$A$10000)=YEAR($A$41))*(MONTH(Ventas!$A$2:$A$10000)=MONTH($A$41)), Ventas!$F$2:$F$10000)</f>
        <v>0</v>
      </c>
      <c r="F47" s="26" t="n">
        <f aca="false">SUMPRODUCT((HOUR(Ventas!$A$2:$A$10000)=$B47)*(YEAR(Ventas!$A$2:$A$10000)=YEAR($A$41))*(MONTH(Ventas!$A$2:$A$10000)=MONTH($A$41)), Ventas!$F$2:$F$10000)/$F$22</f>
        <v>0</v>
      </c>
      <c r="G47" s="24" t="n">
        <f aca="false">SUMPRODUCT((HOUR(Ventas!$A$2:$A$10000)=$B47)*(YEAR(Ventas!$A$2:$A$10000)=YEAR($A$41))*(MONTH(Ventas!$A$2:$A$10000)=MONTH($A$41)), Ventas!$E$2:$E$10000)</f>
        <v>0</v>
      </c>
      <c r="H47" s="25" t="n">
        <f aca="false">IFERROR(G47/C47, 0)</f>
        <v>0</v>
      </c>
      <c r="I47" s="27" t="n">
        <f aca="false">IFERROR(E47/$C47, 0)</f>
        <v>0</v>
      </c>
      <c r="J47" s="28" t="n">
        <f aca="false">SUMPRODUCT((HOUR(Ventas!$A$2:$A$10000)=$B47)*(WEEKDAY(Ventas!$A$2:$A$10000)=WEEKDAY(J$1))*(YEAR(Ventas!$A$2:$A$10000)=YEAR($A$41))*(MONTH(Ventas!$A$2:$A$10000)=MONTH($A$41)))/J$22</f>
        <v>0</v>
      </c>
      <c r="K47" s="26" t="n">
        <f aca="false">SUMPRODUCT((HOUR(Ventas!$A$2:$A$10000)=$B47)*(WEEKDAY(Ventas!$A$2:$A$10000)=WEEKDAY(J$1))*(YEAR(Ventas!$A$2:$A$10000)=YEAR($A$41))*(MONTH(Ventas!$A$2:$A$10000)=MONTH($A$41)), Ventas!$F$2:$F$10000)/J$22</f>
        <v>0</v>
      </c>
      <c r="L47" s="25" t="n">
        <f aca="false">SUMPRODUCT((HOUR(Ventas!$A$2:$A$10000)=$B47)*(WEEKDAY(Ventas!$A$2:$A$10000)=WEEKDAY(J$1))*(YEAR(Ventas!$A$2:$A$10000)=YEAR($A$41))*(MONTH(Ventas!$A$2:$A$10000)=MONTH($A$41)), Ventas!$E$2:$E$10000)/J$22</f>
        <v>0</v>
      </c>
      <c r="M47" s="25" t="n">
        <f aca="false">IFERROR(L47/J47, 0)</f>
        <v>0</v>
      </c>
      <c r="N47" s="27" t="n">
        <f aca="false">IFERROR(K47/J47, 0)</f>
        <v>0</v>
      </c>
      <c r="O47" s="28" t="n">
        <f aca="false">SUMPRODUCT((HOUR(Ventas!$A$2:$A$10000)=$B47)*(WEEKDAY(Ventas!$A$2:$A$10000)=WEEKDAY(O$1))*(YEAR(Ventas!$A$2:$A$10000)=YEAR($A$41))*(MONTH(Ventas!$A$2:$A$10000)=MONTH($A$41)))/O$22</f>
        <v>0</v>
      </c>
      <c r="P47" s="26" t="n">
        <f aca="false">SUMPRODUCT((HOUR(Ventas!$A$2:$A$10000)=$B47)*(WEEKDAY(Ventas!$A$2:$A$10000)=WEEKDAY(O$1))*(YEAR(Ventas!$A$2:$A$10000)=YEAR($A$41))*(MONTH(Ventas!$A$2:$A$10000)=MONTH($A$41)), Ventas!$F$2:$F$10000)/O$22</f>
        <v>0</v>
      </c>
      <c r="Q47" s="25" t="n">
        <f aca="false">SUMPRODUCT((HOUR(Ventas!$A$2:$A$10000)=$B47)*(WEEKDAY(Ventas!$A$2:$A$10000)=WEEKDAY(O$1))*(YEAR(Ventas!$A$2:$A$10000)=YEAR($A$41))*(MONTH(Ventas!$A$2:$A$10000)=MONTH($A$41)), Ventas!$E$2:$E$10000)/O$22</f>
        <v>0</v>
      </c>
      <c r="R47" s="25" t="n">
        <f aca="false">IFERROR(Q47/O47, 0)</f>
        <v>0</v>
      </c>
      <c r="S47" s="27" t="n">
        <f aca="false">IFERROR(P47/O47, 0)</f>
        <v>0</v>
      </c>
      <c r="T47" s="28" t="n">
        <f aca="false">SUMPRODUCT((HOUR(Ventas!$A$2:$A$10000)=$B47)*(WEEKDAY(Ventas!$A$2:$A$10000)=WEEKDAY(T$1))*(YEAR(Ventas!$A$2:$A$10000)=YEAR($A$41))*(MONTH(Ventas!$A$2:$A$10000)=MONTH($A$41)))/T$22</f>
        <v>0</v>
      </c>
      <c r="U47" s="26" t="n">
        <f aca="false">SUMPRODUCT((HOUR(Ventas!$A$2:$A$10000)=$B47)*(WEEKDAY(Ventas!$A$2:$A$10000)=WEEKDAY(T$1))*(YEAR(Ventas!$A$2:$A$10000)=YEAR($A$41))*(MONTH(Ventas!$A$2:$A$10000)=MONTH($A$41)), Ventas!$F$2:$F$10000)/T$22</f>
        <v>0</v>
      </c>
      <c r="V47" s="25" t="n">
        <f aca="false">SUMPRODUCT((HOUR(Ventas!$A$2:$A$10000)=$B47)*(WEEKDAY(Ventas!$A$2:$A$10000)=WEEKDAY(T$1))*(YEAR(Ventas!$A$2:$A$10000)=YEAR($A$41))*(MONTH(Ventas!$A$2:$A$10000)=MONTH($A$41)), Ventas!$E$2:$E$10000)/T$22</f>
        <v>0</v>
      </c>
      <c r="W47" s="25" t="n">
        <f aca="false">IFERROR(V47/T47, 0)</f>
        <v>0</v>
      </c>
      <c r="X47" s="27" t="n">
        <f aca="false">IFERROR(U47/T47, 0)</f>
        <v>0</v>
      </c>
      <c r="Y47" s="28" t="n">
        <f aca="false">SUMPRODUCT((HOUR(Ventas!$A$2:$A$10000)=$B47)*(WEEKDAY(Ventas!$A$2:$A$10000)=WEEKDAY(Y$1))*(YEAR(Ventas!$A$2:$A$10000)=YEAR($A$41))*(MONTH(Ventas!$A$2:$A$10000)=MONTH($A$41)))/Y$22</f>
        <v>0</v>
      </c>
      <c r="Z47" s="26" t="n">
        <f aca="false">SUMPRODUCT((HOUR(Ventas!$A$2:$A$10000)=$B47)*(WEEKDAY(Ventas!$A$2:$A$10000)=WEEKDAY(Y$1))*(YEAR(Ventas!$A$2:$A$10000)=YEAR($A$41))*(MONTH(Ventas!$A$2:$A$10000)=MONTH($A$41)), Ventas!$F$2:$F$10000)/Y$22</f>
        <v>0</v>
      </c>
      <c r="AA47" s="25" t="n">
        <f aca="false">SUMPRODUCT((HOUR(Ventas!$A$2:$A$10000)=$B47)*(WEEKDAY(Ventas!$A$2:$A$10000)=WEEKDAY(Y$1))*(YEAR(Ventas!$A$2:$A$10000)=YEAR($A$41))*(MONTH(Ventas!$A$2:$A$10000)=MONTH($A$41)), Ventas!$E$2:$E$10000)/Y$22</f>
        <v>0</v>
      </c>
      <c r="AB47" s="25" t="n">
        <f aca="false">IFERROR(AA47/Y47, 0)</f>
        <v>0</v>
      </c>
      <c r="AC47" s="27" t="n">
        <f aca="false">IFERROR(Z47/Y47, 0)</f>
        <v>0</v>
      </c>
      <c r="AD47" s="28" t="n">
        <f aca="false">SUMPRODUCT((HOUR(Ventas!$A$2:$A$10000)=$B47)*(WEEKDAY(Ventas!$A$2:$A$10000)=WEEKDAY(AD$1))*(YEAR(Ventas!$A$2:$A$10000)=YEAR($A$41))*(MONTH(Ventas!$A$2:$A$10000)=MONTH($A$41)))/AD$22</f>
        <v>0</v>
      </c>
      <c r="AE47" s="26" t="n">
        <f aca="false">SUMPRODUCT((HOUR(Ventas!$A$2:$A$10000)=$B47)*(WEEKDAY(Ventas!$A$2:$A$10000)=WEEKDAY(AD$1))*(YEAR(Ventas!$A$2:$A$10000)=YEAR($A$41))*(MONTH(Ventas!$A$2:$A$10000)=MONTH($A$41)), Ventas!$F$2:$F$10000)/AD$22</f>
        <v>0</v>
      </c>
      <c r="AF47" s="25" t="n">
        <f aca="false">SUMPRODUCT((HOUR(Ventas!$A$2:$A$10000)=$B47)*(WEEKDAY(Ventas!$A$2:$A$10000)=WEEKDAY(AD$1))*(YEAR(Ventas!$A$2:$A$10000)=YEAR($A$41))*(MONTH(Ventas!$A$2:$A$10000)=MONTH($A$41)), Ventas!$E$2:$E$10000)/AD$22</f>
        <v>0</v>
      </c>
      <c r="AG47" s="25" t="n">
        <f aca="false">IFERROR(AF47/AD47, 0)</f>
        <v>0</v>
      </c>
      <c r="AH47" s="27" t="n">
        <f aca="false">IFERROR(AE47/AD47, 0)</f>
        <v>0</v>
      </c>
      <c r="AI47" s="28" t="n">
        <f aca="false">SUMPRODUCT((HOUR(Ventas!$A$2:$A$10000)=$B47)*(WEEKDAY(Ventas!$A$2:$A$10000)=WEEKDAY(AI$1))*(YEAR(Ventas!$A$2:$A$10000)=YEAR($A$41))*(MONTH(Ventas!$A$2:$A$10000)=MONTH($A$41)))/AI$22</f>
        <v>0</v>
      </c>
      <c r="AJ47" s="26" t="n">
        <f aca="false">SUMPRODUCT((HOUR(Ventas!$A$2:$A$10000)=$B47)*(WEEKDAY(Ventas!$A$2:$A$10000)=WEEKDAY(AI$1))*(YEAR(Ventas!$A$2:$A$10000)=YEAR($A$41))*(MONTH(Ventas!$A$2:$A$10000)=MONTH($A$41)), Ventas!$F$2:$F$10000)/AI$22</f>
        <v>0</v>
      </c>
      <c r="AK47" s="25" t="n">
        <f aca="false">SUMPRODUCT((HOUR(Ventas!$A$2:$A$10000)=$B47)*(WEEKDAY(Ventas!$A$2:$A$10000)=WEEKDAY(AI$1))*(YEAR(Ventas!$A$2:$A$10000)=YEAR($A$41))*(MONTH(Ventas!$A$2:$A$10000)=MONTH($A$41)), Ventas!$E$2:$E$10000)/AI$22</f>
        <v>0</v>
      </c>
      <c r="AL47" s="25" t="n">
        <f aca="false">IFERROR(AK47/AI47, 0)</f>
        <v>0</v>
      </c>
      <c r="AM47" s="27" t="n">
        <f aca="false">IFERROR(AJ47/AI47, 0)</f>
        <v>0</v>
      </c>
      <c r="AN47" s="28" t="n">
        <f aca="false">SUMPRODUCT((HOUR(Ventas!$A$2:$A$10000)=$B47)*(WEEKDAY(Ventas!$A$2:$A$10000)=WEEKDAY(AN$1))*(YEAR(Ventas!$A$2:$A$10000)=YEAR($A$41))*(MONTH(Ventas!$A$2:$A$10000)=MONTH($A$41)))/AN$22</f>
        <v>0</v>
      </c>
      <c r="AO47" s="26" t="n">
        <f aca="false">SUMPRODUCT((HOUR(Ventas!$A$2:$A$10000)=$B47)*(WEEKDAY(Ventas!$A$2:$A$10000)=WEEKDAY(AN$1))*(YEAR(Ventas!$A$2:$A$10000)=YEAR($A$41))*(MONTH(Ventas!$A$2:$A$10000)=MONTH($A$41)), Ventas!$F$2:$F$10000)/AN$22</f>
        <v>0</v>
      </c>
      <c r="AP47" s="25" t="n">
        <f aca="false">SUMPRODUCT((HOUR(Ventas!$A$2:$A$10000)=$B47)*(WEEKDAY(Ventas!$A$2:$A$10000)=WEEKDAY(AN$1))*(YEAR(Ventas!$A$2:$A$10000)=YEAR($A$41))*(MONTH(Ventas!$A$2:$A$10000)=MONTH($A$41)), Ventas!$E$2:$E$10000)/AN$22</f>
        <v>0</v>
      </c>
      <c r="AQ47" s="25" t="n">
        <f aca="false">IFERROR(AP47/AN47, 0)</f>
        <v>0</v>
      </c>
      <c r="AR47" s="27" t="n">
        <f aca="false">IFERROR(AO47/AN47, 0)</f>
        <v>0</v>
      </c>
    </row>
    <row r="48" customFormat="false" ht="12.8" hidden="false" customHeight="false" outlineLevel="0" collapsed="false">
      <c r="A48" s="22" t="s">
        <v>92</v>
      </c>
      <c r="B48" s="23" t="n">
        <v>15</v>
      </c>
      <c r="C48" s="24" t="n">
        <f aca="false">SUMPRODUCT((HOUR(Ventas!$A$2:$A$10000)=$B48)*(YEAR(Ventas!$A$2:$A$10000)=YEAR($A$41))*(MONTH(Ventas!$A$2:$A$10000)=MONTH($A$41)))</f>
        <v>0</v>
      </c>
      <c r="D48" s="25" t="n">
        <f aca="false">SUMPRODUCT((HOUR(Ventas!$A$2:$A$10000)=$B48)*(YEAR(Ventas!$A$2:$A$10000)=YEAR($A$41))*(MONTH(Ventas!$A$2:$A$10000)=MONTH($A$41)))/$F$22</f>
        <v>0</v>
      </c>
      <c r="E48" s="26" t="n">
        <f aca="false">SUMPRODUCT((HOUR(Ventas!$A$2:$A$10000)=$B48)*(YEAR(Ventas!$A$2:$A$10000)=YEAR($A$41))*(MONTH(Ventas!$A$2:$A$10000)=MONTH($A$41)), Ventas!$F$2:$F$10000)</f>
        <v>0</v>
      </c>
      <c r="F48" s="26" t="n">
        <f aca="false">SUMPRODUCT((HOUR(Ventas!$A$2:$A$10000)=$B48)*(YEAR(Ventas!$A$2:$A$10000)=YEAR($A$41))*(MONTH(Ventas!$A$2:$A$10000)=MONTH($A$41)), Ventas!$F$2:$F$10000)/$F$22</f>
        <v>0</v>
      </c>
      <c r="G48" s="24" t="n">
        <f aca="false">SUMPRODUCT((HOUR(Ventas!$A$2:$A$10000)=$B48)*(YEAR(Ventas!$A$2:$A$10000)=YEAR($A$41))*(MONTH(Ventas!$A$2:$A$10000)=MONTH($A$41)), Ventas!$E$2:$E$10000)</f>
        <v>0</v>
      </c>
      <c r="H48" s="25" t="n">
        <f aca="false">IFERROR(G48/C48, 0)</f>
        <v>0</v>
      </c>
      <c r="I48" s="27" t="n">
        <f aca="false">IFERROR(E48/$C48, 0)</f>
        <v>0</v>
      </c>
      <c r="J48" s="28" t="n">
        <f aca="false">SUMPRODUCT((HOUR(Ventas!$A$2:$A$10000)=$B48)*(WEEKDAY(Ventas!$A$2:$A$10000)=WEEKDAY(J$1))*(YEAR(Ventas!$A$2:$A$10000)=YEAR($A$41))*(MONTH(Ventas!$A$2:$A$10000)=MONTH($A$41)))/J$22</f>
        <v>0</v>
      </c>
      <c r="K48" s="26" t="n">
        <f aca="false">SUMPRODUCT((HOUR(Ventas!$A$2:$A$10000)=$B48)*(WEEKDAY(Ventas!$A$2:$A$10000)=WEEKDAY(J$1))*(YEAR(Ventas!$A$2:$A$10000)=YEAR($A$41))*(MONTH(Ventas!$A$2:$A$10000)=MONTH($A$41)), Ventas!$F$2:$F$10000)/J$22</f>
        <v>0</v>
      </c>
      <c r="L48" s="25" t="n">
        <f aca="false">SUMPRODUCT((HOUR(Ventas!$A$2:$A$10000)=$B48)*(WEEKDAY(Ventas!$A$2:$A$10000)=WEEKDAY(J$1))*(YEAR(Ventas!$A$2:$A$10000)=YEAR($A$41))*(MONTH(Ventas!$A$2:$A$10000)=MONTH($A$41)), Ventas!$E$2:$E$10000)/J$22</f>
        <v>0</v>
      </c>
      <c r="M48" s="25" t="n">
        <f aca="false">IFERROR(L48/J48, 0)</f>
        <v>0</v>
      </c>
      <c r="N48" s="27" t="n">
        <f aca="false">IFERROR(K48/J48, 0)</f>
        <v>0</v>
      </c>
      <c r="O48" s="28" t="n">
        <f aca="false">SUMPRODUCT((HOUR(Ventas!$A$2:$A$10000)=$B48)*(WEEKDAY(Ventas!$A$2:$A$10000)=WEEKDAY(O$1))*(YEAR(Ventas!$A$2:$A$10000)=YEAR($A$41))*(MONTH(Ventas!$A$2:$A$10000)=MONTH($A$41)))/O$22</f>
        <v>0</v>
      </c>
      <c r="P48" s="26" t="n">
        <f aca="false">SUMPRODUCT((HOUR(Ventas!$A$2:$A$10000)=$B48)*(WEEKDAY(Ventas!$A$2:$A$10000)=WEEKDAY(O$1))*(YEAR(Ventas!$A$2:$A$10000)=YEAR($A$41))*(MONTH(Ventas!$A$2:$A$10000)=MONTH($A$41)), Ventas!$F$2:$F$10000)/O$22</f>
        <v>0</v>
      </c>
      <c r="Q48" s="25" t="n">
        <f aca="false">SUMPRODUCT((HOUR(Ventas!$A$2:$A$10000)=$B48)*(WEEKDAY(Ventas!$A$2:$A$10000)=WEEKDAY(O$1))*(YEAR(Ventas!$A$2:$A$10000)=YEAR($A$41))*(MONTH(Ventas!$A$2:$A$10000)=MONTH($A$41)), Ventas!$E$2:$E$10000)/O$22</f>
        <v>0</v>
      </c>
      <c r="R48" s="25" t="n">
        <f aca="false">IFERROR(Q48/O48, 0)</f>
        <v>0</v>
      </c>
      <c r="S48" s="27" t="n">
        <f aca="false">IFERROR(P48/O48, 0)</f>
        <v>0</v>
      </c>
      <c r="T48" s="28" t="n">
        <f aca="false">SUMPRODUCT((HOUR(Ventas!$A$2:$A$10000)=$B48)*(WEEKDAY(Ventas!$A$2:$A$10000)=WEEKDAY(T$1))*(YEAR(Ventas!$A$2:$A$10000)=YEAR($A$41))*(MONTH(Ventas!$A$2:$A$10000)=MONTH($A$41)))/T$22</f>
        <v>0</v>
      </c>
      <c r="U48" s="26" t="n">
        <f aca="false">SUMPRODUCT((HOUR(Ventas!$A$2:$A$10000)=$B48)*(WEEKDAY(Ventas!$A$2:$A$10000)=WEEKDAY(T$1))*(YEAR(Ventas!$A$2:$A$10000)=YEAR($A$41))*(MONTH(Ventas!$A$2:$A$10000)=MONTH($A$41)), Ventas!$F$2:$F$10000)/T$22</f>
        <v>0</v>
      </c>
      <c r="V48" s="25" t="n">
        <f aca="false">SUMPRODUCT((HOUR(Ventas!$A$2:$A$10000)=$B48)*(WEEKDAY(Ventas!$A$2:$A$10000)=WEEKDAY(T$1))*(YEAR(Ventas!$A$2:$A$10000)=YEAR($A$41))*(MONTH(Ventas!$A$2:$A$10000)=MONTH($A$41)), Ventas!$E$2:$E$10000)/T$22</f>
        <v>0</v>
      </c>
      <c r="W48" s="25" t="n">
        <f aca="false">IFERROR(V48/T48, 0)</f>
        <v>0</v>
      </c>
      <c r="X48" s="27" t="n">
        <f aca="false">IFERROR(U48/T48, 0)</f>
        <v>0</v>
      </c>
      <c r="Y48" s="28" t="n">
        <f aca="false">SUMPRODUCT((HOUR(Ventas!$A$2:$A$10000)=$B48)*(WEEKDAY(Ventas!$A$2:$A$10000)=WEEKDAY(Y$1))*(YEAR(Ventas!$A$2:$A$10000)=YEAR($A$41))*(MONTH(Ventas!$A$2:$A$10000)=MONTH($A$41)))/Y$22</f>
        <v>0</v>
      </c>
      <c r="Z48" s="26" t="n">
        <f aca="false">SUMPRODUCT((HOUR(Ventas!$A$2:$A$10000)=$B48)*(WEEKDAY(Ventas!$A$2:$A$10000)=WEEKDAY(Y$1))*(YEAR(Ventas!$A$2:$A$10000)=YEAR($A$41))*(MONTH(Ventas!$A$2:$A$10000)=MONTH($A$41)), Ventas!$F$2:$F$10000)/Y$22</f>
        <v>0</v>
      </c>
      <c r="AA48" s="25" t="n">
        <f aca="false">SUMPRODUCT((HOUR(Ventas!$A$2:$A$10000)=$B48)*(WEEKDAY(Ventas!$A$2:$A$10000)=WEEKDAY(Y$1))*(YEAR(Ventas!$A$2:$A$10000)=YEAR($A$41))*(MONTH(Ventas!$A$2:$A$10000)=MONTH($A$41)), Ventas!$E$2:$E$10000)/Y$22</f>
        <v>0</v>
      </c>
      <c r="AB48" s="25" t="n">
        <f aca="false">IFERROR(AA48/Y48, 0)</f>
        <v>0</v>
      </c>
      <c r="AC48" s="27" t="n">
        <f aca="false">IFERROR(Z48/Y48, 0)</f>
        <v>0</v>
      </c>
      <c r="AD48" s="28" t="n">
        <f aca="false">SUMPRODUCT((HOUR(Ventas!$A$2:$A$10000)=$B48)*(WEEKDAY(Ventas!$A$2:$A$10000)=WEEKDAY(AD$1))*(YEAR(Ventas!$A$2:$A$10000)=YEAR($A$41))*(MONTH(Ventas!$A$2:$A$10000)=MONTH($A$41)))/AD$22</f>
        <v>0</v>
      </c>
      <c r="AE48" s="26" t="n">
        <f aca="false">SUMPRODUCT((HOUR(Ventas!$A$2:$A$10000)=$B48)*(WEEKDAY(Ventas!$A$2:$A$10000)=WEEKDAY(AD$1))*(YEAR(Ventas!$A$2:$A$10000)=YEAR($A$41))*(MONTH(Ventas!$A$2:$A$10000)=MONTH($A$41)), Ventas!$F$2:$F$10000)/AD$22</f>
        <v>0</v>
      </c>
      <c r="AF48" s="25" t="n">
        <f aca="false">SUMPRODUCT((HOUR(Ventas!$A$2:$A$10000)=$B48)*(WEEKDAY(Ventas!$A$2:$A$10000)=WEEKDAY(AD$1))*(YEAR(Ventas!$A$2:$A$10000)=YEAR($A$41))*(MONTH(Ventas!$A$2:$A$10000)=MONTH($A$41)), Ventas!$E$2:$E$10000)/AD$22</f>
        <v>0</v>
      </c>
      <c r="AG48" s="25" t="n">
        <f aca="false">IFERROR(AF48/AD48, 0)</f>
        <v>0</v>
      </c>
      <c r="AH48" s="27" t="n">
        <f aca="false">IFERROR(AE48/AD48, 0)</f>
        <v>0</v>
      </c>
      <c r="AI48" s="28" t="n">
        <f aca="false">SUMPRODUCT((HOUR(Ventas!$A$2:$A$10000)=$B48)*(WEEKDAY(Ventas!$A$2:$A$10000)=WEEKDAY(AI$1))*(YEAR(Ventas!$A$2:$A$10000)=YEAR($A$41))*(MONTH(Ventas!$A$2:$A$10000)=MONTH($A$41)))/AI$22</f>
        <v>0</v>
      </c>
      <c r="AJ48" s="26" t="n">
        <f aca="false">SUMPRODUCT((HOUR(Ventas!$A$2:$A$10000)=$B48)*(WEEKDAY(Ventas!$A$2:$A$10000)=WEEKDAY(AI$1))*(YEAR(Ventas!$A$2:$A$10000)=YEAR($A$41))*(MONTH(Ventas!$A$2:$A$10000)=MONTH($A$41)), Ventas!$F$2:$F$10000)/AI$22</f>
        <v>0</v>
      </c>
      <c r="AK48" s="25" t="n">
        <f aca="false">SUMPRODUCT((HOUR(Ventas!$A$2:$A$10000)=$B48)*(WEEKDAY(Ventas!$A$2:$A$10000)=WEEKDAY(AI$1))*(YEAR(Ventas!$A$2:$A$10000)=YEAR($A$41))*(MONTH(Ventas!$A$2:$A$10000)=MONTH($A$41)), Ventas!$E$2:$E$10000)/AI$22</f>
        <v>0</v>
      </c>
      <c r="AL48" s="25" t="n">
        <f aca="false">IFERROR(AK48/AI48, 0)</f>
        <v>0</v>
      </c>
      <c r="AM48" s="27" t="n">
        <f aca="false">IFERROR(AJ48/AI48, 0)</f>
        <v>0</v>
      </c>
      <c r="AN48" s="28" t="n">
        <f aca="false">SUMPRODUCT((HOUR(Ventas!$A$2:$A$10000)=$B48)*(WEEKDAY(Ventas!$A$2:$A$10000)=WEEKDAY(AN$1))*(YEAR(Ventas!$A$2:$A$10000)=YEAR($A$41))*(MONTH(Ventas!$A$2:$A$10000)=MONTH($A$41)))/AN$22</f>
        <v>0</v>
      </c>
      <c r="AO48" s="26" t="n">
        <f aca="false">SUMPRODUCT((HOUR(Ventas!$A$2:$A$10000)=$B48)*(WEEKDAY(Ventas!$A$2:$A$10000)=WEEKDAY(AN$1))*(YEAR(Ventas!$A$2:$A$10000)=YEAR($A$41))*(MONTH(Ventas!$A$2:$A$10000)=MONTH($A$41)), Ventas!$F$2:$F$10000)/AN$22</f>
        <v>0</v>
      </c>
      <c r="AP48" s="25" t="n">
        <f aca="false">SUMPRODUCT((HOUR(Ventas!$A$2:$A$10000)=$B48)*(WEEKDAY(Ventas!$A$2:$A$10000)=WEEKDAY(AN$1))*(YEAR(Ventas!$A$2:$A$10000)=YEAR($A$41))*(MONTH(Ventas!$A$2:$A$10000)=MONTH($A$41)), Ventas!$E$2:$E$10000)/AN$22</f>
        <v>0</v>
      </c>
      <c r="AQ48" s="25" t="n">
        <f aca="false">IFERROR(AP48/AN48, 0)</f>
        <v>0</v>
      </c>
      <c r="AR48" s="27" t="n">
        <f aca="false">IFERROR(AO48/AN48, 0)</f>
        <v>0</v>
      </c>
    </row>
    <row r="49" customFormat="false" ht="12.8" hidden="false" customHeight="false" outlineLevel="0" collapsed="false">
      <c r="A49" s="29" t="s">
        <v>93</v>
      </c>
      <c r="B49" s="30"/>
      <c r="C49" s="31" t="n">
        <f aca="false">SUM(C42:C48)</f>
        <v>0</v>
      </c>
      <c r="D49" s="32" t="n">
        <f aca="false">SUM(D42:D48)</f>
        <v>0</v>
      </c>
      <c r="E49" s="33" t="n">
        <f aca="false">SUM(E42:E48)</f>
        <v>0</v>
      </c>
      <c r="F49" s="33" t="n">
        <f aca="false">SUM(F42:F48)</f>
        <v>0</v>
      </c>
      <c r="G49" s="31" t="n">
        <f aca="false">SUM(G42:G48)</f>
        <v>0</v>
      </c>
      <c r="H49" s="32" t="n">
        <f aca="false">IFERROR(G49/C49, 0)</f>
        <v>0</v>
      </c>
      <c r="I49" s="34" t="n">
        <f aca="false">IFERROR(E49/$C49, 0)</f>
        <v>0</v>
      </c>
      <c r="J49" s="35" t="n">
        <f aca="false">SUM(J42:J48)</f>
        <v>0</v>
      </c>
      <c r="K49" s="33" t="n">
        <f aca="false">SUM(K42:K48)</f>
        <v>0</v>
      </c>
      <c r="L49" s="32" t="n">
        <f aca="false">SUM(L42:L48)</f>
        <v>0</v>
      </c>
      <c r="M49" s="32" t="n">
        <f aca="false">IFERROR(L49/J49, 0)</f>
        <v>0</v>
      </c>
      <c r="N49" s="34" t="n">
        <f aca="false">IFERROR(K49/J49, 0)</f>
        <v>0</v>
      </c>
      <c r="O49" s="35" t="n">
        <f aca="false">SUM(O42:O48)</f>
        <v>0</v>
      </c>
      <c r="P49" s="33" t="n">
        <f aca="false">SUM(P42:P48)</f>
        <v>0</v>
      </c>
      <c r="Q49" s="32" t="n">
        <f aca="false">SUM(Q42:Q48)</f>
        <v>0</v>
      </c>
      <c r="R49" s="32" t="n">
        <f aca="false">IFERROR(Q49/O49, 0)</f>
        <v>0</v>
      </c>
      <c r="S49" s="34" t="n">
        <f aca="false">IFERROR(P49/O49, 0)</f>
        <v>0</v>
      </c>
      <c r="T49" s="35" t="n">
        <f aca="false">SUM(T42:T48)</f>
        <v>0</v>
      </c>
      <c r="U49" s="33" t="n">
        <f aca="false">SUM(U42:U48)</f>
        <v>0</v>
      </c>
      <c r="V49" s="32" t="n">
        <f aca="false">SUM(V42:V48)</f>
        <v>0</v>
      </c>
      <c r="W49" s="32" t="n">
        <f aca="false">IFERROR(V49/T49, 0)</f>
        <v>0</v>
      </c>
      <c r="X49" s="34" t="n">
        <f aca="false">IFERROR(U49/T49, 0)</f>
        <v>0</v>
      </c>
      <c r="Y49" s="35" t="n">
        <f aca="false">SUM(Y42:Y48)</f>
        <v>0</v>
      </c>
      <c r="Z49" s="33" t="n">
        <f aca="false">SUM(Z42:Z48)</f>
        <v>0</v>
      </c>
      <c r="AA49" s="32" t="n">
        <f aca="false">SUM(AA42:AA48)</f>
        <v>0</v>
      </c>
      <c r="AB49" s="32" t="n">
        <f aca="false">IFERROR(AA49/Y49, 0)</f>
        <v>0</v>
      </c>
      <c r="AC49" s="34" t="n">
        <f aca="false">IFERROR(Z49/Y49, 0)</f>
        <v>0</v>
      </c>
      <c r="AD49" s="35" t="n">
        <f aca="false">SUM(AD42:AD48)</f>
        <v>0</v>
      </c>
      <c r="AE49" s="33" t="n">
        <f aca="false">SUM(AE42:AE48)</f>
        <v>0</v>
      </c>
      <c r="AF49" s="32" t="n">
        <f aca="false">SUM(AF42:AF48)</f>
        <v>0</v>
      </c>
      <c r="AG49" s="32" t="n">
        <f aca="false">IFERROR(AF49/AD49, 0)</f>
        <v>0</v>
      </c>
      <c r="AH49" s="34" t="n">
        <f aca="false">IFERROR(AE49/AD49, 0)</f>
        <v>0</v>
      </c>
      <c r="AI49" s="35" t="n">
        <f aca="false">SUM(AI42:AI48)</f>
        <v>0</v>
      </c>
      <c r="AJ49" s="33" t="n">
        <f aca="false">SUM(AJ42:AJ48)</f>
        <v>0</v>
      </c>
      <c r="AK49" s="32" t="n">
        <f aca="false">SUM(AK42:AK48)</f>
        <v>0</v>
      </c>
      <c r="AL49" s="32" t="n">
        <f aca="false">IFERROR(AK49/AI49, 0)</f>
        <v>0</v>
      </c>
      <c r="AM49" s="34" t="n">
        <f aca="false">IFERROR(AJ49/AI49, 0)</f>
        <v>0</v>
      </c>
      <c r="AN49" s="35" t="n">
        <f aca="false">SUM(AN42:AN48)</f>
        <v>0</v>
      </c>
      <c r="AO49" s="33" t="n">
        <f aca="false">SUM(AO42:AO48)</f>
        <v>0</v>
      </c>
      <c r="AP49" s="32" t="n">
        <f aca="false">SUM(AP42:AP48)</f>
        <v>0</v>
      </c>
      <c r="AQ49" s="32" t="n">
        <f aca="false">IFERROR(AP49/AN49, 0)</f>
        <v>0</v>
      </c>
      <c r="AR49" s="34" t="n">
        <f aca="false">IFERROR(AO49/AN49, 0)</f>
        <v>0</v>
      </c>
    </row>
    <row r="50" customFormat="false" ht="12.8" hidden="false" customHeight="false" outlineLevel="0" collapsed="false">
      <c r="A50" s="22" t="s">
        <v>94</v>
      </c>
      <c r="B50" s="23" t="n">
        <v>16</v>
      </c>
      <c r="C50" s="24" t="n">
        <f aca="false">SUMPRODUCT((HOUR(Ventas!$A$2:$A$10000)=$B50)*(YEAR(Ventas!$A$2:$A$10000)=YEAR($A$41))*(MONTH(Ventas!$A$2:$A$10000)=MONTH($A$41)))</f>
        <v>0</v>
      </c>
      <c r="D50" s="25" t="n">
        <f aca="false">SUMPRODUCT((HOUR(Ventas!$A$2:$A$10000)=$B50)*(YEAR(Ventas!$A$2:$A$10000)=YEAR($A$41))*(MONTH(Ventas!$A$2:$A$10000)=MONTH($A$41)))/$F$22</f>
        <v>0</v>
      </c>
      <c r="E50" s="26" t="n">
        <f aca="false">SUMPRODUCT((HOUR(Ventas!$A$2:$A$10000)=$B50)*(YEAR(Ventas!$A$2:$A$10000)=YEAR($A$41))*(MONTH(Ventas!$A$2:$A$10000)=MONTH($A$41)), Ventas!$F$2:$F$10000)</f>
        <v>0</v>
      </c>
      <c r="F50" s="26" t="n">
        <f aca="false">SUMPRODUCT((HOUR(Ventas!$A$2:$A$10000)=$B50)*(YEAR(Ventas!$A$2:$A$10000)=YEAR($A$41))*(MONTH(Ventas!$A$2:$A$10000)=MONTH($A$41)), Ventas!$F$2:$F$10000)/$F$22</f>
        <v>0</v>
      </c>
      <c r="G50" s="24" t="n">
        <f aca="false">SUMPRODUCT((HOUR(Ventas!$A$2:$A$10000)=$B50)*(YEAR(Ventas!$A$2:$A$10000)=YEAR($A$41))*(MONTH(Ventas!$A$2:$A$10000)=MONTH($A$41)), Ventas!$E$2:$E$10000)</f>
        <v>0</v>
      </c>
      <c r="H50" s="25" t="n">
        <f aca="false">IFERROR(G50/C50, 0)</f>
        <v>0</v>
      </c>
      <c r="I50" s="27" t="n">
        <f aca="false">IFERROR(E50/$C50, 0)</f>
        <v>0</v>
      </c>
      <c r="J50" s="28" t="n">
        <f aca="false">SUMPRODUCT((HOUR(Ventas!$A$2:$A$10000)=$B50)*(WEEKDAY(Ventas!$A$2:$A$10000)=WEEKDAY(J$1))*(YEAR(Ventas!$A$2:$A$10000)=YEAR($A$41))*(MONTH(Ventas!$A$2:$A$10000)=MONTH($A$41)))/J$22</f>
        <v>0</v>
      </c>
      <c r="K50" s="26" t="n">
        <f aca="false">SUMPRODUCT((HOUR(Ventas!$A$2:$A$10000)=$B50)*(WEEKDAY(Ventas!$A$2:$A$10000)=WEEKDAY(J$1))*(YEAR(Ventas!$A$2:$A$10000)=YEAR($A$41))*(MONTH(Ventas!$A$2:$A$10000)=MONTH($A$41)), Ventas!$F$2:$F$10000)/J$22</f>
        <v>0</v>
      </c>
      <c r="L50" s="25" t="n">
        <f aca="false">SUMPRODUCT((HOUR(Ventas!$A$2:$A$10000)=$B50)*(WEEKDAY(Ventas!$A$2:$A$10000)=WEEKDAY(J$1))*(YEAR(Ventas!$A$2:$A$10000)=YEAR($A$41))*(MONTH(Ventas!$A$2:$A$10000)=MONTH($A$41)), Ventas!$E$2:$E$10000)/J$22</f>
        <v>0</v>
      </c>
      <c r="M50" s="25" t="n">
        <f aca="false">IFERROR(L50/J50, 0)</f>
        <v>0</v>
      </c>
      <c r="N50" s="27" t="n">
        <f aca="false">IFERROR(K50/J50, 0)</f>
        <v>0</v>
      </c>
      <c r="O50" s="28" t="n">
        <f aca="false">SUMPRODUCT((HOUR(Ventas!$A$2:$A$10000)=$B50)*(WEEKDAY(Ventas!$A$2:$A$10000)=WEEKDAY(O$1))*(YEAR(Ventas!$A$2:$A$10000)=YEAR($A$41))*(MONTH(Ventas!$A$2:$A$10000)=MONTH($A$41)))/O$22</f>
        <v>0</v>
      </c>
      <c r="P50" s="26" t="n">
        <f aca="false">SUMPRODUCT((HOUR(Ventas!$A$2:$A$10000)=$B50)*(WEEKDAY(Ventas!$A$2:$A$10000)=WEEKDAY(O$1))*(YEAR(Ventas!$A$2:$A$10000)=YEAR($A$41))*(MONTH(Ventas!$A$2:$A$10000)=MONTH($A$41)), Ventas!$F$2:$F$10000)/O$22</f>
        <v>0</v>
      </c>
      <c r="Q50" s="25" t="n">
        <f aca="false">SUMPRODUCT((HOUR(Ventas!$A$2:$A$10000)=$B50)*(WEEKDAY(Ventas!$A$2:$A$10000)=WEEKDAY(O$1))*(YEAR(Ventas!$A$2:$A$10000)=YEAR($A$41))*(MONTH(Ventas!$A$2:$A$10000)=MONTH($A$41)), Ventas!$E$2:$E$10000)/O$22</f>
        <v>0</v>
      </c>
      <c r="R50" s="25" t="n">
        <f aca="false">IFERROR(Q50/O50, 0)</f>
        <v>0</v>
      </c>
      <c r="S50" s="27" t="n">
        <f aca="false">IFERROR(P50/O50, 0)</f>
        <v>0</v>
      </c>
      <c r="T50" s="28" t="n">
        <f aca="false">SUMPRODUCT((HOUR(Ventas!$A$2:$A$10000)=$B50)*(WEEKDAY(Ventas!$A$2:$A$10000)=WEEKDAY(T$1))*(YEAR(Ventas!$A$2:$A$10000)=YEAR($A$41))*(MONTH(Ventas!$A$2:$A$10000)=MONTH($A$41)))/T$22</f>
        <v>0</v>
      </c>
      <c r="U50" s="26" t="n">
        <f aca="false">SUMPRODUCT((HOUR(Ventas!$A$2:$A$10000)=$B50)*(WEEKDAY(Ventas!$A$2:$A$10000)=WEEKDAY(T$1))*(YEAR(Ventas!$A$2:$A$10000)=YEAR($A$41))*(MONTH(Ventas!$A$2:$A$10000)=MONTH($A$41)), Ventas!$F$2:$F$10000)/T$22</f>
        <v>0</v>
      </c>
      <c r="V50" s="25" t="n">
        <f aca="false">SUMPRODUCT((HOUR(Ventas!$A$2:$A$10000)=$B50)*(WEEKDAY(Ventas!$A$2:$A$10000)=WEEKDAY(T$1))*(YEAR(Ventas!$A$2:$A$10000)=YEAR($A$41))*(MONTH(Ventas!$A$2:$A$10000)=MONTH($A$41)), Ventas!$E$2:$E$10000)/T$22</f>
        <v>0</v>
      </c>
      <c r="W50" s="25" t="n">
        <f aca="false">IFERROR(V50/T50, 0)</f>
        <v>0</v>
      </c>
      <c r="X50" s="27" t="n">
        <f aca="false">IFERROR(U50/T50, 0)</f>
        <v>0</v>
      </c>
      <c r="Y50" s="28" t="n">
        <f aca="false">SUMPRODUCT((HOUR(Ventas!$A$2:$A$10000)=$B50)*(WEEKDAY(Ventas!$A$2:$A$10000)=WEEKDAY(Y$1))*(YEAR(Ventas!$A$2:$A$10000)=YEAR($A$41))*(MONTH(Ventas!$A$2:$A$10000)=MONTH($A$41)))/Y$22</f>
        <v>0</v>
      </c>
      <c r="Z50" s="26" t="n">
        <f aca="false">SUMPRODUCT((HOUR(Ventas!$A$2:$A$10000)=$B50)*(WEEKDAY(Ventas!$A$2:$A$10000)=WEEKDAY(Y$1))*(YEAR(Ventas!$A$2:$A$10000)=YEAR($A$41))*(MONTH(Ventas!$A$2:$A$10000)=MONTH($A$41)), Ventas!$F$2:$F$10000)/Y$22</f>
        <v>0</v>
      </c>
      <c r="AA50" s="25" t="n">
        <f aca="false">SUMPRODUCT((HOUR(Ventas!$A$2:$A$10000)=$B50)*(WEEKDAY(Ventas!$A$2:$A$10000)=WEEKDAY(Y$1))*(YEAR(Ventas!$A$2:$A$10000)=YEAR($A$41))*(MONTH(Ventas!$A$2:$A$10000)=MONTH($A$41)), Ventas!$E$2:$E$10000)/Y$22</f>
        <v>0</v>
      </c>
      <c r="AB50" s="25" t="n">
        <f aca="false">IFERROR(AA50/Y50, 0)</f>
        <v>0</v>
      </c>
      <c r="AC50" s="27" t="n">
        <f aca="false">IFERROR(Z50/Y50, 0)</f>
        <v>0</v>
      </c>
      <c r="AD50" s="28" t="n">
        <f aca="false">SUMPRODUCT((HOUR(Ventas!$A$2:$A$10000)=$B50)*(WEEKDAY(Ventas!$A$2:$A$10000)=WEEKDAY(AD$1))*(YEAR(Ventas!$A$2:$A$10000)=YEAR($A$41))*(MONTH(Ventas!$A$2:$A$10000)=MONTH($A$41)))/AD$22</f>
        <v>0</v>
      </c>
      <c r="AE50" s="26" t="n">
        <f aca="false">SUMPRODUCT((HOUR(Ventas!$A$2:$A$10000)=$B50)*(WEEKDAY(Ventas!$A$2:$A$10000)=WEEKDAY(AD$1))*(YEAR(Ventas!$A$2:$A$10000)=YEAR($A$41))*(MONTH(Ventas!$A$2:$A$10000)=MONTH($A$41)), Ventas!$F$2:$F$10000)/AD$22</f>
        <v>0</v>
      </c>
      <c r="AF50" s="25" t="n">
        <f aca="false">SUMPRODUCT((HOUR(Ventas!$A$2:$A$10000)=$B50)*(WEEKDAY(Ventas!$A$2:$A$10000)=WEEKDAY(AD$1))*(YEAR(Ventas!$A$2:$A$10000)=YEAR($A$41))*(MONTH(Ventas!$A$2:$A$10000)=MONTH($A$41)), Ventas!$E$2:$E$10000)/AD$22</f>
        <v>0</v>
      </c>
      <c r="AG50" s="25" t="n">
        <f aca="false">IFERROR(AF50/AD50, 0)</f>
        <v>0</v>
      </c>
      <c r="AH50" s="27" t="n">
        <f aca="false">IFERROR(AE50/AD50, 0)</f>
        <v>0</v>
      </c>
      <c r="AI50" s="28" t="n">
        <f aca="false">SUMPRODUCT((HOUR(Ventas!$A$2:$A$10000)=$B50)*(WEEKDAY(Ventas!$A$2:$A$10000)=WEEKDAY(AI$1))*(YEAR(Ventas!$A$2:$A$10000)=YEAR($A$41))*(MONTH(Ventas!$A$2:$A$10000)=MONTH($A$41)))/AI$22</f>
        <v>0</v>
      </c>
      <c r="AJ50" s="26" t="n">
        <f aca="false">SUMPRODUCT((HOUR(Ventas!$A$2:$A$10000)=$B50)*(WEEKDAY(Ventas!$A$2:$A$10000)=WEEKDAY(AI$1))*(YEAR(Ventas!$A$2:$A$10000)=YEAR($A$41))*(MONTH(Ventas!$A$2:$A$10000)=MONTH($A$41)), Ventas!$F$2:$F$10000)/AI$22</f>
        <v>0</v>
      </c>
      <c r="AK50" s="25" t="n">
        <f aca="false">SUMPRODUCT((HOUR(Ventas!$A$2:$A$10000)=$B50)*(WEEKDAY(Ventas!$A$2:$A$10000)=WEEKDAY(AI$1))*(YEAR(Ventas!$A$2:$A$10000)=YEAR($A$41))*(MONTH(Ventas!$A$2:$A$10000)=MONTH($A$41)), Ventas!$E$2:$E$10000)/AI$22</f>
        <v>0</v>
      </c>
      <c r="AL50" s="25" t="n">
        <f aca="false">IFERROR(AK50/AI50, 0)</f>
        <v>0</v>
      </c>
      <c r="AM50" s="27" t="n">
        <f aca="false">IFERROR(AJ50/AI50, 0)</f>
        <v>0</v>
      </c>
      <c r="AN50" s="28" t="n">
        <f aca="false">SUMPRODUCT((HOUR(Ventas!$A$2:$A$10000)=$B50)*(WEEKDAY(Ventas!$A$2:$A$10000)=WEEKDAY(AN$1))*(YEAR(Ventas!$A$2:$A$10000)=YEAR($A$41))*(MONTH(Ventas!$A$2:$A$10000)=MONTH($A$41)))/AN$22</f>
        <v>0</v>
      </c>
      <c r="AO50" s="26" t="n">
        <f aca="false">SUMPRODUCT((HOUR(Ventas!$A$2:$A$10000)=$B50)*(WEEKDAY(Ventas!$A$2:$A$10000)=WEEKDAY(AN$1))*(YEAR(Ventas!$A$2:$A$10000)=YEAR($A$41))*(MONTH(Ventas!$A$2:$A$10000)=MONTH($A$41)), Ventas!$F$2:$F$10000)/AN$22</f>
        <v>0</v>
      </c>
      <c r="AP50" s="25" t="n">
        <f aca="false">SUMPRODUCT((HOUR(Ventas!$A$2:$A$10000)=$B50)*(WEEKDAY(Ventas!$A$2:$A$10000)=WEEKDAY(AN$1))*(YEAR(Ventas!$A$2:$A$10000)=YEAR($A$41))*(MONTH(Ventas!$A$2:$A$10000)=MONTH($A$41)), Ventas!$E$2:$E$10000)/AN$22</f>
        <v>0</v>
      </c>
      <c r="AQ50" s="25" t="n">
        <f aca="false">IFERROR(AP50/AN50, 0)</f>
        <v>0</v>
      </c>
      <c r="AR50" s="27" t="n">
        <f aca="false">IFERROR(AO50/AN50, 0)</f>
        <v>0</v>
      </c>
    </row>
    <row r="51" customFormat="false" ht="12.8" hidden="false" customHeight="false" outlineLevel="0" collapsed="false">
      <c r="A51" s="22" t="s">
        <v>95</v>
      </c>
      <c r="B51" s="23" t="n">
        <v>17</v>
      </c>
      <c r="C51" s="24" t="n">
        <f aca="false">SUMPRODUCT((HOUR(Ventas!$A$2:$A$10000)=$B51)*(YEAR(Ventas!$A$2:$A$10000)=YEAR($A$41))*(MONTH(Ventas!$A$2:$A$10000)=MONTH($A$41)))</f>
        <v>0</v>
      </c>
      <c r="D51" s="25" t="n">
        <f aca="false">SUMPRODUCT((HOUR(Ventas!$A$2:$A$10000)=$B51)*(YEAR(Ventas!$A$2:$A$10000)=YEAR($A$41))*(MONTH(Ventas!$A$2:$A$10000)=MONTH($A$41)))/$F$22</f>
        <v>0</v>
      </c>
      <c r="E51" s="26" t="n">
        <f aca="false">SUMPRODUCT((HOUR(Ventas!$A$2:$A$10000)=$B51)*(YEAR(Ventas!$A$2:$A$10000)=YEAR($A$41))*(MONTH(Ventas!$A$2:$A$10000)=MONTH($A$41)), Ventas!$F$2:$F$10000)</f>
        <v>0</v>
      </c>
      <c r="F51" s="26" t="n">
        <f aca="false">SUMPRODUCT((HOUR(Ventas!$A$2:$A$10000)=$B51)*(YEAR(Ventas!$A$2:$A$10000)=YEAR($A$41))*(MONTH(Ventas!$A$2:$A$10000)=MONTH($A$41)), Ventas!$F$2:$F$10000)/$F$22</f>
        <v>0</v>
      </c>
      <c r="G51" s="24" t="n">
        <f aca="false">SUMPRODUCT((HOUR(Ventas!$A$2:$A$10000)=$B51)*(YEAR(Ventas!$A$2:$A$10000)=YEAR($A$41))*(MONTH(Ventas!$A$2:$A$10000)=MONTH($A$41)), Ventas!$E$2:$E$10000)</f>
        <v>0</v>
      </c>
      <c r="H51" s="25" t="n">
        <f aca="false">IFERROR(G51/C51, 0)</f>
        <v>0</v>
      </c>
      <c r="I51" s="27" t="n">
        <f aca="false">IFERROR(E51/$C51, 0)</f>
        <v>0</v>
      </c>
      <c r="J51" s="28" t="n">
        <f aca="false">SUMPRODUCT((HOUR(Ventas!$A$2:$A$10000)=$B51)*(WEEKDAY(Ventas!$A$2:$A$10000)=WEEKDAY(J$1))*(YEAR(Ventas!$A$2:$A$10000)=YEAR($A$41))*(MONTH(Ventas!$A$2:$A$10000)=MONTH($A$41)))/J$22</f>
        <v>0</v>
      </c>
      <c r="K51" s="26" t="n">
        <f aca="false">SUMPRODUCT((HOUR(Ventas!$A$2:$A$10000)=$B51)*(WEEKDAY(Ventas!$A$2:$A$10000)=WEEKDAY(J$1))*(YEAR(Ventas!$A$2:$A$10000)=YEAR($A$41))*(MONTH(Ventas!$A$2:$A$10000)=MONTH($A$41)), Ventas!$F$2:$F$10000)/J$22</f>
        <v>0</v>
      </c>
      <c r="L51" s="25" t="n">
        <f aca="false">SUMPRODUCT((HOUR(Ventas!$A$2:$A$10000)=$B51)*(WEEKDAY(Ventas!$A$2:$A$10000)=WEEKDAY(J$1))*(YEAR(Ventas!$A$2:$A$10000)=YEAR($A$41))*(MONTH(Ventas!$A$2:$A$10000)=MONTH($A$41)), Ventas!$E$2:$E$10000)/J$22</f>
        <v>0</v>
      </c>
      <c r="M51" s="25" t="n">
        <f aca="false">IFERROR(L51/J51, 0)</f>
        <v>0</v>
      </c>
      <c r="N51" s="27" t="n">
        <f aca="false">IFERROR(K51/J51, 0)</f>
        <v>0</v>
      </c>
      <c r="O51" s="28" t="n">
        <f aca="false">SUMPRODUCT((HOUR(Ventas!$A$2:$A$10000)=$B51)*(WEEKDAY(Ventas!$A$2:$A$10000)=WEEKDAY(O$1))*(YEAR(Ventas!$A$2:$A$10000)=YEAR($A$41))*(MONTH(Ventas!$A$2:$A$10000)=MONTH($A$41)))/O$22</f>
        <v>0</v>
      </c>
      <c r="P51" s="26" t="n">
        <f aca="false">SUMPRODUCT((HOUR(Ventas!$A$2:$A$10000)=$B51)*(WEEKDAY(Ventas!$A$2:$A$10000)=WEEKDAY(O$1))*(YEAR(Ventas!$A$2:$A$10000)=YEAR($A$41))*(MONTH(Ventas!$A$2:$A$10000)=MONTH($A$41)), Ventas!$F$2:$F$10000)/O$22</f>
        <v>0</v>
      </c>
      <c r="Q51" s="25" t="n">
        <f aca="false">SUMPRODUCT((HOUR(Ventas!$A$2:$A$10000)=$B51)*(WEEKDAY(Ventas!$A$2:$A$10000)=WEEKDAY(O$1))*(YEAR(Ventas!$A$2:$A$10000)=YEAR($A$41))*(MONTH(Ventas!$A$2:$A$10000)=MONTH($A$41)), Ventas!$E$2:$E$10000)/O$22</f>
        <v>0</v>
      </c>
      <c r="R51" s="25" t="n">
        <f aca="false">IFERROR(Q51/O51, 0)</f>
        <v>0</v>
      </c>
      <c r="S51" s="27" t="n">
        <f aca="false">IFERROR(P51/O51, 0)</f>
        <v>0</v>
      </c>
      <c r="T51" s="28" t="n">
        <f aca="false">SUMPRODUCT((HOUR(Ventas!$A$2:$A$10000)=$B51)*(WEEKDAY(Ventas!$A$2:$A$10000)=WEEKDAY(T$1))*(YEAR(Ventas!$A$2:$A$10000)=YEAR($A$41))*(MONTH(Ventas!$A$2:$A$10000)=MONTH($A$41)))/T$22</f>
        <v>0</v>
      </c>
      <c r="U51" s="26" t="n">
        <f aca="false">SUMPRODUCT((HOUR(Ventas!$A$2:$A$10000)=$B51)*(WEEKDAY(Ventas!$A$2:$A$10000)=WEEKDAY(T$1))*(YEAR(Ventas!$A$2:$A$10000)=YEAR($A$41))*(MONTH(Ventas!$A$2:$A$10000)=MONTH($A$41)), Ventas!$F$2:$F$10000)/T$22</f>
        <v>0</v>
      </c>
      <c r="V51" s="25" t="n">
        <f aca="false">SUMPRODUCT((HOUR(Ventas!$A$2:$A$10000)=$B51)*(WEEKDAY(Ventas!$A$2:$A$10000)=WEEKDAY(T$1))*(YEAR(Ventas!$A$2:$A$10000)=YEAR($A$41))*(MONTH(Ventas!$A$2:$A$10000)=MONTH($A$41)), Ventas!$E$2:$E$10000)/T$22</f>
        <v>0</v>
      </c>
      <c r="W51" s="25" t="n">
        <f aca="false">IFERROR(V51/T51, 0)</f>
        <v>0</v>
      </c>
      <c r="X51" s="27" t="n">
        <f aca="false">IFERROR(U51/T51, 0)</f>
        <v>0</v>
      </c>
      <c r="Y51" s="28" t="n">
        <f aca="false">SUMPRODUCT((HOUR(Ventas!$A$2:$A$10000)=$B51)*(WEEKDAY(Ventas!$A$2:$A$10000)=WEEKDAY(Y$1))*(YEAR(Ventas!$A$2:$A$10000)=YEAR($A$41))*(MONTH(Ventas!$A$2:$A$10000)=MONTH($A$41)))/Y$22</f>
        <v>0</v>
      </c>
      <c r="Z51" s="26" t="n">
        <f aca="false">SUMPRODUCT((HOUR(Ventas!$A$2:$A$10000)=$B51)*(WEEKDAY(Ventas!$A$2:$A$10000)=WEEKDAY(Y$1))*(YEAR(Ventas!$A$2:$A$10000)=YEAR($A$41))*(MONTH(Ventas!$A$2:$A$10000)=MONTH($A$41)), Ventas!$F$2:$F$10000)/Y$22</f>
        <v>0</v>
      </c>
      <c r="AA51" s="25" t="n">
        <f aca="false">SUMPRODUCT((HOUR(Ventas!$A$2:$A$10000)=$B51)*(WEEKDAY(Ventas!$A$2:$A$10000)=WEEKDAY(Y$1))*(YEAR(Ventas!$A$2:$A$10000)=YEAR($A$41))*(MONTH(Ventas!$A$2:$A$10000)=MONTH($A$41)), Ventas!$E$2:$E$10000)/Y$22</f>
        <v>0</v>
      </c>
      <c r="AB51" s="25" t="n">
        <f aca="false">IFERROR(AA51/Y51, 0)</f>
        <v>0</v>
      </c>
      <c r="AC51" s="27" t="n">
        <f aca="false">IFERROR(Z51/Y51, 0)</f>
        <v>0</v>
      </c>
      <c r="AD51" s="28" t="n">
        <f aca="false">SUMPRODUCT((HOUR(Ventas!$A$2:$A$10000)=$B51)*(WEEKDAY(Ventas!$A$2:$A$10000)=WEEKDAY(AD$1))*(YEAR(Ventas!$A$2:$A$10000)=YEAR($A$41))*(MONTH(Ventas!$A$2:$A$10000)=MONTH($A$41)))/AD$22</f>
        <v>0</v>
      </c>
      <c r="AE51" s="26" t="n">
        <f aca="false">SUMPRODUCT((HOUR(Ventas!$A$2:$A$10000)=$B51)*(WEEKDAY(Ventas!$A$2:$A$10000)=WEEKDAY(AD$1))*(YEAR(Ventas!$A$2:$A$10000)=YEAR($A$41))*(MONTH(Ventas!$A$2:$A$10000)=MONTH($A$41)), Ventas!$F$2:$F$10000)/AD$22</f>
        <v>0</v>
      </c>
      <c r="AF51" s="25" t="n">
        <f aca="false">SUMPRODUCT((HOUR(Ventas!$A$2:$A$10000)=$B51)*(WEEKDAY(Ventas!$A$2:$A$10000)=WEEKDAY(AD$1))*(YEAR(Ventas!$A$2:$A$10000)=YEAR($A$41))*(MONTH(Ventas!$A$2:$A$10000)=MONTH($A$41)), Ventas!$E$2:$E$10000)/AD$22</f>
        <v>0</v>
      </c>
      <c r="AG51" s="25" t="n">
        <f aca="false">IFERROR(AF51/AD51, 0)</f>
        <v>0</v>
      </c>
      <c r="AH51" s="27" t="n">
        <f aca="false">IFERROR(AE51/AD51, 0)</f>
        <v>0</v>
      </c>
      <c r="AI51" s="28" t="n">
        <f aca="false">SUMPRODUCT((HOUR(Ventas!$A$2:$A$10000)=$B51)*(WEEKDAY(Ventas!$A$2:$A$10000)=WEEKDAY(AI$1))*(YEAR(Ventas!$A$2:$A$10000)=YEAR($A$41))*(MONTH(Ventas!$A$2:$A$10000)=MONTH($A$41)))/AI$22</f>
        <v>0</v>
      </c>
      <c r="AJ51" s="26" t="n">
        <f aca="false">SUMPRODUCT((HOUR(Ventas!$A$2:$A$10000)=$B51)*(WEEKDAY(Ventas!$A$2:$A$10000)=WEEKDAY(AI$1))*(YEAR(Ventas!$A$2:$A$10000)=YEAR($A$41))*(MONTH(Ventas!$A$2:$A$10000)=MONTH($A$41)), Ventas!$F$2:$F$10000)/AI$22</f>
        <v>0</v>
      </c>
      <c r="AK51" s="25" t="n">
        <f aca="false">SUMPRODUCT((HOUR(Ventas!$A$2:$A$10000)=$B51)*(WEEKDAY(Ventas!$A$2:$A$10000)=WEEKDAY(AI$1))*(YEAR(Ventas!$A$2:$A$10000)=YEAR($A$41))*(MONTH(Ventas!$A$2:$A$10000)=MONTH($A$41)), Ventas!$E$2:$E$10000)/AI$22</f>
        <v>0</v>
      </c>
      <c r="AL51" s="25" t="n">
        <f aca="false">IFERROR(AK51/AI51, 0)</f>
        <v>0</v>
      </c>
      <c r="AM51" s="27" t="n">
        <f aca="false">IFERROR(AJ51/AI51, 0)</f>
        <v>0</v>
      </c>
      <c r="AN51" s="28" t="n">
        <f aca="false">SUMPRODUCT((HOUR(Ventas!$A$2:$A$10000)=$B51)*(WEEKDAY(Ventas!$A$2:$A$10000)=WEEKDAY(AN$1))*(YEAR(Ventas!$A$2:$A$10000)=YEAR($A$41))*(MONTH(Ventas!$A$2:$A$10000)=MONTH($A$41)))/AN$22</f>
        <v>0</v>
      </c>
      <c r="AO51" s="26" t="n">
        <f aca="false">SUMPRODUCT((HOUR(Ventas!$A$2:$A$10000)=$B51)*(WEEKDAY(Ventas!$A$2:$A$10000)=WEEKDAY(AN$1))*(YEAR(Ventas!$A$2:$A$10000)=YEAR($A$41))*(MONTH(Ventas!$A$2:$A$10000)=MONTH($A$41)), Ventas!$F$2:$F$10000)/AN$22</f>
        <v>0</v>
      </c>
      <c r="AP51" s="25" t="n">
        <f aca="false">SUMPRODUCT((HOUR(Ventas!$A$2:$A$10000)=$B51)*(WEEKDAY(Ventas!$A$2:$A$10000)=WEEKDAY(AN$1))*(YEAR(Ventas!$A$2:$A$10000)=YEAR($A$41))*(MONTH(Ventas!$A$2:$A$10000)=MONTH($A$41)), Ventas!$E$2:$E$10000)/AN$22</f>
        <v>0</v>
      </c>
      <c r="AQ51" s="25" t="n">
        <f aca="false">IFERROR(AP51/AN51, 0)</f>
        <v>0</v>
      </c>
      <c r="AR51" s="27" t="n">
        <f aca="false">IFERROR(AO51/AN51, 0)</f>
        <v>0</v>
      </c>
    </row>
    <row r="52" customFormat="false" ht="12.8" hidden="false" customHeight="false" outlineLevel="0" collapsed="false">
      <c r="A52" s="22" t="s">
        <v>96</v>
      </c>
      <c r="B52" s="23" t="n">
        <v>18</v>
      </c>
      <c r="C52" s="24" t="n">
        <f aca="false">SUMPRODUCT((HOUR(Ventas!$A$2:$A$10000)=$B52)*(YEAR(Ventas!$A$2:$A$10000)=YEAR($A$41))*(MONTH(Ventas!$A$2:$A$10000)=MONTH($A$41)))</f>
        <v>0</v>
      </c>
      <c r="D52" s="25" t="n">
        <f aca="false">SUMPRODUCT((HOUR(Ventas!$A$2:$A$10000)=$B52)*(YEAR(Ventas!$A$2:$A$10000)=YEAR($A$41))*(MONTH(Ventas!$A$2:$A$10000)=MONTH($A$41)))/$F$22</f>
        <v>0</v>
      </c>
      <c r="E52" s="26" t="n">
        <f aca="false">SUMPRODUCT((HOUR(Ventas!$A$2:$A$10000)=$B52)*(YEAR(Ventas!$A$2:$A$10000)=YEAR($A$41))*(MONTH(Ventas!$A$2:$A$10000)=MONTH($A$41)), Ventas!$F$2:$F$10000)</f>
        <v>0</v>
      </c>
      <c r="F52" s="26" t="n">
        <f aca="false">SUMPRODUCT((HOUR(Ventas!$A$2:$A$10000)=$B52)*(YEAR(Ventas!$A$2:$A$10000)=YEAR($A$41))*(MONTH(Ventas!$A$2:$A$10000)=MONTH($A$41)), Ventas!$F$2:$F$10000)/$F$22</f>
        <v>0</v>
      </c>
      <c r="G52" s="24" t="n">
        <f aca="false">SUMPRODUCT((HOUR(Ventas!$A$2:$A$10000)=$B52)*(YEAR(Ventas!$A$2:$A$10000)=YEAR($A$41))*(MONTH(Ventas!$A$2:$A$10000)=MONTH($A$41)), Ventas!$E$2:$E$10000)</f>
        <v>0</v>
      </c>
      <c r="H52" s="25" t="n">
        <f aca="false">IFERROR(G52/C52, 0)</f>
        <v>0</v>
      </c>
      <c r="I52" s="27" t="n">
        <f aca="false">IFERROR(E52/$C52, 0)</f>
        <v>0</v>
      </c>
      <c r="J52" s="28" t="n">
        <f aca="false">SUMPRODUCT((HOUR(Ventas!$A$2:$A$10000)=$B52)*(WEEKDAY(Ventas!$A$2:$A$10000)=WEEKDAY(J$1))*(YEAR(Ventas!$A$2:$A$10000)=YEAR($A$41))*(MONTH(Ventas!$A$2:$A$10000)=MONTH($A$41)))/J$22</f>
        <v>0</v>
      </c>
      <c r="K52" s="26" t="n">
        <f aca="false">SUMPRODUCT((HOUR(Ventas!$A$2:$A$10000)=$B52)*(WEEKDAY(Ventas!$A$2:$A$10000)=WEEKDAY(J$1))*(YEAR(Ventas!$A$2:$A$10000)=YEAR($A$41))*(MONTH(Ventas!$A$2:$A$10000)=MONTH($A$41)), Ventas!$F$2:$F$10000)/J$22</f>
        <v>0</v>
      </c>
      <c r="L52" s="25" t="n">
        <f aca="false">SUMPRODUCT((HOUR(Ventas!$A$2:$A$10000)=$B52)*(WEEKDAY(Ventas!$A$2:$A$10000)=WEEKDAY(J$1))*(YEAR(Ventas!$A$2:$A$10000)=YEAR($A$41))*(MONTH(Ventas!$A$2:$A$10000)=MONTH($A$41)), Ventas!$E$2:$E$10000)/J$22</f>
        <v>0</v>
      </c>
      <c r="M52" s="25" t="n">
        <f aca="false">IFERROR(L52/J52, 0)</f>
        <v>0</v>
      </c>
      <c r="N52" s="27" t="n">
        <f aca="false">IFERROR(K52/J52, 0)</f>
        <v>0</v>
      </c>
      <c r="O52" s="28" t="n">
        <f aca="false">SUMPRODUCT((HOUR(Ventas!$A$2:$A$10000)=$B52)*(WEEKDAY(Ventas!$A$2:$A$10000)=WEEKDAY(O$1))*(YEAR(Ventas!$A$2:$A$10000)=YEAR($A$41))*(MONTH(Ventas!$A$2:$A$10000)=MONTH($A$41)))/O$22</f>
        <v>0</v>
      </c>
      <c r="P52" s="26" t="n">
        <f aca="false">SUMPRODUCT((HOUR(Ventas!$A$2:$A$10000)=$B52)*(WEEKDAY(Ventas!$A$2:$A$10000)=WEEKDAY(O$1))*(YEAR(Ventas!$A$2:$A$10000)=YEAR($A$41))*(MONTH(Ventas!$A$2:$A$10000)=MONTH($A$41)), Ventas!$F$2:$F$10000)/O$22</f>
        <v>0</v>
      </c>
      <c r="Q52" s="25" t="n">
        <f aca="false">SUMPRODUCT((HOUR(Ventas!$A$2:$A$10000)=$B52)*(WEEKDAY(Ventas!$A$2:$A$10000)=WEEKDAY(O$1))*(YEAR(Ventas!$A$2:$A$10000)=YEAR($A$41))*(MONTH(Ventas!$A$2:$A$10000)=MONTH($A$41)), Ventas!$E$2:$E$10000)/O$22</f>
        <v>0</v>
      </c>
      <c r="R52" s="25" t="n">
        <f aca="false">IFERROR(Q52/O52, 0)</f>
        <v>0</v>
      </c>
      <c r="S52" s="27" t="n">
        <f aca="false">IFERROR(P52/O52, 0)</f>
        <v>0</v>
      </c>
      <c r="T52" s="28" t="n">
        <f aca="false">SUMPRODUCT((HOUR(Ventas!$A$2:$A$10000)=$B52)*(WEEKDAY(Ventas!$A$2:$A$10000)=WEEKDAY(T$1))*(YEAR(Ventas!$A$2:$A$10000)=YEAR($A$41))*(MONTH(Ventas!$A$2:$A$10000)=MONTH($A$41)))/T$22</f>
        <v>0</v>
      </c>
      <c r="U52" s="26" t="n">
        <f aca="false">SUMPRODUCT((HOUR(Ventas!$A$2:$A$10000)=$B52)*(WEEKDAY(Ventas!$A$2:$A$10000)=WEEKDAY(T$1))*(YEAR(Ventas!$A$2:$A$10000)=YEAR($A$41))*(MONTH(Ventas!$A$2:$A$10000)=MONTH($A$41)), Ventas!$F$2:$F$10000)/T$22</f>
        <v>0</v>
      </c>
      <c r="V52" s="25" t="n">
        <f aca="false">SUMPRODUCT((HOUR(Ventas!$A$2:$A$10000)=$B52)*(WEEKDAY(Ventas!$A$2:$A$10000)=WEEKDAY(T$1))*(YEAR(Ventas!$A$2:$A$10000)=YEAR($A$41))*(MONTH(Ventas!$A$2:$A$10000)=MONTH($A$41)), Ventas!$E$2:$E$10000)/T$22</f>
        <v>0</v>
      </c>
      <c r="W52" s="25" t="n">
        <f aca="false">IFERROR(V52/T52, 0)</f>
        <v>0</v>
      </c>
      <c r="X52" s="27" t="n">
        <f aca="false">IFERROR(U52/T52, 0)</f>
        <v>0</v>
      </c>
      <c r="Y52" s="28" t="n">
        <f aca="false">SUMPRODUCT((HOUR(Ventas!$A$2:$A$10000)=$B52)*(WEEKDAY(Ventas!$A$2:$A$10000)=WEEKDAY(Y$1))*(YEAR(Ventas!$A$2:$A$10000)=YEAR($A$41))*(MONTH(Ventas!$A$2:$A$10000)=MONTH($A$41)))/Y$22</f>
        <v>0</v>
      </c>
      <c r="Z52" s="26" t="n">
        <f aca="false">SUMPRODUCT((HOUR(Ventas!$A$2:$A$10000)=$B52)*(WEEKDAY(Ventas!$A$2:$A$10000)=WEEKDAY(Y$1))*(YEAR(Ventas!$A$2:$A$10000)=YEAR($A$41))*(MONTH(Ventas!$A$2:$A$10000)=MONTH($A$41)), Ventas!$F$2:$F$10000)/Y$22</f>
        <v>0</v>
      </c>
      <c r="AA52" s="25" t="n">
        <f aca="false">SUMPRODUCT((HOUR(Ventas!$A$2:$A$10000)=$B52)*(WEEKDAY(Ventas!$A$2:$A$10000)=WEEKDAY(Y$1))*(YEAR(Ventas!$A$2:$A$10000)=YEAR($A$41))*(MONTH(Ventas!$A$2:$A$10000)=MONTH($A$41)), Ventas!$E$2:$E$10000)/Y$22</f>
        <v>0</v>
      </c>
      <c r="AB52" s="25" t="n">
        <f aca="false">IFERROR(AA52/Y52, 0)</f>
        <v>0</v>
      </c>
      <c r="AC52" s="27" t="n">
        <f aca="false">IFERROR(Z52/Y52, 0)</f>
        <v>0</v>
      </c>
      <c r="AD52" s="28" t="n">
        <f aca="false">SUMPRODUCT((HOUR(Ventas!$A$2:$A$10000)=$B52)*(WEEKDAY(Ventas!$A$2:$A$10000)=WEEKDAY(AD$1))*(YEAR(Ventas!$A$2:$A$10000)=YEAR($A$41))*(MONTH(Ventas!$A$2:$A$10000)=MONTH($A$41)))/AD$22</f>
        <v>0</v>
      </c>
      <c r="AE52" s="26" t="n">
        <f aca="false">SUMPRODUCT((HOUR(Ventas!$A$2:$A$10000)=$B52)*(WEEKDAY(Ventas!$A$2:$A$10000)=WEEKDAY(AD$1))*(YEAR(Ventas!$A$2:$A$10000)=YEAR($A$41))*(MONTH(Ventas!$A$2:$A$10000)=MONTH($A$41)), Ventas!$F$2:$F$10000)/AD$22</f>
        <v>0</v>
      </c>
      <c r="AF52" s="25" t="n">
        <f aca="false">SUMPRODUCT((HOUR(Ventas!$A$2:$A$10000)=$B52)*(WEEKDAY(Ventas!$A$2:$A$10000)=WEEKDAY(AD$1))*(YEAR(Ventas!$A$2:$A$10000)=YEAR($A$41))*(MONTH(Ventas!$A$2:$A$10000)=MONTH($A$41)), Ventas!$E$2:$E$10000)/AD$22</f>
        <v>0</v>
      </c>
      <c r="AG52" s="25" t="n">
        <f aca="false">IFERROR(AF52/AD52, 0)</f>
        <v>0</v>
      </c>
      <c r="AH52" s="27" t="n">
        <f aca="false">IFERROR(AE52/AD52, 0)</f>
        <v>0</v>
      </c>
      <c r="AI52" s="28" t="n">
        <f aca="false">SUMPRODUCT((HOUR(Ventas!$A$2:$A$10000)=$B52)*(WEEKDAY(Ventas!$A$2:$A$10000)=WEEKDAY(AI$1))*(YEAR(Ventas!$A$2:$A$10000)=YEAR($A$41))*(MONTH(Ventas!$A$2:$A$10000)=MONTH($A$41)))/AI$22</f>
        <v>0</v>
      </c>
      <c r="AJ52" s="26" t="n">
        <f aca="false">SUMPRODUCT((HOUR(Ventas!$A$2:$A$10000)=$B52)*(WEEKDAY(Ventas!$A$2:$A$10000)=WEEKDAY(AI$1))*(YEAR(Ventas!$A$2:$A$10000)=YEAR($A$41))*(MONTH(Ventas!$A$2:$A$10000)=MONTH($A$41)), Ventas!$F$2:$F$10000)/AI$22</f>
        <v>0</v>
      </c>
      <c r="AK52" s="25" t="n">
        <f aca="false">SUMPRODUCT((HOUR(Ventas!$A$2:$A$10000)=$B52)*(WEEKDAY(Ventas!$A$2:$A$10000)=WEEKDAY(AI$1))*(YEAR(Ventas!$A$2:$A$10000)=YEAR($A$41))*(MONTH(Ventas!$A$2:$A$10000)=MONTH($A$41)), Ventas!$E$2:$E$10000)/AI$22</f>
        <v>0</v>
      </c>
      <c r="AL52" s="25" t="n">
        <f aca="false">IFERROR(AK52/AI52, 0)</f>
        <v>0</v>
      </c>
      <c r="AM52" s="27" t="n">
        <f aca="false">IFERROR(AJ52/AI52, 0)</f>
        <v>0</v>
      </c>
      <c r="AN52" s="28" t="n">
        <f aca="false">SUMPRODUCT((HOUR(Ventas!$A$2:$A$10000)=$B52)*(WEEKDAY(Ventas!$A$2:$A$10000)=WEEKDAY(AN$1))*(YEAR(Ventas!$A$2:$A$10000)=YEAR($A$41))*(MONTH(Ventas!$A$2:$A$10000)=MONTH($A$41)))/AN$22</f>
        <v>0</v>
      </c>
      <c r="AO52" s="26" t="n">
        <f aca="false">SUMPRODUCT((HOUR(Ventas!$A$2:$A$10000)=$B52)*(WEEKDAY(Ventas!$A$2:$A$10000)=WEEKDAY(AN$1))*(YEAR(Ventas!$A$2:$A$10000)=YEAR($A$41))*(MONTH(Ventas!$A$2:$A$10000)=MONTH($A$41)), Ventas!$F$2:$F$10000)/AN$22</f>
        <v>0</v>
      </c>
      <c r="AP52" s="25" t="n">
        <f aca="false">SUMPRODUCT((HOUR(Ventas!$A$2:$A$10000)=$B52)*(WEEKDAY(Ventas!$A$2:$A$10000)=WEEKDAY(AN$1))*(YEAR(Ventas!$A$2:$A$10000)=YEAR($A$41))*(MONTH(Ventas!$A$2:$A$10000)=MONTH($A$41)), Ventas!$E$2:$E$10000)/AN$22</f>
        <v>0</v>
      </c>
      <c r="AQ52" s="25" t="n">
        <f aca="false">IFERROR(AP52/AN52, 0)</f>
        <v>0</v>
      </c>
      <c r="AR52" s="27" t="n">
        <f aca="false">IFERROR(AO52/AN52, 0)</f>
        <v>0</v>
      </c>
    </row>
    <row r="53" customFormat="false" ht="12.8" hidden="false" customHeight="false" outlineLevel="0" collapsed="false">
      <c r="A53" s="22" t="s">
        <v>97</v>
      </c>
      <c r="B53" s="23" t="n">
        <v>19</v>
      </c>
      <c r="C53" s="24" t="n">
        <f aca="false">SUMPRODUCT((HOUR(Ventas!$A$2:$A$10000)=$B53)*(YEAR(Ventas!$A$2:$A$10000)=YEAR($A$41))*(MONTH(Ventas!$A$2:$A$10000)=MONTH($A$41)))</f>
        <v>0</v>
      </c>
      <c r="D53" s="25" t="n">
        <f aca="false">SUMPRODUCT((HOUR(Ventas!$A$2:$A$10000)=$B53)*(YEAR(Ventas!$A$2:$A$10000)=YEAR($A$41))*(MONTH(Ventas!$A$2:$A$10000)=MONTH($A$41)))/$F$22</f>
        <v>0</v>
      </c>
      <c r="E53" s="26" t="n">
        <f aca="false">SUMPRODUCT((HOUR(Ventas!$A$2:$A$10000)=$B53)*(YEAR(Ventas!$A$2:$A$10000)=YEAR($A$41))*(MONTH(Ventas!$A$2:$A$10000)=MONTH($A$41)), Ventas!$F$2:$F$10000)</f>
        <v>0</v>
      </c>
      <c r="F53" s="26" t="n">
        <f aca="false">SUMPRODUCT((HOUR(Ventas!$A$2:$A$10000)=$B53)*(YEAR(Ventas!$A$2:$A$10000)=YEAR($A$41))*(MONTH(Ventas!$A$2:$A$10000)=MONTH($A$41)), Ventas!$F$2:$F$10000)/$F$22</f>
        <v>0</v>
      </c>
      <c r="G53" s="24" t="n">
        <f aca="false">SUMPRODUCT((HOUR(Ventas!$A$2:$A$10000)=$B53)*(YEAR(Ventas!$A$2:$A$10000)=YEAR($A$41))*(MONTH(Ventas!$A$2:$A$10000)=MONTH($A$41)), Ventas!$E$2:$E$10000)</f>
        <v>0</v>
      </c>
      <c r="H53" s="25" t="n">
        <f aca="false">IFERROR(G53/C53, 0)</f>
        <v>0</v>
      </c>
      <c r="I53" s="27" t="n">
        <f aca="false">IFERROR(E53/$C53, 0)</f>
        <v>0</v>
      </c>
      <c r="J53" s="28" t="n">
        <f aca="false">SUMPRODUCT((HOUR(Ventas!$A$2:$A$10000)=$B53)*(WEEKDAY(Ventas!$A$2:$A$10000)=WEEKDAY(J$1))*(YEAR(Ventas!$A$2:$A$10000)=YEAR($A$41))*(MONTH(Ventas!$A$2:$A$10000)=MONTH($A$41)))/J$22</f>
        <v>0</v>
      </c>
      <c r="K53" s="26" t="n">
        <f aca="false">SUMPRODUCT((HOUR(Ventas!$A$2:$A$10000)=$B53)*(WEEKDAY(Ventas!$A$2:$A$10000)=WEEKDAY(J$1))*(YEAR(Ventas!$A$2:$A$10000)=YEAR($A$41))*(MONTH(Ventas!$A$2:$A$10000)=MONTH($A$41)), Ventas!$F$2:$F$10000)/J$22</f>
        <v>0</v>
      </c>
      <c r="L53" s="25" t="n">
        <f aca="false">SUMPRODUCT((HOUR(Ventas!$A$2:$A$10000)=$B53)*(WEEKDAY(Ventas!$A$2:$A$10000)=WEEKDAY(J$1))*(YEAR(Ventas!$A$2:$A$10000)=YEAR($A$41))*(MONTH(Ventas!$A$2:$A$10000)=MONTH($A$41)), Ventas!$E$2:$E$10000)/J$22</f>
        <v>0</v>
      </c>
      <c r="M53" s="25" t="n">
        <f aca="false">IFERROR(L53/J53, 0)</f>
        <v>0</v>
      </c>
      <c r="N53" s="27" t="n">
        <f aca="false">IFERROR(K53/J53, 0)</f>
        <v>0</v>
      </c>
      <c r="O53" s="28" t="n">
        <f aca="false">SUMPRODUCT((HOUR(Ventas!$A$2:$A$10000)=$B53)*(WEEKDAY(Ventas!$A$2:$A$10000)=WEEKDAY(O$1))*(YEAR(Ventas!$A$2:$A$10000)=YEAR($A$41))*(MONTH(Ventas!$A$2:$A$10000)=MONTH($A$41)))/O$22</f>
        <v>0</v>
      </c>
      <c r="P53" s="26" t="n">
        <f aca="false">SUMPRODUCT((HOUR(Ventas!$A$2:$A$10000)=$B53)*(WEEKDAY(Ventas!$A$2:$A$10000)=WEEKDAY(O$1))*(YEAR(Ventas!$A$2:$A$10000)=YEAR($A$41))*(MONTH(Ventas!$A$2:$A$10000)=MONTH($A$41)), Ventas!$F$2:$F$10000)/O$22</f>
        <v>0</v>
      </c>
      <c r="Q53" s="25" t="n">
        <f aca="false">SUMPRODUCT((HOUR(Ventas!$A$2:$A$10000)=$B53)*(WEEKDAY(Ventas!$A$2:$A$10000)=WEEKDAY(O$1))*(YEAR(Ventas!$A$2:$A$10000)=YEAR($A$41))*(MONTH(Ventas!$A$2:$A$10000)=MONTH($A$41)), Ventas!$E$2:$E$10000)/O$22</f>
        <v>0</v>
      </c>
      <c r="R53" s="25" t="n">
        <f aca="false">IFERROR(Q53/O53, 0)</f>
        <v>0</v>
      </c>
      <c r="S53" s="27" t="n">
        <f aca="false">IFERROR(P53/O53, 0)</f>
        <v>0</v>
      </c>
      <c r="T53" s="28" t="n">
        <f aca="false">SUMPRODUCT((HOUR(Ventas!$A$2:$A$10000)=$B53)*(WEEKDAY(Ventas!$A$2:$A$10000)=WEEKDAY(T$1))*(YEAR(Ventas!$A$2:$A$10000)=YEAR($A$41))*(MONTH(Ventas!$A$2:$A$10000)=MONTH($A$41)))/T$22</f>
        <v>0</v>
      </c>
      <c r="U53" s="26" t="n">
        <f aca="false">SUMPRODUCT((HOUR(Ventas!$A$2:$A$10000)=$B53)*(WEEKDAY(Ventas!$A$2:$A$10000)=WEEKDAY(T$1))*(YEAR(Ventas!$A$2:$A$10000)=YEAR($A$41))*(MONTH(Ventas!$A$2:$A$10000)=MONTH($A$41)), Ventas!$F$2:$F$10000)/T$22</f>
        <v>0</v>
      </c>
      <c r="V53" s="25" t="n">
        <f aca="false">SUMPRODUCT((HOUR(Ventas!$A$2:$A$10000)=$B53)*(WEEKDAY(Ventas!$A$2:$A$10000)=WEEKDAY(T$1))*(YEAR(Ventas!$A$2:$A$10000)=YEAR($A$41))*(MONTH(Ventas!$A$2:$A$10000)=MONTH($A$41)), Ventas!$E$2:$E$10000)/T$22</f>
        <v>0</v>
      </c>
      <c r="W53" s="25" t="n">
        <f aca="false">IFERROR(V53/T53, 0)</f>
        <v>0</v>
      </c>
      <c r="X53" s="27" t="n">
        <f aca="false">IFERROR(U53/T53, 0)</f>
        <v>0</v>
      </c>
      <c r="Y53" s="28" t="n">
        <f aca="false">SUMPRODUCT((HOUR(Ventas!$A$2:$A$10000)=$B53)*(WEEKDAY(Ventas!$A$2:$A$10000)=WEEKDAY(Y$1))*(YEAR(Ventas!$A$2:$A$10000)=YEAR($A$41))*(MONTH(Ventas!$A$2:$A$10000)=MONTH($A$41)))/Y$22</f>
        <v>0</v>
      </c>
      <c r="Z53" s="26" t="n">
        <f aca="false">SUMPRODUCT((HOUR(Ventas!$A$2:$A$10000)=$B53)*(WEEKDAY(Ventas!$A$2:$A$10000)=WEEKDAY(Y$1))*(YEAR(Ventas!$A$2:$A$10000)=YEAR($A$41))*(MONTH(Ventas!$A$2:$A$10000)=MONTH($A$41)), Ventas!$F$2:$F$10000)/Y$22</f>
        <v>0</v>
      </c>
      <c r="AA53" s="25" t="n">
        <f aca="false">SUMPRODUCT((HOUR(Ventas!$A$2:$A$10000)=$B53)*(WEEKDAY(Ventas!$A$2:$A$10000)=WEEKDAY(Y$1))*(YEAR(Ventas!$A$2:$A$10000)=YEAR($A$41))*(MONTH(Ventas!$A$2:$A$10000)=MONTH($A$41)), Ventas!$E$2:$E$10000)/Y$22</f>
        <v>0</v>
      </c>
      <c r="AB53" s="25" t="n">
        <f aca="false">IFERROR(AA53/Y53, 0)</f>
        <v>0</v>
      </c>
      <c r="AC53" s="27" t="n">
        <f aca="false">IFERROR(Z53/Y53, 0)</f>
        <v>0</v>
      </c>
      <c r="AD53" s="28" t="n">
        <f aca="false">SUMPRODUCT((HOUR(Ventas!$A$2:$A$10000)=$B53)*(WEEKDAY(Ventas!$A$2:$A$10000)=WEEKDAY(AD$1))*(YEAR(Ventas!$A$2:$A$10000)=YEAR($A$41))*(MONTH(Ventas!$A$2:$A$10000)=MONTH($A$41)))/AD$22</f>
        <v>0</v>
      </c>
      <c r="AE53" s="26" t="n">
        <f aca="false">SUMPRODUCT((HOUR(Ventas!$A$2:$A$10000)=$B53)*(WEEKDAY(Ventas!$A$2:$A$10000)=WEEKDAY(AD$1))*(YEAR(Ventas!$A$2:$A$10000)=YEAR($A$41))*(MONTH(Ventas!$A$2:$A$10000)=MONTH($A$41)), Ventas!$F$2:$F$10000)/AD$22</f>
        <v>0</v>
      </c>
      <c r="AF53" s="25" t="n">
        <f aca="false">SUMPRODUCT((HOUR(Ventas!$A$2:$A$10000)=$B53)*(WEEKDAY(Ventas!$A$2:$A$10000)=WEEKDAY(AD$1))*(YEAR(Ventas!$A$2:$A$10000)=YEAR($A$41))*(MONTH(Ventas!$A$2:$A$10000)=MONTH($A$41)), Ventas!$E$2:$E$10000)/AD$22</f>
        <v>0</v>
      </c>
      <c r="AG53" s="25" t="n">
        <f aca="false">IFERROR(AF53/AD53, 0)</f>
        <v>0</v>
      </c>
      <c r="AH53" s="27" t="n">
        <f aca="false">IFERROR(AE53/AD53, 0)</f>
        <v>0</v>
      </c>
      <c r="AI53" s="28" t="n">
        <f aca="false">SUMPRODUCT((HOUR(Ventas!$A$2:$A$10000)=$B53)*(WEEKDAY(Ventas!$A$2:$A$10000)=WEEKDAY(AI$1))*(YEAR(Ventas!$A$2:$A$10000)=YEAR($A$41))*(MONTH(Ventas!$A$2:$A$10000)=MONTH($A$41)))/AI$22</f>
        <v>0</v>
      </c>
      <c r="AJ53" s="26" t="n">
        <f aca="false">SUMPRODUCT((HOUR(Ventas!$A$2:$A$10000)=$B53)*(WEEKDAY(Ventas!$A$2:$A$10000)=WEEKDAY(AI$1))*(YEAR(Ventas!$A$2:$A$10000)=YEAR($A$41))*(MONTH(Ventas!$A$2:$A$10000)=MONTH($A$41)), Ventas!$F$2:$F$10000)/AI$22</f>
        <v>0</v>
      </c>
      <c r="AK53" s="25" t="n">
        <f aca="false">SUMPRODUCT((HOUR(Ventas!$A$2:$A$10000)=$B53)*(WEEKDAY(Ventas!$A$2:$A$10000)=WEEKDAY(AI$1))*(YEAR(Ventas!$A$2:$A$10000)=YEAR($A$41))*(MONTH(Ventas!$A$2:$A$10000)=MONTH($A$41)), Ventas!$E$2:$E$10000)/AI$22</f>
        <v>0</v>
      </c>
      <c r="AL53" s="25" t="n">
        <f aca="false">IFERROR(AK53/AI53, 0)</f>
        <v>0</v>
      </c>
      <c r="AM53" s="27" t="n">
        <f aca="false">IFERROR(AJ53/AI53, 0)</f>
        <v>0</v>
      </c>
      <c r="AN53" s="28" t="n">
        <f aca="false">SUMPRODUCT((HOUR(Ventas!$A$2:$A$10000)=$B53)*(WEEKDAY(Ventas!$A$2:$A$10000)=WEEKDAY(AN$1))*(YEAR(Ventas!$A$2:$A$10000)=YEAR($A$41))*(MONTH(Ventas!$A$2:$A$10000)=MONTH($A$41)))/AN$22</f>
        <v>0</v>
      </c>
      <c r="AO53" s="26" t="n">
        <f aca="false">SUMPRODUCT((HOUR(Ventas!$A$2:$A$10000)=$B53)*(WEEKDAY(Ventas!$A$2:$A$10000)=WEEKDAY(AN$1))*(YEAR(Ventas!$A$2:$A$10000)=YEAR($A$41))*(MONTH(Ventas!$A$2:$A$10000)=MONTH($A$41)), Ventas!$F$2:$F$10000)/AN$22</f>
        <v>0</v>
      </c>
      <c r="AP53" s="25" t="n">
        <f aca="false">SUMPRODUCT((HOUR(Ventas!$A$2:$A$10000)=$B53)*(WEEKDAY(Ventas!$A$2:$A$10000)=WEEKDAY(AN$1))*(YEAR(Ventas!$A$2:$A$10000)=YEAR($A$41))*(MONTH(Ventas!$A$2:$A$10000)=MONTH($A$41)), Ventas!$E$2:$E$10000)/AN$22</f>
        <v>0</v>
      </c>
      <c r="AQ53" s="25" t="n">
        <f aca="false">IFERROR(AP53/AN53, 0)</f>
        <v>0</v>
      </c>
      <c r="AR53" s="27" t="n">
        <f aca="false">IFERROR(AO53/AN53, 0)</f>
        <v>0</v>
      </c>
    </row>
    <row r="54" customFormat="false" ht="12.8" hidden="false" customHeight="false" outlineLevel="0" collapsed="false">
      <c r="A54" s="22" t="s">
        <v>98</v>
      </c>
      <c r="B54" s="23" t="n">
        <v>20</v>
      </c>
      <c r="C54" s="24" t="n">
        <f aca="false">SUMPRODUCT((HOUR(Ventas!$A$2:$A$10000)=$B54)*(YEAR(Ventas!$A$2:$A$10000)=YEAR($A$41))*(MONTH(Ventas!$A$2:$A$10000)=MONTH($A$41)))</f>
        <v>0</v>
      </c>
      <c r="D54" s="25" t="n">
        <f aca="false">SUMPRODUCT((HOUR(Ventas!$A$2:$A$10000)=$B54)*(YEAR(Ventas!$A$2:$A$10000)=YEAR($A$41))*(MONTH(Ventas!$A$2:$A$10000)=MONTH($A$41)))/$F$22</f>
        <v>0</v>
      </c>
      <c r="E54" s="26" t="n">
        <f aca="false">SUMPRODUCT((HOUR(Ventas!$A$2:$A$10000)=$B54)*(YEAR(Ventas!$A$2:$A$10000)=YEAR($A$41))*(MONTH(Ventas!$A$2:$A$10000)=MONTH($A$41)), Ventas!$F$2:$F$10000)</f>
        <v>0</v>
      </c>
      <c r="F54" s="26" t="n">
        <f aca="false">SUMPRODUCT((HOUR(Ventas!$A$2:$A$10000)=$B54)*(YEAR(Ventas!$A$2:$A$10000)=YEAR($A$41))*(MONTH(Ventas!$A$2:$A$10000)=MONTH($A$41)), Ventas!$F$2:$F$10000)/$F$22</f>
        <v>0</v>
      </c>
      <c r="G54" s="24" t="n">
        <f aca="false">SUMPRODUCT((HOUR(Ventas!$A$2:$A$10000)=$B54)*(YEAR(Ventas!$A$2:$A$10000)=YEAR($A$41))*(MONTH(Ventas!$A$2:$A$10000)=MONTH($A$41)), Ventas!$E$2:$E$10000)</f>
        <v>0</v>
      </c>
      <c r="H54" s="25" t="n">
        <f aca="false">IFERROR(G54/C54, 0)</f>
        <v>0</v>
      </c>
      <c r="I54" s="27" t="n">
        <f aca="false">IFERROR(E54/$C54, 0)</f>
        <v>0</v>
      </c>
      <c r="J54" s="28" t="n">
        <f aca="false">SUMPRODUCT((HOUR(Ventas!$A$2:$A$10000)=$B54)*(WEEKDAY(Ventas!$A$2:$A$10000)=WEEKDAY(J$1))*(YEAR(Ventas!$A$2:$A$10000)=YEAR($A$41))*(MONTH(Ventas!$A$2:$A$10000)=MONTH($A$41)))/J$22</f>
        <v>0</v>
      </c>
      <c r="K54" s="26" t="n">
        <f aca="false">SUMPRODUCT((HOUR(Ventas!$A$2:$A$10000)=$B54)*(WEEKDAY(Ventas!$A$2:$A$10000)=WEEKDAY(J$1))*(YEAR(Ventas!$A$2:$A$10000)=YEAR($A$41))*(MONTH(Ventas!$A$2:$A$10000)=MONTH($A$41)), Ventas!$F$2:$F$10000)/J$22</f>
        <v>0</v>
      </c>
      <c r="L54" s="25" t="n">
        <f aca="false">SUMPRODUCT((HOUR(Ventas!$A$2:$A$10000)=$B54)*(WEEKDAY(Ventas!$A$2:$A$10000)=WEEKDAY(J$1))*(YEAR(Ventas!$A$2:$A$10000)=YEAR($A$41))*(MONTH(Ventas!$A$2:$A$10000)=MONTH($A$41)), Ventas!$E$2:$E$10000)/J$22</f>
        <v>0</v>
      </c>
      <c r="M54" s="25" t="n">
        <f aca="false">IFERROR(L54/J54, 0)</f>
        <v>0</v>
      </c>
      <c r="N54" s="27" t="n">
        <f aca="false">IFERROR(K54/J54, 0)</f>
        <v>0</v>
      </c>
      <c r="O54" s="28" t="n">
        <f aca="false">SUMPRODUCT((HOUR(Ventas!$A$2:$A$10000)=$B54)*(WEEKDAY(Ventas!$A$2:$A$10000)=WEEKDAY(O$1))*(YEAR(Ventas!$A$2:$A$10000)=YEAR($A$41))*(MONTH(Ventas!$A$2:$A$10000)=MONTH($A$41)))/O$22</f>
        <v>0</v>
      </c>
      <c r="P54" s="26" t="n">
        <f aca="false">SUMPRODUCT((HOUR(Ventas!$A$2:$A$10000)=$B54)*(WEEKDAY(Ventas!$A$2:$A$10000)=WEEKDAY(O$1))*(YEAR(Ventas!$A$2:$A$10000)=YEAR($A$41))*(MONTH(Ventas!$A$2:$A$10000)=MONTH($A$41)), Ventas!$F$2:$F$10000)/O$22</f>
        <v>0</v>
      </c>
      <c r="Q54" s="25" t="n">
        <f aca="false">SUMPRODUCT((HOUR(Ventas!$A$2:$A$10000)=$B54)*(WEEKDAY(Ventas!$A$2:$A$10000)=WEEKDAY(O$1))*(YEAR(Ventas!$A$2:$A$10000)=YEAR($A$41))*(MONTH(Ventas!$A$2:$A$10000)=MONTH($A$41)), Ventas!$E$2:$E$10000)/O$22</f>
        <v>0</v>
      </c>
      <c r="R54" s="25" t="n">
        <f aca="false">IFERROR(Q54/O54, 0)</f>
        <v>0</v>
      </c>
      <c r="S54" s="27" t="n">
        <f aca="false">IFERROR(P54/O54, 0)</f>
        <v>0</v>
      </c>
      <c r="T54" s="28" t="n">
        <f aca="false">SUMPRODUCT((HOUR(Ventas!$A$2:$A$10000)=$B54)*(WEEKDAY(Ventas!$A$2:$A$10000)=WEEKDAY(T$1))*(YEAR(Ventas!$A$2:$A$10000)=YEAR($A$41))*(MONTH(Ventas!$A$2:$A$10000)=MONTH($A$41)))/T$22</f>
        <v>0</v>
      </c>
      <c r="U54" s="26" t="n">
        <f aca="false">SUMPRODUCT((HOUR(Ventas!$A$2:$A$10000)=$B54)*(WEEKDAY(Ventas!$A$2:$A$10000)=WEEKDAY(T$1))*(YEAR(Ventas!$A$2:$A$10000)=YEAR($A$41))*(MONTH(Ventas!$A$2:$A$10000)=MONTH($A$41)), Ventas!$F$2:$F$10000)/T$22</f>
        <v>0</v>
      </c>
      <c r="V54" s="25" t="n">
        <f aca="false">SUMPRODUCT((HOUR(Ventas!$A$2:$A$10000)=$B54)*(WEEKDAY(Ventas!$A$2:$A$10000)=WEEKDAY(T$1))*(YEAR(Ventas!$A$2:$A$10000)=YEAR($A$41))*(MONTH(Ventas!$A$2:$A$10000)=MONTH($A$41)), Ventas!$E$2:$E$10000)/T$22</f>
        <v>0</v>
      </c>
      <c r="W54" s="25" t="n">
        <f aca="false">IFERROR(V54/T54, 0)</f>
        <v>0</v>
      </c>
      <c r="X54" s="27" t="n">
        <f aca="false">IFERROR(U54/T54, 0)</f>
        <v>0</v>
      </c>
      <c r="Y54" s="28" t="n">
        <f aca="false">SUMPRODUCT((HOUR(Ventas!$A$2:$A$10000)=$B54)*(WEEKDAY(Ventas!$A$2:$A$10000)=WEEKDAY(Y$1))*(YEAR(Ventas!$A$2:$A$10000)=YEAR($A$41))*(MONTH(Ventas!$A$2:$A$10000)=MONTH($A$41)))/Y$22</f>
        <v>0</v>
      </c>
      <c r="Z54" s="26" t="n">
        <f aca="false">SUMPRODUCT((HOUR(Ventas!$A$2:$A$10000)=$B54)*(WEEKDAY(Ventas!$A$2:$A$10000)=WEEKDAY(Y$1))*(YEAR(Ventas!$A$2:$A$10000)=YEAR($A$41))*(MONTH(Ventas!$A$2:$A$10000)=MONTH($A$41)), Ventas!$F$2:$F$10000)/Y$22</f>
        <v>0</v>
      </c>
      <c r="AA54" s="25" t="n">
        <f aca="false">SUMPRODUCT((HOUR(Ventas!$A$2:$A$10000)=$B54)*(WEEKDAY(Ventas!$A$2:$A$10000)=WEEKDAY(Y$1))*(YEAR(Ventas!$A$2:$A$10000)=YEAR($A$41))*(MONTH(Ventas!$A$2:$A$10000)=MONTH($A$41)), Ventas!$E$2:$E$10000)/Y$22</f>
        <v>0</v>
      </c>
      <c r="AB54" s="25" t="n">
        <f aca="false">IFERROR(AA54/Y54, 0)</f>
        <v>0</v>
      </c>
      <c r="AC54" s="27" t="n">
        <f aca="false">IFERROR(Z54/Y54, 0)</f>
        <v>0</v>
      </c>
      <c r="AD54" s="28" t="n">
        <f aca="false">SUMPRODUCT((HOUR(Ventas!$A$2:$A$10000)=$B54)*(WEEKDAY(Ventas!$A$2:$A$10000)=WEEKDAY(AD$1))*(YEAR(Ventas!$A$2:$A$10000)=YEAR($A$41))*(MONTH(Ventas!$A$2:$A$10000)=MONTH($A$41)))/AD$22</f>
        <v>0</v>
      </c>
      <c r="AE54" s="26" t="n">
        <f aca="false">SUMPRODUCT((HOUR(Ventas!$A$2:$A$10000)=$B54)*(WEEKDAY(Ventas!$A$2:$A$10000)=WEEKDAY(AD$1))*(YEAR(Ventas!$A$2:$A$10000)=YEAR($A$41))*(MONTH(Ventas!$A$2:$A$10000)=MONTH($A$41)), Ventas!$F$2:$F$10000)/AD$22</f>
        <v>0</v>
      </c>
      <c r="AF54" s="25" t="n">
        <f aca="false">SUMPRODUCT((HOUR(Ventas!$A$2:$A$10000)=$B54)*(WEEKDAY(Ventas!$A$2:$A$10000)=WEEKDAY(AD$1))*(YEAR(Ventas!$A$2:$A$10000)=YEAR($A$41))*(MONTH(Ventas!$A$2:$A$10000)=MONTH($A$41)), Ventas!$E$2:$E$10000)/AD$22</f>
        <v>0</v>
      </c>
      <c r="AG54" s="25" t="n">
        <f aca="false">IFERROR(AF54/AD54, 0)</f>
        <v>0</v>
      </c>
      <c r="AH54" s="27" t="n">
        <f aca="false">IFERROR(AE54/AD54, 0)</f>
        <v>0</v>
      </c>
      <c r="AI54" s="28" t="n">
        <f aca="false">SUMPRODUCT((HOUR(Ventas!$A$2:$A$10000)=$B54)*(WEEKDAY(Ventas!$A$2:$A$10000)=WEEKDAY(AI$1))*(YEAR(Ventas!$A$2:$A$10000)=YEAR($A$41))*(MONTH(Ventas!$A$2:$A$10000)=MONTH($A$41)))/AI$22</f>
        <v>0</v>
      </c>
      <c r="AJ54" s="26" t="n">
        <f aca="false">SUMPRODUCT((HOUR(Ventas!$A$2:$A$10000)=$B54)*(WEEKDAY(Ventas!$A$2:$A$10000)=WEEKDAY(AI$1))*(YEAR(Ventas!$A$2:$A$10000)=YEAR($A$41))*(MONTH(Ventas!$A$2:$A$10000)=MONTH($A$41)), Ventas!$F$2:$F$10000)/AI$22</f>
        <v>0</v>
      </c>
      <c r="AK54" s="25" t="n">
        <f aca="false">SUMPRODUCT((HOUR(Ventas!$A$2:$A$10000)=$B54)*(WEEKDAY(Ventas!$A$2:$A$10000)=WEEKDAY(AI$1))*(YEAR(Ventas!$A$2:$A$10000)=YEAR($A$41))*(MONTH(Ventas!$A$2:$A$10000)=MONTH($A$41)), Ventas!$E$2:$E$10000)/AI$22</f>
        <v>0</v>
      </c>
      <c r="AL54" s="25" t="n">
        <f aca="false">IFERROR(AK54/AI54, 0)</f>
        <v>0</v>
      </c>
      <c r="AM54" s="27" t="n">
        <f aca="false">IFERROR(AJ54/AI54, 0)</f>
        <v>0</v>
      </c>
      <c r="AN54" s="28" t="n">
        <f aca="false">SUMPRODUCT((HOUR(Ventas!$A$2:$A$10000)=$B54)*(WEEKDAY(Ventas!$A$2:$A$10000)=WEEKDAY(AN$1))*(YEAR(Ventas!$A$2:$A$10000)=YEAR($A$41))*(MONTH(Ventas!$A$2:$A$10000)=MONTH($A$41)))/AN$22</f>
        <v>0</v>
      </c>
      <c r="AO54" s="26" t="n">
        <f aca="false">SUMPRODUCT((HOUR(Ventas!$A$2:$A$10000)=$B54)*(WEEKDAY(Ventas!$A$2:$A$10000)=WEEKDAY(AN$1))*(YEAR(Ventas!$A$2:$A$10000)=YEAR($A$41))*(MONTH(Ventas!$A$2:$A$10000)=MONTH($A$41)), Ventas!$F$2:$F$10000)/AN$22</f>
        <v>0</v>
      </c>
      <c r="AP54" s="25" t="n">
        <f aca="false">SUMPRODUCT((HOUR(Ventas!$A$2:$A$10000)=$B54)*(WEEKDAY(Ventas!$A$2:$A$10000)=WEEKDAY(AN$1))*(YEAR(Ventas!$A$2:$A$10000)=YEAR($A$41))*(MONTH(Ventas!$A$2:$A$10000)=MONTH($A$41)), Ventas!$E$2:$E$10000)/AN$22</f>
        <v>0</v>
      </c>
      <c r="AQ54" s="25" t="n">
        <f aca="false">IFERROR(AP54/AN54, 0)</f>
        <v>0</v>
      </c>
      <c r="AR54" s="27" t="n">
        <f aca="false">IFERROR(AO54/AN54, 0)</f>
        <v>0</v>
      </c>
    </row>
    <row r="55" customFormat="false" ht="12.8" hidden="false" customHeight="false" outlineLevel="0" collapsed="false">
      <c r="A55" s="22" t="s">
        <v>99</v>
      </c>
      <c r="B55" s="23" t="n">
        <v>21</v>
      </c>
      <c r="C55" s="24" t="n">
        <f aca="false">SUMPRODUCT((HOUR(Ventas!$A$2:$A$10000)=$B55)*(YEAR(Ventas!$A$2:$A$10000)=YEAR($A$41))*(MONTH(Ventas!$A$2:$A$10000)=MONTH($A$41)))</f>
        <v>0</v>
      </c>
      <c r="D55" s="25" t="n">
        <f aca="false">SUMPRODUCT((HOUR(Ventas!$A$2:$A$10000)=$B55)*(YEAR(Ventas!$A$2:$A$10000)=YEAR($A$41))*(MONTH(Ventas!$A$2:$A$10000)=MONTH($A$41)))/$F$22</f>
        <v>0</v>
      </c>
      <c r="E55" s="26" t="n">
        <f aca="false">SUMPRODUCT((HOUR(Ventas!$A$2:$A$10000)=$B55)*(YEAR(Ventas!$A$2:$A$10000)=YEAR($A$41))*(MONTH(Ventas!$A$2:$A$10000)=MONTH($A$41)), Ventas!$F$2:$F$10000)</f>
        <v>0</v>
      </c>
      <c r="F55" s="26" t="n">
        <f aca="false">SUMPRODUCT((HOUR(Ventas!$A$2:$A$10000)=$B55)*(YEAR(Ventas!$A$2:$A$10000)=YEAR($A$41))*(MONTH(Ventas!$A$2:$A$10000)=MONTH($A$41)), Ventas!$F$2:$F$10000)/$F$22</f>
        <v>0</v>
      </c>
      <c r="G55" s="24" t="n">
        <f aca="false">SUMPRODUCT((HOUR(Ventas!$A$2:$A$10000)=$B55)*(YEAR(Ventas!$A$2:$A$10000)=YEAR($A$41))*(MONTH(Ventas!$A$2:$A$10000)=MONTH($A$41)), Ventas!$E$2:$E$10000)</f>
        <v>0</v>
      </c>
      <c r="H55" s="25" t="n">
        <f aca="false">IFERROR(G55/C55, 0)</f>
        <v>0</v>
      </c>
      <c r="I55" s="27" t="n">
        <f aca="false">IFERROR(E55/$C55, 0)</f>
        <v>0</v>
      </c>
      <c r="J55" s="28" t="n">
        <f aca="false">SUMPRODUCT((HOUR(Ventas!$A$2:$A$10000)=$B55)*(WEEKDAY(Ventas!$A$2:$A$10000)=WEEKDAY(J$1))*(YEAR(Ventas!$A$2:$A$10000)=YEAR($A$41))*(MONTH(Ventas!$A$2:$A$10000)=MONTH($A$41)))/J$22</f>
        <v>0</v>
      </c>
      <c r="K55" s="26" t="n">
        <f aca="false">SUMPRODUCT((HOUR(Ventas!$A$2:$A$10000)=$B55)*(WEEKDAY(Ventas!$A$2:$A$10000)=WEEKDAY(J$1))*(YEAR(Ventas!$A$2:$A$10000)=YEAR($A$41))*(MONTH(Ventas!$A$2:$A$10000)=MONTH($A$41)), Ventas!$F$2:$F$10000)/J$22</f>
        <v>0</v>
      </c>
      <c r="L55" s="25" t="n">
        <f aca="false">SUMPRODUCT((HOUR(Ventas!$A$2:$A$10000)=$B55)*(WEEKDAY(Ventas!$A$2:$A$10000)=WEEKDAY(J$1))*(YEAR(Ventas!$A$2:$A$10000)=YEAR($A$41))*(MONTH(Ventas!$A$2:$A$10000)=MONTH($A$41)), Ventas!$E$2:$E$10000)/J$22</f>
        <v>0</v>
      </c>
      <c r="M55" s="25" t="n">
        <f aca="false">IFERROR(L55/J55, 0)</f>
        <v>0</v>
      </c>
      <c r="N55" s="27" t="n">
        <f aca="false">IFERROR(K55/J55, 0)</f>
        <v>0</v>
      </c>
      <c r="O55" s="28" t="n">
        <f aca="false">SUMPRODUCT((HOUR(Ventas!$A$2:$A$10000)=$B55)*(WEEKDAY(Ventas!$A$2:$A$10000)=WEEKDAY(O$1))*(YEAR(Ventas!$A$2:$A$10000)=YEAR($A$41))*(MONTH(Ventas!$A$2:$A$10000)=MONTH($A$41)))/O$22</f>
        <v>0</v>
      </c>
      <c r="P55" s="26" t="n">
        <f aca="false">SUMPRODUCT((HOUR(Ventas!$A$2:$A$10000)=$B55)*(WEEKDAY(Ventas!$A$2:$A$10000)=WEEKDAY(O$1))*(YEAR(Ventas!$A$2:$A$10000)=YEAR($A$41))*(MONTH(Ventas!$A$2:$A$10000)=MONTH($A$41)), Ventas!$F$2:$F$10000)/O$22</f>
        <v>0</v>
      </c>
      <c r="Q55" s="25" t="n">
        <f aca="false">SUMPRODUCT((HOUR(Ventas!$A$2:$A$10000)=$B55)*(WEEKDAY(Ventas!$A$2:$A$10000)=WEEKDAY(O$1))*(YEAR(Ventas!$A$2:$A$10000)=YEAR($A$41))*(MONTH(Ventas!$A$2:$A$10000)=MONTH($A$41)), Ventas!$E$2:$E$10000)/O$22</f>
        <v>0</v>
      </c>
      <c r="R55" s="25" t="n">
        <f aca="false">IFERROR(Q55/O55, 0)</f>
        <v>0</v>
      </c>
      <c r="S55" s="27" t="n">
        <f aca="false">IFERROR(P55/O55, 0)</f>
        <v>0</v>
      </c>
      <c r="T55" s="28" t="n">
        <f aca="false">SUMPRODUCT((HOUR(Ventas!$A$2:$A$10000)=$B55)*(WEEKDAY(Ventas!$A$2:$A$10000)=WEEKDAY(T$1))*(YEAR(Ventas!$A$2:$A$10000)=YEAR($A$41))*(MONTH(Ventas!$A$2:$A$10000)=MONTH($A$41)))/T$22</f>
        <v>0</v>
      </c>
      <c r="U55" s="26" t="n">
        <f aca="false">SUMPRODUCT((HOUR(Ventas!$A$2:$A$10000)=$B55)*(WEEKDAY(Ventas!$A$2:$A$10000)=WEEKDAY(T$1))*(YEAR(Ventas!$A$2:$A$10000)=YEAR($A$41))*(MONTH(Ventas!$A$2:$A$10000)=MONTH($A$41)), Ventas!$F$2:$F$10000)/T$22</f>
        <v>0</v>
      </c>
      <c r="V55" s="25" t="n">
        <f aca="false">SUMPRODUCT((HOUR(Ventas!$A$2:$A$10000)=$B55)*(WEEKDAY(Ventas!$A$2:$A$10000)=WEEKDAY(T$1))*(YEAR(Ventas!$A$2:$A$10000)=YEAR($A$41))*(MONTH(Ventas!$A$2:$A$10000)=MONTH($A$41)), Ventas!$E$2:$E$10000)/T$22</f>
        <v>0</v>
      </c>
      <c r="W55" s="25" t="n">
        <f aca="false">IFERROR(V55/T55, 0)</f>
        <v>0</v>
      </c>
      <c r="X55" s="27" t="n">
        <f aca="false">IFERROR(U55/T55, 0)</f>
        <v>0</v>
      </c>
      <c r="Y55" s="28" t="n">
        <f aca="false">SUMPRODUCT((HOUR(Ventas!$A$2:$A$10000)=$B55)*(WEEKDAY(Ventas!$A$2:$A$10000)=WEEKDAY(Y$1))*(YEAR(Ventas!$A$2:$A$10000)=YEAR($A$41))*(MONTH(Ventas!$A$2:$A$10000)=MONTH($A$41)))/Y$22</f>
        <v>0</v>
      </c>
      <c r="Z55" s="26" t="n">
        <f aca="false">SUMPRODUCT((HOUR(Ventas!$A$2:$A$10000)=$B55)*(WEEKDAY(Ventas!$A$2:$A$10000)=WEEKDAY(Y$1))*(YEAR(Ventas!$A$2:$A$10000)=YEAR($A$41))*(MONTH(Ventas!$A$2:$A$10000)=MONTH($A$41)), Ventas!$F$2:$F$10000)/Y$22</f>
        <v>0</v>
      </c>
      <c r="AA55" s="25" t="n">
        <f aca="false">SUMPRODUCT((HOUR(Ventas!$A$2:$A$10000)=$B55)*(WEEKDAY(Ventas!$A$2:$A$10000)=WEEKDAY(Y$1))*(YEAR(Ventas!$A$2:$A$10000)=YEAR($A$41))*(MONTH(Ventas!$A$2:$A$10000)=MONTH($A$41)), Ventas!$E$2:$E$10000)/Y$22</f>
        <v>0</v>
      </c>
      <c r="AB55" s="25" t="n">
        <f aca="false">IFERROR(AA55/Y55, 0)</f>
        <v>0</v>
      </c>
      <c r="AC55" s="27" t="n">
        <f aca="false">IFERROR(Z55/Y55, 0)</f>
        <v>0</v>
      </c>
      <c r="AD55" s="28" t="n">
        <f aca="false">SUMPRODUCT((HOUR(Ventas!$A$2:$A$10000)=$B55)*(WEEKDAY(Ventas!$A$2:$A$10000)=WEEKDAY(AD$1))*(YEAR(Ventas!$A$2:$A$10000)=YEAR($A$41))*(MONTH(Ventas!$A$2:$A$10000)=MONTH($A$41)))/AD$22</f>
        <v>0</v>
      </c>
      <c r="AE55" s="26" t="n">
        <f aca="false">SUMPRODUCT((HOUR(Ventas!$A$2:$A$10000)=$B55)*(WEEKDAY(Ventas!$A$2:$A$10000)=WEEKDAY(AD$1))*(YEAR(Ventas!$A$2:$A$10000)=YEAR($A$41))*(MONTH(Ventas!$A$2:$A$10000)=MONTH($A$41)), Ventas!$F$2:$F$10000)/AD$22</f>
        <v>0</v>
      </c>
      <c r="AF55" s="25" t="n">
        <f aca="false">SUMPRODUCT((HOUR(Ventas!$A$2:$A$10000)=$B55)*(WEEKDAY(Ventas!$A$2:$A$10000)=WEEKDAY(AD$1))*(YEAR(Ventas!$A$2:$A$10000)=YEAR($A$41))*(MONTH(Ventas!$A$2:$A$10000)=MONTH($A$41)), Ventas!$E$2:$E$10000)/AD$22</f>
        <v>0</v>
      </c>
      <c r="AG55" s="25" t="n">
        <f aca="false">IFERROR(AF55/AD55, 0)</f>
        <v>0</v>
      </c>
      <c r="AH55" s="27" t="n">
        <f aca="false">IFERROR(AE55/AD55, 0)</f>
        <v>0</v>
      </c>
      <c r="AI55" s="28" t="n">
        <f aca="false">SUMPRODUCT((HOUR(Ventas!$A$2:$A$10000)=$B55)*(WEEKDAY(Ventas!$A$2:$A$10000)=WEEKDAY(AI$1))*(YEAR(Ventas!$A$2:$A$10000)=YEAR($A$41))*(MONTH(Ventas!$A$2:$A$10000)=MONTH($A$41)))/AI$22</f>
        <v>0</v>
      </c>
      <c r="AJ55" s="26" t="n">
        <f aca="false">SUMPRODUCT((HOUR(Ventas!$A$2:$A$10000)=$B55)*(WEEKDAY(Ventas!$A$2:$A$10000)=WEEKDAY(AI$1))*(YEAR(Ventas!$A$2:$A$10000)=YEAR($A$41))*(MONTH(Ventas!$A$2:$A$10000)=MONTH($A$41)), Ventas!$F$2:$F$10000)/AI$22</f>
        <v>0</v>
      </c>
      <c r="AK55" s="25" t="n">
        <f aca="false">SUMPRODUCT((HOUR(Ventas!$A$2:$A$10000)=$B55)*(WEEKDAY(Ventas!$A$2:$A$10000)=WEEKDAY(AI$1))*(YEAR(Ventas!$A$2:$A$10000)=YEAR($A$41))*(MONTH(Ventas!$A$2:$A$10000)=MONTH($A$41)), Ventas!$E$2:$E$10000)/AI$22</f>
        <v>0</v>
      </c>
      <c r="AL55" s="25" t="n">
        <f aca="false">IFERROR(AK55/AI55, 0)</f>
        <v>0</v>
      </c>
      <c r="AM55" s="27" t="n">
        <f aca="false">IFERROR(AJ55/AI55, 0)</f>
        <v>0</v>
      </c>
      <c r="AN55" s="28" t="n">
        <f aca="false">SUMPRODUCT((HOUR(Ventas!$A$2:$A$10000)=$B55)*(WEEKDAY(Ventas!$A$2:$A$10000)=WEEKDAY(AN$1))*(YEAR(Ventas!$A$2:$A$10000)=YEAR($A$41))*(MONTH(Ventas!$A$2:$A$10000)=MONTH($A$41)))/AN$22</f>
        <v>0</v>
      </c>
      <c r="AO55" s="26" t="n">
        <f aca="false">SUMPRODUCT((HOUR(Ventas!$A$2:$A$10000)=$B55)*(WEEKDAY(Ventas!$A$2:$A$10000)=WEEKDAY(AN$1))*(YEAR(Ventas!$A$2:$A$10000)=YEAR($A$41))*(MONTH(Ventas!$A$2:$A$10000)=MONTH($A$41)), Ventas!$F$2:$F$10000)/AN$22</f>
        <v>0</v>
      </c>
      <c r="AP55" s="25" t="n">
        <f aca="false">SUMPRODUCT((HOUR(Ventas!$A$2:$A$10000)=$B55)*(WEEKDAY(Ventas!$A$2:$A$10000)=WEEKDAY(AN$1))*(YEAR(Ventas!$A$2:$A$10000)=YEAR($A$41))*(MONTH(Ventas!$A$2:$A$10000)=MONTH($A$41)), Ventas!$E$2:$E$10000)/AN$22</f>
        <v>0</v>
      </c>
      <c r="AQ55" s="25" t="n">
        <f aca="false">IFERROR(AP55/AN55, 0)</f>
        <v>0</v>
      </c>
      <c r="AR55" s="27" t="n">
        <f aca="false">IFERROR(AO55/AN55, 0)</f>
        <v>0</v>
      </c>
    </row>
    <row r="56" customFormat="false" ht="12.8" hidden="false" customHeight="false" outlineLevel="0" collapsed="false">
      <c r="A56" s="22" t="s">
        <v>100</v>
      </c>
      <c r="B56" s="23" t="n">
        <v>22</v>
      </c>
      <c r="C56" s="24" t="n">
        <f aca="false">SUMPRODUCT((HOUR(Ventas!$A$2:$A$10000)=$B56)*(YEAR(Ventas!$A$2:$A$10000)=YEAR($A$41))*(MONTH(Ventas!$A$2:$A$10000)=MONTH($A$41)))</f>
        <v>0</v>
      </c>
      <c r="D56" s="25" t="n">
        <f aca="false">SUMPRODUCT((HOUR(Ventas!$A$2:$A$10000)=$B56)*(YEAR(Ventas!$A$2:$A$10000)=YEAR($A$41))*(MONTH(Ventas!$A$2:$A$10000)=MONTH($A$41)))/$F$22</f>
        <v>0</v>
      </c>
      <c r="E56" s="26" t="n">
        <f aca="false">SUMPRODUCT((HOUR(Ventas!$A$2:$A$10000)=$B56)*(YEAR(Ventas!$A$2:$A$10000)=YEAR($A$41))*(MONTH(Ventas!$A$2:$A$10000)=MONTH($A$41)), Ventas!$F$2:$F$10000)</f>
        <v>0</v>
      </c>
      <c r="F56" s="26" t="n">
        <f aca="false">SUMPRODUCT((HOUR(Ventas!$A$2:$A$10000)=$B56)*(YEAR(Ventas!$A$2:$A$10000)=YEAR($A$41))*(MONTH(Ventas!$A$2:$A$10000)=MONTH($A$41)), Ventas!$F$2:$F$10000)/$F$22</f>
        <v>0</v>
      </c>
      <c r="G56" s="24" t="n">
        <f aca="false">SUMPRODUCT((HOUR(Ventas!$A$2:$A$10000)=$B56)*(YEAR(Ventas!$A$2:$A$10000)=YEAR($A$41))*(MONTH(Ventas!$A$2:$A$10000)=MONTH($A$41)), Ventas!$E$2:$E$10000)</f>
        <v>0</v>
      </c>
      <c r="H56" s="25" t="n">
        <f aca="false">IFERROR(G56/C56, 0)</f>
        <v>0</v>
      </c>
      <c r="I56" s="27" t="n">
        <f aca="false">IFERROR(E56/$C56, 0)</f>
        <v>0</v>
      </c>
      <c r="J56" s="28" t="n">
        <f aca="false">SUMPRODUCT((HOUR(Ventas!$A$2:$A$10000)=$B56)*(WEEKDAY(Ventas!$A$2:$A$10000)=WEEKDAY(J$1))*(YEAR(Ventas!$A$2:$A$10000)=YEAR($A$41))*(MONTH(Ventas!$A$2:$A$10000)=MONTH($A$41)))/J$22</f>
        <v>0</v>
      </c>
      <c r="K56" s="26" t="n">
        <f aca="false">SUMPRODUCT((HOUR(Ventas!$A$2:$A$10000)=$B56)*(WEEKDAY(Ventas!$A$2:$A$10000)=WEEKDAY(J$1))*(YEAR(Ventas!$A$2:$A$10000)=YEAR($A$41))*(MONTH(Ventas!$A$2:$A$10000)=MONTH($A$41)), Ventas!$F$2:$F$10000)/J$22</f>
        <v>0</v>
      </c>
      <c r="L56" s="25" t="n">
        <f aca="false">SUMPRODUCT((HOUR(Ventas!$A$2:$A$10000)=$B56)*(WEEKDAY(Ventas!$A$2:$A$10000)=WEEKDAY(J$1))*(YEAR(Ventas!$A$2:$A$10000)=YEAR($A$41))*(MONTH(Ventas!$A$2:$A$10000)=MONTH($A$41)), Ventas!$E$2:$E$10000)/J$22</f>
        <v>0</v>
      </c>
      <c r="M56" s="25" t="n">
        <f aca="false">IFERROR(L56/J56, 0)</f>
        <v>0</v>
      </c>
      <c r="N56" s="27" t="n">
        <f aca="false">IFERROR(K56/J56, 0)</f>
        <v>0</v>
      </c>
      <c r="O56" s="28" t="n">
        <f aca="false">SUMPRODUCT((HOUR(Ventas!$A$2:$A$10000)=$B56)*(WEEKDAY(Ventas!$A$2:$A$10000)=WEEKDAY(O$1))*(YEAR(Ventas!$A$2:$A$10000)=YEAR($A$41))*(MONTH(Ventas!$A$2:$A$10000)=MONTH($A$41)))/O$22</f>
        <v>0</v>
      </c>
      <c r="P56" s="26" t="n">
        <f aca="false">SUMPRODUCT((HOUR(Ventas!$A$2:$A$10000)=$B56)*(WEEKDAY(Ventas!$A$2:$A$10000)=WEEKDAY(O$1))*(YEAR(Ventas!$A$2:$A$10000)=YEAR($A$41))*(MONTH(Ventas!$A$2:$A$10000)=MONTH($A$41)), Ventas!$F$2:$F$10000)/O$22</f>
        <v>0</v>
      </c>
      <c r="Q56" s="25" t="n">
        <f aca="false">SUMPRODUCT((HOUR(Ventas!$A$2:$A$10000)=$B56)*(WEEKDAY(Ventas!$A$2:$A$10000)=WEEKDAY(O$1))*(YEAR(Ventas!$A$2:$A$10000)=YEAR($A$41))*(MONTH(Ventas!$A$2:$A$10000)=MONTH($A$41)), Ventas!$E$2:$E$10000)/O$22</f>
        <v>0</v>
      </c>
      <c r="R56" s="25" t="n">
        <f aca="false">IFERROR(Q56/O56, 0)</f>
        <v>0</v>
      </c>
      <c r="S56" s="27" t="n">
        <f aca="false">IFERROR(P56/O56, 0)</f>
        <v>0</v>
      </c>
      <c r="T56" s="28" t="n">
        <f aca="false">SUMPRODUCT((HOUR(Ventas!$A$2:$A$10000)=$B56)*(WEEKDAY(Ventas!$A$2:$A$10000)=WEEKDAY(T$1))*(YEAR(Ventas!$A$2:$A$10000)=YEAR($A$41))*(MONTH(Ventas!$A$2:$A$10000)=MONTH($A$41)))/T$22</f>
        <v>0</v>
      </c>
      <c r="U56" s="26" t="n">
        <f aca="false">SUMPRODUCT((HOUR(Ventas!$A$2:$A$10000)=$B56)*(WEEKDAY(Ventas!$A$2:$A$10000)=WEEKDAY(T$1))*(YEAR(Ventas!$A$2:$A$10000)=YEAR($A$41))*(MONTH(Ventas!$A$2:$A$10000)=MONTH($A$41)), Ventas!$F$2:$F$10000)/T$22</f>
        <v>0</v>
      </c>
      <c r="V56" s="25" t="n">
        <f aca="false">SUMPRODUCT((HOUR(Ventas!$A$2:$A$10000)=$B56)*(WEEKDAY(Ventas!$A$2:$A$10000)=WEEKDAY(T$1))*(YEAR(Ventas!$A$2:$A$10000)=YEAR($A$41))*(MONTH(Ventas!$A$2:$A$10000)=MONTH($A$41)), Ventas!$E$2:$E$10000)/T$22</f>
        <v>0</v>
      </c>
      <c r="W56" s="25" t="n">
        <f aca="false">IFERROR(V56/T56, 0)</f>
        <v>0</v>
      </c>
      <c r="X56" s="27" t="n">
        <f aca="false">IFERROR(U56/T56, 0)</f>
        <v>0</v>
      </c>
      <c r="Y56" s="28" t="n">
        <f aca="false">SUMPRODUCT((HOUR(Ventas!$A$2:$A$10000)=$B56)*(WEEKDAY(Ventas!$A$2:$A$10000)=WEEKDAY(Y$1))*(YEAR(Ventas!$A$2:$A$10000)=YEAR($A$41))*(MONTH(Ventas!$A$2:$A$10000)=MONTH($A$41)))/Y$22</f>
        <v>0</v>
      </c>
      <c r="Z56" s="26" t="n">
        <f aca="false">SUMPRODUCT((HOUR(Ventas!$A$2:$A$10000)=$B56)*(WEEKDAY(Ventas!$A$2:$A$10000)=WEEKDAY(Y$1))*(YEAR(Ventas!$A$2:$A$10000)=YEAR($A$41))*(MONTH(Ventas!$A$2:$A$10000)=MONTH($A$41)), Ventas!$F$2:$F$10000)/Y$22</f>
        <v>0</v>
      </c>
      <c r="AA56" s="25" t="n">
        <f aca="false">SUMPRODUCT((HOUR(Ventas!$A$2:$A$10000)=$B56)*(WEEKDAY(Ventas!$A$2:$A$10000)=WEEKDAY(Y$1))*(YEAR(Ventas!$A$2:$A$10000)=YEAR($A$41))*(MONTH(Ventas!$A$2:$A$10000)=MONTH($A$41)), Ventas!$E$2:$E$10000)/Y$22</f>
        <v>0</v>
      </c>
      <c r="AB56" s="25" t="n">
        <f aca="false">IFERROR(AA56/Y56, 0)</f>
        <v>0</v>
      </c>
      <c r="AC56" s="27" t="n">
        <f aca="false">IFERROR(Z56/Y56, 0)</f>
        <v>0</v>
      </c>
      <c r="AD56" s="28" t="n">
        <f aca="false">SUMPRODUCT((HOUR(Ventas!$A$2:$A$10000)=$B56)*(WEEKDAY(Ventas!$A$2:$A$10000)=WEEKDAY(AD$1))*(YEAR(Ventas!$A$2:$A$10000)=YEAR($A$41))*(MONTH(Ventas!$A$2:$A$10000)=MONTH($A$41)))/AD$22</f>
        <v>0</v>
      </c>
      <c r="AE56" s="26" t="n">
        <f aca="false">SUMPRODUCT((HOUR(Ventas!$A$2:$A$10000)=$B56)*(WEEKDAY(Ventas!$A$2:$A$10000)=WEEKDAY(AD$1))*(YEAR(Ventas!$A$2:$A$10000)=YEAR($A$41))*(MONTH(Ventas!$A$2:$A$10000)=MONTH($A$41)), Ventas!$F$2:$F$10000)/AD$22</f>
        <v>0</v>
      </c>
      <c r="AF56" s="25" t="n">
        <f aca="false">SUMPRODUCT((HOUR(Ventas!$A$2:$A$10000)=$B56)*(WEEKDAY(Ventas!$A$2:$A$10000)=WEEKDAY(AD$1))*(YEAR(Ventas!$A$2:$A$10000)=YEAR($A$41))*(MONTH(Ventas!$A$2:$A$10000)=MONTH($A$41)), Ventas!$E$2:$E$10000)/AD$22</f>
        <v>0</v>
      </c>
      <c r="AG56" s="25" t="n">
        <f aca="false">IFERROR(AF56/AD56, 0)</f>
        <v>0</v>
      </c>
      <c r="AH56" s="27" t="n">
        <f aca="false">IFERROR(AE56/AD56, 0)</f>
        <v>0</v>
      </c>
      <c r="AI56" s="28" t="n">
        <f aca="false">SUMPRODUCT((HOUR(Ventas!$A$2:$A$10000)=$B56)*(WEEKDAY(Ventas!$A$2:$A$10000)=WEEKDAY(AI$1))*(YEAR(Ventas!$A$2:$A$10000)=YEAR($A$41))*(MONTH(Ventas!$A$2:$A$10000)=MONTH($A$41)))/AI$22</f>
        <v>0</v>
      </c>
      <c r="AJ56" s="26" t="n">
        <f aca="false">SUMPRODUCT((HOUR(Ventas!$A$2:$A$10000)=$B56)*(WEEKDAY(Ventas!$A$2:$A$10000)=WEEKDAY(AI$1))*(YEAR(Ventas!$A$2:$A$10000)=YEAR($A$41))*(MONTH(Ventas!$A$2:$A$10000)=MONTH($A$41)), Ventas!$F$2:$F$10000)/AI$22</f>
        <v>0</v>
      </c>
      <c r="AK56" s="25" t="n">
        <f aca="false">SUMPRODUCT((HOUR(Ventas!$A$2:$A$10000)=$B56)*(WEEKDAY(Ventas!$A$2:$A$10000)=WEEKDAY(AI$1))*(YEAR(Ventas!$A$2:$A$10000)=YEAR($A$41))*(MONTH(Ventas!$A$2:$A$10000)=MONTH($A$41)), Ventas!$E$2:$E$10000)/AI$22</f>
        <v>0</v>
      </c>
      <c r="AL56" s="25" t="n">
        <f aca="false">IFERROR(AK56/AI56, 0)</f>
        <v>0</v>
      </c>
      <c r="AM56" s="27" t="n">
        <f aca="false">IFERROR(AJ56/AI56, 0)</f>
        <v>0</v>
      </c>
      <c r="AN56" s="28" t="n">
        <f aca="false">SUMPRODUCT((HOUR(Ventas!$A$2:$A$10000)=$B56)*(WEEKDAY(Ventas!$A$2:$A$10000)=WEEKDAY(AN$1))*(YEAR(Ventas!$A$2:$A$10000)=YEAR($A$41))*(MONTH(Ventas!$A$2:$A$10000)=MONTH($A$41)))/AN$22</f>
        <v>0</v>
      </c>
      <c r="AO56" s="26" t="n">
        <f aca="false">SUMPRODUCT((HOUR(Ventas!$A$2:$A$10000)=$B56)*(WEEKDAY(Ventas!$A$2:$A$10000)=WEEKDAY(AN$1))*(YEAR(Ventas!$A$2:$A$10000)=YEAR($A$41))*(MONTH(Ventas!$A$2:$A$10000)=MONTH($A$41)), Ventas!$F$2:$F$10000)/AN$22</f>
        <v>0</v>
      </c>
      <c r="AP56" s="25" t="n">
        <f aca="false">SUMPRODUCT((HOUR(Ventas!$A$2:$A$10000)=$B56)*(WEEKDAY(Ventas!$A$2:$A$10000)=WEEKDAY(AN$1))*(YEAR(Ventas!$A$2:$A$10000)=YEAR($A$41))*(MONTH(Ventas!$A$2:$A$10000)=MONTH($A$41)), Ventas!$E$2:$E$10000)/AN$22</f>
        <v>0</v>
      </c>
      <c r="AQ56" s="25" t="n">
        <f aca="false">IFERROR(AP56/AN56, 0)</f>
        <v>0</v>
      </c>
      <c r="AR56" s="27" t="n">
        <f aca="false">IFERROR(AO56/AN56, 0)</f>
        <v>0</v>
      </c>
    </row>
    <row r="57" customFormat="false" ht="12.8" hidden="false" customHeight="false" outlineLevel="0" collapsed="false">
      <c r="A57" s="22" t="s">
        <v>101</v>
      </c>
      <c r="B57" s="37" t="n">
        <v>23</v>
      </c>
      <c r="C57" s="24" t="n">
        <f aca="false">SUMPRODUCT((HOUR(Ventas!$A$2:$A$10000)=$B57)*(YEAR(Ventas!$A$2:$A$10000)=YEAR($A$41))*(MONTH(Ventas!$A$2:$A$10000)=MONTH($A$41)))</f>
        <v>0</v>
      </c>
      <c r="D57" s="25" t="n">
        <f aca="false">SUMPRODUCT((HOUR(Ventas!$A$2:$A$10000)=$B57)*(YEAR(Ventas!$A$2:$A$10000)=YEAR($A$41))*(MONTH(Ventas!$A$2:$A$10000)=MONTH($A$41)))/$F$22</f>
        <v>0</v>
      </c>
      <c r="E57" s="26" t="n">
        <f aca="false">SUMPRODUCT((HOUR(Ventas!$A$2:$A$10000)=$B57)*(YEAR(Ventas!$A$2:$A$10000)=YEAR($A$41))*(MONTH(Ventas!$A$2:$A$10000)=MONTH($A$41)), Ventas!$F$2:$F$10000)</f>
        <v>0</v>
      </c>
      <c r="F57" s="26" t="n">
        <f aca="false">SUMPRODUCT((HOUR(Ventas!$A$2:$A$10000)=$B57)*(YEAR(Ventas!$A$2:$A$10000)=YEAR($A$41))*(MONTH(Ventas!$A$2:$A$10000)=MONTH($A$41)), Ventas!$F$2:$F$10000)/$F$22</f>
        <v>0</v>
      </c>
      <c r="G57" s="24" t="n">
        <f aca="false">SUMPRODUCT((HOUR(Ventas!$A$2:$A$10000)=$B57)*(YEAR(Ventas!$A$2:$A$10000)=YEAR($A$41))*(MONTH(Ventas!$A$2:$A$10000)=MONTH($A$41)), Ventas!$E$2:$E$10000)</f>
        <v>0</v>
      </c>
      <c r="H57" s="25" t="n">
        <f aca="false">IFERROR(G57/C57, 0)</f>
        <v>0</v>
      </c>
      <c r="I57" s="27" t="n">
        <f aca="false">IFERROR(E57/$C57, 0)</f>
        <v>0</v>
      </c>
      <c r="J57" s="25" t="n">
        <f aca="false">SUMPRODUCT((HOUR(Ventas!$A$2:$A$10000)=$B57)*(WEEKDAY(Ventas!$A$2:$A$10000)=WEEKDAY(J$1))*(YEAR(Ventas!$A$2:$A$10000)=YEAR($A$41))*(MONTH(Ventas!$A$2:$A$10000)=MONTH($A$41)))/J$22</f>
        <v>0</v>
      </c>
      <c r="K57" s="26" t="n">
        <f aca="false">SUMPRODUCT((HOUR(Ventas!$A$2:$A$10000)=$B57)*(WEEKDAY(Ventas!$A$2:$A$10000)=WEEKDAY(J$1))*(YEAR(Ventas!$A$2:$A$10000)=YEAR($A$41))*(MONTH(Ventas!$A$2:$A$10000)=MONTH($A$41)), Ventas!$F$2:$F$10000)/J$22</f>
        <v>0</v>
      </c>
      <c r="L57" s="25" t="n">
        <f aca="false">SUMPRODUCT((HOUR(Ventas!$A$2:$A$10000)=$B57)*(WEEKDAY(Ventas!$A$2:$A$10000)=WEEKDAY(J$1))*(YEAR(Ventas!$A$2:$A$10000)=YEAR($A$41))*(MONTH(Ventas!$A$2:$A$10000)=MONTH($A$41)), Ventas!$E$2:$E$10000)/J$22</f>
        <v>0</v>
      </c>
      <c r="M57" s="25" t="n">
        <f aca="false">IFERROR(L57/J57, 0)</f>
        <v>0</v>
      </c>
      <c r="N57" s="27" t="n">
        <f aca="false">IFERROR(K57/J57, 0)</f>
        <v>0</v>
      </c>
      <c r="O57" s="25" t="n">
        <f aca="false">SUMPRODUCT((HOUR(Ventas!$A$2:$A$10000)=$B57)*(WEEKDAY(Ventas!$A$2:$A$10000)=WEEKDAY(O$1))*(YEAR(Ventas!$A$2:$A$10000)=YEAR($A$41))*(MONTH(Ventas!$A$2:$A$10000)=MONTH($A$41)))/O$22</f>
        <v>0</v>
      </c>
      <c r="P57" s="26" t="n">
        <f aca="false">SUMPRODUCT((HOUR(Ventas!$A$2:$A$10000)=$B57)*(WEEKDAY(Ventas!$A$2:$A$10000)=WEEKDAY(O$1))*(YEAR(Ventas!$A$2:$A$10000)=YEAR($A$41))*(MONTH(Ventas!$A$2:$A$10000)=MONTH($A$41)), Ventas!$F$2:$F$10000)/O$22</f>
        <v>0</v>
      </c>
      <c r="Q57" s="25" t="n">
        <f aca="false">SUMPRODUCT((HOUR(Ventas!$A$2:$A$10000)=$B57)*(WEEKDAY(Ventas!$A$2:$A$10000)=WEEKDAY(O$1))*(YEAR(Ventas!$A$2:$A$10000)=YEAR($A$41))*(MONTH(Ventas!$A$2:$A$10000)=MONTH($A$41)), Ventas!$E$2:$E$10000)/O$22</f>
        <v>0</v>
      </c>
      <c r="R57" s="25" t="n">
        <f aca="false">IFERROR(Q57/O57, 0)</f>
        <v>0</v>
      </c>
      <c r="S57" s="27" t="n">
        <f aca="false">IFERROR(P57/O57, 0)</f>
        <v>0</v>
      </c>
      <c r="T57" s="25" t="n">
        <f aca="false">SUMPRODUCT((HOUR(Ventas!$A$2:$A$10000)=$B57)*(WEEKDAY(Ventas!$A$2:$A$10000)=WEEKDAY(T$1))*(YEAR(Ventas!$A$2:$A$10000)=YEAR($A$41))*(MONTH(Ventas!$A$2:$A$10000)=MONTH($A$41)))/T$22</f>
        <v>0</v>
      </c>
      <c r="U57" s="26" t="n">
        <f aca="false">SUMPRODUCT((HOUR(Ventas!$A$2:$A$10000)=$B57)*(WEEKDAY(Ventas!$A$2:$A$10000)=WEEKDAY(T$1))*(YEAR(Ventas!$A$2:$A$10000)=YEAR($A$41))*(MONTH(Ventas!$A$2:$A$10000)=MONTH($A$41)), Ventas!$F$2:$F$10000)/T$22</f>
        <v>0</v>
      </c>
      <c r="V57" s="25" t="n">
        <f aca="false">SUMPRODUCT((HOUR(Ventas!$A$2:$A$10000)=$B57)*(WEEKDAY(Ventas!$A$2:$A$10000)=WEEKDAY(T$1))*(YEAR(Ventas!$A$2:$A$10000)=YEAR($A$41))*(MONTH(Ventas!$A$2:$A$10000)=MONTH($A$41)), Ventas!$E$2:$E$10000)/T$22</f>
        <v>0</v>
      </c>
      <c r="W57" s="25" t="n">
        <f aca="false">IFERROR(V57/T57, 0)</f>
        <v>0</v>
      </c>
      <c r="X57" s="27" t="n">
        <f aca="false">IFERROR(U57/T57, 0)</f>
        <v>0</v>
      </c>
      <c r="Y57" s="25" t="n">
        <f aca="false">SUMPRODUCT((HOUR(Ventas!$A$2:$A$10000)=$B57)*(WEEKDAY(Ventas!$A$2:$A$10000)=WEEKDAY(Y$1))*(YEAR(Ventas!$A$2:$A$10000)=YEAR($A$41))*(MONTH(Ventas!$A$2:$A$10000)=MONTH($A$41)))/Y$22</f>
        <v>0</v>
      </c>
      <c r="Z57" s="26" t="n">
        <f aca="false">SUMPRODUCT((HOUR(Ventas!$A$2:$A$10000)=$B57)*(WEEKDAY(Ventas!$A$2:$A$10000)=WEEKDAY(Y$1))*(YEAR(Ventas!$A$2:$A$10000)=YEAR($A$41))*(MONTH(Ventas!$A$2:$A$10000)=MONTH($A$41)), Ventas!$F$2:$F$10000)/Y$22</f>
        <v>0</v>
      </c>
      <c r="AA57" s="25" t="n">
        <f aca="false">SUMPRODUCT((HOUR(Ventas!$A$2:$A$10000)=$B57)*(WEEKDAY(Ventas!$A$2:$A$10000)=WEEKDAY(Y$1))*(YEAR(Ventas!$A$2:$A$10000)=YEAR($A$41))*(MONTH(Ventas!$A$2:$A$10000)=MONTH($A$41)), Ventas!$E$2:$E$10000)/Y$22</f>
        <v>0</v>
      </c>
      <c r="AB57" s="25" t="n">
        <f aca="false">IFERROR(AA57/Y57, 0)</f>
        <v>0</v>
      </c>
      <c r="AC57" s="27" t="n">
        <f aca="false">IFERROR(Z57/Y57, 0)</f>
        <v>0</v>
      </c>
      <c r="AD57" s="25" t="n">
        <f aca="false">SUMPRODUCT((HOUR(Ventas!$A$2:$A$10000)=$B57)*(WEEKDAY(Ventas!$A$2:$A$10000)=WEEKDAY(AD$1))*(YEAR(Ventas!$A$2:$A$10000)=YEAR($A$41))*(MONTH(Ventas!$A$2:$A$10000)=MONTH($A$41)))/AD$22</f>
        <v>0</v>
      </c>
      <c r="AE57" s="26" t="n">
        <f aca="false">SUMPRODUCT((HOUR(Ventas!$A$2:$A$10000)=$B57)*(WEEKDAY(Ventas!$A$2:$A$10000)=WEEKDAY(AD$1))*(YEAR(Ventas!$A$2:$A$10000)=YEAR($A$41))*(MONTH(Ventas!$A$2:$A$10000)=MONTH($A$41)), Ventas!$F$2:$F$10000)/AD$22</f>
        <v>0</v>
      </c>
      <c r="AF57" s="25" t="n">
        <f aca="false">SUMPRODUCT((HOUR(Ventas!$A$2:$A$10000)=$B57)*(WEEKDAY(Ventas!$A$2:$A$10000)=WEEKDAY(AD$1))*(YEAR(Ventas!$A$2:$A$10000)=YEAR($A$41))*(MONTH(Ventas!$A$2:$A$10000)=MONTH($A$41)), Ventas!$E$2:$E$10000)/AD$22</f>
        <v>0</v>
      </c>
      <c r="AG57" s="25" t="n">
        <f aca="false">IFERROR(AF57/AD57, 0)</f>
        <v>0</v>
      </c>
      <c r="AH57" s="27" t="n">
        <f aca="false">IFERROR(AE57/AD57, 0)</f>
        <v>0</v>
      </c>
      <c r="AI57" s="25" t="n">
        <f aca="false">SUMPRODUCT((HOUR(Ventas!$A$2:$A$10000)=$B57)*(WEEKDAY(Ventas!$A$2:$A$10000)=WEEKDAY(AI$1))*(YEAR(Ventas!$A$2:$A$10000)=YEAR($A$41))*(MONTH(Ventas!$A$2:$A$10000)=MONTH($A$41)))/AI$22</f>
        <v>0</v>
      </c>
      <c r="AJ57" s="26" t="n">
        <f aca="false">SUMPRODUCT((HOUR(Ventas!$A$2:$A$10000)=$B57)*(WEEKDAY(Ventas!$A$2:$A$10000)=WEEKDAY(AI$1))*(YEAR(Ventas!$A$2:$A$10000)=YEAR($A$41))*(MONTH(Ventas!$A$2:$A$10000)=MONTH($A$41)), Ventas!$F$2:$F$10000)/AI$22</f>
        <v>0</v>
      </c>
      <c r="AK57" s="25" t="n">
        <f aca="false">SUMPRODUCT((HOUR(Ventas!$A$2:$A$10000)=$B57)*(WEEKDAY(Ventas!$A$2:$A$10000)=WEEKDAY(AI$1))*(YEAR(Ventas!$A$2:$A$10000)=YEAR($A$41))*(MONTH(Ventas!$A$2:$A$10000)=MONTH($A$41)), Ventas!$E$2:$E$10000)/AI$22</f>
        <v>0</v>
      </c>
      <c r="AL57" s="25" t="n">
        <f aca="false">IFERROR(AK57/AI57, 0)</f>
        <v>0</v>
      </c>
      <c r="AM57" s="27" t="n">
        <f aca="false">IFERROR(AJ57/AI57, 0)</f>
        <v>0</v>
      </c>
      <c r="AN57" s="25" t="n">
        <f aca="false">SUMPRODUCT((HOUR(Ventas!$A$2:$A$10000)=$B57)*(WEEKDAY(Ventas!$A$2:$A$10000)=WEEKDAY(AN$1))*(YEAR(Ventas!$A$2:$A$10000)=YEAR($A$41))*(MONTH(Ventas!$A$2:$A$10000)=MONTH($A$41)))/AN$22</f>
        <v>0</v>
      </c>
      <c r="AO57" s="26" t="n">
        <f aca="false">SUMPRODUCT((HOUR(Ventas!$A$2:$A$10000)=$B57)*(WEEKDAY(Ventas!$A$2:$A$10000)=WEEKDAY(AN$1))*(YEAR(Ventas!$A$2:$A$10000)=YEAR($A$41))*(MONTH(Ventas!$A$2:$A$10000)=MONTH($A$41)), Ventas!$F$2:$F$10000)/AN$22</f>
        <v>0</v>
      </c>
      <c r="AP57" s="25" t="n">
        <f aca="false">SUMPRODUCT((HOUR(Ventas!$A$2:$A$10000)=$B57)*(WEEKDAY(Ventas!$A$2:$A$10000)=WEEKDAY(AN$1))*(YEAR(Ventas!$A$2:$A$10000)=YEAR($A$41))*(MONTH(Ventas!$A$2:$A$10000)=MONTH($A$41)), Ventas!$E$2:$E$10000)/AN$22</f>
        <v>0</v>
      </c>
      <c r="AQ57" s="25" t="n">
        <f aca="false">IFERROR(AP57/AN57, 0)</f>
        <v>0</v>
      </c>
      <c r="AR57" s="27" t="n">
        <f aca="false">IFERROR(AO57/AN57, 0)</f>
        <v>0</v>
      </c>
    </row>
    <row r="58" customFormat="false" ht="12.8" hidden="false" customHeight="false" outlineLevel="0" collapsed="false">
      <c r="A58" s="29" t="s">
        <v>102</v>
      </c>
      <c r="B58" s="40"/>
      <c r="C58" s="41" t="n">
        <f aca="false">SUM(C50:C57)</f>
        <v>0</v>
      </c>
      <c r="D58" s="42" t="n">
        <f aca="false">SUM(D50:D57)</f>
        <v>0</v>
      </c>
      <c r="E58" s="43" t="n">
        <f aca="false">SUM(E50:E57)</f>
        <v>0</v>
      </c>
      <c r="F58" s="43" t="n">
        <f aca="false">SUM(F50:F57)</f>
        <v>0</v>
      </c>
      <c r="G58" s="41" t="n">
        <f aca="false">SUM(G50:G57)</f>
        <v>0</v>
      </c>
      <c r="H58" s="32" t="n">
        <f aca="false">IFERROR(G58/C58, 0)</f>
        <v>0</v>
      </c>
      <c r="I58" s="34" t="n">
        <f aca="false">IFERROR(E58/$C58, 0)</f>
        <v>0</v>
      </c>
      <c r="J58" s="35" t="n">
        <f aca="false">SUM(J50:J57)</f>
        <v>0</v>
      </c>
      <c r="K58" s="33" t="n">
        <f aca="false">SUM(K50:K57)</f>
        <v>0</v>
      </c>
      <c r="L58" s="32" t="n">
        <f aca="false">SUM(L50:L57)</f>
        <v>0</v>
      </c>
      <c r="M58" s="32" t="n">
        <f aca="false">IFERROR(L58/J58, 0)</f>
        <v>0</v>
      </c>
      <c r="N58" s="34" t="n">
        <f aca="false">IFERROR(K58/J58, 0)</f>
        <v>0</v>
      </c>
      <c r="O58" s="35" t="n">
        <f aca="false">SUM(O50:O57)</f>
        <v>0</v>
      </c>
      <c r="P58" s="33" t="n">
        <f aca="false">SUM(P50:P57)</f>
        <v>0</v>
      </c>
      <c r="Q58" s="32" t="n">
        <f aca="false">SUM(Q50:Q57)</f>
        <v>0</v>
      </c>
      <c r="R58" s="32" t="n">
        <f aca="false">IFERROR(Q58/O58, 0)</f>
        <v>0</v>
      </c>
      <c r="S58" s="34" t="n">
        <f aca="false">IFERROR(P58/O58, 0)</f>
        <v>0</v>
      </c>
      <c r="T58" s="35" t="n">
        <f aca="false">SUM(T50:T57)</f>
        <v>0</v>
      </c>
      <c r="U58" s="33" t="n">
        <f aca="false">SUM(U50:U57)</f>
        <v>0</v>
      </c>
      <c r="V58" s="32" t="n">
        <f aca="false">SUM(V50:V57)</f>
        <v>0</v>
      </c>
      <c r="W58" s="32" t="n">
        <f aca="false">IFERROR(V58/T58, 0)</f>
        <v>0</v>
      </c>
      <c r="X58" s="34" t="n">
        <f aca="false">IFERROR(U58/T58, 0)</f>
        <v>0</v>
      </c>
      <c r="Y58" s="35" t="n">
        <f aca="false">SUM(Y50:Y57)</f>
        <v>0</v>
      </c>
      <c r="Z58" s="33" t="n">
        <f aca="false">SUM(Z50:Z57)</f>
        <v>0</v>
      </c>
      <c r="AA58" s="32" t="n">
        <f aca="false">SUM(AA50:AA57)</f>
        <v>0</v>
      </c>
      <c r="AB58" s="32" t="n">
        <f aca="false">IFERROR(AA58/Y58, 0)</f>
        <v>0</v>
      </c>
      <c r="AC58" s="34" t="n">
        <f aca="false">IFERROR(Z58/Y58, 0)</f>
        <v>0</v>
      </c>
      <c r="AD58" s="35" t="n">
        <f aca="false">SUM(AD50:AD57)</f>
        <v>0</v>
      </c>
      <c r="AE58" s="33" t="n">
        <f aca="false">SUM(AE50:AE57)</f>
        <v>0</v>
      </c>
      <c r="AF58" s="32" t="n">
        <f aca="false">SUM(AF50:AF57)</f>
        <v>0</v>
      </c>
      <c r="AG58" s="32" t="n">
        <f aca="false">IFERROR(AF58/AD58, 0)</f>
        <v>0</v>
      </c>
      <c r="AH58" s="34" t="n">
        <f aca="false">IFERROR(AE58/AD58, 0)</f>
        <v>0</v>
      </c>
      <c r="AI58" s="35" t="n">
        <f aca="false">SUM(AI50:AI57)</f>
        <v>0</v>
      </c>
      <c r="AJ58" s="33" t="n">
        <f aca="false">SUM(AJ50:AJ57)</f>
        <v>0</v>
      </c>
      <c r="AK58" s="32" t="n">
        <f aca="false">SUM(AK50:AK57)</f>
        <v>0</v>
      </c>
      <c r="AL58" s="32" t="n">
        <f aca="false">IFERROR(AK58/AI58, 0)</f>
        <v>0</v>
      </c>
      <c r="AM58" s="34" t="n">
        <f aca="false">IFERROR(AJ58/AI58, 0)</f>
        <v>0</v>
      </c>
      <c r="AN58" s="35" t="n">
        <f aca="false">SUM(AN50:AN57)</f>
        <v>0</v>
      </c>
      <c r="AO58" s="33" t="n">
        <f aca="false">SUM(AO50:AO57)</f>
        <v>0</v>
      </c>
      <c r="AP58" s="32" t="n">
        <f aca="false">SUM(AP50:AP57)</f>
        <v>0</v>
      </c>
      <c r="AQ58" s="32" t="n">
        <f aca="false">IFERROR(AP58/AN58, 0)</f>
        <v>0</v>
      </c>
      <c r="AR58" s="34" t="n">
        <f aca="false">IFERROR(AO58/AN58, 0)</f>
        <v>0</v>
      </c>
    </row>
    <row r="59" customFormat="false" ht="12.8" hidden="false" customHeight="false" outlineLevel="0" collapsed="false">
      <c r="A59" s="50"/>
      <c r="B59" s="51"/>
      <c r="C59" s="51" t="n">
        <f aca="false">SUM(C49,C58)</f>
        <v>0</v>
      </c>
      <c r="D59" s="46" t="n">
        <f aca="false">SUM(D49,D58)</f>
        <v>0</v>
      </c>
      <c r="E59" s="48" t="n">
        <f aca="false">SUM(E49,E58)</f>
        <v>0</v>
      </c>
      <c r="F59" s="48" t="n">
        <f aca="false">SUM(F49,F58)</f>
        <v>0</v>
      </c>
      <c r="G59" s="52" t="n">
        <f aca="false">SUM(G49,G58)</f>
        <v>0</v>
      </c>
      <c r="H59" s="46" t="n">
        <f aca="false">IFERROR(G59/C59, 0)</f>
        <v>0</v>
      </c>
      <c r="I59" s="49" t="n">
        <f aca="false">IFERROR(E59/$C59, 0)</f>
        <v>0</v>
      </c>
      <c r="J59" s="53" t="n">
        <f aca="false">SUM(J49,J58)</f>
        <v>0</v>
      </c>
      <c r="K59" s="48" t="n">
        <f aca="false">SUM(K49,K58)</f>
        <v>0</v>
      </c>
      <c r="L59" s="46" t="n">
        <f aca="false">SUM(L49,L58)</f>
        <v>0</v>
      </c>
      <c r="M59" s="46" t="n">
        <f aca="false">IFERROR(L59/J59, 0)</f>
        <v>0</v>
      </c>
      <c r="N59" s="49" t="n">
        <f aca="false">IFERROR(K59/J59, 0)</f>
        <v>0</v>
      </c>
      <c r="O59" s="53" t="n">
        <f aca="false">SUM(O49,O58)</f>
        <v>0</v>
      </c>
      <c r="P59" s="48" t="n">
        <f aca="false">SUM(P49,P58)</f>
        <v>0</v>
      </c>
      <c r="Q59" s="46" t="n">
        <f aca="false">SUM(Q49,Q58)</f>
        <v>0</v>
      </c>
      <c r="R59" s="46" t="n">
        <f aca="false">IFERROR(Q59/O59, 0)</f>
        <v>0</v>
      </c>
      <c r="S59" s="49" t="n">
        <f aca="false">IFERROR(P59/O59, 0)</f>
        <v>0</v>
      </c>
      <c r="T59" s="53" t="n">
        <f aca="false">SUM(T49,T58)</f>
        <v>0</v>
      </c>
      <c r="U59" s="48" t="n">
        <f aca="false">SUM(U49,U58)</f>
        <v>0</v>
      </c>
      <c r="V59" s="46" t="n">
        <f aca="false">SUM(V49,V58)</f>
        <v>0</v>
      </c>
      <c r="W59" s="46" t="n">
        <f aca="false">IFERROR(V59/T59, 0)</f>
        <v>0</v>
      </c>
      <c r="X59" s="49" t="n">
        <f aca="false">IFERROR(U59/T59, 0)</f>
        <v>0</v>
      </c>
      <c r="Y59" s="53" t="n">
        <f aca="false">SUM(Y49,Y58)</f>
        <v>0</v>
      </c>
      <c r="Z59" s="48" t="n">
        <f aca="false">SUM(Z49,Z58)</f>
        <v>0</v>
      </c>
      <c r="AA59" s="46" t="n">
        <f aca="false">SUM(AA49,AA58)</f>
        <v>0</v>
      </c>
      <c r="AB59" s="46" t="n">
        <f aca="false">IFERROR(AA59/Y59, 0)</f>
        <v>0</v>
      </c>
      <c r="AC59" s="49" t="n">
        <f aca="false">IFERROR(Z59/Y59, 0)</f>
        <v>0</v>
      </c>
      <c r="AD59" s="53" t="n">
        <f aca="false">SUM(AD49,AD58)</f>
        <v>0</v>
      </c>
      <c r="AE59" s="48" t="n">
        <f aca="false">SUM(AE49,AE58)</f>
        <v>0</v>
      </c>
      <c r="AF59" s="46" t="n">
        <f aca="false">SUM(AF49,AF58)</f>
        <v>0</v>
      </c>
      <c r="AG59" s="46" t="n">
        <f aca="false">IFERROR(AF59/AD59, 0)</f>
        <v>0</v>
      </c>
      <c r="AH59" s="49" t="n">
        <f aca="false">IFERROR(AE59/AD59, 0)</f>
        <v>0</v>
      </c>
      <c r="AI59" s="53" t="n">
        <f aca="false">SUM(AI49,AI58)</f>
        <v>0</v>
      </c>
      <c r="AJ59" s="48" t="n">
        <f aca="false">SUM(AJ49,AJ58)</f>
        <v>0</v>
      </c>
      <c r="AK59" s="46" t="n">
        <f aca="false">SUM(AK49,AK58)</f>
        <v>0</v>
      </c>
      <c r="AL59" s="46" t="n">
        <f aca="false">IFERROR(AK59/AI59, 0)</f>
        <v>0</v>
      </c>
      <c r="AM59" s="49" t="n">
        <f aca="false">IFERROR(AJ59/AI59, 0)</f>
        <v>0</v>
      </c>
      <c r="AN59" s="53" t="n">
        <f aca="false">SUM(AN49,AN58)</f>
        <v>0</v>
      </c>
      <c r="AO59" s="48" t="n">
        <f aca="false">SUM(AO49,AO58)</f>
        <v>0</v>
      </c>
      <c r="AP59" s="46" t="n">
        <f aca="false">SUM(AP49,AP58)</f>
        <v>0</v>
      </c>
      <c r="AQ59" s="46" t="n">
        <f aca="false">IFERROR(AP59/AN59, 0)</f>
        <v>0</v>
      </c>
      <c r="AR59" s="49" t="n">
        <f aca="false">IFERROR(AO59/AN59, 0)</f>
        <v>0</v>
      </c>
    </row>
  </sheetData>
  <mergeCells count="8">
    <mergeCell ref="C1:I1"/>
    <mergeCell ref="J1:N1"/>
    <mergeCell ref="O1:S1"/>
    <mergeCell ref="T1:X1"/>
    <mergeCell ref="Y1:AC1"/>
    <mergeCell ref="AD1:AH1"/>
    <mergeCell ref="AI1:AM1"/>
    <mergeCell ref="AN1:AR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" activePane="bottomLeft" state="frozen"/>
      <selection pane="topLeft" activeCell="A1" activeCellId="0" sqref="A1"/>
      <selection pane="bottomLeft" activeCell="C14" activeCellId="0" sqref="C14"/>
    </sheetView>
  </sheetViews>
  <sheetFormatPr defaultRowHeight="12.8"/>
  <cols>
    <col collapsed="false" hidden="false" max="1" min="1" style="54" width="19.1683673469388"/>
    <col collapsed="false" hidden="false" max="6" min="2" style="1" width="11.3418367346939"/>
    <col collapsed="false" hidden="false" max="1025" min="7" style="1" width="8.50510204081633"/>
  </cols>
  <sheetData>
    <row r="1" s="12" customFormat="true" ht="36.1" hidden="false" customHeight="true" outlineLevel="0" collapsed="false">
      <c r="A1" s="55" t="s">
        <v>103</v>
      </c>
      <c r="B1" s="12" t="s">
        <v>104</v>
      </c>
      <c r="C1" s="12" t="s">
        <v>105</v>
      </c>
      <c r="D1" s="12" t="s">
        <v>106</v>
      </c>
      <c r="E1" s="12" t="s">
        <v>107</v>
      </c>
      <c r="F1" s="12" t="s">
        <v>108</v>
      </c>
    </row>
    <row r="2" customFormat="false" ht="13.8" hidden="false" customHeight="true" outlineLevel="0" collapsed="false">
      <c r="A2" s="56" t="s">
        <v>5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true" outlineLevel="0" collapsed="false">
      <c r="A3" s="57" t="s">
        <v>7</v>
      </c>
      <c r="B3" s="1" t="n">
        <f aca="false">SUMPRODUCT(Ventas!$B$2:$B$10000=$A3)</f>
        <v>41</v>
      </c>
      <c r="C3" s="2" t="n">
        <f aca="false">SUMPRODUCT((Ventas!$B$2:$B$10000=$A3), Ventas!$F$2:$F$10000)</f>
        <v>692.75</v>
      </c>
      <c r="D3" s="1" t="n">
        <f aca="false">SUMPRODUCT((Ventas!$B$2:$B$10000=$A3), Ventas!$E$2:$E$10000)</f>
        <v>70</v>
      </c>
      <c r="E3" s="8" t="n">
        <f aca="false">IFERROR(D3/$B3, 0)</f>
        <v>1.70731707317073</v>
      </c>
      <c r="F3" s="2" t="n">
        <f aca="false">IFERROR(C3/$B3, 0)</f>
        <v>16.8963414634146</v>
      </c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true" outlineLevel="0" collapsed="false">
      <c r="A4" s="57" t="s">
        <v>17</v>
      </c>
      <c r="B4" s="1" t="n">
        <f aca="false">SUMPRODUCT(Ventas!$B$2:$B$10000=$A4)</f>
        <v>15</v>
      </c>
      <c r="C4" s="2" t="n">
        <f aca="false">SUMPRODUCT((Ventas!$B$2:$B$10000=$A4), Ventas!$F$2:$F$10000)</f>
        <v>293.55</v>
      </c>
      <c r="D4" s="1" t="n">
        <f aca="false">SUMPRODUCT((Ventas!$B$2:$B$10000=$A4), Ventas!$E$2:$E$10000)</f>
        <v>32</v>
      </c>
      <c r="E4" s="8" t="n">
        <f aca="false">IFERROR(D4/$B4, 0)</f>
        <v>2.13333333333333</v>
      </c>
      <c r="F4" s="2" t="n">
        <f aca="false">IFERROR(C4/$B4, 0)</f>
        <v>19.57</v>
      </c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true" outlineLevel="0" collapsed="false">
      <c r="A5" s="57" t="s">
        <v>8</v>
      </c>
      <c r="B5" s="1" t="n">
        <f aca="false">SUMPRODUCT(Ventas!$B$2:$B$10000=$A5)</f>
        <v>95</v>
      </c>
      <c r="C5" s="2" t="n">
        <f aca="false">SUMPRODUCT((Ventas!$B$2:$B$10000=$A5), Ventas!$F$2:$F$10000)</f>
        <v>1470.75</v>
      </c>
      <c r="D5" s="1" t="n">
        <f aca="false">SUMPRODUCT((Ventas!$B$2:$B$10000=$A5), Ventas!$E$2:$E$10000)</f>
        <v>175</v>
      </c>
      <c r="E5" s="8" t="n">
        <f aca="false">IFERROR(D5/$B5, 0)</f>
        <v>1.84210526315789</v>
      </c>
      <c r="F5" s="2" t="n">
        <f aca="false">IFERROR(C5/$B5, 0)</f>
        <v>15.4815789473684</v>
      </c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57" t="s">
        <v>9</v>
      </c>
      <c r="B6" s="1" t="n">
        <f aca="false">SUMPRODUCT(Ventas!$B$2:$B$10000=$A6)</f>
        <v>103</v>
      </c>
      <c r="C6" s="2" t="n">
        <f aca="false">SUMPRODUCT((Ventas!$B$2:$B$10000=$A6), Ventas!$F$2:$F$10000)</f>
        <v>1919.05</v>
      </c>
      <c r="D6" s="1" t="n">
        <f aca="false">SUMPRODUCT((Ventas!$B$2:$B$10000=$A6), Ventas!$E$2:$E$10000)</f>
        <v>181</v>
      </c>
      <c r="E6" s="8" t="n">
        <f aca="false">IFERROR(D6/$B6, 0)</f>
        <v>1.75728155339806</v>
      </c>
      <c r="F6" s="2" t="n">
        <f aca="false">IFERROR(C6/$B6, 0)</f>
        <v>18.6315533980583</v>
      </c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57" t="s">
        <v>11</v>
      </c>
      <c r="B7" s="1" t="n">
        <f aca="false">SUMPRODUCT(Ventas!$B$2:$B$10000=$A7)</f>
        <v>71</v>
      </c>
      <c r="C7" s="2" t="n">
        <f aca="false">SUMPRODUCT((Ventas!$B$2:$B$10000=$A7), Ventas!$F$2:$F$10000)</f>
        <v>1045</v>
      </c>
      <c r="D7" s="1" t="n">
        <f aca="false">SUMPRODUCT((Ventas!$B$2:$B$10000=$A7), Ventas!$E$2:$E$10000)</f>
        <v>102</v>
      </c>
      <c r="E7" s="8" t="n">
        <f aca="false">IFERROR(D7/$B7, 0)</f>
        <v>1.43661971830986</v>
      </c>
      <c r="F7" s="2" t="n">
        <f aca="false">IFERROR(C7/$B7, 0)</f>
        <v>14.7183098591549</v>
      </c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57" t="s">
        <v>109</v>
      </c>
      <c r="B8" s="1" t="n">
        <f aca="false">SUMPRODUCT(Ventas!$B$2:$B$10000=$A8)</f>
        <v>0</v>
      </c>
      <c r="C8" s="2" t="n">
        <f aca="false">SUMPRODUCT((Ventas!$B$2:$B$10000=$A8), Ventas!$F$2:$F$10000)</f>
        <v>0</v>
      </c>
      <c r="D8" s="1" t="n">
        <f aca="false">SUMPRODUCT((Ventas!$B$2:$B$10000=$A8), Ventas!$E$2:$E$10000)</f>
        <v>0</v>
      </c>
      <c r="E8" s="8" t="n">
        <f aca="false">IFERROR(D8/$B8, 0)</f>
        <v>0</v>
      </c>
      <c r="F8" s="2" t="n">
        <f aca="false">IFERROR(C8/$B8, 0)</f>
        <v>0</v>
      </c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57" t="s">
        <v>13</v>
      </c>
      <c r="B9" s="1" t="n">
        <f aca="false">SUMPRODUCT(Ventas!$B$2:$B$10000=$A9)</f>
        <v>25</v>
      </c>
      <c r="C9" s="2" t="n">
        <f aca="false">SUMPRODUCT((Ventas!$B$2:$B$10000=$A9), Ventas!$F$2:$F$10000)</f>
        <v>510.75</v>
      </c>
      <c r="D9" s="1" t="n">
        <f aca="false">SUMPRODUCT((Ventas!$B$2:$B$10000=$A9), Ventas!$E$2:$E$10000)</f>
        <v>50</v>
      </c>
      <c r="E9" s="8" t="n">
        <f aca="false">IFERROR(D9/$B9, 0)</f>
        <v>2</v>
      </c>
      <c r="F9" s="2" t="n">
        <f aca="false">IFERROR(C9/$B9, 0)</f>
        <v>20.43</v>
      </c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57" t="s">
        <v>10</v>
      </c>
      <c r="B10" s="1" t="n">
        <f aca="false">SUMPRODUCT(Ventas!$B$2:$B$10000=$A10)</f>
        <v>158</v>
      </c>
      <c r="C10" s="2" t="n">
        <f aca="false">SUMPRODUCT((Ventas!$B$2:$B$10000=$A10), Ventas!$F$2:$F$10000)</f>
        <v>2354.85</v>
      </c>
      <c r="D10" s="1" t="n">
        <f aca="false">SUMPRODUCT((Ventas!$B$2:$B$10000=$A10), Ventas!$E$2:$E$10000)</f>
        <v>274</v>
      </c>
      <c r="E10" s="8" t="n">
        <f aca="false">IFERROR(D10/$B10, 0)</f>
        <v>1.73417721518987</v>
      </c>
      <c r="F10" s="2" t="n">
        <f aca="false">IFERROR(C10/$B10, 0)</f>
        <v>14.9041139240506</v>
      </c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57" t="s">
        <v>14</v>
      </c>
      <c r="B11" s="1" t="n">
        <f aca="false">SUMPRODUCT(Ventas!$B$2:$B$10000=$A11)</f>
        <v>5</v>
      </c>
      <c r="C11" s="2" t="n">
        <f aca="false">SUMPRODUCT((Ventas!$B$2:$B$10000=$A11), Ventas!$F$2:$F$10000)</f>
        <v>179.1</v>
      </c>
      <c r="D11" s="1" t="n">
        <f aca="false">SUMPRODUCT((Ventas!$B$2:$B$10000=$A11), Ventas!$E$2:$E$10000)</f>
        <v>12</v>
      </c>
      <c r="E11" s="8" t="n">
        <f aca="false">IFERROR(D11/$B11, 0)</f>
        <v>2.4</v>
      </c>
      <c r="F11" s="2" t="n">
        <f aca="false">IFERROR(C11/$B11, 0)</f>
        <v>35.82</v>
      </c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57" t="s">
        <v>12</v>
      </c>
      <c r="B12" s="1" t="n">
        <f aca="false">SUMPRODUCT(Ventas!$B$2:$B$10000=$A12)</f>
        <v>22</v>
      </c>
      <c r="C12" s="2" t="n">
        <f aca="false">SUMPRODUCT((Ventas!$B$2:$B$10000=$A12), Ventas!$F$2:$F$10000)</f>
        <v>534.3</v>
      </c>
      <c r="D12" s="1" t="n">
        <f aca="false">SUMPRODUCT((Ventas!$B$2:$B$10000=$A12), Ventas!$E$2:$E$10000)</f>
        <v>44</v>
      </c>
      <c r="E12" s="8" t="n">
        <f aca="false">IFERROR(D12/$B12, 0)</f>
        <v>2</v>
      </c>
      <c r="F12" s="2" t="n">
        <f aca="false">IFERROR(C12/$B12, 0)</f>
        <v>24.2863636363636</v>
      </c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true" outlineLevel="0" collapsed="false">
      <c r="A13" s="57" t="s">
        <v>110</v>
      </c>
      <c r="B13" s="1" t="n">
        <f aca="false">SUMPRODUCT(Ventas!$B$2:$B$10000=$A13)</f>
        <v>0</v>
      </c>
      <c r="C13" s="2" t="n">
        <f aca="false">SUMPRODUCT((Ventas!$B$2:$B$10000=$A13), Ventas!$F$2:$F$10000)</f>
        <v>0</v>
      </c>
      <c r="D13" s="1" t="n">
        <f aca="false">SUMPRODUCT((Ventas!$B$2:$B$10000=$A13), Ventas!$E$2:$E$10000)</f>
        <v>0</v>
      </c>
      <c r="E13" s="8" t="n">
        <f aca="false">IFERROR(D13/$B13, 0)</f>
        <v>0</v>
      </c>
      <c r="F13" s="2" t="n">
        <f aca="false">IFERROR(C13/$B13, 0)</f>
        <v>0</v>
      </c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true" outlineLevel="0" collapsed="false">
      <c r="A14" s="57" t="s">
        <v>20</v>
      </c>
      <c r="B14" s="1" t="n">
        <f aca="false">SUMPRODUCT(Ventas!$B$2:$B$10000=$A14)</f>
        <v>2</v>
      </c>
      <c r="C14" s="2" t="n">
        <f aca="false">SUMPRODUCT((Ventas!$B$2:$B$10000=$A14), Ventas!$F$2:$F$10000)</f>
        <v>40.65</v>
      </c>
      <c r="D14" s="1" t="n">
        <f aca="false">SUMPRODUCT((Ventas!$B$2:$B$10000=$A14), Ventas!$E$2:$E$10000)</f>
        <v>11</v>
      </c>
      <c r="E14" s="8" t="n">
        <f aca="false">IFERROR(D14/$B14, 0)</f>
        <v>5.5</v>
      </c>
      <c r="F14" s="2" t="n">
        <f aca="false">IFERROR(C14/$B14, 0)</f>
        <v>20.325</v>
      </c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true" outlineLevel="0" collapsed="false">
      <c r="A15" s="57" t="s">
        <v>21</v>
      </c>
      <c r="B15" s="1" t="n">
        <f aca="false">SUMPRODUCT(Ventas!$B$2:$B$10000=$A15)</f>
        <v>1</v>
      </c>
      <c r="C15" s="2" t="n">
        <f aca="false">SUMPRODUCT((Ventas!$B$2:$B$10000=$A15), Ventas!$F$2:$F$10000)</f>
        <v>4.95</v>
      </c>
      <c r="D15" s="1" t="n">
        <f aca="false">SUMPRODUCT((Ventas!$B$2:$B$10000=$A15), Ventas!$E$2:$E$10000)</f>
        <v>1</v>
      </c>
      <c r="E15" s="8" t="n">
        <f aca="false">IFERROR(D15/$B15, 0)</f>
        <v>1</v>
      </c>
      <c r="F15" s="2" t="n">
        <f aca="false">IFERROR(C15/$B15, 0)</f>
        <v>4.95</v>
      </c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true" outlineLevel="0" collapsed="false">
      <c r="A16" s="57" t="s">
        <v>18</v>
      </c>
      <c r="B16" s="1" t="n">
        <f aca="false">SUMPRODUCT(Ventas!$B$2:$B$10000=$A16)</f>
        <v>2</v>
      </c>
      <c r="C16" s="2" t="n">
        <f aca="false">SUMPRODUCT((Ventas!$B$2:$B$10000=$A16), Ventas!$F$2:$F$10000)</f>
        <v>24.9</v>
      </c>
      <c r="D16" s="1" t="n">
        <f aca="false">SUMPRODUCT((Ventas!$B$2:$B$10000=$A16), Ventas!$E$2:$E$10000)</f>
        <v>2</v>
      </c>
      <c r="E16" s="8" t="n">
        <f aca="false">IFERROR(D16/$B16, 0)</f>
        <v>1</v>
      </c>
      <c r="F16" s="2" t="n">
        <f aca="false">IFERROR(C16/$B16, 0)</f>
        <v>12.45</v>
      </c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true" outlineLevel="0" collapsed="false">
      <c r="A17" s="57" t="s">
        <v>111</v>
      </c>
      <c r="B17" s="1" t="n">
        <f aca="false">SUMPRODUCT(Ventas!$B$2:$B$10000=$A17)</f>
        <v>0</v>
      </c>
      <c r="C17" s="2" t="n">
        <f aca="false">SUMPRODUCT((Ventas!$B$2:$B$10000=$A17), Ventas!$F$2:$F$10000)</f>
        <v>0</v>
      </c>
      <c r="D17" s="1" t="n">
        <f aca="false">SUMPRODUCT((Ventas!$B$2:$B$10000=$A17), Ventas!$E$2:$E$10000)</f>
        <v>0</v>
      </c>
      <c r="E17" s="8" t="n">
        <f aca="false">IFERROR(D17/$B17, 0)</f>
        <v>0</v>
      </c>
      <c r="F17" s="2" t="n">
        <f aca="false">IFERROR(C17/$B17, 0)</f>
        <v>0</v>
      </c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true" outlineLevel="0" collapsed="false">
      <c r="A18" s="57" t="s">
        <v>19</v>
      </c>
      <c r="B18" s="1" t="n">
        <f aca="false">SUMPRODUCT(Ventas!$B$2:$B$10000=$A18)</f>
        <v>2</v>
      </c>
      <c r="C18" s="2" t="n">
        <f aca="false">SUMPRODUCT((Ventas!$B$2:$B$10000=$A18), Ventas!$F$2:$F$10000)</f>
        <v>23.9</v>
      </c>
      <c r="D18" s="1" t="n">
        <f aca="false">SUMPRODUCT((Ventas!$B$2:$B$10000=$A18), Ventas!$E$2:$E$10000)</f>
        <v>2</v>
      </c>
      <c r="E18" s="8" t="n">
        <f aca="false">IFERROR(D18/$B18, 0)</f>
        <v>1</v>
      </c>
      <c r="F18" s="2" t="n">
        <f aca="false">IFERROR(C18/$B18, 0)</f>
        <v>11.95</v>
      </c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true" outlineLevel="0" collapsed="false">
      <c r="A19" s="58" t="s">
        <v>112</v>
      </c>
      <c r="B19" s="1" t="n">
        <f aca="false">SUMPRODUCT(Ventas!$B$2:$B$10000=$A19)</f>
        <v>0</v>
      </c>
      <c r="C19" s="2" t="n">
        <f aca="false">SUMPRODUCT((Ventas!$B$2:$B$10000=$A19), Ventas!$F$2:$F$10000)</f>
        <v>0</v>
      </c>
      <c r="D19" s="1" t="n">
        <f aca="false">SUMPRODUCT((Ventas!$B$2:$B$10000=$A19), Ventas!$E$2:$E$10000)</f>
        <v>0</v>
      </c>
      <c r="E19" s="8" t="n">
        <f aca="false">IFERROR(D19/$B19, 0)</f>
        <v>0</v>
      </c>
      <c r="F19" s="2" t="n">
        <f aca="false">IFERROR(C19/$B19, 0)</f>
        <v>0</v>
      </c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true" outlineLevel="0" collapsed="false">
      <c r="A20" s="58" t="s">
        <v>113</v>
      </c>
      <c r="B20" s="1" t="n">
        <f aca="false">SUMPRODUCT(Ventas!$B$2:$B$10000=$A20)</f>
        <v>0</v>
      </c>
      <c r="C20" s="2" t="n">
        <f aca="false">SUMPRODUCT((Ventas!$B$2:$B$10000=$A20), Ventas!$F$2:$F$10000)</f>
        <v>0</v>
      </c>
      <c r="D20" s="1" t="n">
        <f aca="false">SUMPRODUCT((Ventas!$B$2:$B$10000=$A20), Ventas!$E$2:$E$10000)</f>
        <v>0</v>
      </c>
      <c r="E20" s="8" t="n">
        <f aca="false">IFERROR(D20/$B20, 0)</f>
        <v>0</v>
      </c>
      <c r="F20" s="2" t="n">
        <f aca="false">IFERROR(C20/$B20, 0)</f>
        <v>0</v>
      </c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true" outlineLevel="0" collapsed="false">
      <c r="A21" s="58" t="s">
        <v>114</v>
      </c>
      <c r="B21" s="1" t="n">
        <f aca="false">SUMPRODUCT(Ventas!$B$2:$B$10000=$A21)</f>
        <v>0</v>
      </c>
      <c r="C21" s="2" t="n">
        <f aca="false">SUMPRODUCT((Ventas!$B$2:$B$10000=$A21), Ventas!$F$2:$F$10000)</f>
        <v>0</v>
      </c>
      <c r="D21" s="1" t="n">
        <f aca="false">SUMPRODUCT((Ventas!$B$2:$B$10000=$A21), Ventas!$E$2:$E$10000)</f>
        <v>0</v>
      </c>
      <c r="E21" s="8" t="n">
        <f aca="false">IFERROR(D21/$B21, 0)</f>
        <v>0</v>
      </c>
      <c r="F21" s="2" t="n">
        <f aca="false">IFERROR(C21/$B21, 0)</f>
        <v>0</v>
      </c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true" outlineLevel="0" collapsed="false">
      <c r="A22" s="58" t="s">
        <v>115</v>
      </c>
      <c r="B22" s="1" t="n">
        <f aca="false">SUMPRODUCT(Ventas!$B$2:$B$10000=$A22)</f>
        <v>0</v>
      </c>
      <c r="C22" s="2" t="n">
        <f aca="false">SUMPRODUCT((Ventas!$B$2:$B$10000=$A22), Ventas!$F$2:$F$10000)</f>
        <v>0</v>
      </c>
      <c r="D22" s="1" t="n">
        <f aca="false">SUMPRODUCT((Ventas!$B$2:$B$10000=$A22), Ventas!$E$2:$E$10000)</f>
        <v>0</v>
      </c>
      <c r="E22" s="8" t="n">
        <f aca="false">IFERROR(D22/$B22, 0)</f>
        <v>0</v>
      </c>
      <c r="F22" s="2" t="n">
        <f aca="false">IFERROR(C22/$B22, 0)</f>
        <v>0</v>
      </c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true" outlineLevel="0" collapsed="false">
      <c r="A23" s="58" t="s">
        <v>116</v>
      </c>
      <c r="B23" s="1" t="n">
        <f aca="false">SUMPRODUCT(Ventas!$B$2:$B$10000=$A23)</f>
        <v>0</v>
      </c>
      <c r="C23" s="2" t="n">
        <f aca="false">SUMPRODUCT((Ventas!$B$2:$B$10000=$A23), Ventas!$F$2:$F$10000)</f>
        <v>0</v>
      </c>
      <c r="D23" s="1" t="n">
        <f aca="false">SUMPRODUCT((Ventas!$B$2:$B$10000=$A23), Ventas!$E$2:$E$10000)</f>
        <v>0</v>
      </c>
      <c r="E23" s="8" t="n">
        <f aca="false">IFERROR(D23/$B23, 0)</f>
        <v>0</v>
      </c>
      <c r="F23" s="2" t="n">
        <f aca="false">IFERROR(C23/$B23, 0)</f>
        <v>0</v>
      </c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true" outlineLevel="0" collapsed="false">
      <c r="A24" s="58" t="s">
        <v>117</v>
      </c>
      <c r="B24" s="1" t="n">
        <f aca="false">SUMPRODUCT(Ventas!$B$2:$B$10000=$A24)</f>
        <v>0</v>
      </c>
      <c r="C24" s="2" t="n">
        <f aca="false">SUMPRODUCT((Ventas!$B$2:$B$10000=$A24), Ventas!$F$2:$F$10000)</f>
        <v>0</v>
      </c>
      <c r="D24" s="1" t="n">
        <f aca="false">SUMPRODUCT((Ventas!$B$2:$B$10000=$A24), Ventas!$E$2:$E$10000)</f>
        <v>0</v>
      </c>
      <c r="E24" s="8" t="n">
        <f aca="false">IFERROR(D24/$B24, 0)</f>
        <v>0</v>
      </c>
      <c r="F24" s="2" t="n">
        <f aca="false">IFERROR(C24/$B24, 0)</f>
        <v>0</v>
      </c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true" outlineLevel="0" collapsed="false">
      <c r="A25" s="58" t="s">
        <v>15</v>
      </c>
      <c r="B25" s="1" t="n">
        <f aca="false">SUMPRODUCT(Ventas!$B$2:$B$10000=$A25)</f>
        <v>2</v>
      </c>
      <c r="C25" s="2" t="n">
        <f aca="false">SUMPRODUCT((Ventas!$B$2:$B$10000=$A25), Ventas!$F$2:$F$10000)</f>
        <v>57.65</v>
      </c>
      <c r="D25" s="1" t="n">
        <f aca="false">SUMPRODUCT((Ventas!$B$2:$B$10000=$A25), Ventas!$E$2:$E$10000)</f>
        <v>7</v>
      </c>
      <c r="E25" s="8" t="n">
        <f aca="false">IFERROR(D25/$B25, 0)</f>
        <v>3.5</v>
      </c>
      <c r="F25" s="2" t="n">
        <f aca="false">IFERROR(C25/$B25, 0)</f>
        <v>28.825</v>
      </c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true" outlineLevel="0" collapsed="false">
      <c r="A26" s="58" t="s">
        <v>118</v>
      </c>
      <c r="B26" s="1" t="n">
        <f aca="false">SUMPRODUCT(Ventas!$B$2:$B$10000=$A26)</f>
        <v>0</v>
      </c>
      <c r="C26" s="2" t="n">
        <f aca="false">SUMPRODUCT((Ventas!$B$2:$B$10000=$A26), Ventas!$F$2:$F$10000)</f>
        <v>0</v>
      </c>
      <c r="D26" s="1" t="n">
        <f aca="false">SUMPRODUCT((Ventas!$B$2:$B$10000=$A26), Ventas!$E$2:$E$10000)</f>
        <v>0</v>
      </c>
      <c r="E26" s="8" t="n">
        <f aca="false">IFERROR(D26/$B26, 0)</f>
        <v>0</v>
      </c>
      <c r="F26" s="2" t="n">
        <f aca="false">IFERROR(C26/$B26, 0)</f>
        <v>0</v>
      </c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true" outlineLevel="0" collapsed="false">
      <c r="A27" s="58" t="s">
        <v>119</v>
      </c>
      <c r="B27" s="1" t="n">
        <f aca="false">SUMPRODUCT(Ventas!$B$2:$B$10000=$A27)</f>
        <v>0</v>
      </c>
      <c r="C27" s="2" t="n">
        <f aca="false">SUMPRODUCT((Ventas!$B$2:$B$10000=$A27), Ventas!$F$2:$F$10000)</f>
        <v>0</v>
      </c>
      <c r="D27" s="1" t="n">
        <f aca="false">SUMPRODUCT((Ventas!$B$2:$B$10000=$A27), Ventas!$E$2:$E$10000)</f>
        <v>0</v>
      </c>
      <c r="E27" s="8" t="n">
        <f aca="false">IFERROR(D27/$B27, 0)</f>
        <v>0</v>
      </c>
      <c r="F27" s="2" t="n">
        <f aca="false">IFERROR(C27/$B27, 0)</f>
        <v>0</v>
      </c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true" outlineLevel="0" collapsed="false">
      <c r="A28" s="58" t="s">
        <v>16</v>
      </c>
      <c r="B28" s="1" t="n">
        <f aca="false">SUMPRODUCT(Ventas!$B$2:$B$10000=$A28)</f>
        <v>7</v>
      </c>
      <c r="C28" s="2" t="n">
        <f aca="false">SUMPRODUCT((Ventas!$B$2:$B$10000=$A28), Ventas!$F$2:$F$10000)</f>
        <v>135.4</v>
      </c>
      <c r="D28" s="1" t="n">
        <f aca="false">SUMPRODUCT((Ventas!$B$2:$B$10000=$A28), Ventas!$E$2:$E$10000)</f>
        <v>12</v>
      </c>
      <c r="E28" s="8" t="n">
        <f aca="false">IFERROR(D28/$B28, 0)</f>
        <v>1.71428571428571</v>
      </c>
      <c r="F28" s="2" t="n">
        <f aca="false">IFERROR(C28/$B28, 0)</f>
        <v>19.3428571428571</v>
      </c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true" outlineLevel="0" collapsed="false">
      <c r="A29" s="58" t="s">
        <v>120</v>
      </c>
      <c r="B29" s="51" t="n">
        <f aca="false">SUM(B3:B28)</f>
        <v>551</v>
      </c>
      <c r="C29" s="49" t="n">
        <f aca="false">SUM(C3:C28)</f>
        <v>9287.55000000001</v>
      </c>
      <c r="D29" s="51" t="n">
        <f aca="false">SUM(D3:D28)</f>
        <v>975</v>
      </c>
      <c r="E29" s="53" t="n">
        <f aca="false">IFERROR(D29/$B29, 0)</f>
        <v>1.76950998185118</v>
      </c>
      <c r="F29" s="49" t="n">
        <f aca="false">IFERROR(C29/$B29, 0)</f>
        <v>16.8558076225045</v>
      </c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true" outlineLevel="0" collapsed="false">
      <c r="A30" s="58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true" outlineLevel="0" collapsed="false">
      <c r="A31" s="56" t="n">
        <v>42522</v>
      </c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8" hidden="false" customHeight="true" outlineLevel="0" collapsed="false">
      <c r="A32" s="57" t="s">
        <v>7</v>
      </c>
      <c r="B32" s="1" t="n">
        <v>27</v>
      </c>
      <c r="C32" s="2" t="n">
        <v>437.9</v>
      </c>
      <c r="D32" s="1" t="n">
        <v>47</v>
      </c>
      <c r="E32" s="8" t="n">
        <v>1.74074074074074</v>
      </c>
      <c r="F32" s="2" t="n">
        <v>16.2185185185185</v>
      </c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true" outlineLevel="0" collapsed="false">
      <c r="A33" s="57" t="s">
        <v>17</v>
      </c>
      <c r="B33" s="1" t="n">
        <v>0</v>
      </c>
      <c r="C33" s="2" t="n">
        <v>0</v>
      </c>
      <c r="D33" s="1" t="n">
        <v>0</v>
      </c>
      <c r="E33" s="8" t="n">
        <v>0</v>
      </c>
      <c r="F33" s="2" t="n">
        <v>0</v>
      </c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8" hidden="false" customHeight="true" outlineLevel="0" collapsed="false">
      <c r="A34" s="57" t="s">
        <v>8</v>
      </c>
      <c r="B34" s="1" t="n">
        <v>27</v>
      </c>
      <c r="C34" s="2" t="n">
        <v>401</v>
      </c>
      <c r="D34" s="1" t="n">
        <v>43</v>
      </c>
      <c r="E34" s="8" t="n">
        <v>1.59259259259259</v>
      </c>
      <c r="F34" s="2" t="n">
        <v>14.8518518518518</v>
      </c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8" hidden="false" customHeight="true" outlineLevel="0" collapsed="false">
      <c r="A35" s="57" t="s">
        <v>9</v>
      </c>
      <c r="B35" s="1" t="n">
        <v>20</v>
      </c>
      <c r="C35" s="2" t="n">
        <v>372.45</v>
      </c>
      <c r="D35" s="1" t="n">
        <v>31</v>
      </c>
      <c r="E35" s="8" t="n">
        <v>1.55</v>
      </c>
      <c r="F35" s="2" t="n">
        <v>18.6225</v>
      </c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8" hidden="false" customHeight="true" outlineLevel="0" collapsed="false">
      <c r="A36" s="57" t="s">
        <v>11</v>
      </c>
      <c r="B36" s="1" t="n">
        <v>11</v>
      </c>
      <c r="C36" s="2" t="n">
        <v>134.25</v>
      </c>
      <c r="D36" s="1" t="n">
        <v>14</v>
      </c>
      <c r="E36" s="8" t="n">
        <v>1.27272727272727</v>
      </c>
      <c r="F36" s="2" t="n">
        <v>12.2045454545455</v>
      </c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2.8" hidden="false" customHeight="true" outlineLevel="0" collapsed="false">
      <c r="A37" s="57" t="s">
        <v>13</v>
      </c>
      <c r="B37" s="1" t="n">
        <v>3</v>
      </c>
      <c r="C37" s="2" t="n">
        <v>74.75</v>
      </c>
      <c r="D37" s="1" t="n">
        <v>7</v>
      </c>
      <c r="E37" s="8" t="n">
        <v>2.33333333333333</v>
      </c>
      <c r="F37" s="2" t="n">
        <v>24.9166666666667</v>
      </c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true" outlineLevel="0" collapsed="false">
      <c r="A38" s="57" t="s">
        <v>10</v>
      </c>
      <c r="B38" s="1" t="n">
        <v>24</v>
      </c>
      <c r="C38" s="2" t="n">
        <v>382.35</v>
      </c>
      <c r="D38" s="1" t="n">
        <v>36</v>
      </c>
      <c r="E38" s="8" t="n">
        <v>1.5</v>
      </c>
      <c r="F38" s="2" t="n">
        <v>15.93125</v>
      </c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true" outlineLevel="0" collapsed="false">
      <c r="A39" s="57" t="s">
        <v>14</v>
      </c>
      <c r="B39" s="1" t="n">
        <v>1</v>
      </c>
      <c r="C39" s="2" t="n">
        <v>34.05</v>
      </c>
      <c r="D39" s="1" t="n">
        <v>3</v>
      </c>
      <c r="E39" s="8" t="n">
        <v>3</v>
      </c>
      <c r="F39" s="2" t="n">
        <v>34.05</v>
      </c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" hidden="false" customHeight="true" outlineLevel="0" collapsed="false">
      <c r="A40" s="57" t="s">
        <v>12</v>
      </c>
      <c r="B40" s="1" t="n">
        <v>2</v>
      </c>
      <c r="C40" s="2" t="n">
        <v>51.85</v>
      </c>
      <c r="D40" s="1" t="n">
        <v>3</v>
      </c>
      <c r="E40" s="8" t="n">
        <v>1.5</v>
      </c>
      <c r="F40" s="2" t="n">
        <v>25.925</v>
      </c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true" outlineLevel="0" collapsed="false">
      <c r="A41" s="58" t="s">
        <v>16</v>
      </c>
      <c r="B41" s="1" t="n">
        <v>0</v>
      </c>
      <c r="C41" s="2" t="n">
        <v>0</v>
      </c>
      <c r="D41" s="1" t="n">
        <v>0</v>
      </c>
      <c r="E41" s="8" t="n">
        <v>0</v>
      </c>
      <c r="F41" s="2" t="n">
        <v>0</v>
      </c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8" hidden="false" customHeight="false" outlineLevel="0" collapsed="false">
      <c r="A42" s="58"/>
      <c r="B42" s="51" t="n">
        <v>115</v>
      </c>
      <c r="C42" s="49" t="n">
        <v>1888.6</v>
      </c>
      <c r="D42" s="51" t="n">
        <v>184</v>
      </c>
      <c r="E42" s="53" t="n">
        <v>1.6</v>
      </c>
      <c r="F42" s="49" t="n">
        <v>16.4226086956522</v>
      </c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8" hidden="false" customHeight="true" outlineLevel="0" collapsed="false">
      <c r="A43" s="58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56" t="n">
        <v>42552</v>
      </c>
      <c r="B44" s="12"/>
      <c r="C44" s="12"/>
      <c r="D44" s="12"/>
      <c r="E44" s="12"/>
      <c r="F44" s="12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2.8" hidden="false" customHeight="false" outlineLevel="0" collapsed="false">
      <c r="A45" s="57" t="s">
        <v>7</v>
      </c>
      <c r="B45" s="1" t="n">
        <v>14</v>
      </c>
      <c r="C45" s="2" t="n">
        <v>254.85</v>
      </c>
      <c r="D45" s="1" t="n">
        <v>23</v>
      </c>
      <c r="E45" s="8" t="n">
        <v>1.64285714285714</v>
      </c>
      <c r="F45" s="2" t="n">
        <v>18.2035714285714</v>
      </c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2.8" hidden="false" customHeight="false" outlineLevel="0" collapsed="false">
      <c r="A46" s="57" t="s">
        <v>17</v>
      </c>
      <c r="B46" s="1" t="n">
        <v>15</v>
      </c>
      <c r="C46" s="2" t="n">
        <v>293.55</v>
      </c>
      <c r="D46" s="1" t="n">
        <v>32</v>
      </c>
      <c r="E46" s="8" t="n">
        <v>2.13333333333333</v>
      </c>
      <c r="F46" s="2" t="n">
        <v>19.57</v>
      </c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8" hidden="false" customHeight="false" outlineLevel="0" collapsed="false">
      <c r="A47" s="57" t="s">
        <v>8</v>
      </c>
      <c r="B47" s="1" t="n">
        <v>68</v>
      </c>
      <c r="C47" s="2" t="n">
        <v>1069.75</v>
      </c>
      <c r="D47" s="1" t="n">
        <v>132</v>
      </c>
      <c r="E47" s="8" t="n">
        <v>1.94117647058824</v>
      </c>
      <c r="F47" s="2" t="n">
        <v>15.7316176470588</v>
      </c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8" hidden="false" customHeight="false" outlineLevel="0" collapsed="false">
      <c r="A48" s="57" t="s">
        <v>9</v>
      </c>
      <c r="B48" s="1" t="n">
        <v>83</v>
      </c>
      <c r="C48" s="2" t="n">
        <v>1546.6</v>
      </c>
      <c r="D48" s="1" t="n">
        <v>150</v>
      </c>
      <c r="E48" s="8" t="n">
        <v>1.80722891566265</v>
      </c>
      <c r="F48" s="2" t="n">
        <v>18.6337349397591</v>
      </c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8" hidden="false" customHeight="false" outlineLevel="0" collapsed="false">
      <c r="A49" s="57" t="s">
        <v>11</v>
      </c>
      <c r="B49" s="1" t="n">
        <v>60</v>
      </c>
      <c r="C49" s="2" t="n">
        <v>910.750000000001</v>
      </c>
      <c r="D49" s="1" t="n">
        <v>88</v>
      </c>
      <c r="E49" s="8" t="n">
        <v>1.46666666666667</v>
      </c>
      <c r="F49" s="2" t="n">
        <v>15.1791666666667</v>
      </c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57" t="s">
        <v>13</v>
      </c>
      <c r="B50" s="1" t="n">
        <v>22</v>
      </c>
      <c r="C50" s="2" t="n">
        <v>436</v>
      </c>
      <c r="D50" s="1" t="n">
        <v>43</v>
      </c>
      <c r="E50" s="8" t="n">
        <v>1.95454545454545</v>
      </c>
      <c r="F50" s="2" t="n">
        <v>19.8181818181818</v>
      </c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8" hidden="false" customHeight="false" outlineLevel="0" collapsed="false">
      <c r="A51" s="57" t="s">
        <v>10</v>
      </c>
      <c r="B51" s="1" t="n">
        <v>134</v>
      </c>
      <c r="C51" s="2" t="n">
        <v>1972.5</v>
      </c>
      <c r="D51" s="1" t="n">
        <v>238</v>
      </c>
      <c r="E51" s="8" t="n">
        <v>1.77611940298507</v>
      </c>
      <c r="F51" s="2" t="n">
        <v>14.7201492537314</v>
      </c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2.8" hidden="false" customHeight="false" outlineLevel="0" collapsed="false">
      <c r="A52" s="57" t="s">
        <v>14</v>
      </c>
      <c r="B52" s="1" t="n">
        <v>4</v>
      </c>
      <c r="C52" s="2" t="n">
        <v>145.05</v>
      </c>
      <c r="D52" s="1" t="n">
        <v>9</v>
      </c>
      <c r="E52" s="8" t="n">
        <v>2.25</v>
      </c>
      <c r="F52" s="2" t="n">
        <v>36.2625</v>
      </c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2.8" hidden="false" customHeight="false" outlineLevel="0" collapsed="false">
      <c r="A53" s="57" t="s">
        <v>12</v>
      </c>
      <c r="B53" s="1" t="n">
        <v>20</v>
      </c>
      <c r="C53" s="2" t="n">
        <v>482.45</v>
      </c>
      <c r="D53" s="1" t="n">
        <v>41</v>
      </c>
      <c r="E53" s="8" t="n">
        <v>2.05</v>
      </c>
      <c r="F53" s="2" t="n">
        <v>24.1225</v>
      </c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2.8" hidden="false" customHeight="false" outlineLevel="0" collapsed="false">
      <c r="A54" s="57" t="s">
        <v>20</v>
      </c>
      <c r="B54" s="1" t="n">
        <v>2</v>
      </c>
      <c r="C54" s="2" t="n">
        <v>40.65</v>
      </c>
      <c r="D54" s="1" t="n">
        <v>11</v>
      </c>
      <c r="E54" s="8" t="n">
        <v>5.5</v>
      </c>
      <c r="F54" s="2" t="n">
        <v>20.325</v>
      </c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2.8" hidden="false" customHeight="false" outlineLevel="0" collapsed="false">
      <c r="A55" s="57" t="s">
        <v>21</v>
      </c>
      <c r="B55" s="1" t="n">
        <v>1</v>
      </c>
      <c r="C55" s="2" t="n">
        <v>4.95</v>
      </c>
      <c r="D55" s="1" t="n">
        <v>1</v>
      </c>
      <c r="E55" s="8" t="n">
        <v>1</v>
      </c>
      <c r="F55" s="2" t="n">
        <v>4.95</v>
      </c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2.8" hidden="false" customHeight="false" outlineLevel="0" collapsed="false">
      <c r="A56" s="57" t="s">
        <v>18</v>
      </c>
      <c r="B56" s="1" t="n">
        <v>2</v>
      </c>
      <c r="C56" s="2" t="n">
        <v>24.9</v>
      </c>
      <c r="D56" s="1" t="n">
        <v>2</v>
      </c>
      <c r="E56" s="8" t="n">
        <v>1</v>
      </c>
      <c r="F56" s="2" t="n">
        <v>12.45</v>
      </c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2.8" hidden="false" customHeight="false" outlineLevel="0" collapsed="false">
      <c r="A57" s="57" t="s">
        <v>19</v>
      </c>
      <c r="B57" s="1" t="n">
        <v>2</v>
      </c>
      <c r="C57" s="2" t="n">
        <v>23.9</v>
      </c>
      <c r="D57" s="1" t="n">
        <v>2</v>
      </c>
      <c r="E57" s="8" t="n">
        <v>1</v>
      </c>
      <c r="F57" s="2" t="n">
        <v>11.95</v>
      </c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2.8" hidden="false" customHeight="false" outlineLevel="0" collapsed="false">
      <c r="A58" s="58" t="s">
        <v>15</v>
      </c>
      <c r="B58" s="1" t="n">
        <v>2</v>
      </c>
      <c r="C58" s="2" t="n">
        <v>57.65</v>
      </c>
      <c r="D58" s="1" t="n">
        <v>7</v>
      </c>
      <c r="E58" s="8" t="n">
        <v>3.5</v>
      </c>
      <c r="F58" s="2" t="n">
        <v>28.825</v>
      </c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2.8" hidden="false" customHeight="false" outlineLevel="0" collapsed="false">
      <c r="A59" s="58" t="s">
        <v>16</v>
      </c>
      <c r="B59" s="1" t="n">
        <v>7</v>
      </c>
      <c r="C59" s="2" t="n">
        <v>135.4</v>
      </c>
      <c r="D59" s="1" t="n">
        <v>12</v>
      </c>
      <c r="E59" s="8" t="n">
        <v>1.71428571428571</v>
      </c>
      <c r="F59" s="2" t="n">
        <v>19.3428571428571</v>
      </c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2.8" hidden="false" customHeight="false" outlineLevel="0" collapsed="false">
      <c r="A60" s="58"/>
      <c r="B60" s="51" t="n">
        <v>436</v>
      </c>
      <c r="C60" s="49" t="n">
        <v>7398.95</v>
      </c>
      <c r="D60" s="51" t="n">
        <v>791</v>
      </c>
      <c r="E60" s="53" t="n">
        <v>1.81422018348624</v>
      </c>
      <c r="F60" s="49" t="n">
        <v>16.9700688073395</v>
      </c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2.8" hidden="false" customHeight="false" outlineLevel="0" collapsed="false">
      <c r="A61" s="0"/>
      <c r="B61" s="0"/>
      <c r="C61" s="0"/>
      <c r="D61" s="0"/>
      <c r="E61" s="0"/>
      <c r="F61" s="0"/>
    </row>
    <row r="62" customFormat="false" ht="13.8" hidden="false" customHeight="false" outlineLevel="0" collapsed="false">
      <c r="A62" s="56" t="n">
        <v>42583</v>
      </c>
      <c r="B62" s="12"/>
      <c r="C62" s="12"/>
      <c r="D62" s="12"/>
      <c r="E62" s="12"/>
      <c r="F62" s="12"/>
    </row>
    <row r="63" customFormat="false" ht="12.8" hidden="false" customHeight="false" outlineLevel="0" collapsed="false">
      <c r="A63" s="57" t="s">
        <v>7</v>
      </c>
      <c r="B63" s="1" t="n">
        <f aca="false">SUMPRODUCT((Ventas!$B$2:$B$10000=$A63)*(MONTH(Ventas!$A$2:$A$10000)=MONTH($A$62))*(YEAR(Ventas!$A$2:$A$10000)=YEAR($A$62)))</f>
        <v>0</v>
      </c>
      <c r="C63" s="2" t="n">
        <f aca="false">SUMPRODUCT((Ventas!$B$2:$B$10000=$A63)*(MONTH(Ventas!$A$2:$A$10000)=MONTH($A$62))*(YEAR(Ventas!$A$2:$A$10000)=YEAR($A$62)), Ventas!$F$2:$F$10000)</f>
        <v>0</v>
      </c>
      <c r="D63" s="1" t="n">
        <f aca="false">SUMPRODUCT((Ventas!$B$2:$B$10000=$A63)*(MONTH(Ventas!$A$2:$A$10000)=MONTH($A$62))*(YEAR(Ventas!$A$2:$A$10000)=YEAR($A$62)), Ventas!$E$2:$E$10000)</f>
        <v>0</v>
      </c>
      <c r="E63" s="8" t="n">
        <f aca="false">IFERROR(D63/$B63, 0)</f>
        <v>0</v>
      </c>
      <c r="F63" s="2" t="n">
        <f aca="false">IFERROR(C63/$B63, 0)</f>
        <v>0</v>
      </c>
    </row>
    <row r="64" customFormat="false" ht="12.8" hidden="false" customHeight="false" outlineLevel="0" collapsed="false">
      <c r="A64" s="57" t="s">
        <v>17</v>
      </c>
      <c r="B64" s="1" t="n">
        <f aca="false">SUMPRODUCT((Ventas!$B$2:$B$10000=$A64)*(MONTH(Ventas!$A$2:$A$10000)=MONTH($A$62))*(YEAR(Ventas!$A$2:$A$10000)=YEAR($A$62)))</f>
        <v>0</v>
      </c>
      <c r="C64" s="2" t="n">
        <f aca="false">SUMPRODUCT((Ventas!$B$2:$B$10000=$A64)*(MONTH(Ventas!$A$2:$A$10000)=MONTH($A$62))*(YEAR(Ventas!$A$2:$A$10000)=YEAR($A$62)), Ventas!$F$2:$F$10000)</f>
        <v>0</v>
      </c>
      <c r="D64" s="1" t="n">
        <f aca="false">SUMPRODUCT((Ventas!$B$2:$B$10000=$A64)*(MONTH(Ventas!$A$2:$A$10000)=MONTH($A$62))*(YEAR(Ventas!$A$2:$A$10000)=YEAR($A$62)), Ventas!$E$2:$E$10000)</f>
        <v>0</v>
      </c>
      <c r="E64" s="8" t="n">
        <f aca="false">IFERROR(D64/$B64, 0)</f>
        <v>0</v>
      </c>
      <c r="F64" s="2" t="n">
        <f aca="false">IFERROR(C64/$B64, 0)</f>
        <v>0</v>
      </c>
    </row>
    <row r="65" customFormat="false" ht="12.8" hidden="false" customHeight="false" outlineLevel="0" collapsed="false">
      <c r="A65" s="57" t="s">
        <v>8</v>
      </c>
      <c r="B65" s="1" t="n">
        <f aca="false">SUMPRODUCT((Ventas!$B$2:$B$10000=$A65)*(MONTH(Ventas!$A$2:$A$10000)=MONTH($A$62))*(YEAR(Ventas!$A$2:$A$10000)=YEAR($A$62)))</f>
        <v>0</v>
      </c>
      <c r="C65" s="2" t="n">
        <f aca="false">SUMPRODUCT((Ventas!$B$2:$B$10000=$A65)*(MONTH(Ventas!$A$2:$A$10000)=MONTH($A$62))*(YEAR(Ventas!$A$2:$A$10000)=YEAR($A$62)), Ventas!$F$2:$F$10000)</f>
        <v>0</v>
      </c>
      <c r="D65" s="1" t="n">
        <f aca="false">SUMPRODUCT((Ventas!$B$2:$B$10000=$A65)*(MONTH(Ventas!$A$2:$A$10000)=MONTH($A$62))*(YEAR(Ventas!$A$2:$A$10000)=YEAR($A$62)), Ventas!$E$2:$E$10000)</f>
        <v>0</v>
      </c>
      <c r="E65" s="8" t="n">
        <f aca="false">IFERROR(D65/$B65, 0)</f>
        <v>0</v>
      </c>
      <c r="F65" s="2" t="n">
        <f aca="false">IFERROR(C65/$B65, 0)</f>
        <v>0</v>
      </c>
    </row>
    <row r="66" customFormat="false" ht="12.8" hidden="false" customHeight="false" outlineLevel="0" collapsed="false">
      <c r="A66" s="57" t="s">
        <v>9</v>
      </c>
      <c r="B66" s="1" t="n">
        <f aca="false">SUMPRODUCT((Ventas!$B$2:$B$10000=$A66)*(MONTH(Ventas!$A$2:$A$10000)=MONTH($A$62))*(YEAR(Ventas!$A$2:$A$10000)=YEAR($A$62)))</f>
        <v>0</v>
      </c>
      <c r="C66" s="2" t="n">
        <f aca="false">SUMPRODUCT((Ventas!$B$2:$B$10000=$A66)*(MONTH(Ventas!$A$2:$A$10000)=MONTH($A$62))*(YEAR(Ventas!$A$2:$A$10000)=YEAR($A$62)), Ventas!$F$2:$F$10000)</f>
        <v>0</v>
      </c>
      <c r="D66" s="1" t="n">
        <f aca="false">SUMPRODUCT((Ventas!$B$2:$B$10000=$A66)*(MONTH(Ventas!$A$2:$A$10000)=MONTH($A$62))*(YEAR(Ventas!$A$2:$A$10000)=YEAR($A$62)), Ventas!$E$2:$E$10000)</f>
        <v>0</v>
      </c>
      <c r="E66" s="8" t="n">
        <f aca="false">IFERROR(D66/$B66, 0)</f>
        <v>0</v>
      </c>
      <c r="F66" s="2" t="n">
        <f aca="false">IFERROR(C66/$B66, 0)</f>
        <v>0</v>
      </c>
    </row>
    <row r="67" customFormat="false" ht="12.8" hidden="false" customHeight="false" outlineLevel="0" collapsed="false">
      <c r="A67" s="57" t="s">
        <v>11</v>
      </c>
      <c r="B67" s="1" t="n">
        <f aca="false">SUMPRODUCT((Ventas!$B$2:$B$10000=$A67)*(MONTH(Ventas!$A$2:$A$10000)=MONTH($A$62))*(YEAR(Ventas!$A$2:$A$10000)=YEAR($A$62)))</f>
        <v>0</v>
      </c>
      <c r="C67" s="2" t="n">
        <f aca="false">SUMPRODUCT((Ventas!$B$2:$B$10000=$A67)*(MONTH(Ventas!$A$2:$A$10000)=MONTH($A$62))*(YEAR(Ventas!$A$2:$A$10000)=YEAR($A$62)), Ventas!$F$2:$F$10000)</f>
        <v>0</v>
      </c>
      <c r="D67" s="1" t="n">
        <f aca="false">SUMPRODUCT((Ventas!$B$2:$B$10000=$A67)*(MONTH(Ventas!$A$2:$A$10000)=MONTH($A$62))*(YEAR(Ventas!$A$2:$A$10000)=YEAR($A$62)), Ventas!$E$2:$E$10000)</f>
        <v>0</v>
      </c>
      <c r="E67" s="8" t="n">
        <f aca="false">IFERROR(D67/$B67, 0)</f>
        <v>0</v>
      </c>
      <c r="F67" s="2" t="n">
        <f aca="false">IFERROR(C67/$B67, 0)</f>
        <v>0</v>
      </c>
    </row>
    <row r="68" customFormat="false" ht="12.8" hidden="false" customHeight="false" outlineLevel="0" collapsed="false">
      <c r="A68" s="57" t="s">
        <v>109</v>
      </c>
      <c r="B68" s="1" t="n">
        <f aca="false">SUMPRODUCT((Ventas!$B$2:$B$10000=$A68)*(MONTH(Ventas!$A$2:$A$10000)=MONTH($A$62))*(YEAR(Ventas!$A$2:$A$10000)=YEAR($A$62)))</f>
        <v>0</v>
      </c>
      <c r="C68" s="2" t="n">
        <f aca="false">SUMPRODUCT((Ventas!$B$2:$B$10000=$A68)*(MONTH(Ventas!$A$2:$A$10000)=MONTH($A$62))*(YEAR(Ventas!$A$2:$A$10000)=YEAR($A$62)), Ventas!$F$2:$F$10000)</f>
        <v>0</v>
      </c>
      <c r="D68" s="1" t="n">
        <f aca="false">SUMPRODUCT((Ventas!$B$2:$B$10000=$A68)*(MONTH(Ventas!$A$2:$A$10000)=MONTH($A$62))*(YEAR(Ventas!$A$2:$A$10000)=YEAR($A$62)), Ventas!$E$2:$E$10000)</f>
        <v>0</v>
      </c>
      <c r="E68" s="8" t="n">
        <f aca="false">IFERROR(D68/$B68, 0)</f>
        <v>0</v>
      </c>
      <c r="F68" s="2" t="n">
        <f aca="false">IFERROR(C68/$B68, 0)</f>
        <v>0</v>
      </c>
    </row>
    <row r="69" customFormat="false" ht="12.8" hidden="false" customHeight="false" outlineLevel="0" collapsed="false">
      <c r="A69" s="57" t="s">
        <v>13</v>
      </c>
      <c r="B69" s="1" t="n">
        <f aca="false">SUMPRODUCT((Ventas!$B$2:$B$10000=$A69)*(MONTH(Ventas!$A$2:$A$10000)=MONTH($A$62))*(YEAR(Ventas!$A$2:$A$10000)=YEAR($A$62)))</f>
        <v>0</v>
      </c>
      <c r="C69" s="2" t="n">
        <f aca="false">SUMPRODUCT((Ventas!$B$2:$B$10000=$A69)*(MONTH(Ventas!$A$2:$A$10000)=MONTH($A$62))*(YEAR(Ventas!$A$2:$A$10000)=YEAR($A$62)), Ventas!$F$2:$F$10000)</f>
        <v>0</v>
      </c>
      <c r="D69" s="1" t="n">
        <f aca="false">SUMPRODUCT((Ventas!$B$2:$B$10000=$A69)*(MONTH(Ventas!$A$2:$A$10000)=MONTH($A$62))*(YEAR(Ventas!$A$2:$A$10000)=YEAR($A$62)), Ventas!$E$2:$E$10000)</f>
        <v>0</v>
      </c>
      <c r="E69" s="8" t="n">
        <f aca="false">IFERROR(D69/$B69, 0)</f>
        <v>0</v>
      </c>
      <c r="F69" s="2" t="n">
        <f aca="false">IFERROR(C69/$B69, 0)</f>
        <v>0</v>
      </c>
    </row>
    <row r="70" customFormat="false" ht="12.8" hidden="false" customHeight="false" outlineLevel="0" collapsed="false">
      <c r="A70" s="57" t="s">
        <v>10</v>
      </c>
      <c r="B70" s="1" t="n">
        <f aca="false">SUMPRODUCT((Ventas!$B$2:$B$10000=$A70)*(MONTH(Ventas!$A$2:$A$10000)=MONTH($A$62))*(YEAR(Ventas!$A$2:$A$10000)=YEAR($A$62)))</f>
        <v>0</v>
      </c>
      <c r="C70" s="2" t="n">
        <f aca="false">SUMPRODUCT((Ventas!$B$2:$B$10000=$A70)*(MONTH(Ventas!$A$2:$A$10000)=MONTH($A$62))*(YEAR(Ventas!$A$2:$A$10000)=YEAR($A$62)), Ventas!$F$2:$F$10000)</f>
        <v>0</v>
      </c>
      <c r="D70" s="1" t="n">
        <f aca="false">SUMPRODUCT((Ventas!$B$2:$B$10000=$A70)*(MONTH(Ventas!$A$2:$A$10000)=MONTH($A$62))*(YEAR(Ventas!$A$2:$A$10000)=YEAR($A$62)), Ventas!$E$2:$E$10000)</f>
        <v>0</v>
      </c>
      <c r="E70" s="8" t="n">
        <f aca="false">IFERROR(D70/$B70, 0)</f>
        <v>0</v>
      </c>
      <c r="F70" s="2" t="n">
        <f aca="false">IFERROR(C70/$B70, 0)</f>
        <v>0</v>
      </c>
    </row>
    <row r="71" customFormat="false" ht="12.8" hidden="false" customHeight="false" outlineLevel="0" collapsed="false">
      <c r="A71" s="57" t="s">
        <v>14</v>
      </c>
      <c r="B71" s="1" t="n">
        <f aca="false">SUMPRODUCT((Ventas!$B$2:$B$10000=$A71)*(MONTH(Ventas!$A$2:$A$10000)=MONTH($A$62))*(YEAR(Ventas!$A$2:$A$10000)=YEAR($A$62)))</f>
        <v>0</v>
      </c>
      <c r="C71" s="2" t="n">
        <f aca="false">SUMPRODUCT((Ventas!$B$2:$B$10000=$A71)*(MONTH(Ventas!$A$2:$A$10000)=MONTH($A$62))*(YEAR(Ventas!$A$2:$A$10000)=YEAR($A$62)), Ventas!$F$2:$F$10000)</f>
        <v>0</v>
      </c>
      <c r="D71" s="1" t="n">
        <f aca="false">SUMPRODUCT((Ventas!$B$2:$B$10000=$A71)*(MONTH(Ventas!$A$2:$A$10000)=MONTH($A$62))*(YEAR(Ventas!$A$2:$A$10000)=YEAR($A$62)), Ventas!$E$2:$E$10000)</f>
        <v>0</v>
      </c>
      <c r="E71" s="8" t="n">
        <f aca="false">IFERROR(D71/$B71, 0)</f>
        <v>0</v>
      </c>
      <c r="F71" s="2" t="n">
        <f aca="false">IFERROR(C71/$B71, 0)</f>
        <v>0</v>
      </c>
    </row>
    <row r="72" customFormat="false" ht="12.8" hidden="false" customHeight="false" outlineLevel="0" collapsed="false">
      <c r="A72" s="57" t="s">
        <v>12</v>
      </c>
      <c r="B72" s="1" t="n">
        <f aca="false">SUMPRODUCT((Ventas!$B$2:$B$10000=$A72)*(MONTH(Ventas!$A$2:$A$10000)=MONTH($A$62))*(YEAR(Ventas!$A$2:$A$10000)=YEAR($A$62)))</f>
        <v>0</v>
      </c>
      <c r="C72" s="2" t="n">
        <f aca="false">SUMPRODUCT((Ventas!$B$2:$B$10000=$A72)*(MONTH(Ventas!$A$2:$A$10000)=MONTH($A$62))*(YEAR(Ventas!$A$2:$A$10000)=YEAR($A$62)), Ventas!$F$2:$F$10000)</f>
        <v>0</v>
      </c>
      <c r="D72" s="1" t="n">
        <f aca="false">SUMPRODUCT((Ventas!$B$2:$B$10000=$A72)*(MONTH(Ventas!$A$2:$A$10000)=MONTH($A$62))*(YEAR(Ventas!$A$2:$A$10000)=YEAR($A$62)), Ventas!$E$2:$E$10000)</f>
        <v>0</v>
      </c>
      <c r="E72" s="8" t="n">
        <f aca="false">IFERROR(D72/$B72, 0)</f>
        <v>0</v>
      </c>
      <c r="F72" s="2" t="n">
        <f aca="false">IFERROR(C72/$B72, 0)</f>
        <v>0</v>
      </c>
    </row>
    <row r="73" customFormat="false" ht="12.8" hidden="false" customHeight="false" outlineLevel="0" collapsed="false">
      <c r="A73" s="57" t="s">
        <v>110</v>
      </c>
      <c r="B73" s="1" t="n">
        <f aca="false">SUMPRODUCT((Ventas!$B$2:$B$10000=$A73)*(MONTH(Ventas!$A$2:$A$10000)=MONTH($A$62))*(YEAR(Ventas!$A$2:$A$10000)=YEAR($A$62)))</f>
        <v>0</v>
      </c>
      <c r="C73" s="2" t="n">
        <f aca="false">SUMPRODUCT((Ventas!$B$2:$B$10000=$A73)*(MONTH(Ventas!$A$2:$A$10000)=MONTH($A$62))*(YEAR(Ventas!$A$2:$A$10000)=YEAR($A$62)), Ventas!$F$2:$F$10000)</f>
        <v>0</v>
      </c>
      <c r="D73" s="1" t="n">
        <f aca="false">SUMPRODUCT((Ventas!$B$2:$B$10000=$A73)*(MONTH(Ventas!$A$2:$A$10000)=MONTH($A$62))*(YEAR(Ventas!$A$2:$A$10000)=YEAR($A$62)), Ventas!$E$2:$E$10000)</f>
        <v>0</v>
      </c>
      <c r="E73" s="8" t="n">
        <f aca="false">IFERROR(D73/$B73, 0)</f>
        <v>0</v>
      </c>
      <c r="F73" s="2" t="n">
        <f aca="false">IFERROR(C73/$B73, 0)</f>
        <v>0</v>
      </c>
    </row>
    <row r="74" customFormat="false" ht="12.8" hidden="false" customHeight="false" outlineLevel="0" collapsed="false">
      <c r="A74" s="57" t="s">
        <v>20</v>
      </c>
      <c r="B74" s="1" t="n">
        <f aca="false">SUMPRODUCT((Ventas!$B$2:$B$10000=$A74)*(MONTH(Ventas!$A$2:$A$10000)=MONTH($A$62))*(YEAR(Ventas!$A$2:$A$10000)=YEAR($A$62)))</f>
        <v>0</v>
      </c>
      <c r="C74" s="2" t="n">
        <f aca="false">SUMPRODUCT((Ventas!$B$2:$B$10000=$A74)*(MONTH(Ventas!$A$2:$A$10000)=MONTH($A$62))*(YEAR(Ventas!$A$2:$A$10000)=YEAR($A$62)), Ventas!$F$2:$F$10000)</f>
        <v>0</v>
      </c>
      <c r="D74" s="1" t="n">
        <f aca="false">SUMPRODUCT((Ventas!$B$2:$B$10000=$A74)*(MONTH(Ventas!$A$2:$A$10000)=MONTH($A$62))*(YEAR(Ventas!$A$2:$A$10000)=YEAR($A$62)), Ventas!$E$2:$E$10000)</f>
        <v>0</v>
      </c>
      <c r="E74" s="8" t="n">
        <f aca="false">IFERROR(D74/$B74, 0)</f>
        <v>0</v>
      </c>
      <c r="F74" s="2" t="n">
        <f aca="false">IFERROR(C74/$B74, 0)</f>
        <v>0</v>
      </c>
    </row>
    <row r="75" customFormat="false" ht="12.8" hidden="false" customHeight="false" outlineLevel="0" collapsed="false">
      <c r="A75" s="57" t="s">
        <v>21</v>
      </c>
      <c r="B75" s="1" t="n">
        <f aca="false">SUMPRODUCT((Ventas!$B$2:$B$10000=$A75)*(MONTH(Ventas!$A$2:$A$10000)=MONTH($A$62))*(YEAR(Ventas!$A$2:$A$10000)=YEAR($A$62)))</f>
        <v>0</v>
      </c>
      <c r="C75" s="2" t="n">
        <f aca="false">SUMPRODUCT((Ventas!$B$2:$B$10000=$A75)*(MONTH(Ventas!$A$2:$A$10000)=MONTH($A$62))*(YEAR(Ventas!$A$2:$A$10000)=YEAR($A$62)), Ventas!$F$2:$F$10000)</f>
        <v>0</v>
      </c>
      <c r="D75" s="1" t="n">
        <f aca="false">SUMPRODUCT((Ventas!$B$2:$B$10000=$A75)*(MONTH(Ventas!$A$2:$A$10000)=MONTH($A$62))*(YEAR(Ventas!$A$2:$A$10000)=YEAR($A$62)), Ventas!$E$2:$E$10000)</f>
        <v>0</v>
      </c>
      <c r="E75" s="8" t="n">
        <f aca="false">IFERROR(D75/$B75, 0)</f>
        <v>0</v>
      </c>
      <c r="F75" s="2" t="n">
        <f aca="false">IFERROR(C75/$B75, 0)</f>
        <v>0</v>
      </c>
    </row>
    <row r="76" customFormat="false" ht="12.8" hidden="false" customHeight="false" outlineLevel="0" collapsed="false">
      <c r="A76" s="57" t="s">
        <v>18</v>
      </c>
      <c r="B76" s="1" t="n">
        <f aca="false">SUMPRODUCT((Ventas!$B$2:$B$10000=$A76)*(MONTH(Ventas!$A$2:$A$10000)=MONTH($A$62))*(YEAR(Ventas!$A$2:$A$10000)=YEAR($A$62)))</f>
        <v>0</v>
      </c>
      <c r="C76" s="2" t="n">
        <f aca="false">SUMPRODUCT((Ventas!$B$2:$B$10000=$A76)*(MONTH(Ventas!$A$2:$A$10000)=MONTH($A$62))*(YEAR(Ventas!$A$2:$A$10000)=YEAR($A$62)), Ventas!$F$2:$F$10000)</f>
        <v>0</v>
      </c>
      <c r="D76" s="1" t="n">
        <f aca="false">SUMPRODUCT((Ventas!$B$2:$B$10000=$A76)*(MONTH(Ventas!$A$2:$A$10000)=MONTH($A$62))*(YEAR(Ventas!$A$2:$A$10000)=YEAR($A$62)), Ventas!$E$2:$E$10000)</f>
        <v>0</v>
      </c>
      <c r="E76" s="8" t="n">
        <f aca="false">IFERROR(D76/$B76, 0)</f>
        <v>0</v>
      </c>
      <c r="F76" s="2" t="n">
        <f aca="false">IFERROR(C76/$B76, 0)</f>
        <v>0</v>
      </c>
    </row>
    <row r="77" customFormat="false" ht="12.8" hidden="false" customHeight="false" outlineLevel="0" collapsed="false">
      <c r="A77" s="57" t="s">
        <v>111</v>
      </c>
      <c r="B77" s="1" t="n">
        <f aca="false">SUMPRODUCT((Ventas!$B$2:$B$10000=$A77)*(MONTH(Ventas!$A$2:$A$10000)=MONTH($A$62))*(YEAR(Ventas!$A$2:$A$10000)=YEAR($A$62)))</f>
        <v>0</v>
      </c>
      <c r="C77" s="2" t="n">
        <f aca="false">SUMPRODUCT((Ventas!$B$2:$B$10000=$A77)*(MONTH(Ventas!$A$2:$A$10000)=MONTH($A$62))*(YEAR(Ventas!$A$2:$A$10000)=YEAR($A$62)), Ventas!$F$2:$F$10000)</f>
        <v>0</v>
      </c>
      <c r="D77" s="1" t="n">
        <f aca="false">SUMPRODUCT((Ventas!$B$2:$B$10000=$A77)*(MONTH(Ventas!$A$2:$A$10000)=MONTH($A$62))*(YEAR(Ventas!$A$2:$A$10000)=YEAR($A$62)), Ventas!$E$2:$E$10000)</f>
        <v>0</v>
      </c>
      <c r="E77" s="8" t="n">
        <f aca="false">IFERROR(D77/$B77, 0)</f>
        <v>0</v>
      </c>
      <c r="F77" s="2" t="n">
        <f aca="false">IFERROR(C77/$B77, 0)</f>
        <v>0</v>
      </c>
    </row>
    <row r="78" customFormat="false" ht="12.8" hidden="false" customHeight="false" outlineLevel="0" collapsed="false">
      <c r="A78" s="57" t="s">
        <v>19</v>
      </c>
      <c r="B78" s="1" t="n">
        <f aca="false">SUMPRODUCT((Ventas!$B$2:$B$10000=$A78)*(MONTH(Ventas!$A$2:$A$10000)=MONTH($A$62))*(YEAR(Ventas!$A$2:$A$10000)=YEAR($A$62)))</f>
        <v>0</v>
      </c>
      <c r="C78" s="2" t="n">
        <f aca="false">SUMPRODUCT((Ventas!$B$2:$B$10000=$A78)*(MONTH(Ventas!$A$2:$A$10000)=MONTH($A$62))*(YEAR(Ventas!$A$2:$A$10000)=YEAR($A$62)), Ventas!$F$2:$F$10000)</f>
        <v>0</v>
      </c>
      <c r="D78" s="1" t="n">
        <f aca="false">SUMPRODUCT((Ventas!$B$2:$B$10000=$A78)*(MONTH(Ventas!$A$2:$A$10000)=MONTH($A$62))*(YEAR(Ventas!$A$2:$A$10000)=YEAR($A$62)), Ventas!$E$2:$E$10000)</f>
        <v>0</v>
      </c>
      <c r="E78" s="8" t="n">
        <f aca="false">IFERROR(D78/$B78, 0)</f>
        <v>0</v>
      </c>
      <c r="F78" s="2" t="n">
        <f aca="false">IFERROR(C78/$B78, 0)</f>
        <v>0</v>
      </c>
    </row>
    <row r="79" customFormat="false" ht="12.8" hidden="false" customHeight="false" outlineLevel="0" collapsed="false">
      <c r="A79" s="58" t="s">
        <v>112</v>
      </c>
      <c r="B79" s="1" t="n">
        <f aca="false">SUMPRODUCT((Ventas!$B$2:$B$10000=$A79)*(MONTH(Ventas!$A$2:$A$10000)=MONTH($A$62))*(YEAR(Ventas!$A$2:$A$10000)=YEAR($A$62)))</f>
        <v>0</v>
      </c>
      <c r="C79" s="2" t="n">
        <f aca="false">SUMPRODUCT((Ventas!$B$2:$B$10000=$A79)*(MONTH(Ventas!$A$2:$A$10000)=MONTH($A$62))*(YEAR(Ventas!$A$2:$A$10000)=YEAR($A$62)), Ventas!$F$2:$F$10000)</f>
        <v>0</v>
      </c>
      <c r="D79" s="1" t="n">
        <f aca="false">SUMPRODUCT((Ventas!$B$2:$B$10000=$A79)*(MONTH(Ventas!$A$2:$A$10000)=MONTH($A$62))*(YEAR(Ventas!$A$2:$A$10000)=YEAR($A$62)), Ventas!$E$2:$E$10000)</f>
        <v>0</v>
      </c>
      <c r="E79" s="8" t="n">
        <f aca="false">IFERROR(D79/$B79, 0)</f>
        <v>0</v>
      </c>
      <c r="F79" s="2" t="n">
        <f aca="false">IFERROR(C79/$B79, 0)</f>
        <v>0</v>
      </c>
    </row>
    <row r="80" customFormat="false" ht="12.8" hidden="false" customHeight="false" outlineLevel="0" collapsed="false">
      <c r="A80" s="58" t="s">
        <v>113</v>
      </c>
      <c r="B80" s="1" t="n">
        <f aca="false">SUMPRODUCT((Ventas!$B$2:$B$10000=$A80)*(MONTH(Ventas!$A$2:$A$10000)=MONTH($A$62))*(YEAR(Ventas!$A$2:$A$10000)=YEAR($A$62)))</f>
        <v>0</v>
      </c>
      <c r="C80" s="2" t="n">
        <f aca="false">SUMPRODUCT((Ventas!$B$2:$B$10000=$A80)*(MONTH(Ventas!$A$2:$A$10000)=MONTH($A$62))*(YEAR(Ventas!$A$2:$A$10000)=YEAR($A$62)), Ventas!$F$2:$F$10000)</f>
        <v>0</v>
      </c>
      <c r="D80" s="1" t="n">
        <f aca="false">SUMPRODUCT((Ventas!$B$2:$B$10000=$A80)*(MONTH(Ventas!$A$2:$A$10000)=MONTH($A$62))*(YEAR(Ventas!$A$2:$A$10000)=YEAR($A$62)), Ventas!$E$2:$E$10000)</f>
        <v>0</v>
      </c>
      <c r="E80" s="8" t="n">
        <f aca="false">IFERROR(D80/$B80, 0)</f>
        <v>0</v>
      </c>
      <c r="F80" s="2" t="n">
        <f aca="false">IFERROR(C80/$B80, 0)</f>
        <v>0</v>
      </c>
    </row>
    <row r="81" customFormat="false" ht="12.8" hidden="false" customHeight="false" outlineLevel="0" collapsed="false">
      <c r="A81" s="58" t="s">
        <v>114</v>
      </c>
      <c r="B81" s="1" t="n">
        <f aca="false">SUMPRODUCT((Ventas!$B$2:$B$10000=$A81)*(MONTH(Ventas!$A$2:$A$10000)=MONTH($A$62))*(YEAR(Ventas!$A$2:$A$10000)=YEAR($A$62)))</f>
        <v>0</v>
      </c>
      <c r="C81" s="2" t="n">
        <f aca="false">SUMPRODUCT((Ventas!$B$2:$B$10000=$A81)*(MONTH(Ventas!$A$2:$A$10000)=MONTH($A$62))*(YEAR(Ventas!$A$2:$A$10000)=YEAR($A$62)), Ventas!$F$2:$F$10000)</f>
        <v>0</v>
      </c>
      <c r="D81" s="1" t="n">
        <f aca="false">SUMPRODUCT((Ventas!$B$2:$B$10000=$A81)*(MONTH(Ventas!$A$2:$A$10000)=MONTH($A$62))*(YEAR(Ventas!$A$2:$A$10000)=YEAR($A$62)), Ventas!$E$2:$E$10000)</f>
        <v>0</v>
      </c>
      <c r="E81" s="8" t="n">
        <f aca="false">IFERROR(D81/$B81, 0)</f>
        <v>0</v>
      </c>
      <c r="F81" s="2" t="n">
        <f aca="false">IFERROR(C81/$B81, 0)</f>
        <v>0</v>
      </c>
    </row>
    <row r="82" customFormat="false" ht="12.8" hidden="false" customHeight="false" outlineLevel="0" collapsed="false">
      <c r="A82" s="58" t="s">
        <v>115</v>
      </c>
      <c r="B82" s="1" t="n">
        <f aca="false">SUMPRODUCT((Ventas!$B$2:$B$10000=$A82)*(MONTH(Ventas!$A$2:$A$10000)=MONTH($A$62))*(YEAR(Ventas!$A$2:$A$10000)=YEAR($A$62)))</f>
        <v>0</v>
      </c>
      <c r="C82" s="2" t="n">
        <f aca="false">SUMPRODUCT((Ventas!$B$2:$B$10000=$A82)*(MONTH(Ventas!$A$2:$A$10000)=MONTH($A$62))*(YEAR(Ventas!$A$2:$A$10000)=YEAR($A$62)), Ventas!$F$2:$F$10000)</f>
        <v>0</v>
      </c>
      <c r="D82" s="1" t="n">
        <f aca="false">SUMPRODUCT((Ventas!$B$2:$B$10000=$A82)*(MONTH(Ventas!$A$2:$A$10000)=MONTH($A$62))*(YEAR(Ventas!$A$2:$A$10000)=YEAR($A$62)), Ventas!$E$2:$E$10000)</f>
        <v>0</v>
      </c>
      <c r="E82" s="8" t="n">
        <f aca="false">IFERROR(D82/$B82, 0)</f>
        <v>0</v>
      </c>
      <c r="F82" s="2" t="n">
        <f aca="false">IFERROR(C82/$B82, 0)</f>
        <v>0</v>
      </c>
    </row>
    <row r="83" customFormat="false" ht="12.8" hidden="false" customHeight="false" outlineLevel="0" collapsed="false">
      <c r="A83" s="58" t="s">
        <v>116</v>
      </c>
      <c r="B83" s="1" t="n">
        <f aca="false">SUMPRODUCT((Ventas!$B$2:$B$10000=$A83)*(MONTH(Ventas!$A$2:$A$10000)=MONTH($A$62))*(YEAR(Ventas!$A$2:$A$10000)=YEAR($A$62)))</f>
        <v>0</v>
      </c>
      <c r="C83" s="2" t="n">
        <f aca="false">SUMPRODUCT((Ventas!$B$2:$B$10000=$A83)*(MONTH(Ventas!$A$2:$A$10000)=MONTH($A$62))*(YEAR(Ventas!$A$2:$A$10000)=YEAR($A$62)), Ventas!$F$2:$F$10000)</f>
        <v>0</v>
      </c>
      <c r="D83" s="1" t="n">
        <f aca="false">SUMPRODUCT((Ventas!$B$2:$B$10000=$A83)*(MONTH(Ventas!$A$2:$A$10000)=MONTH($A$62))*(YEAR(Ventas!$A$2:$A$10000)=YEAR($A$62)), Ventas!$E$2:$E$10000)</f>
        <v>0</v>
      </c>
      <c r="E83" s="8" t="n">
        <f aca="false">IFERROR(D83/$B83, 0)</f>
        <v>0</v>
      </c>
      <c r="F83" s="2" t="n">
        <f aca="false">IFERROR(C83/$B83, 0)</f>
        <v>0</v>
      </c>
    </row>
    <row r="84" customFormat="false" ht="12.8" hidden="false" customHeight="false" outlineLevel="0" collapsed="false">
      <c r="A84" s="58" t="s">
        <v>117</v>
      </c>
      <c r="B84" s="1" t="n">
        <f aca="false">SUMPRODUCT((Ventas!$B$2:$B$10000=$A84)*(MONTH(Ventas!$A$2:$A$10000)=MONTH($A$62))*(YEAR(Ventas!$A$2:$A$10000)=YEAR($A$62)))</f>
        <v>0</v>
      </c>
      <c r="C84" s="2" t="n">
        <f aca="false">SUMPRODUCT((Ventas!$B$2:$B$10000=$A84)*(MONTH(Ventas!$A$2:$A$10000)=MONTH($A$62))*(YEAR(Ventas!$A$2:$A$10000)=YEAR($A$62)), Ventas!$F$2:$F$10000)</f>
        <v>0</v>
      </c>
      <c r="D84" s="1" t="n">
        <f aca="false">SUMPRODUCT((Ventas!$B$2:$B$10000=$A84)*(MONTH(Ventas!$A$2:$A$10000)=MONTH($A$62))*(YEAR(Ventas!$A$2:$A$10000)=YEAR($A$62)), Ventas!$E$2:$E$10000)</f>
        <v>0</v>
      </c>
      <c r="E84" s="8" t="n">
        <f aca="false">IFERROR(D84/$B84, 0)</f>
        <v>0</v>
      </c>
      <c r="F84" s="2" t="n">
        <f aca="false">IFERROR(C84/$B84, 0)</f>
        <v>0</v>
      </c>
    </row>
    <row r="85" customFormat="false" ht="12.8" hidden="false" customHeight="false" outlineLevel="0" collapsed="false">
      <c r="A85" s="58" t="s">
        <v>15</v>
      </c>
      <c r="B85" s="1" t="n">
        <f aca="false">SUMPRODUCT((Ventas!$B$2:$B$10000=$A85)*(MONTH(Ventas!$A$2:$A$10000)=MONTH($A$62))*(YEAR(Ventas!$A$2:$A$10000)=YEAR($A$62)))</f>
        <v>0</v>
      </c>
      <c r="C85" s="2" t="n">
        <f aca="false">SUMPRODUCT((Ventas!$B$2:$B$10000=$A85)*(MONTH(Ventas!$A$2:$A$10000)=MONTH($A$62))*(YEAR(Ventas!$A$2:$A$10000)=YEAR($A$62)), Ventas!$F$2:$F$10000)</f>
        <v>0</v>
      </c>
      <c r="D85" s="1" t="n">
        <f aca="false">SUMPRODUCT((Ventas!$B$2:$B$10000=$A85)*(MONTH(Ventas!$A$2:$A$10000)=MONTH($A$62))*(YEAR(Ventas!$A$2:$A$10000)=YEAR($A$62)), Ventas!$E$2:$E$10000)</f>
        <v>0</v>
      </c>
      <c r="E85" s="8" t="n">
        <f aca="false">IFERROR(D85/$B85, 0)</f>
        <v>0</v>
      </c>
      <c r="F85" s="2" t="n">
        <f aca="false">IFERROR(C85/$B85, 0)</f>
        <v>0</v>
      </c>
    </row>
    <row r="86" customFormat="false" ht="12.8" hidden="false" customHeight="false" outlineLevel="0" collapsed="false">
      <c r="A86" s="58" t="s">
        <v>118</v>
      </c>
      <c r="B86" s="1" t="n">
        <f aca="false">SUMPRODUCT((Ventas!$B$2:$B$10000=$A86)*(MONTH(Ventas!$A$2:$A$10000)=MONTH($A$62))*(YEAR(Ventas!$A$2:$A$10000)=YEAR($A$62)))</f>
        <v>0</v>
      </c>
      <c r="C86" s="2" t="n">
        <f aca="false">SUMPRODUCT((Ventas!$B$2:$B$10000=$A86)*(MONTH(Ventas!$A$2:$A$10000)=MONTH($A$62))*(YEAR(Ventas!$A$2:$A$10000)=YEAR($A$62)), Ventas!$F$2:$F$10000)</f>
        <v>0</v>
      </c>
      <c r="D86" s="1" t="n">
        <f aca="false">SUMPRODUCT((Ventas!$B$2:$B$10000=$A86)*(MONTH(Ventas!$A$2:$A$10000)=MONTH($A$62))*(YEAR(Ventas!$A$2:$A$10000)=YEAR($A$62)), Ventas!$E$2:$E$10000)</f>
        <v>0</v>
      </c>
      <c r="E86" s="8" t="n">
        <f aca="false">IFERROR(D86/$B86, 0)</f>
        <v>0</v>
      </c>
      <c r="F86" s="2" t="n">
        <f aca="false">IFERROR(C86/$B86, 0)</f>
        <v>0</v>
      </c>
    </row>
    <row r="87" customFormat="false" ht="12.8" hidden="false" customHeight="false" outlineLevel="0" collapsed="false">
      <c r="A87" s="58" t="s">
        <v>119</v>
      </c>
      <c r="B87" s="1" t="n">
        <f aca="false">SUMPRODUCT((Ventas!$B$2:$B$10000=$A87)*(MONTH(Ventas!$A$2:$A$10000)=MONTH($A$62))*(YEAR(Ventas!$A$2:$A$10000)=YEAR($A$62)))</f>
        <v>0</v>
      </c>
      <c r="C87" s="2" t="n">
        <f aca="false">SUMPRODUCT((Ventas!$B$2:$B$10000=$A87)*(MONTH(Ventas!$A$2:$A$10000)=MONTH($A$62))*(YEAR(Ventas!$A$2:$A$10000)=YEAR($A$62)), Ventas!$F$2:$F$10000)</f>
        <v>0</v>
      </c>
      <c r="D87" s="1" t="n">
        <f aca="false">SUMPRODUCT((Ventas!$B$2:$B$10000=$A87)*(MONTH(Ventas!$A$2:$A$10000)=MONTH($A$62))*(YEAR(Ventas!$A$2:$A$10000)=YEAR($A$62)), Ventas!$E$2:$E$10000)</f>
        <v>0</v>
      </c>
      <c r="E87" s="8" t="n">
        <f aca="false">IFERROR(D87/$B87, 0)</f>
        <v>0</v>
      </c>
      <c r="F87" s="2" t="n">
        <f aca="false">IFERROR(C87/$B87, 0)</f>
        <v>0</v>
      </c>
    </row>
    <row r="88" customFormat="false" ht="12.8" hidden="false" customHeight="false" outlineLevel="0" collapsed="false">
      <c r="A88" s="58" t="s">
        <v>16</v>
      </c>
      <c r="B88" s="1" t="n">
        <f aca="false">SUMPRODUCT((Ventas!$B$2:$B$10000=$A88)*(MONTH(Ventas!$A$2:$A$10000)=MONTH($A$62))*(YEAR(Ventas!$A$2:$A$10000)=YEAR($A$62)))</f>
        <v>0</v>
      </c>
      <c r="C88" s="2" t="n">
        <f aca="false">SUMPRODUCT((Ventas!$B$2:$B$10000=$A88)*(MONTH(Ventas!$A$2:$A$10000)=MONTH($A$62))*(YEAR(Ventas!$A$2:$A$10000)=YEAR($A$62)), Ventas!$F$2:$F$10000)</f>
        <v>0</v>
      </c>
      <c r="D88" s="1" t="n">
        <f aca="false">SUMPRODUCT((Ventas!$B$2:$B$10000=$A88)*(MONTH(Ventas!$A$2:$A$10000)=MONTH($A$62))*(YEAR(Ventas!$A$2:$A$10000)=YEAR($A$62)), Ventas!$E$2:$E$10000)</f>
        <v>0</v>
      </c>
      <c r="E88" s="8" t="n">
        <f aca="false">IFERROR(D88/$B88, 0)</f>
        <v>0</v>
      </c>
      <c r="F88" s="2" t="n">
        <f aca="false">IFERROR(C88/$B88, 0)</f>
        <v>0</v>
      </c>
    </row>
    <row r="89" customFormat="false" ht="12.8" hidden="false" customHeight="false" outlineLevel="0" collapsed="false">
      <c r="A89" s="58"/>
      <c r="B89" s="51" t="n">
        <f aca="false">SUM(B63:B88)</f>
        <v>0</v>
      </c>
      <c r="C89" s="49" t="n">
        <f aca="false">SUM(C63:C88)</f>
        <v>0</v>
      </c>
      <c r="D89" s="51" t="n">
        <f aca="false">SUM(D63:D88)</f>
        <v>0</v>
      </c>
      <c r="E89" s="53" t="n">
        <f aca="false">IFERROR(D89/$B89, 0)</f>
        <v>0</v>
      </c>
      <c r="F89" s="49" t="n">
        <f aca="false">IFERROR(C89/$B89, 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2" topLeftCell="B33" activePane="bottomRight" state="frozen"/>
      <selection pane="topLeft" activeCell="A1" activeCellId="0" sqref="A1"/>
      <selection pane="topRight" activeCell="B1" activeCellId="0" sqref="B1"/>
      <selection pane="bottomLeft" activeCell="A33" activeCellId="0" sqref="A33"/>
      <selection pane="bottomRight" activeCell="B56" activeCellId="0" sqref="B56"/>
    </sheetView>
  </sheetViews>
  <sheetFormatPr defaultRowHeight="15"/>
  <cols>
    <col collapsed="false" hidden="false" max="1" min="1" style="1" width="13.7704081632653"/>
    <col collapsed="false" hidden="false" max="2" min="2" style="1" width="12.9591836734694"/>
    <col collapsed="false" hidden="false" max="3" min="3" style="1" width="10.6632653061225"/>
    <col collapsed="false" hidden="false" max="4" min="4" style="1" width="10.1581632653061"/>
    <col collapsed="false" hidden="false" max="8" min="5" style="1" width="8.50510204081633"/>
    <col collapsed="false" hidden="true" max="9" min="9" style="6" width="0"/>
    <col collapsed="false" hidden="false" max="13" min="10" style="1" width="8.50510204081633"/>
    <col collapsed="false" hidden="true" max="14" min="14" style="6" width="0"/>
    <col collapsed="false" hidden="false" max="18" min="15" style="1" width="8.50510204081633"/>
    <col collapsed="false" hidden="true" max="19" min="19" style="6" width="0"/>
    <col collapsed="false" hidden="false" max="23" min="20" style="1" width="8.50510204081633"/>
    <col collapsed="false" hidden="true" max="24" min="24" style="6" width="0"/>
    <col collapsed="false" hidden="false" max="28" min="25" style="1" width="8.50510204081633"/>
    <col collapsed="false" hidden="true" max="29" min="29" style="6" width="0"/>
    <col collapsed="false" hidden="false" max="33" min="30" style="1" width="8.50510204081633"/>
    <col collapsed="false" hidden="true" max="34" min="34" style="6" width="0"/>
    <col collapsed="false" hidden="false" max="36" min="35" style="1" width="8.50510204081633"/>
    <col collapsed="false" hidden="true" max="37" min="37" style="6" width="0"/>
    <col collapsed="false" hidden="false" max="39" min="38" style="1" width="8.50510204081633"/>
    <col collapsed="false" hidden="true" max="40" min="40" style="6" width="0"/>
    <col collapsed="false" hidden="false" max="43" min="41" style="1" width="8.50510204081633"/>
    <col collapsed="false" hidden="true" max="44" min="44" style="6" width="0"/>
    <col collapsed="false" hidden="false" max="47" min="45" style="1" width="8.50510204081633"/>
    <col collapsed="false" hidden="true" max="48" min="48" style="6" width="0"/>
    <col collapsed="false" hidden="false" max="51" min="49" style="1" width="8.50510204081633"/>
    <col collapsed="false" hidden="true" max="52" min="52" style="6" width="0"/>
    <col collapsed="false" hidden="false" max="55" min="53" style="1" width="8.50510204081633"/>
    <col collapsed="false" hidden="true" max="56" min="56" style="6" width="0"/>
    <col collapsed="false" hidden="false" max="57" min="57" style="1" width="8.50510204081633"/>
    <col collapsed="false" hidden="true" max="58" min="58" style="6" width="0"/>
    <col collapsed="false" hidden="false" max="1025" min="59" style="1" width="8.50510204081633"/>
  </cols>
  <sheetData>
    <row r="1" s="6" customFormat="true" ht="12.8" hidden="true" customHeight="true" outlineLevel="0" collapsed="false">
      <c r="F1" s="6" t="n">
        <f aca="false">Ventas!H1</f>
        <v>1</v>
      </c>
      <c r="G1" s="6" t="n">
        <f aca="false">Ventas!I1</f>
        <v>2</v>
      </c>
      <c r="H1" s="6" t="n">
        <f aca="false">Ventas!J1</f>
        <v>3</v>
      </c>
      <c r="I1" s="6" t="n">
        <f aca="false">Ventas!K1</f>
        <v>4</v>
      </c>
      <c r="J1" s="6" t="n">
        <f aca="false">Ventas!L1</f>
        <v>5</v>
      </c>
      <c r="K1" s="6" t="n">
        <f aca="false">Ventas!M1</f>
        <v>6</v>
      </c>
      <c r="L1" s="6" t="n">
        <f aca="false">Ventas!N1</f>
        <v>7</v>
      </c>
      <c r="M1" s="6" t="n">
        <f aca="false">Ventas!O1</f>
        <v>8</v>
      </c>
      <c r="N1" s="6" t="n">
        <f aca="false">Ventas!P1</f>
        <v>9</v>
      </c>
      <c r="O1" s="6" t="n">
        <f aca="false">Ventas!Q1</f>
        <v>10</v>
      </c>
      <c r="P1" s="6" t="n">
        <f aca="false">Ventas!R1</f>
        <v>11</v>
      </c>
      <c r="Q1" s="6" t="n">
        <f aca="false">Ventas!S1</f>
        <v>12</v>
      </c>
      <c r="R1" s="6" t="n">
        <f aca="false">Ventas!T1</f>
        <v>13</v>
      </c>
      <c r="S1" s="6" t="n">
        <f aca="false">Ventas!U1</f>
        <v>14</v>
      </c>
      <c r="T1" s="6" t="n">
        <f aca="false">Ventas!V1</f>
        <v>15</v>
      </c>
      <c r="U1" s="6" t="n">
        <f aca="false">Ventas!W1</f>
        <v>16</v>
      </c>
      <c r="V1" s="6" t="n">
        <f aca="false">Ventas!X1</f>
        <v>17</v>
      </c>
      <c r="W1" s="6" t="n">
        <f aca="false">Ventas!Y1</f>
        <v>18</v>
      </c>
      <c r="X1" s="6" t="n">
        <f aca="false">Ventas!Z1</f>
        <v>19</v>
      </c>
      <c r="Y1" s="6" t="n">
        <f aca="false">Ventas!AA1</f>
        <v>20</v>
      </c>
      <c r="Z1" s="6" t="n">
        <f aca="false">Ventas!AB1</f>
        <v>21</v>
      </c>
      <c r="AA1" s="6" t="n">
        <f aca="false">Ventas!AC1</f>
        <v>22</v>
      </c>
      <c r="AB1" s="6" t="n">
        <f aca="false">Ventas!AD1</f>
        <v>23</v>
      </c>
      <c r="AC1" s="6" t="n">
        <f aca="false">Ventas!AE1</f>
        <v>24</v>
      </c>
      <c r="AD1" s="6" t="n">
        <f aca="false">Ventas!AF1</f>
        <v>25</v>
      </c>
      <c r="AE1" s="6" t="n">
        <f aca="false">Ventas!AG1</f>
        <v>26</v>
      </c>
      <c r="AF1" s="6" t="n">
        <f aca="false">Ventas!AH1</f>
        <v>27</v>
      </c>
      <c r="AG1" s="6" t="n">
        <f aca="false">Ventas!AI1</f>
        <v>28</v>
      </c>
      <c r="AH1" s="6" t="n">
        <f aca="false">Ventas!AJ1</f>
        <v>29</v>
      </c>
      <c r="AI1" s="6" t="n">
        <f aca="false">Ventas!AK1</f>
        <v>30</v>
      </c>
      <c r="AJ1" s="6" t="n">
        <f aca="false">Ventas!AL1</f>
        <v>31</v>
      </c>
      <c r="AK1" s="6" t="n">
        <f aca="false">Ventas!AM1</f>
        <v>32</v>
      </c>
      <c r="AL1" s="6" t="n">
        <f aca="false">Ventas!AN1</f>
        <v>33</v>
      </c>
      <c r="AM1" s="6" t="n">
        <f aca="false">Ventas!AO1</f>
        <v>34</v>
      </c>
      <c r="AN1" s="6" t="n">
        <f aca="false">Ventas!AP1</f>
        <v>35</v>
      </c>
      <c r="AO1" s="6" t="n">
        <f aca="false">Ventas!AQ1</f>
        <v>36</v>
      </c>
      <c r="AP1" s="6" t="n">
        <f aca="false">Ventas!AR1</f>
        <v>37</v>
      </c>
      <c r="AQ1" s="6" t="n">
        <f aca="false">Ventas!AS1</f>
        <v>38</v>
      </c>
      <c r="AR1" s="6" t="n">
        <f aca="false">Ventas!AT1</f>
        <v>39</v>
      </c>
      <c r="AS1" s="6" t="n">
        <f aca="false">Ventas!AU1</f>
        <v>40</v>
      </c>
      <c r="AT1" s="6" t="n">
        <f aca="false">Ventas!AV1</f>
        <v>41</v>
      </c>
      <c r="AU1" s="6" t="n">
        <f aca="false">Ventas!AW1</f>
        <v>42</v>
      </c>
      <c r="AV1" s="6" t="n">
        <f aca="false">Ventas!AX1</f>
        <v>43</v>
      </c>
      <c r="AW1" s="6" t="n">
        <f aca="false">Ventas!AY1</f>
        <v>44</v>
      </c>
      <c r="AX1" s="6" t="n">
        <f aca="false">Ventas!AZ1</f>
        <v>45</v>
      </c>
      <c r="AY1" s="6" t="n">
        <f aca="false">Ventas!BA1</f>
        <v>46</v>
      </c>
      <c r="AZ1" s="6" t="n">
        <f aca="false">Ventas!BB1</f>
        <v>47</v>
      </c>
      <c r="BA1" s="6" t="n">
        <f aca="false">Ventas!BC1</f>
        <v>48</v>
      </c>
      <c r="BB1" s="6" t="n">
        <f aca="false">Ventas!BD1</f>
        <v>49</v>
      </c>
      <c r="BC1" s="6" t="n">
        <f aca="false">Ventas!BE1</f>
        <v>50</v>
      </c>
      <c r="BD1" s="6" t="n">
        <f aca="false">Ventas!BF1</f>
        <v>51</v>
      </c>
      <c r="BE1" s="6" t="n">
        <f aca="false">Ventas!BG1</f>
        <v>52</v>
      </c>
      <c r="BF1" s="6" t="n">
        <f aca="false">Ventas!BH1</f>
        <v>53</v>
      </c>
      <c r="BG1" s="6" t="n">
        <f aca="false">Ventas!BI1</f>
        <v>54</v>
      </c>
      <c r="BH1" s="6" t="n">
        <f aca="false">Ventas!BJ1</f>
        <v>55</v>
      </c>
      <c r="BI1" s="6" t="n">
        <f aca="false">Ventas!BK1</f>
        <v>56</v>
      </c>
      <c r="BJ1" s="6" t="n">
        <f aca="false">Ventas!BL1</f>
        <v>57</v>
      </c>
      <c r="BK1" s="6" t="n">
        <f aca="false">Ventas!BM1</f>
        <v>58</v>
      </c>
      <c r="BL1" s="6" t="n">
        <f aca="false">Ventas!BN1</f>
        <v>59</v>
      </c>
      <c r="BM1" s="6" t="n">
        <f aca="false">Ventas!BO1</f>
        <v>60</v>
      </c>
      <c r="BN1" s="6" t="n">
        <f aca="false">Ventas!BP1</f>
        <v>61</v>
      </c>
      <c r="BO1" s="6" t="n">
        <f aca="false">Ventas!BQ1</f>
        <v>62</v>
      </c>
      <c r="BP1" s="6" t="n">
        <f aca="false">Ventas!BR1</f>
        <v>63</v>
      </c>
      <c r="BQ1" s="6" t="n">
        <f aca="false">Ventas!BS1</f>
        <v>64</v>
      </c>
      <c r="BR1" s="6" t="n">
        <f aca="false">Ventas!BT1</f>
        <v>65</v>
      </c>
      <c r="BS1" s="6" t="n">
        <f aca="false">Ventas!BU1</f>
        <v>66</v>
      </c>
    </row>
    <row r="2" s="1" customFormat="true" ht="15" hidden="false" customHeight="true" outlineLevel="0" collapsed="false">
      <c r="F2" s="1" t="s">
        <v>121</v>
      </c>
      <c r="G2" s="1" t="s">
        <v>122</v>
      </c>
      <c r="H2" s="1" t="s">
        <v>123</v>
      </c>
      <c r="J2" s="59" t="s">
        <v>124</v>
      </c>
      <c r="K2" s="59"/>
      <c r="L2" s="59"/>
      <c r="M2" s="59"/>
      <c r="O2" s="59" t="s">
        <v>125</v>
      </c>
      <c r="P2" s="59"/>
      <c r="Q2" s="59"/>
      <c r="R2" s="59"/>
      <c r="T2" s="59" t="s">
        <v>126</v>
      </c>
      <c r="U2" s="59"/>
      <c r="V2" s="59"/>
      <c r="W2" s="59"/>
      <c r="Y2" s="59" t="s">
        <v>127</v>
      </c>
      <c r="Z2" s="59"/>
      <c r="AA2" s="59"/>
      <c r="AB2" s="59"/>
      <c r="AD2" s="59" t="s">
        <v>128</v>
      </c>
      <c r="AE2" s="59"/>
      <c r="AF2" s="59"/>
      <c r="AG2" s="59"/>
      <c r="AI2" s="59" t="s">
        <v>129</v>
      </c>
      <c r="AJ2" s="59"/>
      <c r="AK2" s="59"/>
      <c r="AL2" s="59"/>
      <c r="AM2" s="59"/>
      <c r="AO2" s="59" t="s">
        <v>130</v>
      </c>
      <c r="AP2" s="59"/>
      <c r="AQ2" s="59"/>
      <c r="AR2" s="59"/>
      <c r="AS2" s="59"/>
      <c r="AT2" s="59"/>
      <c r="AU2" s="59"/>
      <c r="AW2" s="59" t="s">
        <v>131</v>
      </c>
      <c r="AX2" s="59"/>
      <c r="AY2" s="59"/>
      <c r="AZ2" s="59"/>
      <c r="BA2" s="59"/>
      <c r="BB2" s="59"/>
      <c r="BC2" s="59"/>
      <c r="BE2" s="1" t="s">
        <v>132</v>
      </c>
      <c r="BF2" s="6"/>
      <c r="BG2" s="1" t="s">
        <v>133</v>
      </c>
      <c r="BH2" s="1" t="s">
        <v>134</v>
      </c>
      <c r="BI2" s="1" t="s">
        <v>135</v>
      </c>
      <c r="BJ2" s="1" t="s">
        <v>136</v>
      </c>
      <c r="BK2" s="1" t="s">
        <v>137</v>
      </c>
      <c r="BL2" s="1" t="s">
        <v>138</v>
      </c>
      <c r="BM2" s="1" t="s">
        <v>139</v>
      </c>
      <c r="BN2" s="1" t="s">
        <v>140</v>
      </c>
      <c r="BO2" s="1" t="s">
        <v>132</v>
      </c>
      <c r="BP2" s="1" t="s">
        <v>141</v>
      </c>
      <c r="BQ2" s="1" t="s">
        <v>133</v>
      </c>
      <c r="BR2" s="1" t="s">
        <v>142</v>
      </c>
      <c r="BS2" s="1" t="s">
        <v>142</v>
      </c>
    </row>
    <row r="3" customFormat="false" ht="15" hidden="false" customHeight="true" outlineLevel="0" collapsed="false">
      <c r="A3" s="60" t="s">
        <v>143</v>
      </c>
      <c r="B3" s="1" t="s">
        <v>144</v>
      </c>
      <c r="C3" s="1" t="s">
        <v>145</v>
      </c>
      <c r="D3" s="1" t="s">
        <v>5</v>
      </c>
      <c r="E3" s="0"/>
      <c r="F3" s="1" t="s">
        <v>146</v>
      </c>
      <c r="G3" s="1" t="s">
        <v>146</v>
      </c>
      <c r="H3" s="1" t="s">
        <v>146</v>
      </c>
      <c r="I3" s="0"/>
      <c r="J3" s="1" t="s">
        <v>147</v>
      </c>
      <c r="K3" s="1" t="s">
        <v>148</v>
      </c>
      <c r="L3" s="1" t="s">
        <v>149</v>
      </c>
      <c r="M3" s="1" t="s">
        <v>150</v>
      </c>
      <c r="N3" s="0"/>
      <c r="O3" s="1" t="s">
        <v>147</v>
      </c>
      <c r="P3" s="1" t="s">
        <v>148</v>
      </c>
      <c r="Q3" s="1" t="s">
        <v>149</v>
      </c>
      <c r="R3" s="1" t="s">
        <v>150</v>
      </c>
      <c r="S3" s="0"/>
      <c r="T3" s="1" t="s">
        <v>147</v>
      </c>
      <c r="U3" s="1" t="s">
        <v>148</v>
      </c>
      <c r="V3" s="1" t="s">
        <v>149</v>
      </c>
      <c r="W3" s="1" t="s">
        <v>150</v>
      </c>
      <c r="X3" s="0"/>
      <c r="Y3" s="1" t="s">
        <v>147</v>
      </c>
      <c r="Z3" s="1" t="s">
        <v>148</v>
      </c>
      <c r="AA3" s="1" t="s">
        <v>149</v>
      </c>
      <c r="AB3" s="1" t="s">
        <v>150</v>
      </c>
      <c r="AC3" s="0"/>
      <c r="AD3" s="1" t="s">
        <v>147</v>
      </c>
      <c r="AE3" s="1" t="s">
        <v>148</v>
      </c>
      <c r="AF3" s="1" t="s">
        <v>149</v>
      </c>
      <c r="AG3" s="1" t="s">
        <v>150</v>
      </c>
      <c r="AH3" s="0"/>
      <c r="AI3" s="1" t="s">
        <v>149</v>
      </c>
      <c r="AJ3" s="1" t="s">
        <v>151</v>
      </c>
      <c r="AK3" s="0"/>
      <c r="AL3" s="1" t="s">
        <v>147</v>
      </c>
      <c r="AM3" s="1" t="s">
        <v>148</v>
      </c>
      <c r="AN3" s="0"/>
      <c r="AO3" s="1" t="s">
        <v>149</v>
      </c>
      <c r="AP3" s="1" t="s">
        <v>151</v>
      </c>
      <c r="AQ3" s="1" t="s">
        <v>152</v>
      </c>
      <c r="AR3" s="0"/>
      <c r="AS3" s="1" t="s">
        <v>147</v>
      </c>
      <c r="AT3" s="1" t="s">
        <v>148</v>
      </c>
      <c r="AU3" s="1" t="s">
        <v>150</v>
      </c>
      <c r="AV3" s="0"/>
      <c r="AW3" s="1" t="s">
        <v>149</v>
      </c>
      <c r="AX3" s="1" t="s">
        <v>151</v>
      </c>
      <c r="AY3" s="1" t="s">
        <v>152</v>
      </c>
      <c r="AZ3" s="0"/>
      <c r="BA3" s="1" t="s">
        <v>147</v>
      </c>
      <c r="BB3" s="1" t="s">
        <v>148</v>
      </c>
      <c r="BC3" s="1" t="s">
        <v>150</v>
      </c>
      <c r="BD3" s="0"/>
      <c r="BE3" s="1" t="s">
        <v>148</v>
      </c>
      <c r="BF3" s="0"/>
      <c r="BG3" s="1" t="s">
        <v>152</v>
      </c>
      <c r="BH3" s="1" t="s">
        <v>152</v>
      </c>
      <c r="BI3" s="1" t="s">
        <v>153</v>
      </c>
      <c r="BJ3" s="1" t="s">
        <v>154</v>
      </c>
      <c r="BK3" s="1" t="s">
        <v>155</v>
      </c>
      <c r="BL3" s="1" t="s">
        <v>155</v>
      </c>
      <c r="BM3" s="1" t="s">
        <v>155</v>
      </c>
      <c r="BN3" s="1" t="s">
        <v>155</v>
      </c>
      <c r="BO3" s="1" t="s">
        <v>155</v>
      </c>
      <c r="BP3" s="1" t="s">
        <v>155</v>
      </c>
      <c r="BQ3" s="1" t="s">
        <v>155</v>
      </c>
      <c r="BR3" s="1" t="s">
        <v>156</v>
      </c>
      <c r="BS3" s="1" t="s">
        <v>157</v>
      </c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63" customFormat="true" ht="13.8" hidden="false" customHeight="true" outlineLevel="0" collapsed="false">
      <c r="A4" s="61" t="n">
        <v>42522</v>
      </c>
      <c r="B4" s="62" t="n">
        <v>1708.55</v>
      </c>
      <c r="C4" s="62" t="n">
        <v>180.05</v>
      </c>
      <c r="D4" s="62" t="n">
        <v>1888.6</v>
      </c>
      <c r="F4" s="63" t="n">
        <v>40</v>
      </c>
      <c r="G4" s="63" t="n">
        <v>9</v>
      </c>
      <c r="H4" s="63" t="n">
        <v>7</v>
      </c>
      <c r="I4" s="63" t="n">
        <v>0</v>
      </c>
      <c r="J4" s="63" t="n">
        <v>8</v>
      </c>
      <c r="K4" s="63" t="n">
        <v>6</v>
      </c>
      <c r="L4" s="63" t="n">
        <v>7</v>
      </c>
      <c r="M4" s="63" t="n">
        <v>4</v>
      </c>
      <c r="N4" s="63" t="n">
        <v>0</v>
      </c>
      <c r="O4" s="63" t="n">
        <v>0</v>
      </c>
      <c r="P4" s="63" t="n">
        <v>2</v>
      </c>
      <c r="Q4" s="63" t="n">
        <v>2</v>
      </c>
      <c r="R4" s="63" t="n">
        <v>0</v>
      </c>
      <c r="S4" s="63" t="n">
        <v>0</v>
      </c>
      <c r="T4" s="63" t="n">
        <v>2</v>
      </c>
      <c r="U4" s="63" t="n">
        <v>3</v>
      </c>
      <c r="V4" s="63" t="n">
        <v>1</v>
      </c>
      <c r="W4" s="63" t="n">
        <v>1</v>
      </c>
      <c r="X4" s="63" t="n">
        <v>0</v>
      </c>
      <c r="Y4" s="63" t="n">
        <v>3</v>
      </c>
      <c r="Z4" s="63" t="n">
        <v>1</v>
      </c>
      <c r="AA4" s="63" t="n">
        <v>1</v>
      </c>
      <c r="AB4" s="63" t="n">
        <v>0</v>
      </c>
      <c r="AC4" s="63" t="n">
        <v>0</v>
      </c>
      <c r="AD4" s="63" t="n">
        <v>4</v>
      </c>
      <c r="AE4" s="63" t="n">
        <v>6</v>
      </c>
      <c r="AF4" s="63" t="n">
        <v>1</v>
      </c>
      <c r="AG4" s="63" t="n">
        <v>1</v>
      </c>
      <c r="AH4" s="63" t="n">
        <v>0</v>
      </c>
      <c r="AI4" s="63" t="n">
        <v>5</v>
      </c>
      <c r="AJ4" s="63" t="n">
        <v>3</v>
      </c>
      <c r="AK4" s="63" t="n">
        <v>0</v>
      </c>
      <c r="AL4" s="63" t="n">
        <v>1</v>
      </c>
      <c r="AM4" s="63" t="n">
        <v>3</v>
      </c>
      <c r="AN4" s="63" t="n">
        <v>0</v>
      </c>
      <c r="AO4" s="63" t="n">
        <v>0</v>
      </c>
      <c r="AP4" s="63" t="n">
        <v>0</v>
      </c>
      <c r="AQ4" s="63" t="n">
        <v>5</v>
      </c>
      <c r="AR4" s="63" t="n">
        <v>0</v>
      </c>
      <c r="AS4" s="63" t="n">
        <v>0</v>
      </c>
      <c r="AT4" s="63" t="n">
        <v>0</v>
      </c>
      <c r="AU4" s="63" t="n">
        <v>0</v>
      </c>
      <c r="AV4" s="63" t="n">
        <v>0</v>
      </c>
      <c r="AW4" s="63" t="n">
        <v>0</v>
      </c>
      <c r="AX4" s="63" t="n">
        <v>0</v>
      </c>
      <c r="AY4" s="63" t="n">
        <v>3</v>
      </c>
      <c r="AZ4" s="63" t="n">
        <v>0</v>
      </c>
      <c r="BA4" s="63" t="n">
        <v>0</v>
      </c>
      <c r="BB4" s="63" t="n">
        <v>1</v>
      </c>
      <c r="BC4" s="63" t="n">
        <v>0</v>
      </c>
      <c r="BD4" s="63" t="n">
        <v>0</v>
      </c>
      <c r="BE4" s="63" t="n">
        <v>7</v>
      </c>
      <c r="BF4" s="63" t="n">
        <v>0</v>
      </c>
      <c r="BG4" s="63" t="n">
        <v>5</v>
      </c>
      <c r="BH4" s="63" t="n">
        <v>11</v>
      </c>
      <c r="BI4" s="63" t="n">
        <v>14</v>
      </c>
      <c r="BJ4" s="63" t="n">
        <v>2</v>
      </c>
      <c r="BK4" s="63" t="n">
        <v>0</v>
      </c>
      <c r="BL4" s="63" t="n">
        <v>0</v>
      </c>
      <c r="BM4" s="63" t="n">
        <v>0</v>
      </c>
      <c r="BN4" s="63" t="n">
        <v>0</v>
      </c>
      <c r="BO4" s="63" t="n">
        <v>0</v>
      </c>
      <c r="BP4" s="63" t="n">
        <v>0</v>
      </c>
      <c r="BQ4" s="63" t="n">
        <v>0</v>
      </c>
      <c r="BR4" s="63" t="n">
        <v>0</v>
      </c>
      <c r="BS4" s="63" t="n">
        <v>0</v>
      </c>
    </row>
    <row r="5" customFormat="false" ht="12.8" hidden="false" customHeight="true" outlineLevel="0" collapsed="false">
      <c r="A5" s="64" t="n">
        <v>42541</v>
      </c>
      <c r="B5" s="2" t="n">
        <v>70.7</v>
      </c>
      <c r="C5" s="2" t="n">
        <v>0</v>
      </c>
      <c r="D5" s="2" t="n">
        <v>70.7</v>
      </c>
      <c r="E5" s="0"/>
      <c r="F5" s="1" t="n">
        <v>0</v>
      </c>
      <c r="G5" s="1" t="n">
        <v>1</v>
      </c>
      <c r="H5" s="1" t="n">
        <v>0</v>
      </c>
      <c r="I5" s="6" t="n">
        <v>0</v>
      </c>
      <c r="J5" s="1" t="n">
        <v>0</v>
      </c>
      <c r="K5" s="1" t="n">
        <v>0</v>
      </c>
      <c r="L5" s="1" t="n">
        <v>2</v>
      </c>
      <c r="M5" s="1" t="n">
        <v>0</v>
      </c>
      <c r="N5" s="6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6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6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6" t="n">
        <v>0</v>
      </c>
      <c r="AD5" s="1" t="n">
        <v>0</v>
      </c>
      <c r="AE5" s="1" t="n">
        <v>0</v>
      </c>
      <c r="AF5" s="1" t="n">
        <v>0</v>
      </c>
      <c r="AG5" s="1" t="n">
        <v>0</v>
      </c>
      <c r="AH5" s="6" t="n">
        <v>0</v>
      </c>
      <c r="AI5" s="1" t="n">
        <v>0</v>
      </c>
      <c r="AJ5" s="1" t="n">
        <v>1</v>
      </c>
      <c r="AK5" s="6" t="n">
        <v>0</v>
      </c>
      <c r="AL5" s="1" t="n">
        <v>0</v>
      </c>
      <c r="AM5" s="1" t="n">
        <v>0</v>
      </c>
      <c r="AN5" s="6" t="n">
        <v>0</v>
      </c>
      <c r="AO5" s="1" t="n">
        <v>0</v>
      </c>
      <c r="AP5" s="1" t="n">
        <v>0</v>
      </c>
      <c r="AQ5" s="1" t="n">
        <v>1</v>
      </c>
      <c r="AR5" s="6" t="n">
        <v>0</v>
      </c>
      <c r="AS5" s="1" t="n">
        <v>0</v>
      </c>
      <c r="AT5" s="1" t="n">
        <v>0</v>
      </c>
      <c r="AU5" s="1" t="n">
        <v>0</v>
      </c>
      <c r="AV5" s="6" t="n">
        <v>0</v>
      </c>
      <c r="AW5" s="1" t="n">
        <v>0</v>
      </c>
      <c r="AX5" s="1" t="n">
        <v>0</v>
      </c>
      <c r="AY5" s="1" t="n">
        <v>0</v>
      </c>
      <c r="AZ5" s="6" t="n">
        <v>0</v>
      </c>
      <c r="BA5" s="1" t="n">
        <v>0</v>
      </c>
      <c r="BB5" s="1" t="n">
        <v>0</v>
      </c>
      <c r="BC5" s="1" t="n">
        <v>0</v>
      </c>
      <c r="BD5" s="6" t="n">
        <v>0</v>
      </c>
      <c r="BE5" s="1" t="n">
        <v>0</v>
      </c>
      <c r="BF5" s="6" t="n">
        <v>0</v>
      </c>
      <c r="BG5" s="1" t="n">
        <v>0</v>
      </c>
      <c r="BH5" s="1" t="n">
        <v>1</v>
      </c>
      <c r="BI5" s="1" t="n">
        <v>0</v>
      </c>
      <c r="BJ5" s="1" t="n">
        <v>0</v>
      </c>
      <c r="BK5" s="1" t="n">
        <v>0</v>
      </c>
      <c r="BL5" s="1" t="n">
        <v>0</v>
      </c>
      <c r="BM5" s="1" t="n">
        <v>0</v>
      </c>
      <c r="BN5" s="1" t="n">
        <v>0</v>
      </c>
      <c r="BO5" s="1" t="n">
        <v>0</v>
      </c>
      <c r="BP5" s="1" t="n">
        <v>0</v>
      </c>
      <c r="BQ5" s="1" t="n">
        <v>0</v>
      </c>
      <c r="BR5" s="1" t="n">
        <v>0</v>
      </c>
      <c r="BS5" s="1" t="n">
        <v>0</v>
      </c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64" t="n">
        <v>42542</v>
      </c>
      <c r="B6" s="2" t="n">
        <v>184.25</v>
      </c>
      <c r="C6" s="2" t="n">
        <v>0</v>
      </c>
      <c r="D6" s="2" t="n">
        <v>184.25</v>
      </c>
      <c r="E6" s="0"/>
      <c r="F6" s="1" t="n">
        <v>6</v>
      </c>
      <c r="G6" s="1" t="n">
        <v>1</v>
      </c>
      <c r="H6" s="1" t="n">
        <v>3</v>
      </c>
      <c r="I6" s="6" t="n">
        <v>0</v>
      </c>
      <c r="J6" s="1" t="n">
        <v>1</v>
      </c>
      <c r="K6" s="1" t="n">
        <v>0</v>
      </c>
      <c r="L6" s="1" t="n">
        <v>0</v>
      </c>
      <c r="M6" s="1" t="n">
        <v>0</v>
      </c>
      <c r="N6" s="6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6" t="n">
        <v>0</v>
      </c>
      <c r="T6" s="1" t="n">
        <v>1</v>
      </c>
      <c r="U6" s="1" t="n">
        <v>1</v>
      </c>
      <c r="V6" s="1" t="n">
        <v>0</v>
      </c>
      <c r="W6" s="1" t="n">
        <v>0</v>
      </c>
      <c r="X6" s="6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6" t="n">
        <v>0</v>
      </c>
      <c r="AD6" s="1" t="n">
        <v>0</v>
      </c>
      <c r="AE6" s="1" t="n">
        <v>0</v>
      </c>
      <c r="AF6" s="1" t="n">
        <v>0</v>
      </c>
      <c r="AG6" s="1" t="n">
        <v>0</v>
      </c>
      <c r="AH6" s="6" t="n">
        <v>0</v>
      </c>
      <c r="AI6" s="1" t="n">
        <v>0</v>
      </c>
      <c r="AJ6" s="1" t="n">
        <v>0</v>
      </c>
      <c r="AK6" s="6" t="n">
        <v>0</v>
      </c>
      <c r="AL6" s="1" t="n">
        <v>0</v>
      </c>
      <c r="AM6" s="1" t="n">
        <v>0</v>
      </c>
      <c r="AN6" s="6" t="n">
        <v>0</v>
      </c>
      <c r="AO6" s="1" t="n">
        <v>0</v>
      </c>
      <c r="AP6" s="1" t="n">
        <v>0</v>
      </c>
      <c r="AQ6" s="1" t="n">
        <v>0</v>
      </c>
      <c r="AR6" s="6" t="n">
        <v>0</v>
      </c>
      <c r="AS6" s="1" t="n">
        <v>0</v>
      </c>
      <c r="AT6" s="1" t="n">
        <v>0</v>
      </c>
      <c r="AU6" s="1" t="n">
        <v>0</v>
      </c>
      <c r="AV6" s="6" t="n">
        <v>0</v>
      </c>
      <c r="AW6" s="1" t="n">
        <v>0</v>
      </c>
      <c r="AX6" s="1" t="n">
        <v>0</v>
      </c>
      <c r="AY6" s="1" t="n">
        <v>0</v>
      </c>
      <c r="AZ6" s="6" t="n">
        <v>0</v>
      </c>
      <c r="BA6" s="1" t="n">
        <v>0</v>
      </c>
      <c r="BB6" s="1" t="n">
        <v>0</v>
      </c>
      <c r="BC6" s="1" t="n">
        <v>0</v>
      </c>
      <c r="BD6" s="6" t="n">
        <v>0</v>
      </c>
      <c r="BE6" s="1" t="n">
        <v>2</v>
      </c>
      <c r="BF6" s="6" t="n">
        <v>0</v>
      </c>
      <c r="BG6" s="1" t="n">
        <v>0</v>
      </c>
      <c r="BH6" s="1" t="n">
        <v>0</v>
      </c>
      <c r="BI6" s="1" t="n">
        <v>0</v>
      </c>
      <c r="BJ6" s="1" t="n">
        <v>0</v>
      </c>
      <c r="BK6" s="1" t="n">
        <v>0</v>
      </c>
      <c r="BL6" s="1" t="n">
        <v>0</v>
      </c>
      <c r="BM6" s="1" t="n">
        <v>0</v>
      </c>
      <c r="BN6" s="1" t="n">
        <v>0</v>
      </c>
      <c r="BO6" s="1" t="n">
        <v>0</v>
      </c>
      <c r="BP6" s="1" t="n">
        <v>0</v>
      </c>
      <c r="BQ6" s="1" t="n">
        <v>0</v>
      </c>
      <c r="BR6" s="1" t="n">
        <v>0</v>
      </c>
      <c r="BS6" s="1" t="n">
        <v>0</v>
      </c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64" t="n">
        <v>42543</v>
      </c>
      <c r="B7" s="2" t="n">
        <v>229</v>
      </c>
      <c r="C7" s="2" t="n">
        <v>0</v>
      </c>
      <c r="D7" s="2" t="n">
        <v>229</v>
      </c>
      <c r="E7" s="0"/>
      <c r="F7" s="1" t="n">
        <v>4</v>
      </c>
      <c r="G7" s="1" t="n">
        <v>2</v>
      </c>
      <c r="H7" s="1" t="n">
        <v>1</v>
      </c>
      <c r="I7" s="6" t="n">
        <v>0</v>
      </c>
      <c r="J7" s="1" t="n">
        <v>6</v>
      </c>
      <c r="K7" s="1" t="n">
        <v>0</v>
      </c>
      <c r="L7" s="1" t="n">
        <v>0</v>
      </c>
      <c r="M7" s="1" t="n">
        <v>0</v>
      </c>
      <c r="N7" s="6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6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6" t="n">
        <v>0</v>
      </c>
      <c r="Y7" s="1" t="n">
        <v>0</v>
      </c>
      <c r="Z7" s="1" t="n">
        <v>0</v>
      </c>
      <c r="AA7" s="1" t="n">
        <v>0</v>
      </c>
      <c r="AB7" s="1" t="n">
        <v>0</v>
      </c>
      <c r="AC7" s="6" t="n">
        <v>0</v>
      </c>
      <c r="AD7" s="1" t="n">
        <v>0</v>
      </c>
      <c r="AE7" s="1" t="n">
        <v>1</v>
      </c>
      <c r="AF7" s="1" t="n">
        <v>0</v>
      </c>
      <c r="AG7" s="1" t="n">
        <v>0</v>
      </c>
      <c r="AH7" s="6" t="n">
        <v>0</v>
      </c>
      <c r="AI7" s="1" t="n">
        <v>1</v>
      </c>
      <c r="AJ7" s="1" t="n">
        <v>1</v>
      </c>
      <c r="AK7" s="6" t="n">
        <v>0</v>
      </c>
      <c r="AL7" s="1" t="n">
        <v>0</v>
      </c>
      <c r="AM7" s="1" t="n">
        <v>0</v>
      </c>
      <c r="AN7" s="6" t="n">
        <v>0</v>
      </c>
      <c r="AO7" s="1" t="n">
        <v>0</v>
      </c>
      <c r="AP7" s="1" t="n">
        <v>0</v>
      </c>
      <c r="AQ7" s="1" t="n">
        <v>0</v>
      </c>
      <c r="AR7" s="6" t="n">
        <v>0</v>
      </c>
      <c r="AS7" s="1" t="n">
        <v>0</v>
      </c>
      <c r="AT7" s="1" t="n">
        <v>0</v>
      </c>
      <c r="AU7" s="1" t="n">
        <v>0</v>
      </c>
      <c r="AV7" s="6" t="n">
        <v>0</v>
      </c>
      <c r="AW7" s="1" t="n">
        <v>0</v>
      </c>
      <c r="AX7" s="1" t="n">
        <v>0</v>
      </c>
      <c r="AY7" s="1" t="n">
        <v>2</v>
      </c>
      <c r="AZ7" s="6" t="n">
        <v>0</v>
      </c>
      <c r="BA7" s="1" t="n">
        <v>0</v>
      </c>
      <c r="BB7" s="1" t="n">
        <v>1</v>
      </c>
      <c r="BC7" s="1" t="n">
        <v>0</v>
      </c>
      <c r="BD7" s="6" t="n">
        <v>0</v>
      </c>
      <c r="BE7" s="1" t="n">
        <v>0</v>
      </c>
      <c r="BF7" s="6" t="n">
        <v>0</v>
      </c>
      <c r="BG7" s="1" t="n">
        <v>1</v>
      </c>
      <c r="BH7" s="1" t="n">
        <v>0</v>
      </c>
      <c r="BI7" s="1" t="n">
        <v>3</v>
      </c>
      <c r="BJ7" s="1" t="n">
        <v>0</v>
      </c>
      <c r="BK7" s="1" t="n">
        <v>0</v>
      </c>
      <c r="BL7" s="1" t="n">
        <v>0</v>
      </c>
      <c r="BM7" s="1" t="n">
        <v>0</v>
      </c>
      <c r="BN7" s="1" t="n">
        <v>0</v>
      </c>
      <c r="BO7" s="1" t="n">
        <v>0</v>
      </c>
      <c r="BP7" s="1" t="n">
        <v>0</v>
      </c>
      <c r="BQ7" s="1" t="n">
        <v>0</v>
      </c>
      <c r="BR7" s="1" t="n">
        <v>0</v>
      </c>
      <c r="BS7" s="1" t="n">
        <v>0</v>
      </c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64" t="n">
        <v>42544</v>
      </c>
      <c r="B8" s="2" t="n">
        <v>131.55</v>
      </c>
      <c r="C8" s="2" t="n">
        <v>19.7</v>
      </c>
      <c r="D8" s="2" t="n">
        <v>151.25</v>
      </c>
      <c r="E8" s="0"/>
      <c r="F8" s="1" t="n">
        <v>0</v>
      </c>
      <c r="G8" s="1" t="n">
        <v>0</v>
      </c>
      <c r="H8" s="1" t="n">
        <v>0</v>
      </c>
      <c r="I8" s="6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6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6" t="n">
        <v>0</v>
      </c>
      <c r="T8" s="1" t="n">
        <v>1</v>
      </c>
      <c r="U8" s="1" t="n">
        <v>0</v>
      </c>
      <c r="V8" s="1" t="n">
        <v>0</v>
      </c>
      <c r="W8" s="1" t="n">
        <v>0</v>
      </c>
      <c r="X8" s="6" t="n">
        <v>0</v>
      </c>
      <c r="Y8" s="1" t="n">
        <v>0</v>
      </c>
      <c r="Z8" s="1" t="n">
        <v>0</v>
      </c>
      <c r="AA8" s="1" t="n">
        <v>0</v>
      </c>
      <c r="AB8" s="1" t="n">
        <v>0</v>
      </c>
      <c r="AC8" s="6" t="n">
        <v>0</v>
      </c>
      <c r="AD8" s="1" t="n">
        <v>1</v>
      </c>
      <c r="AE8" s="1" t="n">
        <v>0</v>
      </c>
      <c r="AF8" s="1" t="n">
        <v>0</v>
      </c>
      <c r="AG8" s="1" t="n">
        <v>1</v>
      </c>
      <c r="AH8" s="6" t="n">
        <v>0</v>
      </c>
      <c r="AI8" s="1" t="n">
        <v>3</v>
      </c>
      <c r="AJ8" s="1" t="n">
        <v>0</v>
      </c>
      <c r="AK8" s="6" t="n">
        <v>0</v>
      </c>
      <c r="AL8" s="1" t="n">
        <v>0</v>
      </c>
      <c r="AM8" s="1" t="n">
        <v>0</v>
      </c>
      <c r="AN8" s="6" t="n">
        <v>0</v>
      </c>
      <c r="AO8" s="1" t="n">
        <v>0</v>
      </c>
      <c r="AP8" s="1" t="n">
        <v>0</v>
      </c>
      <c r="AQ8" s="1" t="n">
        <v>0</v>
      </c>
      <c r="AR8" s="6" t="n">
        <v>0</v>
      </c>
      <c r="AS8" s="1" t="n">
        <v>0</v>
      </c>
      <c r="AT8" s="1" t="n">
        <v>0</v>
      </c>
      <c r="AU8" s="1" t="n">
        <v>0</v>
      </c>
      <c r="AV8" s="6" t="n">
        <v>0</v>
      </c>
      <c r="AW8" s="1" t="n">
        <v>0</v>
      </c>
      <c r="AX8" s="1" t="n">
        <v>0</v>
      </c>
      <c r="AY8" s="1" t="n">
        <v>0</v>
      </c>
      <c r="AZ8" s="6" t="n">
        <v>0</v>
      </c>
      <c r="BA8" s="1" t="n">
        <v>0</v>
      </c>
      <c r="BB8" s="1" t="n">
        <v>0</v>
      </c>
      <c r="BC8" s="1" t="n">
        <v>0</v>
      </c>
      <c r="BD8" s="6" t="n">
        <v>0</v>
      </c>
      <c r="BE8" s="1" t="n">
        <v>3</v>
      </c>
      <c r="BF8" s="6" t="n">
        <v>0</v>
      </c>
      <c r="BG8" s="1" t="n">
        <v>0</v>
      </c>
      <c r="BH8" s="1" t="n">
        <v>2</v>
      </c>
      <c r="BI8" s="1" t="n">
        <v>2</v>
      </c>
      <c r="BJ8" s="1" t="n">
        <v>0</v>
      </c>
      <c r="BK8" s="1" t="n">
        <v>0</v>
      </c>
      <c r="BL8" s="1" t="n">
        <v>0</v>
      </c>
      <c r="BM8" s="1" t="n">
        <v>0</v>
      </c>
      <c r="BN8" s="1" t="n">
        <v>0</v>
      </c>
      <c r="BO8" s="1" t="n">
        <v>0</v>
      </c>
      <c r="BP8" s="1" t="n">
        <v>0</v>
      </c>
      <c r="BQ8" s="1" t="n">
        <v>0</v>
      </c>
      <c r="BR8" s="1" t="n">
        <v>0</v>
      </c>
      <c r="BS8" s="1" t="n">
        <v>0</v>
      </c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64" t="n">
        <v>42545</v>
      </c>
      <c r="B9" s="2" t="n">
        <v>110.35</v>
      </c>
      <c r="C9" s="2" t="n">
        <v>71.7</v>
      </c>
      <c r="D9" s="2" t="n">
        <v>182.05</v>
      </c>
      <c r="E9" s="0"/>
      <c r="F9" s="1" t="n">
        <v>3</v>
      </c>
      <c r="G9" s="1" t="n">
        <v>1</v>
      </c>
      <c r="H9" s="1" t="n">
        <v>0</v>
      </c>
      <c r="I9" s="6" t="n">
        <v>0</v>
      </c>
      <c r="J9" s="1" t="n">
        <v>0</v>
      </c>
      <c r="K9" s="1" t="n">
        <v>1</v>
      </c>
      <c r="L9" s="1" t="n">
        <v>4</v>
      </c>
      <c r="M9" s="1" t="n">
        <v>0</v>
      </c>
      <c r="N9" s="6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6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6" t="n">
        <v>0</v>
      </c>
      <c r="Y9" s="1" t="n">
        <v>0</v>
      </c>
      <c r="Z9" s="1" t="n">
        <v>0</v>
      </c>
      <c r="AA9" s="1" t="n">
        <v>0</v>
      </c>
      <c r="AB9" s="1" t="n">
        <v>0</v>
      </c>
      <c r="AC9" s="6" t="n">
        <v>0</v>
      </c>
      <c r="AD9" s="1" t="n">
        <v>1</v>
      </c>
      <c r="AE9" s="1" t="n">
        <v>0</v>
      </c>
      <c r="AF9" s="1" t="n">
        <v>1</v>
      </c>
      <c r="AG9" s="1" t="n">
        <v>0</v>
      </c>
      <c r="AH9" s="6" t="n">
        <v>0</v>
      </c>
      <c r="AI9" s="1" t="n">
        <v>0</v>
      </c>
      <c r="AJ9" s="1" t="n">
        <v>0</v>
      </c>
      <c r="AK9" s="6" t="n">
        <v>0</v>
      </c>
      <c r="AL9" s="1" t="n">
        <v>0</v>
      </c>
      <c r="AM9" s="1" t="n">
        <v>1</v>
      </c>
      <c r="AN9" s="6" t="n">
        <v>0</v>
      </c>
      <c r="AO9" s="1" t="n">
        <v>0</v>
      </c>
      <c r="AP9" s="1" t="n">
        <v>0</v>
      </c>
      <c r="AQ9" s="1" t="n">
        <v>0</v>
      </c>
      <c r="AR9" s="6" t="n">
        <v>0</v>
      </c>
      <c r="AS9" s="1" t="n">
        <v>0</v>
      </c>
      <c r="AT9" s="1" t="n">
        <v>0</v>
      </c>
      <c r="AU9" s="1" t="n">
        <v>0</v>
      </c>
      <c r="AV9" s="6" t="n">
        <v>0</v>
      </c>
      <c r="AW9" s="1" t="n">
        <v>0</v>
      </c>
      <c r="AX9" s="1" t="n">
        <v>0</v>
      </c>
      <c r="AY9" s="1" t="n">
        <v>0</v>
      </c>
      <c r="AZ9" s="6" t="n">
        <v>0</v>
      </c>
      <c r="BA9" s="1" t="n">
        <v>0</v>
      </c>
      <c r="BB9" s="1" t="n">
        <v>0</v>
      </c>
      <c r="BC9" s="1" t="n">
        <v>0</v>
      </c>
      <c r="BD9" s="6" t="n">
        <v>0</v>
      </c>
      <c r="BE9" s="1" t="n">
        <v>0</v>
      </c>
      <c r="BF9" s="6" t="n">
        <v>0</v>
      </c>
      <c r="BG9" s="1" t="n">
        <v>0</v>
      </c>
      <c r="BH9" s="1" t="n">
        <v>1</v>
      </c>
      <c r="BI9" s="1" t="n">
        <v>0</v>
      </c>
      <c r="BJ9" s="1" t="n">
        <v>0</v>
      </c>
      <c r="BK9" s="1" t="n">
        <v>0</v>
      </c>
      <c r="BL9" s="1" t="n">
        <v>0</v>
      </c>
      <c r="BM9" s="1" t="n">
        <v>0</v>
      </c>
      <c r="BN9" s="1" t="n">
        <v>0</v>
      </c>
      <c r="BO9" s="1" t="n">
        <v>0</v>
      </c>
      <c r="BP9" s="1" t="n">
        <v>0</v>
      </c>
      <c r="BQ9" s="1" t="n">
        <v>0</v>
      </c>
      <c r="BR9" s="1" t="n">
        <v>0</v>
      </c>
      <c r="BS9" s="1" t="n">
        <v>0</v>
      </c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64" t="n">
        <v>42546</v>
      </c>
      <c r="B10" s="2" t="n">
        <v>157.25</v>
      </c>
      <c r="C10" s="2" t="n">
        <v>0</v>
      </c>
      <c r="D10" s="2" t="n">
        <v>157.25</v>
      </c>
      <c r="E10" s="0"/>
      <c r="F10" s="1" t="n">
        <v>2</v>
      </c>
      <c r="G10" s="1" t="n">
        <v>2</v>
      </c>
      <c r="H10" s="1" t="n">
        <v>0</v>
      </c>
      <c r="I10" s="6" t="n">
        <v>0</v>
      </c>
      <c r="J10" s="1" t="n">
        <v>0</v>
      </c>
      <c r="K10" s="1" t="n">
        <v>1</v>
      </c>
      <c r="L10" s="1" t="n">
        <v>0</v>
      </c>
      <c r="M10" s="1" t="n">
        <v>1</v>
      </c>
      <c r="N10" s="6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6" t="n">
        <v>0</v>
      </c>
      <c r="T10" s="1" t="n">
        <v>0</v>
      </c>
      <c r="U10" s="1" t="n">
        <v>1</v>
      </c>
      <c r="V10" s="1" t="n">
        <v>0</v>
      </c>
      <c r="W10" s="1" t="n">
        <v>0</v>
      </c>
      <c r="X10" s="6" t="n">
        <v>0</v>
      </c>
      <c r="Y10" s="1" t="n">
        <v>2</v>
      </c>
      <c r="Z10" s="1" t="n">
        <v>0</v>
      </c>
      <c r="AA10" s="1" t="n">
        <v>0</v>
      </c>
      <c r="AB10" s="1" t="n">
        <v>0</v>
      </c>
      <c r="AC10" s="6" t="n">
        <v>0</v>
      </c>
      <c r="AD10" s="1" t="n">
        <v>0</v>
      </c>
      <c r="AE10" s="1" t="n">
        <v>3</v>
      </c>
      <c r="AF10" s="1" t="n">
        <v>0</v>
      </c>
      <c r="AG10" s="1" t="n">
        <v>0</v>
      </c>
      <c r="AH10" s="6" t="n">
        <v>0</v>
      </c>
      <c r="AI10" s="1" t="n">
        <v>0</v>
      </c>
      <c r="AJ10" s="1" t="n">
        <v>0</v>
      </c>
      <c r="AK10" s="6" t="n">
        <v>0</v>
      </c>
      <c r="AL10" s="1" t="n">
        <v>0</v>
      </c>
      <c r="AM10" s="1" t="n">
        <v>1</v>
      </c>
      <c r="AN10" s="6" t="n">
        <v>0</v>
      </c>
      <c r="AO10" s="1" t="n">
        <v>0</v>
      </c>
      <c r="AP10" s="1" t="n">
        <v>0</v>
      </c>
      <c r="AQ10" s="1" t="n">
        <v>0</v>
      </c>
      <c r="AR10" s="6" t="n">
        <v>0</v>
      </c>
      <c r="AS10" s="1" t="n">
        <v>0</v>
      </c>
      <c r="AT10" s="1" t="n">
        <v>0</v>
      </c>
      <c r="AU10" s="1" t="n">
        <v>0</v>
      </c>
      <c r="AV10" s="6" t="n">
        <v>0</v>
      </c>
      <c r="AW10" s="1" t="n">
        <v>0</v>
      </c>
      <c r="AX10" s="1" t="n">
        <v>0</v>
      </c>
      <c r="AY10" s="1" t="n">
        <v>0</v>
      </c>
      <c r="AZ10" s="6" t="n">
        <v>0</v>
      </c>
      <c r="BA10" s="1" t="n">
        <v>0</v>
      </c>
      <c r="BB10" s="1" t="n">
        <v>0</v>
      </c>
      <c r="BC10" s="1" t="n">
        <v>0</v>
      </c>
      <c r="BD10" s="6" t="n">
        <v>0</v>
      </c>
      <c r="BE10" s="1" t="n">
        <v>0</v>
      </c>
      <c r="BF10" s="6" t="n">
        <v>0</v>
      </c>
      <c r="BG10" s="1" t="n">
        <v>1</v>
      </c>
      <c r="BH10" s="1" t="n">
        <v>1</v>
      </c>
      <c r="BI10" s="1" t="n">
        <v>2</v>
      </c>
      <c r="BJ10" s="1" t="n">
        <v>0</v>
      </c>
      <c r="BK10" s="1" t="n">
        <v>0</v>
      </c>
      <c r="BL10" s="1" t="n">
        <v>0</v>
      </c>
      <c r="BM10" s="1" t="n">
        <v>0</v>
      </c>
      <c r="BN10" s="1" t="n">
        <v>0</v>
      </c>
      <c r="BO10" s="1" t="n">
        <v>0</v>
      </c>
      <c r="BP10" s="1" t="n">
        <v>0</v>
      </c>
      <c r="BQ10" s="1" t="n">
        <v>0</v>
      </c>
      <c r="BR10" s="1" t="n">
        <v>0</v>
      </c>
      <c r="BS10" s="1" t="n">
        <v>0</v>
      </c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64" t="n">
        <v>42547</v>
      </c>
      <c r="B11" s="2" t="n">
        <v>185.05</v>
      </c>
      <c r="C11" s="2" t="n">
        <v>32.85</v>
      </c>
      <c r="D11" s="2" t="n">
        <v>217.9</v>
      </c>
      <c r="E11" s="0"/>
      <c r="F11" s="1" t="n">
        <v>9</v>
      </c>
      <c r="G11" s="1" t="n">
        <v>1</v>
      </c>
      <c r="H11" s="1" t="n">
        <v>0</v>
      </c>
      <c r="I11" s="6" t="n">
        <v>0</v>
      </c>
      <c r="J11" s="1" t="n">
        <v>0</v>
      </c>
      <c r="K11" s="1" t="n">
        <v>1</v>
      </c>
      <c r="L11" s="1" t="n">
        <v>1</v>
      </c>
      <c r="M11" s="1" t="n">
        <v>1</v>
      </c>
      <c r="N11" s="6" t="n">
        <v>0</v>
      </c>
      <c r="O11" s="1" t="n">
        <v>0</v>
      </c>
      <c r="P11" s="1" t="n">
        <v>0</v>
      </c>
      <c r="Q11" s="1" t="n">
        <v>2</v>
      </c>
      <c r="R11" s="1" t="n">
        <v>0</v>
      </c>
      <c r="S11" s="6" t="n">
        <v>0</v>
      </c>
      <c r="T11" s="1" t="n">
        <v>0</v>
      </c>
      <c r="U11" s="1" t="n">
        <v>0</v>
      </c>
      <c r="V11" s="1" t="n">
        <v>0</v>
      </c>
      <c r="W11" s="1" t="n">
        <v>1</v>
      </c>
      <c r="X11" s="6" t="n">
        <v>0</v>
      </c>
      <c r="Y11" s="1" t="n">
        <v>0</v>
      </c>
      <c r="Z11" s="1" t="n">
        <v>0</v>
      </c>
      <c r="AA11" s="1" t="n">
        <v>0</v>
      </c>
      <c r="AB11" s="1" t="n">
        <v>0</v>
      </c>
      <c r="AC11" s="6" t="n">
        <v>0</v>
      </c>
      <c r="AD11" s="1" t="n">
        <v>1</v>
      </c>
      <c r="AE11" s="1" t="n">
        <v>0</v>
      </c>
      <c r="AF11" s="1" t="n">
        <v>0</v>
      </c>
      <c r="AG11" s="1" t="n">
        <v>0</v>
      </c>
      <c r="AH11" s="6" t="n">
        <v>0</v>
      </c>
      <c r="AI11" s="1" t="n">
        <v>0</v>
      </c>
      <c r="AJ11" s="1" t="n">
        <v>0</v>
      </c>
      <c r="AK11" s="6" t="n">
        <v>0</v>
      </c>
      <c r="AL11" s="1" t="n">
        <v>0</v>
      </c>
      <c r="AM11" s="1" t="n">
        <v>0</v>
      </c>
      <c r="AN11" s="6" t="n">
        <v>0</v>
      </c>
      <c r="AO11" s="1" t="n">
        <v>0</v>
      </c>
      <c r="AP11" s="1" t="n">
        <v>0</v>
      </c>
      <c r="AQ11" s="1" t="n">
        <v>0</v>
      </c>
      <c r="AR11" s="6" t="n">
        <v>0</v>
      </c>
      <c r="AS11" s="1" t="n">
        <v>0</v>
      </c>
      <c r="AT11" s="1" t="n">
        <v>0</v>
      </c>
      <c r="AU11" s="1" t="n">
        <v>0</v>
      </c>
      <c r="AV11" s="6" t="n">
        <v>0</v>
      </c>
      <c r="AW11" s="1" t="n">
        <v>0</v>
      </c>
      <c r="AX11" s="1" t="n">
        <v>0</v>
      </c>
      <c r="AY11" s="1" t="n">
        <v>1</v>
      </c>
      <c r="AZ11" s="6" t="n">
        <v>0</v>
      </c>
      <c r="BA11" s="1" t="n">
        <v>0</v>
      </c>
      <c r="BB11" s="1" t="n">
        <v>0</v>
      </c>
      <c r="BC11" s="1" t="n">
        <v>0</v>
      </c>
      <c r="BD11" s="6" t="n">
        <v>0</v>
      </c>
      <c r="BE11" s="1" t="n">
        <v>0</v>
      </c>
      <c r="BF11" s="6" t="n">
        <v>0</v>
      </c>
      <c r="BG11" s="1" t="n">
        <v>1</v>
      </c>
      <c r="BH11" s="1" t="n">
        <v>0</v>
      </c>
      <c r="BI11" s="1" t="n">
        <v>3</v>
      </c>
      <c r="BJ11" s="1" t="n">
        <v>0</v>
      </c>
      <c r="BK11" s="1" t="n">
        <v>0</v>
      </c>
      <c r="BL11" s="1" t="n">
        <v>0</v>
      </c>
      <c r="BM11" s="1" t="n">
        <v>0</v>
      </c>
      <c r="BN11" s="1" t="n">
        <v>0</v>
      </c>
      <c r="BO11" s="1" t="n">
        <v>0</v>
      </c>
      <c r="BP11" s="1" t="n">
        <v>0</v>
      </c>
      <c r="BQ11" s="1" t="n">
        <v>0</v>
      </c>
      <c r="BR11" s="1" t="n">
        <v>0</v>
      </c>
      <c r="BS11" s="1" t="n">
        <v>0</v>
      </c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64" t="n">
        <v>42548</v>
      </c>
      <c r="B12" s="2" t="n">
        <v>151.4</v>
      </c>
      <c r="C12" s="2" t="n">
        <v>0</v>
      </c>
      <c r="D12" s="2" t="n">
        <v>151.4</v>
      </c>
      <c r="E12" s="0"/>
      <c r="F12" s="1" t="n">
        <v>3</v>
      </c>
      <c r="G12" s="1" t="n">
        <v>0</v>
      </c>
      <c r="H12" s="1" t="n">
        <v>0</v>
      </c>
      <c r="I12" s="6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6" t="n">
        <v>0</v>
      </c>
      <c r="O12" s="1" t="n">
        <v>0</v>
      </c>
      <c r="P12" s="1" t="n">
        <v>2</v>
      </c>
      <c r="Q12" s="1" t="n">
        <v>0</v>
      </c>
      <c r="R12" s="1" t="n">
        <v>0</v>
      </c>
      <c r="S12" s="6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6" t="n">
        <v>0</v>
      </c>
      <c r="Y12" s="1" t="n">
        <v>0</v>
      </c>
      <c r="Z12" s="1" t="n">
        <v>0</v>
      </c>
      <c r="AA12" s="1" t="n">
        <v>1</v>
      </c>
      <c r="AB12" s="1" t="n">
        <v>0</v>
      </c>
      <c r="AC12" s="6" t="n">
        <v>0</v>
      </c>
      <c r="AD12" s="1" t="n">
        <v>0</v>
      </c>
      <c r="AE12" s="1" t="n">
        <v>0</v>
      </c>
      <c r="AF12" s="1" t="n">
        <v>0</v>
      </c>
      <c r="AG12" s="1" t="n">
        <v>0</v>
      </c>
      <c r="AH12" s="6" t="n">
        <v>0</v>
      </c>
      <c r="AI12" s="1" t="n">
        <v>0</v>
      </c>
      <c r="AJ12" s="1" t="n">
        <v>0</v>
      </c>
      <c r="AK12" s="6" t="n">
        <v>0</v>
      </c>
      <c r="AL12" s="1" t="n">
        <v>0</v>
      </c>
      <c r="AM12" s="1" t="n">
        <v>0</v>
      </c>
      <c r="AN12" s="6" t="n">
        <v>0</v>
      </c>
      <c r="AO12" s="1" t="n">
        <v>0</v>
      </c>
      <c r="AP12" s="1" t="n">
        <v>0</v>
      </c>
      <c r="AQ12" s="1" t="n">
        <v>1</v>
      </c>
      <c r="AR12" s="6" t="n">
        <v>0</v>
      </c>
      <c r="AS12" s="1" t="n">
        <v>0</v>
      </c>
      <c r="AT12" s="1" t="n">
        <v>0</v>
      </c>
      <c r="AU12" s="1" t="n">
        <v>0</v>
      </c>
      <c r="AV12" s="6" t="n">
        <v>0</v>
      </c>
      <c r="AW12" s="1" t="n">
        <v>0</v>
      </c>
      <c r="AX12" s="1" t="n">
        <v>0</v>
      </c>
      <c r="AY12" s="1" t="n">
        <v>0</v>
      </c>
      <c r="AZ12" s="6" t="n">
        <v>0</v>
      </c>
      <c r="BA12" s="1" t="n">
        <v>0</v>
      </c>
      <c r="BB12" s="1" t="n">
        <v>0</v>
      </c>
      <c r="BC12" s="1" t="n">
        <v>0</v>
      </c>
      <c r="BD12" s="6" t="n">
        <v>0</v>
      </c>
      <c r="BE12" s="1" t="n">
        <v>0</v>
      </c>
      <c r="BF12" s="6" t="n">
        <v>0</v>
      </c>
      <c r="BG12" s="1" t="n">
        <v>0</v>
      </c>
      <c r="BH12" s="1" t="n">
        <v>3</v>
      </c>
      <c r="BI12" s="1" t="n">
        <v>0</v>
      </c>
      <c r="BJ12" s="1" t="n">
        <v>2</v>
      </c>
      <c r="BK12" s="1" t="n">
        <v>0</v>
      </c>
      <c r="BL12" s="1" t="n">
        <v>0</v>
      </c>
      <c r="BM12" s="1" t="n">
        <v>0</v>
      </c>
      <c r="BN12" s="1" t="n">
        <v>0</v>
      </c>
      <c r="BO12" s="1" t="n">
        <v>0</v>
      </c>
      <c r="BP12" s="1" t="n">
        <v>0</v>
      </c>
      <c r="BQ12" s="1" t="n">
        <v>0</v>
      </c>
      <c r="BR12" s="1" t="n">
        <v>0</v>
      </c>
      <c r="BS12" s="1" t="n">
        <v>0</v>
      </c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true" outlineLevel="0" collapsed="false">
      <c r="A13" s="64" t="n">
        <v>42549</v>
      </c>
      <c r="B13" s="2" t="n">
        <v>177.25</v>
      </c>
      <c r="C13" s="2" t="n">
        <v>17.9</v>
      </c>
      <c r="D13" s="2" t="n">
        <v>195.15</v>
      </c>
      <c r="E13" s="0"/>
      <c r="F13" s="1" t="n">
        <v>4</v>
      </c>
      <c r="G13" s="1" t="n">
        <v>0</v>
      </c>
      <c r="H13" s="1" t="n">
        <v>1</v>
      </c>
      <c r="I13" s="6" t="n">
        <v>0</v>
      </c>
      <c r="J13" s="1" t="n">
        <v>1</v>
      </c>
      <c r="K13" s="1" t="n">
        <v>0</v>
      </c>
      <c r="L13" s="1" t="n">
        <v>0</v>
      </c>
      <c r="M13" s="1" t="n">
        <v>0</v>
      </c>
      <c r="N13" s="6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6" t="n">
        <v>0</v>
      </c>
      <c r="T13" s="1" t="n">
        <v>0</v>
      </c>
      <c r="U13" s="1" t="n">
        <v>1</v>
      </c>
      <c r="V13" s="1" t="n">
        <v>1</v>
      </c>
      <c r="W13" s="1" t="n">
        <v>0</v>
      </c>
      <c r="X13" s="6" t="n">
        <v>0</v>
      </c>
      <c r="Y13" s="1" t="n">
        <v>1</v>
      </c>
      <c r="Z13" s="1" t="n">
        <v>1</v>
      </c>
      <c r="AA13" s="1" t="n">
        <v>0</v>
      </c>
      <c r="AB13" s="1" t="n">
        <v>0</v>
      </c>
      <c r="AC13" s="6" t="n">
        <v>0</v>
      </c>
      <c r="AD13" s="1" t="n">
        <v>1</v>
      </c>
      <c r="AE13" s="1" t="n">
        <v>0</v>
      </c>
      <c r="AF13" s="1" t="n">
        <v>0</v>
      </c>
      <c r="AG13" s="1" t="n">
        <v>0</v>
      </c>
      <c r="AH13" s="6" t="n">
        <v>0</v>
      </c>
      <c r="AI13" s="1" t="n">
        <v>0</v>
      </c>
      <c r="AJ13" s="1" t="n">
        <v>0</v>
      </c>
      <c r="AK13" s="6" t="n">
        <v>0</v>
      </c>
      <c r="AL13" s="1" t="n">
        <v>0</v>
      </c>
      <c r="AM13" s="1" t="n">
        <v>0</v>
      </c>
      <c r="AN13" s="6" t="n">
        <v>0</v>
      </c>
      <c r="AO13" s="1" t="n">
        <v>0</v>
      </c>
      <c r="AP13" s="1" t="n">
        <v>0</v>
      </c>
      <c r="AQ13" s="1" t="n">
        <v>2</v>
      </c>
      <c r="AR13" s="6" t="n">
        <v>0</v>
      </c>
      <c r="AS13" s="1" t="n">
        <v>0</v>
      </c>
      <c r="AT13" s="1" t="n">
        <v>0</v>
      </c>
      <c r="AU13" s="1" t="n">
        <v>0</v>
      </c>
      <c r="AV13" s="6" t="n">
        <v>0</v>
      </c>
      <c r="AW13" s="1" t="n">
        <v>0</v>
      </c>
      <c r="AX13" s="1" t="n">
        <v>0</v>
      </c>
      <c r="AY13" s="1" t="n">
        <v>0</v>
      </c>
      <c r="AZ13" s="6" t="n">
        <v>0</v>
      </c>
      <c r="BA13" s="1" t="n">
        <v>0</v>
      </c>
      <c r="BB13" s="1" t="n">
        <v>0</v>
      </c>
      <c r="BC13" s="1" t="n">
        <v>0</v>
      </c>
      <c r="BD13" s="6" t="n">
        <v>0</v>
      </c>
      <c r="BE13" s="1" t="n">
        <v>1</v>
      </c>
      <c r="BF13" s="6" t="n">
        <v>0</v>
      </c>
      <c r="BG13" s="1" t="n">
        <v>0</v>
      </c>
      <c r="BH13" s="1" t="n">
        <v>1</v>
      </c>
      <c r="BI13" s="1" t="n">
        <v>3</v>
      </c>
      <c r="BJ13" s="1" t="n">
        <v>0</v>
      </c>
      <c r="BK13" s="1" t="n">
        <v>0</v>
      </c>
      <c r="BL13" s="1" t="n">
        <v>0</v>
      </c>
      <c r="BM13" s="1" t="n">
        <v>0</v>
      </c>
      <c r="BN13" s="1" t="n">
        <v>0</v>
      </c>
      <c r="BO13" s="1" t="n">
        <v>0</v>
      </c>
      <c r="BP13" s="1" t="n">
        <v>0</v>
      </c>
      <c r="BQ13" s="1" t="n">
        <v>0</v>
      </c>
      <c r="BR13" s="1" t="n">
        <v>0</v>
      </c>
      <c r="BS13" s="1" t="n">
        <v>0</v>
      </c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true" outlineLevel="0" collapsed="false">
      <c r="A14" s="64" t="n">
        <v>42550</v>
      </c>
      <c r="B14" s="2" t="n">
        <v>158.4</v>
      </c>
      <c r="C14" s="2" t="n">
        <v>0</v>
      </c>
      <c r="D14" s="2" t="n">
        <v>158.4</v>
      </c>
      <c r="E14" s="0"/>
      <c r="F14" s="1" t="n">
        <v>8</v>
      </c>
      <c r="G14" s="1" t="n">
        <v>0</v>
      </c>
      <c r="H14" s="1" t="n">
        <v>1</v>
      </c>
      <c r="I14" s="6" t="n">
        <v>0</v>
      </c>
      <c r="J14" s="1" t="n">
        <v>0</v>
      </c>
      <c r="K14" s="1" t="n">
        <v>2</v>
      </c>
      <c r="L14" s="1" t="n">
        <v>0</v>
      </c>
      <c r="M14" s="1" t="n">
        <v>1</v>
      </c>
      <c r="N14" s="6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6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6" t="n">
        <v>0</v>
      </c>
      <c r="Y14" s="1" t="n">
        <v>0</v>
      </c>
      <c r="Z14" s="1" t="n">
        <v>0</v>
      </c>
      <c r="AA14" s="1" t="n">
        <v>0</v>
      </c>
      <c r="AB14" s="1" t="n">
        <v>0</v>
      </c>
      <c r="AC14" s="6" t="n">
        <v>0</v>
      </c>
      <c r="AD14" s="1" t="n">
        <v>0</v>
      </c>
      <c r="AE14" s="1" t="n">
        <v>0</v>
      </c>
      <c r="AF14" s="1" t="n">
        <v>0</v>
      </c>
      <c r="AG14" s="1" t="n">
        <v>0</v>
      </c>
      <c r="AH14" s="6" t="n">
        <v>0</v>
      </c>
      <c r="AI14" s="1" t="n">
        <v>0</v>
      </c>
      <c r="AJ14" s="1" t="n">
        <v>1</v>
      </c>
      <c r="AK14" s="6" t="n">
        <v>0</v>
      </c>
      <c r="AL14" s="1" t="n">
        <v>1</v>
      </c>
      <c r="AM14" s="1" t="n">
        <v>0</v>
      </c>
      <c r="AN14" s="6" t="n">
        <v>0</v>
      </c>
      <c r="AO14" s="1" t="n">
        <v>0</v>
      </c>
      <c r="AP14" s="1" t="n">
        <v>0</v>
      </c>
      <c r="AQ14" s="1" t="n">
        <v>0</v>
      </c>
      <c r="AR14" s="6" t="n">
        <v>0</v>
      </c>
      <c r="AS14" s="1" t="n">
        <v>0</v>
      </c>
      <c r="AT14" s="1" t="n">
        <v>0</v>
      </c>
      <c r="AU14" s="1" t="n">
        <v>0</v>
      </c>
      <c r="AV14" s="6" t="n">
        <v>0</v>
      </c>
      <c r="AW14" s="1" t="n">
        <v>0</v>
      </c>
      <c r="AX14" s="1" t="n">
        <v>0</v>
      </c>
      <c r="AY14" s="1" t="n">
        <v>0</v>
      </c>
      <c r="AZ14" s="6" t="n">
        <v>0</v>
      </c>
      <c r="BA14" s="1" t="n">
        <v>0</v>
      </c>
      <c r="BB14" s="1" t="n">
        <v>0</v>
      </c>
      <c r="BC14" s="1" t="n">
        <v>0</v>
      </c>
      <c r="BD14" s="6" t="n">
        <v>0</v>
      </c>
      <c r="BE14" s="1" t="n">
        <v>0</v>
      </c>
      <c r="BF14" s="6" t="n">
        <v>0</v>
      </c>
      <c r="BG14" s="1" t="n">
        <v>1</v>
      </c>
      <c r="BH14" s="1" t="n">
        <v>1</v>
      </c>
      <c r="BI14" s="1" t="n">
        <v>1</v>
      </c>
      <c r="BJ14" s="1" t="n">
        <v>0</v>
      </c>
      <c r="BK14" s="1" t="n">
        <v>0</v>
      </c>
      <c r="BL14" s="1" t="n">
        <v>0</v>
      </c>
      <c r="BM14" s="1" t="n">
        <v>0</v>
      </c>
      <c r="BN14" s="1" t="n">
        <v>0</v>
      </c>
      <c r="BO14" s="1" t="n">
        <v>0</v>
      </c>
      <c r="BP14" s="1" t="n">
        <v>0</v>
      </c>
      <c r="BQ14" s="1" t="n">
        <v>0</v>
      </c>
      <c r="BR14" s="1" t="n">
        <v>0</v>
      </c>
      <c r="BS14" s="1" t="n">
        <v>0</v>
      </c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true" outlineLevel="0" collapsed="false">
      <c r="A15" s="64" t="n">
        <v>42551</v>
      </c>
      <c r="B15" s="2" t="n">
        <v>153.35</v>
      </c>
      <c r="C15" s="2" t="n">
        <v>37.9</v>
      </c>
      <c r="D15" s="2" t="n">
        <v>191.25</v>
      </c>
      <c r="E15" s="0"/>
      <c r="F15" s="1" t="n">
        <v>1</v>
      </c>
      <c r="G15" s="1" t="n">
        <v>1</v>
      </c>
      <c r="H15" s="1" t="n">
        <v>1</v>
      </c>
      <c r="I15" s="6" t="n">
        <v>0</v>
      </c>
      <c r="J15" s="1" t="n">
        <v>0</v>
      </c>
      <c r="K15" s="1" t="n">
        <v>1</v>
      </c>
      <c r="L15" s="1" t="n">
        <v>0</v>
      </c>
      <c r="M15" s="1" t="n">
        <v>1</v>
      </c>
      <c r="N15" s="6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6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6" t="n">
        <v>0</v>
      </c>
      <c r="Y15" s="1" t="n">
        <v>0</v>
      </c>
      <c r="Z15" s="1" t="n">
        <v>0</v>
      </c>
      <c r="AA15" s="1" t="n">
        <v>0</v>
      </c>
      <c r="AB15" s="1" t="n">
        <v>0</v>
      </c>
      <c r="AC15" s="6" t="n">
        <v>0</v>
      </c>
      <c r="AD15" s="1" t="n">
        <v>0</v>
      </c>
      <c r="AE15" s="1" t="n">
        <v>2</v>
      </c>
      <c r="AF15" s="1" t="n">
        <v>0</v>
      </c>
      <c r="AG15" s="1" t="n">
        <v>0</v>
      </c>
      <c r="AH15" s="6" t="n">
        <v>0</v>
      </c>
      <c r="AI15" s="1" t="n">
        <v>1</v>
      </c>
      <c r="AJ15" s="1" t="n">
        <v>0</v>
      </c>
      <c r="AK15" s="6" t="n">
        <v>0</v>
      </c>
      <c r="AL15" s="1" t="n">
        <v>0</v>
      </c>
      <c r="AM15" s="1" t="n">
        <v>1</v>
      </c>
      <c r="AN15" s="6" t="n">
        <v>0</v>
      </c>
      <c r="AO15" s="1" t="n">
        <v>0</v>
      </c>
      <c r="AP15" s="1" t="n">
        <v>0</v>
      </c>
      <c r="AQ15" s="1" t="n">
        <v>1</v>
      </c>
      <c r="AR15" s="6" t="n">
        <v>0</v>
      </c>
      <c r="AS15" s="1" t="n">
        <v>0</v>
      </c>
      <c r="AT15" s="1" t="n">
        <v>0</v>
      </c>
      <c r="AU15" s="1" t="n">
        <v>0</v>
      </c>
      <c r="AV15" s="6" t="n">
        <v>0</v>
      </c>
      <c r="AW15" s="1" t="n">
        <v>0</v>
      </c>
      <c r="AX15" s="1" t="n">
        <v>0</v>
      </c>
      <c r="AY15" s="1" t="n">
        <v>0</v>
      </c>
      <c r="AZ15" s="6" t="n">
        <v>0</v>
      </c>
      <c r="BA15" s="1" t="n">
        <v>0</v>
      </c>
      <c r="BB15" s="1" t="n">
        <v>0</v>
      </c>
      <c r="BC15" s="1" t="n">
        <v>0</v>
      </c>
      <c r="BD15" s="6" t="n">
        <v>0</v>
      </c>
      <c r="BE15" s="1" t="n">
        <v>1</v>
      </c>
      <c r="BF15" s="6" t="n">
        <v>0</v>
      </c>
      <c r="BG15" s="1" t="n">
        <v>1</v>
      </c>
      <c r="BH15" s="1" t="n">
        <v>1</v>
      </c>
      <c r="BI15" s="1" t="n">
        <v>0</v>
      </c>
      <c r="BJ15" s="1" t="n">
        <v>0</v>
      </c>
      <c r="BK15" s="1" t="n">
        <v>0</v>
      </c>
      <c r="BL15" s="1" t="n">
        <v>0</v>
      </c>
      <c r="BM15" s="1" t="n">
        <v>0</v>
      </c>
      <c r="BN15" s="1" t="n">
        <v>0</v>
      </c>
      <c r="BO15" s="1" t="n">
        <v>0</v>
      </c>
      <c r="BP15" s="1" t="n">
        <v>0</v>
      </c>
      <c r="BQ15" s="1" t="n">
        <v>0</v>
      </c>
      <c r="BR15" s="1" t="n">
        <v>0</v>
      </c>
      <c r="BS15" s="1" t="n">
        <v>0</v>
      </c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63" customFormat="true" ht="13.8" hidden="false" customHeight="true" outlineLevel="0" collapsed="false">
      <c r="A16" s="61" t="n">
        <v>42552</v>
      </c>
      <c r="B16" s="62" t="n">
        <v>5461.25</v>
      </c>
      <c r="C16" s="62" t="n">
        <v>1937.7</v>
      </c>
      <c r="D16" s="62" t="n">
        <v>7398.95</v>
      </c>
      <c r="F16" s="63" t="n">
        <v>140</v>
      </c>
      <c r="G16" s="63" t="n">
        <v>40</v>
      </c>
      <c r="H16" s="63" t="n">
        <v>20</v>
      </c>
      <c r="I16" s="63" t="n">
        <v>0</v>
      </c>
      <c r="J16" s="63" t="n">
        <v>22</v>
      </c>
      <c r="K16" s="63" t="n">
        <v>13</v>
      </c>
      <c r="L16" s="63" t="n">
        <v>19</v>
      </c>
      <c r="M16" s="63" t="n">
        <v>5</v>
      </c>
      <c r="N16" s="63" t="n">
        <v>0</v>
      </c>
      <c r="O16" s="63" t="n">
        <v>4</v>
      </c>
      <c r="P16" s="63" t="n">
        <v>13</v>
      </c>
      <c r="Q16" s="63" t="n">
        <v>7</v>
      </c>
      <c r="R16" s="63" t="n">
        <v>2</v>
      </c>
      <c r="S16" s="63" t="n">
        <v>0</v>
      </c>
      <c r="T16" s="63" t="n">
        <v>3</v>
      </c>
      <c r="U16" s="63" t="n">
        <v>19</v>
      </c>
      <c r="V16" s="63" t="n">
        <v>5</v>
      </c>
      <c r="W16" s="63" t="n">
        <v>6</v>
      </c>
      <c r="X16" s="63" t="n">
        <v>0</v>
      </c>
      <c r="Y16" s="63" t="n">
        <v>3</v>
      </c>
      <c r="Z16" s="63" t="n">
        <v>4</v>
      </c>
      <c r="AA16" s="63" t="n">
        <v>4</v>
      </c>
      <c r="AB16" s="63" t="n">
        <v>0</v>
      </c>
      <c r="AC16" s="63" t="n">
        <v>0</v>
      </c>
      <c r="AD16" s="63" t="n">
        <v>17</v>
      </c>
      <c r="AE16" s="63" t="n">
        <v>32</v>
      </c>
      <c r="AF16" s="63" t="n">
        <v>8</v>
      </c>
      <c r="AG16" s="63" t="n">
        <v>9</v>
      </c>
      <c r="AH16" s="63" t="n">
        <v>0</v>
      </c>
      <c r="AI16" s="63" t="n">
        <v>11</v>
      </c>
      <c r="AJ16" s="63" t="n">
        <v>2</v>
      </c>
      <c r="AK16" s="63" t="n">
        <v>0</v>
      </c>
      <c r="AL16" s="63" t="n">
        <v>5</v>
      </c>
      <c r="AM16" s="63" t="n">
        <v>3</v>
      </c>
      <c r="AN16" s="63" t="n">
        <v>0</v>
      </c>
      <c r="AO16" s="63" t="n">
        <v>4</v>
      </c>
      <c r="AP16" s="63" t="n">
        <v>2</v>
      </c>
      <c r="AQ16" s="63" t="n">
        <v>7</v>
      </c>
      <c r="AR16" s="63" t="n">
        <v>0</v>
      </c>
      <c r="AS16" s="63" t="n">
        <v>1</v>
      </c>
      <c r="AT16" s="63" t="n">
        <v>1</v>
      </c>
      <c r="AU16" s="63" t="n">
        <v>0</v>
      </c>
      <c r="AV16" s="63" t="n">
        <v>0</v>
      </c>
      <c r="AW16" s="63" t="n">
        <v>0</v>
      </c>
      <c r="AX16" s="63" t="n">
        <v>0</v>
      </c>
      <c r="AY16" s="63" t="n">
        <v>3</v>
      </c>
      <c r="AZ16" s="63" t="n">
        <v>0</v>
      </c>
      <c r="BA16" s="63" t="n">
        <v>1</v>
      </c>
      <c r="BB16" s="63" t="n">
        <v>1</v>
      </c>
      <c r="BC16" s="63" t="n">
        <v>0</v>
      </c>
      <c r="BD16" s="63" t="n">
        <v>0</v>
      </c>
      <c r="BE16" s="63" t="n">
        <v>17</v>
      </c>
      <c r="BF16" s="63" t="n">
        <v>0</v>
      </c>
      <c r="BG16" s="63" t="n">
        <v>15</v>
      </c>
      <c r="BH16" s="63" t="n">
        <v>23</v>
      </c>
      <c r="BI16" s="63" t="n">
        <v>96</v>
      </c>
      <c r="BJ16" s="63" t="n">
        <v>1</v>
      </c>
      <c r="BK16" s="63" t="n">
        <v>4</v>
      </c>
      <c r="BL16" s="63" t="n">
        <v>1</v>
      </c>
      <c r="BM16" s="63" t="n">
        <v>2</v>
      </c>
      <c r="BN16" s="63" t="n">
        <v>0</v>
      </c>
      <c r="BO16" s="63" t="n">
        <v>1</v>
      </c>
      <c r="BP16" s="63" t="n">
        <v>2</v>
      </c>
      <c r="BQ16" s="63" t="n">
        <v>2</v>
      </c>
      <c r="BR16" s="63" t="n">
        <v>2</v>
      </c>
      <c r="BS16" s="63" t="n">
        <v>15</v>
      </c>
    </row>
    <row r="17" customFormat="false" ht="12.8" hidden="false" customHeight="true" outlineLevel="0" collapsed="false">
      <c r="A17" s="64" t="n">
        <v>42552</v>
      </c>
      <c r="B17" s="2" t="n">
        <v>215.65</v>
      </c>
      <c r="C17" s="2" t="n">
        <v>89.6</v>
      </c>
      <c r="D17" s="2" t="n">
        <v>305.25</v>
      </c>
      <c r="E17" s="0"/>
      <c r="F17" s="1" t="n">
        <v>2</v>
      </c>
      <c r="G17" s="1" t="n">
        <v>5</v>
      </c>
      <c r="H17" s="1" t="n">
        <v>0</v>
      </c>
      <c r="I17" s="6" t="n">
        <v>0</v>
      </c>
      <c r="J17" s="1" t="n">
        <v>0</v>
      </c>
      <c r="K17" s="1" t="n">
        <v>0</v>
      </c>
      <c r="L17" s="1" t="n">
        <v>2</v>
      </c>
      <c r="M17" s="1" t="n">
        <v>1</v>
      </c>
      <c r="N17" s="6" t="n">
        <v>0</v>
      </c>
      <c r="O17" s="1" t="n">
        <v>0</v>
      </c>
      <c r="P17" s="1" t="n">
        <v>2</v>
      </c>
      <c r="Q17" s="1" t="n">
        <v>0</v>
      </c>
      <c r="R17" s="1" t="n">
        <v>0</v>
      </c>
      <c r="S17" s="6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6" t="n">
        <v>0</v>
      </c>
      <c r="Y17" s="1" t="n">
        <v>0</v>
      </c>
      <c r="Z17" s="1" t="n">
        <v>0</v>
      </c>
      <c r="AA17" s="1" t="n">
        <v>0</v>
      </c>
      <c r="AB17" s="1" t="n">
        <v>0</v>
      </c>
      <c r="AC17" s="6" t="n">
        <v>0</v>
      </c>
      <c r="AD17" s="1" t="n">
        <v>0</v>
      </c>
      <c r="AE17" s="1" t="n">
        <v>0</v>
      </c>
      <c r="AF17" s="1" t="n">
        <v>0</v>
      </c>
      <c r="AG17" s="1" t="n">
        <v>0</v>
      </c>
      <c r="AH17" s="6" t="n">
        <v>0</v>
      </c>
      <c r="AI17" s="1" t="n">
        <v>0</v>
      </c>
      <c r="AJ17" s="1" t="n">
        <v>0</v>
      </c>
      <c r="AK17" s="6" t="n">
        <v>0</v>
      </c>
      <c r="AL17" s="1" t="n">
        <v>0</v>
      </c>
      <c r="AM17" s="1" t="n">
        <v>0</v>
      </c>
      <c r="AN17" s="6" t="n">
        <v>0</v>
      </c>
      <c r="AO17" s="1" t="n">
        <v>0</v>
      </c>
      <c r="AP17" s="1" t="n">
        <v>0</v>
      </c>
      <c r="AQ17" s="1" t="n">
        <v>0</v>
      </c>
      <c r="AR17" s="6" t="n">
        <v>0</v>
      </c>
      <c r="AS17" s="1" t="n">
        <v>0</v>
      </c>
      <c r="AT17" s="1" t="n">
        <v>0</v>
      </c>
      <c r="AU17" s="1" t="n">
        <v>0</v>
      </c>
      <c r="AV17" s="6" t="n">
        <v>0</v>
      </c>
      <c r="AW17" s="1" t="n">
        <v>0</v>
      </c>
      <c r="AX17" s="1" t="n">
        <v>0</v>
      </c>
      <c r="AY17" s="1" t="n">
        <v>0</v>
      </c>
      <c r="AZ17" s="6" t="n">
        <v>0</v>
      </c>
      <c r="BA17" s="1" t="n">
        <v>0</v>
      </c>
      <c r="BB17" s="1" t="n">
        <v>0</v>
      </c>
      <c r="BC17" s="1" t="n">
        <v>0</v>
      </c>
      <c r="BD17" s="6" t="n">
        <v>0</v>
      </c>
      <c r="BE17" s="1" t="n">
        <v>0</v>
      </c>
      <c r="BF17" s="6" t="n">
        <v>0</v>
      </c>
      <c r="BG17" s="1" t="n">
        <v>1</v>
      </c>
      <c r="BH17" s="1" t="n">
        <v>2</v>
      </c>
      <c r="BI17" s="1" t="n">
        <v>0</v>
      </c>
      <c r="BJ17" s="1" t="n">
        <v>0</v>
      </c>
      <c r="BK17" s="1" t="n">
        <v>0</v>
      </c>
      <c r="BL17" s="1" t="n">
        <v>0</v>
      </c>
      <c r="BM17" s="1" t="n">
        <v>0</v>
      </c>
      <c r="BN17" s="1" t="n">
        <v>0</v>
      </c>
      <c r="BO17" s="1" t="n">
        <v>0</v>
      </c>
      <c r="BP17" s="1" t="n">
        <v>1</v>
      </c>
      <c r="BQ17" s="1" t="n">
        <v>1</v>
      </c>
      <c r="BR17" s="1" t="n">
        <v>0</v>
      </c>
      <c r="BS17" s="1" t="n">
        <v>0</v>
      </c>
    </row>
    <row r="18" customFormat="false" ht="12.8" hidden="false" customHeight="true" outlineLevel="0" collapsed="false">
      <c r="A18" s="64" t="n">
        <v>42553</v>
      </c>
      <c r="B18" s="2" t="n">
        <v>164.75</v>
      </c>
      <c r="C18" s="2" t="n">
        <v>28.8</v>
      </c>
      <c r="D18" s="2" t="n">
        <v>193.55</v>
      </c>
      <c r="E18" s="0"/>
      <c r="F18" s="1" t="n">
        <v>3</v>
      </c>
      <c r="G18" s="1" t="n">
        <v>2</v>
      </c>
      <c r="H18" s="1" t="n">
        <v>0</v>
      </c>
      <c r="I18" s="6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6" t="n">
        <v>0</v>
      </c>
      <c r="O18" s="1" t="n">
        <v>0</v>
      </c>
      <c r="P18" s="1" t="n">
        <v>1</v>
      </c>
      <c r="Q18" s="1" t="n">
        <v>0</v>
      </c>
      <c r="R18" s="1" t="n">
        <v>0</v>
      </c>
      <c r="S18" s="6" t="n">
        <v>0</v>
      </c>
      <c r="T18" s="1" t="n">
        <v>0</v>
      </c>
      <c r="U18" s="1" t="n">
        <v>0</v>
      </c>
      <c r="V18" s="1" t="n">
        <v>1</v>
      </c>
      <c r="W18" s="1" t="n">
        <v>0</v>
      </c>
      <c r="X18" s="6" t="n">
        <v>0</v>
      </c>
      <c r="Y18" s="1" t="n">
        <v>0</v>
      </c>
      <c r="Z18" s="1" t="n">
        <v>0</v>
      </c>
      <c r="AA18" s="1" t="n">
        <v>0</v>
      </c>
      <c r="AB18" s="1" t="n">
        <v>0</v>
      </c>
      <c r="AC18" s="6" t="n">
        <v>0</v>
      </c>
      <c r="AD18" s="1" t="n">
        <v>2</v>
      </c>
      <c r="AE18" s="1" t="n">
        <v>0</v>
      </c>
      <c r="AF18" s="1" t="n">
        <v>1</v>
      </c>
      <c r="AG18" s="1" t="n">
        <v>0</v>
      </c>
      <c r="AH18" s="6" t="n">
        <v>0</v>
      </c>
      <c r="AI18" s="1" t="n">
        <v>0</v>
      </c>
      <c r="AJ18" s="1" t="n">
        <v>1</v>
      </c>
      <c r="AK18" s="6" t="n">
        <v>0</v>
      </c>
      <c r="AL18" s="1" t="n">
        <v>0</v>
      </c>
      <c r="AM18" s="1" t="n">
        <v>0</v>
      </c>
      <c r="AN18" s="6" t="n">
        <v>0</v>
      </c>
      <c r="AO18" s="1" t="n">
        <v>0</v>
      </c>
      <c r="AP18" s="1" t="n">
        <v>0</v>
      </c>
      <c r="AQ18" s="1" t="n">
        <v>1</v>
      </c>
      <c r="AR18" s="6" t="n">
        <v>0</v>
      </c>
      <c r="AS18" s="1" t="n">
        <v>0</v>
      </c>
      <c r="AT18" s="1" t="n">
        <v>0</v>
      </c>
      <c r="AU18" s="1" t="n">
        <v>0</v>
      </c>
      <c r="AV18" s="6" t="n">
        <v>0</v>
      </c>
      <c r="AW18" s="1" t="n">
        <v>0</v>
      </c>
      <c r="AX18" s="1" t="n">
        <v>0</v>
      </c>
      <c r="AY18" s="1" t="n">
        <v>0</v>
      </c>
      <c r="AZ18" s="6" t="n">
        <v>0</v>
      </c>
      <c r="BA18" s="1" t="n">
        <v>0</v>
      </c>
      <c r="BB18" s="1" t="n">
        <v>0</v>
      </c>
      <c r="BC18" s="1" t="n">
        <v>0</v>
      </c>
      <c r="BD18" s="6" t="n">
        <v>0</v>
      </c>
      <c r="BE18" s="1" t="n">
        <v>0</v>
      </c>
      <c r="BF18" s="6" t="n">
        <v>0</v>
      </c>
      <c r="BG18" s="1" t="n">
        <v>0</v>
      </c>
      <c r="BH18" s="1" t="n">
        <v>0</v>
      </c>
      <c r="BI18" s="1" t="n">
        <v>4</v>
      </c>
      <c r="BJ18" s="1" t="n">
        <v>0</v>
      </c>
      <c r="BK18" s="1" t="n">
        <v>0</v>
      </c>
      <c r="BL18" s="1" t="n">
        <v>0</v>
      </c>
      <c r="BM18" s="1" t="n">
        <v>2</v>
      </c>
      <c r="BN18" s="1" t="n">
        <v>0</v>
      </c>
      <c r="BO18" s="1" t="n">
        <v>0</v>
      </c>
      <c r="BP18" s="1" t="n">
        <v>1</v>
      </c>
      <c r="BQ18" s="1" t="n">
        <v>0</v>
      </c>
      <c r="BR18" s="1" t="n">
        <v>0</v>
      </c>
      <c r="BS18" s="1" t="n">
        <v>0</v>
      </c>
    </row>
    <row r="19" customFormat="false" ht="12.8" hidden="false" customHeight="true" outlineLevel="0" collapsed="false">
      <c r="A19" s="64" t="n">
        <v>42554</v>
      </c>
      <c r="B19" s="2" t="n">
        <v>130.4</v>
      </c>
      <c r="C19" s="2" t="n">
        <v>25.8</v>
      </c>
      <c r="D19" s="2" t="n">
        <v>156.2</v>
      </c>
      <c r="E19" s="0"/>
      <c r="F19" s="1" t="n">
        <v>5</v>
      </c>
      <c r="G19" s="1" t="n">
        <v>2</v>
      </c>
      <c r="H19" s="1" t="n">
        <v>0</v>
      </c>
      <c r="I19" s="6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6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6" t="n">
        <v>0</v>
      </c>
      <c r="T19" s="1" t="n">
        <v>0</v>
      </c>
      <c r="U19" s="1" t="n">
        <v>0</v>
      </c>
      <c r="V19" s="1" t="n">
        <v>0</v>
      </c>
      <c r="W19" s="1" t="n">
        <v>0</v>
      </c>
      <c r="X19" s="6" t="n">
        <v>0</v>
      </c>
      <c r="Y19" s="1" t="n">
        <v>0</v>
      </c>
      <c r="Z19" s="1" t="n">
        <v>0</v>
      </c>
      <c r="AA19" s="1" t="n">
        <v>0</v>
      </c>
      <c r="AB19" s="1" t="n">
        <v>0</v>
      </c>
      <c r="AC19" s="6" t="n">
        <v>0</v>
      </c>
      <c r="AD19" s="1" t="n">
        <v>1</v>
      </c>
      <c r="AE19" s="1" t="n">
        <v>0</v>
      </c>
      <c r="AF19" s="1" t="n">
        <v>1</v>
      </c>
      <c r="AG19" s="1" t="n">
        <v>0</v>
      </c>
      <c r="AH19" s="6" t="n">
        <v>0</v>
      </c>
      <c r="AI19" s="1" t="n">
        <v>1</v>
      </c>
      <c r="AJ19" s="1" t="n">
        <v>0</v>
      </c>
      <c r="AK19" s="6" t="n">
        <v>0</v>
      </c>
      <c r="AL19" s="1" t="n">
        <v>1</v>
      </c>
      <c r="AM19" s="1" t="n">
        <v>0</v>
      </c>
      <c r="AN19" s="6" t="n">
        <v>0</v>
      </c>
      <c r="AO19" s="1" t="n">
        <v>1</v>
      </c>
      <c r="AP19" s="1" t="n">
        <v>0</v>
      </c>
      <c r="AQ19" s="1" t="n">
        <v>0</v>
      </c>
      <c r="AR19" s="6" t="n">
        <v>0</v>
      </c>
      <c r="AS19" s="1" t="n">
        <v>0</v>
      </c>
      <c r="AT19" s="1" t="n">
        <v>0</v>
      </c>
      <c r="AU19" s="1" t="n">
        <v>0</v>
      </c>
      <c r="AV19" s="6" t="n">
        <v>0</v>
      </c>
      <c r="AW19" s="1" t="n">
        <v>0</v>
      </c>
      <c r="AX19" s="1" t="n">
        <v>0</v>
      </c>
      <c r="AY19" s="1" t="n">
        <v>0</v>
      </c>
      <c r="AZ19" s="6" t="n">
        <v>0</v>
      </c>
      <c r="BA19" s="1" t="n">
        <v>0</v>
      </c>
      <c r="BB19" s="1" t="n">
        <v>0</v>
      </c>
      <c r="BC19" s="1" t="n">
        <v>0</v>
      </c>
      <c r="BD19" s="6" t="n">
        <v>0</v>
      </c>
      <c r="BE19" s="1" t="n">
        <v>0</v>
      </c>
      <c r="BF19" s="6" t="n">
        <v>0</v>
      </c>
      <c r="BG19" s="1" t="n">
        <v>0</v>
      </c>
      <c r="BH19" s="1" t="n">
        <v>0</v>
      </c>
      <c r="BI19" s="1" t="n">
        <v>4</v>
      </c>
      <c r="BJ19" s="1" t="n">
        <v>0</v>
      </c>
      <c r="BK19" s="1" t="n">
        <v>0</v>
      </c>
      <c r="BL19" s="1" t="n">
        <v>0</v>
      </c>
      <c r="BM19" s="1" t="n">
        <v>0</v>
      </c>
      <c r="BN19" s="1" t="n">
        <v>0</v>
      </c>
      <c r="BO19" s="1" t="n">
        <v>0</v>
      </c>
      <c r="BP19" s="1" t="n">
        <v>0</v>
      </c>
      <c r="BQ19" s="1" t="n">
        <v>0</v>
      </c>
      <c r="BR19" s="1" t="n">
        <v>0</v>
      </c>
      <c r="BS19" s="1" t="n">
        <v>0</v>
      </c>
    </row>
    <row r="20" customFormat="false" ht="12.8" hidden="false" customHeight="true" outlineLevel="0" collapsed="false">
      <c r="A20" s="64" t="n">
        <v>42555</v>
      </c>
      <c r="B20" s="2" t="n">
        <v>95.95</v>
      </c>
      <c r="C20" s="2" t="n">
        <v>100.6</v>
      </c>
      <c r="D20" s="2" t="n">
        <v>196.55</v>
      </c>
      <c r="E20" s="0"/>
      <c r="F20" s="1" t="n">
        <v>3</v>
      </c>
      <c r="G20" s="1" t="n">
        <v>0</v>
      </c>
      <c r="H20" s="1" t="n">
        <v>1</v>
      </c>
      <c r="I20" s="6" t="n">
        <v>0</v>
      </c>
      <c r="J20" s="1" t="n">
        <v>1</v>
      </c>
      <c r="K20" s="1" t="n">
        <v>1</v>
      </c>
      <c r="L20" s="1" t="n">
        <v>0</v>
      </c>
      <c r="M20" s="1" t="n">
        <v>0</v>
      </c>
      <c r="N20" s="6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6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6" t="n">
        <v>0</v>
      </c>
      <c r="Y20" s="1" t="n">
        <v>0</v>
      </c>
      <c r="Z20" s="1" t="n">
        <v>0</v>
      </c>
      <c r="AA20" s="1" t="n">
        <v>0</v>
      </c>
      <c r="AB20" s="1" t="n">
        <v>0</v>
      </c>
      <c r="AC20" s="6" t="n">
        <v>0</v>
      </c>
      <c r="AD20" s="1" t="n">
        <v>0</v>
      </c>
      <c r="AE20" s="1" t="n">
        <v>4</v>
      </c>
      <c r="AF20" s="1" t="n">
        <v>0</v>
      </c>
      <c r="AG20" s="1" t="n">
        <v>0</v>
      </c>
      <c r="AH20" s="6" t="n">
        <v>0</v>
      </c>
      <c r="AI20" s="1" t="n">
        <v>0</v>
      </c>
      <c r="AJ20" s="1" t="n">
        <v>0</v>
      </c>
      <c r="AK20" s="6" t="n">
        <v>0</v>
      </c>
      <c r="AL20" s="1" t="n">
        <v>0</v>
      </c>
      <c r="AM20" s="1" t="n">
        <v>0</v>
      </c>
      <c r="AN20" s="6" t="n">
        <v>0</v>
      </c>
      <c r="AO20" s="1" t="n">
        <v>0</v>
      </c>
      <c r="AP20" s="1" t="n">
        <v>0</v>
      </c>
      <c r="AQ20" s="1" t="n">
        <v>0</v>
      </c>
      <c r="AR20" s="6" t="n">
        <v>0</v>
      </c>
      <c r="AS20" s="1" t="n">
        <v>0</v>
      </c>
      <c r="AT20" s="1" t="n">
        <v>0</v>
      </c>
      <c r="AU20" s="1" t="n">
        <v>0</v>
      </c>
      <c r="AV20" s="6" t="n">
        <v>0</v>
      </c>
      <c r="AW20" s="1" t="n">
        <v>0</v>
      </c>
      <c r="AX20" s="1" t="n">
        <v>0</v>
      </c>
      <c r="AY20" s="1" t="n">
        <v>0</v>
      </c>
      <c r="AZ20" s="6" t="n">
        <v>0</v>
      </c>
      <c r="BA20" s="1" t="n">
        <v>0</v>
      </c>
      <c r="BB20" s="1" t="n">
        <v>0</v>
      </c>
      <c r="BC20" s="1" t="n">
        <v>0</v>
      </c>
      <c r="BD20" s="6" t="n">
        <v>0</v>
      </c>
      <c r="BE20" s="1" t="n">
        <v>0</v>
      </c>
      <c r="BF20" s="6" t="n">
        <v>0</v>
      </c>
      <c r="BG20" s="1" t="n">
        <v>0</v>
      </c>
      <c r="BH20" s="1" t="n">
        <v>0</v>
      </c>
      <c r="BI20" s="1" t="n">
        <v>0</v>
      </c>
      <c r="BJ20" s="1" t="n">
        <v>0</v>
      </c>
      <c r="BK20" s="1" t="n">
        <v>1</v>
      </c>
      <c r="BL20" s="1" t="n">
        <v>0</v>
      </c>
      <c r="BM20" s="1" t="n">
        <v>0</v>
      </c>
      <c r="BN20" s="1" t="n">
        <v>0</v>
      </c>
      <c r="BO20" s="1" t="n">
        <v>0</v>
      </c>
      <c r="BP20" s="1" t="n">
        <v>0</v>
      </c>
      <c r="BQ20" s="1" t="n">
        <v>0</v>
      </c>
      <c r="BR20" s="1" t="n">
        <v>0</v>
      </c>
      <c r="BS20" s="1" t="n">
        <v>0</v>
      </c>
    </row>
    <row r="21" customFormat="false" ht="12.8" hidden="false" customHeight="true" outlineLevel="0" collapsed="false">
      <c r="A21" s="64" t="n">
        <v>42556</v>
      </c>
      <c r="B21" s="2" t="n">
        <v>187.15</v>
      </c>
      <c r="C21" s="2" t="n">
        <v>106.45</v>
      </c>
      <c r="D21" s="2" t="n">
        <v>293.6</v>
      </c>
      <c r="E21" s="0"/>
      <c r="F21" s="1" t="n">
        <v>4</v>
      </c>
      <c r="G21" s="1" t="n">
        <v>1</v>
      </c>
      <c r="H21" s="1" t="n">
        <v>1</v>
      </c>
      <c r="I21" s="6" t="n">
        <v>0</v>
      </c>
      <c r="J21" s="1" t="n">
        <v>0</v>
      </c>
      <c r="K21" s="1" t="n">
        <v>0</v>
      </c>
      <c r="L21" s="1" t="n">
        <v>2</v>
      </c>
      <c r="M21" s="1" t="n">
        <v>1</v>
      </c>
      <c r="N21" s="6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6" t="n">
        <v>0</v>
      </c>
      <c r="T21" s="1" t="n">
        <v>0</v>
      </c>
      <c r="U21" s="1" t="n">
        <v>4</v>
      </c>
      <c r="V21" s="1" t="n">
        <v>0</v>
      </c>
      <c r="W21" s="1" t="n">
        <v>0</v>
      </c>
      <c r="X21" s="6" t="n">
        <v>0</v>
      </c>
      <c r="Y21" s="1" t="n">
        <v>0</v>
      </c>
      <c r="Z21" s="1" t="n">
        <v>0</v>
      </c>
      <c r="AA21" s="1" t="n">
        <v>0</v>
      </c>
      <c r="AB21" s="1" t="n">
        <v>0</v>
      </c>
      <c r="AC21" s="6" t="n">
        <v>0</v>
      </c>
      <c r="AD21" s="1" t="n">
        <v>0</v>
      </c>
      <c r="AE21" s="1" t="n">
        <v>1</v>
      </c>
      <c r="AF21" s="1" t="n">
        <v>0</v>
      </c>
      <c r="AG21" s="1" t="n">
        <v>0</v>
      </c>
      <c r="AH21" s="6" t="n">
        <v>0</v>
      </c>
      <c r="AI21" s="1" t="n">
        <v>0</v>
      </c>
      <c r="AJ21" s="1" t="n">
        <v>0</v>
      </c>
      <c r="AK21" s="6" t="n">
        <v>0</v>
      </c>
      <c r="AL21" s="1" t="n">
        <v>0</v>
      </c>
      <c r="AM21" s="1" t="n">
        <v>0</v>
      </c>
      <c r="AN21" s="6" t="n">
        <v>0</v>
      </c>
      <c r="AO21" s="1" t="n">
        <v>0</v>
      </c>
      <c r="AP21" s="1" t="n">
        <v>0</v>
      </c>
      <c r="AQ21" s="1" t="n">
        <v>0</v>
      </c>
      <c r="AR21" s="6" t="n">
        <v>0</v>
      </c>
      <c r="AS21" s="1" t="n">
        <v>0</v>
      </c>
      <c r="AT21" s="1" t="n">
        <v>0</v>
      </c>
      <c r="AU21" s="1" t="n">
        <v>0</v>
      </c>
      <c r="AV21" s="6" t="n">
        <v>0</v>
      </c>
      <c r="AW21" s="1" t="n">
        <v>0</v>
      </c>
      <c r="AX21" s="1" t="n">
        <v>0</v>
      </c>
      <c r="AY21" s="1" t="n">
        <v>0</v>
      </c>
      <c r="AZ21" s="6" t="n">
        <v>0</v>
      </c>
      <c r="BA21" s="1" t="n">
        <v>0</v>
      </c>
      <c r="BB21" s="1" t="n">
        <v>0</v>
      </c>
      <c r="BC21" s="1" t="n">
        <v>0</v>
      </c>
      <c r="BD21" s="6" t="n">
        <v>0</v>
      </c>
      <c r="BE21" s="1" t="n">
        <v>0</v>
      </c>
      <c r="BF21" s="6" t="n">
        <v>0</v>
      </c>
      <c r="BG21" s="1" t="n">
        <v>0</v>
      </c>
      <c r="BH21" s="1" t="n">
        <v>3</v>
      </c>
      <c r="BI21" s="1" t="n">
        <v>3</v>
      </c>
      <c r="BJ21" s="1" t="n">
        <v>0</v>
      </c>
      <c r="BK21" s="1" t="n">
        <v>0</v>
      </c>
      <c r="BL21" s="1" t="n">
        <v>0</v>
      </c>
      <c r="BM21" s="1" t="n">
        <v>0</v>
      </c>
      <c r="BN21" s="1" t="n">
        <v>0</v>
      </c>
      <c r="BO21" s="1" t="n">
        <v>0</v>
      </c>
      <c r="BP21" s="1" t="n">
        <v>0</v>
      </c>
      <c r="BQ21" s="1" t="n">
        <v>0</v>
      </c>
      <c r="BR21" s="1" t="n">
        <v>0</v>
      </c>
      <c r="BS21" s="1" t="n">
        <v>0</v>
      </c>
    </row>
    <row r="22" customFormat="false" ht="12.8" hidden="false" customHeight="true" outlineLevel="0" collapsed="false">
      <c r="A22" s="64" t="n">
        <v>42557</v>
      </c>
      <c r="B22" s="2" t="n">
        <v>68.65</v>
      </c>
      <c r="C22" s="2" t="n">
        <v>55.3</v>
      </c>
      <c r="D22" s="2" t="n">
        <v>123.95</v>
      </c>
      <c r="E22" s="0"/>
      <c r="F22" s="1" t="n">
        <v>1</v>
      </c>
      <c r="G22" s="1" t="n">
        <v>0</v>
      </c>
      <c r="H22" s="1" t="n">
        <v>1</v>
      </c>
      <c r="I22" s="6" t="n">
        <v>0</v>
      </c>
      <c r="J22" s="1" t="n">
        <v>1</v>
      </c>
      <c r="K22" s="1" t="n">
        <v>0</v>
      </c>
      <c r="L22" s="1" t="n">
        <v>0</v>
      </c>
      <c r="M22" s="1" t="n">
        <v>0</v>
      </c>
      <c r="N22" s="6" t="n">
        <v>0</v>
      </c>
      <c r="O22" s="1" t="n">
        <v>0</v>
      </c>
      <c r="P22" s="1" t="n">
        <v>1</v>
      </c>
      <c r="Q22" s="1" t="n">
        <v>0</v>
      </c>
      <c r="R22" s="1" t="n">
        <v>0</v>
      </c>
      <c r="S22" s="6" t="n">
        <v>0</v>
      </c>
      <c r="T22" s="1" t="n">
        <v>0</v>
      </c>
      <c r="U22" s="1" t="n">
        <v>1</v>
      </c>
      <c r="V22" s="1" t="n">
        <v>1</v>
      </c>
      <c r="W22" s="1" t="n">
        <v>0</v>
      </c>
      <c r="X22" s="6" t="n">
        <v>0</v>
      </c>
      <c r="Y22" s="1" t="n">
        <v>0</v>
      </c>
      <c r="Z22" s="1" t="n">
        <v>0</v>
      </c>
      <c r="AA22" s="1" t="n">
        <v>0</v>
      </c>
      <c r="AB22" s="1" t="n">
        <v>0</v>
      </c>
      <c r="AC22" s="6" t="n">
        <v>0</v>
      </c>
      <c r="AD22" s="1" t="n">
        <v>0</v>
      </c>
      <c r="AE22" s="1" t="n">
        <v>0</v>
      </c>
      <c r="AF22" s="1" t="n">
        <v>0</v>
      </c>
      <c r="AG22" s="1" t="n">
        <v>1</v>
      </c>
      <c r="AH22" s="6" t="n">
        <v>0</v>
      </c>
      <c r="AI22" s="1" t="n">
        <v>0</v>
      </c>
      <c r="AJ22" s="1" t="n">
        <v>0</v>
      </c>
      <c r="AK22" s="6" t="n">
        <v>0</v>
      </c>
      <c r="AL22" s="1" t="n">
        <v>0</v>
      </c>
      <c r="AM22" s="1" t="n">
        <v>0</v>
      </c>
      <c r="AN22" s="6" t="n">
        <v>0</v>
      </c>
      <c r="AO22" s="1" t="n">
        <v>0</v>
      </c>
      <c r="AP22" s="1" t="n">
        <v>0</v>
      </c>
      <c r="AQ22" s="1" t="n">
        <v>0</v>
      </c>
      <c r="AR22" s="6" t="n">
        <v>0</v>
      </c>
      <c r="AS22" s="1" t="n">
        <v>0</v>
      </c>
      <c r="AT22" s="1" t="n">
        <v>0</v>
      </c>
      <c r="AU22" s="1" t="n">
        <v>0</v>
      </c>
      <c r="AV22" s="6" t="n">
        <v>0</v>
      </c>
      <c r="AW22" s="1" t="n">
        <v>0</v>
      </c>
      <c r="AX22" s="1" t="n">
        <v>0</v>
      </c>
      <c r="AY22" s="1" t="n">
        <v>0</v>
      </c>
      <c r="AZ22" s="6" t="n">
        <v>0</v>
      </c>
      <c r="BA22" s="1" t="n">
        <v>0</v>
      </c>
      <c r="BB22" s="1" t="n">
        <v>0</v>
      </c>
      <c r="BC22" s="1" t="n">
        <v>0</v>
      </c>
      <c r="BD22" s="6" t="n">
        <v>0</v>
      </c>
      <c r="BE22" s="1" t="n">
        <v>0</v>
      </c>
      <c r="BF22" s="6" t="n">
        <v>0</v>
      </c>
      <c r="BG22" s="1" t="n">
        <v>0</v>
      </c>
      <c r="BH22" s="1" t="n">
        <v>0</v>
      </c>
      <c r="BI22" s="1" t="n">
        <v>0</v>
      </c>
      <c r="BJ22" s="1" t="n">
        <v>0</v>
      </c>
      <c r="BK22" s="1" t="n">
        <v>0</v>
      </c>
      <c r="BL22" s="1" t="n">
        <v>0</v>
      </c>
      <c r="BM22" s="1" t="n">
        <v>0</v>
      </c>
      <c r="BN22" s="1" t="n">
        <v>0</v>
      </c>
      <c r="BO22" s="1" t="n">
        <v>0</v>
      </c>
      <c r="BP22" s="1" t="n">
        <v>0</v>
      </c>
      <c r="BQ22" s="1" t="n">
        <v>0</v>
      </c>
      <c r="BR22" s="1" t="n">
        <v>0</v>
      </c>
      <c r="BS22" s="1" t="n">
        <v>0</v>
      </c>
    </row>
    <row r="23" customFormat="false" ht="12.8" hidden="false" customHeight="true" outlineLevel="0" collapsed="false">
      <c r="A23" s="64" t="n">
        <v>42558</v>
      </c>
      <c r="B23" s="2" t="n">
        <v>225.85</v>
      </c>
      <c r="C23" s="2" t="n">
        <v>85.1</v>
      </c>
      <c r="D23" s="2" t="n">
        <v>310.95</v>
      </c>
      <c r="E23" s="0"/>
      <c r="F23" s="1" t="n">
        <v>6</v>
      </c>
      <c r="G23" s="1" t="n">
        <v>1</v>
      </c>
      <c r="H23" s="1" t="n">
        <v>0</v>
      </c>
      <c r="I23" s="6" t="n">
        <v>0</v>
      </c>
      <c r="J23" s="1" t="n">
        <v>0</v>
      </c>
      <c r="K23" s="1" t="n">
        <v>1</v>
      </c>
      <c r="L23" s="1" t="n">
        <v>0</v>
      </c>
      <c r="M23" s="1" t="n">
        <v>0</v>
      </c>
      <c r="N23" s="6" t="n">
        <v>0</v>
      </c>
      <c r="O23" s="1" t="n">
        <v>0</v>
      </c>
      <c r="P23" s="1" t="n">
        <v>1</v>
      </c>
      <c r="Q23" s="1" t="n">
        <v>0</v>
      </c>
      <c r="R23" s="1" t="n">
        <v>1</v>
      </c>
      <c r="S23" s="6" t="n">
        <v>0</v>
      </c>
      <c r="T23" s="1" t="n">
        <v>0</v>
      </c>
      <c r="U23" s="1" t="n">
        <v>1</v>
      </c>
      <c r="V23" s="1" t="n">
        <v>0</v>
      </c>
      <c r="W23" s="1" t="n">
        <v>0</v>
      </c>
      <c r="X23" s="6" t="n">
        <v>0</v>
      </c>
      <c r="Y23" s="1" t="n">
        <v>0</v>
      </c>
      <c r="Z23" s="1" t="n">
        <v>1</v>
      </c>
      <c r="AA23" s="1" t="n">
        <v>0</v>
      </c>
      <c r="AB23" s="1" t="n">
        <v>0</v>
      </c>
      <c r="AC23" s="6" t="n">
        <v>0</v>
      </c>
      <c r="AD23" s="1" t="n">
        <v>3</v>
      </c>
      <c r="AE23" s="1" t="n">
        <v>3</v>
      </c>
      <c r="AF23" s="1" t="n">
        <v>1</v>
      </c>
      <c r="AG23" s="1" t="n">
        <v>2</v>
      </c>
      <c r="AH23" s="6" t="n">
        <v>0</v>
      </c>
      <c r="AI23" s="1" t="n">
        <v>0</v>
      </c>
      <c r="AJ23" s="1" t="n">
        <v>0</v>
      </c>
      <c r="AK23" s="6" t="n">
        <v>0</v>
      </c>
      <c r="AL23" s="1" t="n">
        <v>0</v>
      </c>
      <c r="AM23" s="1" t="n">
        <v>0</v>
      </c>
      <c r="AN23" s="6" t="n">
        <v>0</v>
      </c>
      <c r="AO23" s="1" t="n">
        <v>0</v>
      </c>
      <c r="AP23" s="1" t="n">
        <v>0</v>
      </c>
      <c r="AQ23" s="1" t="n">
        <v>0</v>
      </c>
      <c r="AR23" s="6" t="n">
        <v>0</v>
      </c>
      <c r="AS23" s="1" t="n">
        <v>0</v>
      </c>
      <c r="AT23" s="1" t="n">
        <v>0</v>
      </c>
      <c r="AU23" s="1" t="n">
        <v>0</v>
      </c>
      <c r="AV23" s="6" t="n">
        <v>0</v>
      </c>
      <c r="AW23" s="1" t="n">
        <v>0</v>
      </c>
      <c r="AX23" s="1" t="n">
        <v>0</v>
      </c>
      <c r="AY23" s="1" t="n">
        <v>1</v>
      </c>
      <c r="AZ23" s="6" t="n">
        <v>0</v>
      </c>
      <c r="BA23" s="1" t="n">
        <v>0</v>
      </c>
      <c r="BB23" s="1" t="n">
        <v>1</v>
      </c>
      <c r="BC23" s="1" t="n">
        <v>0</v>
      </c>
      <c r="BD23" s="6" t="n">
        <v>0</v>
      </c>
      <c r="BE23" s="1" t="n">
        <v>0</v>
      </c>
      <c r="BF23" s="6" t="n">
        <v>0</v>
      </c>
      <c r="BG23" s="1" t="n">
        <v>0</v>
      </c>
      <c r="BH23" s="1" t="n">
        <v>0</v>
      </c>
      <c r="BI23" s="1" t="n">
        <v>5</v>
      </c>
      <c r="BJ23" s="1" t="n">
        <v>0</v>
      </c>
      <c r="BK23" s="1" t="n">
        <v>0</v>
      </c>
      <c r="BL23" s="1" t="n">
        <v>0</v>
      </c>
      <c r="BM23" s="1" t="n">
        <v>0</v>
      </c>
      <c r="BN23" s="1" t="n">
        <v>0</v>
      </c>
      <c r="BO23" s="1" t="n">
        <v>0</v>
      </c>
      <c r="BP23" s="1" t="n">
        <v>0</v>
      </c>
      <c r="BQ23" s="1" t="n">
        <v>0</v>
      </c>
      <c r="BR23" s="1" t="n">
        <v>0</v>
      </c>
      <c r="BS23" s="1" t="n">
        <v>0</v>
      </c>
    </row>
    <row r="24" customFormat="false" ht="12.8" hidden="false" customHeight="true" outlineLevel="0" collapsed="false">
      <c r="A24" s="64" t="n">
        <v>42559</v>
      </c>
      <c r="B24" s="2" t="n">
        <v>236.75</v>
      </c>
      <c r="C24" s="2" t="n">
        <v>0</v>
      </c>
      <c r="D24" s="2" t="n">
        <v>236.75</v>
      </c>
      <c r="E24" s="0"/>
      <c r="F24" s="1" t="n">
        <v>7</v>
      </c>
      <c r="G24" s="1" t="n">
        <v>1</v>
      </c>
      <c r="H24" s="1" t="n">
        <v>1</v>
      </c>
      <c r="I24" s="6" t="n">
        <v>0</v>
      </c>
      <c r="J24" s="1" t="n">
        <v>1</v>
      </c>
      <c r="K24" s="1" t="n">
        <v>3</v>
      </c>
      <c r="L24" s="1" t="n">
        <v>0</v>
      </c>
      <c r="M24" s="1" t="n">
        <v>0</v>
      </c>
      <c r="N24" s="6" t="n">
        <v>0</v>
      </c>
      <c r="O24" s="1" t="n">
        <v>0</v>
      </c>
      <c r="P24" s="1" t="n">
        <v>0</v>
      </c>
      <c r="Q24" s="1" t="n">
        <v>0</v>
      </c>
      <c r="R24" s="1" t="n">
        <v>1</v>
      </c>
      <c r="S24" s="6" t="n">
        <v>0</v>
      </c>
      <c r="T24" s="1" t="n">
        <v>0</v>
      </c>
      <c r="U24" s="1" t="n">
        <v>1</v>
      </c>
      <c r="V24" s="1" t="n">
        <v>0</v>
      </c>
      <c r="W24" s="1" t="n">
        <v>1</v>
      </c>
      <c r="X24" s="6" t="n">
        <v>0</v>
      </c>
      <c r="Y24" s="1" t="n">
        <v>0</v>
      </c>
      <c r="Z24" s="1" t="n">
        <v>0</v>
      </c>
      <c r="AA24" s="1" t="n">
        <v>0</v>
      </c>
      <c r="AB24" s="1" t="n">
        <v>0</v>
      </c>
      <c r="AC24" s="6" t="n">
        <v>0</v>
      </c>
      <c r="AD24" s="1" t="n">
        <v>0</v>
      </c>
      <c r="AE24" s="1" t="n">
        <v>3</v>
      </c>
      <c r="AF24" s="1" t="n">
        <v>1</v>
      </c>
      <c r="AG24" s="1" t="n">
        <v>2</v>
      </c>
      <c r="AH24" s="6" t="n">
        <v>0</v>
      </c>
      <c r="AI24" s="1" t="n">
        <v>0</v>
      </c>
      <c r="AJ24" s="1" t="n">
        <v>0</v>
      </c>
      <c r="AK24" s="6" t="n">
        <v>0</v>
      </c>
      <c r="AL24" s="1" t="n">
        <v>0</v>
      </c>
      <c r="AM24" s="1" t="n">
        <v>0</v>
      </c>
      <c r="AN24" s="6" t="n">
        <v>0</v>
      </c>
      <c r="AO24" s="1" t="n">
        <v>0</v>
      </c>
      <c r="AP24" s="1" t="n">
        <v>0</v>
      </c>
      <c r="AQ24" s="1" t="n">
        <v>1</v>
      </c>
      <c r="AR24" s="6" t="n">
        <v>0</v>
      </c>
      <c r="AS24" s="1" t="n">
        <v>0</v>
      </c>
      <c r="AT24" s="1" t="n">
        <v>0</v>
      </c>
      <c r="AU24" s="1" t="n">
        <v>0</v>
      </c>
      <c r="AV24" s="6" t="n">
        <v>0</v>
      </c>
      <c r="AW24" s="1" t="n">
        <v>0</v>
      </c>
      <c r="AX24" s="1" t="n">
        <v>0</v>
      </c>
      <c r="AY24" s="1" t="n">
        <v>0</v>
      </c>
      <c r="AZ24" s="6" t="n">
        <v>0</v>
      </c>
      <c r="BA24" s="1" t="n">
        <v>0</v>
      </c>
      <c r="BB24" s="1" t="n">
        <v>0</v>
      </c>
      <c r="BC24" s="1" t="n">
        <v>0</v>
      </c>
      <c r="BD24" s="6" t="n">
        <v>0</v>
      </c>
      <c r="BE24" s="1" t="n">
        <v>1</v>
      </c>
      <c r="BF24" s="6" t="n">
        <v>0</v>
      </c>
      <c r="BG24" s="1" t="n">
        <v>0</v>
      </c>
      <c r="BH24" s="1" t="n">
        <v>1</v>
      </c>
      <c r="BI24" s="1" t="n">
        <v>0</v>
      </c>
      <c r="BJ24" s="1" t="n">
        <v>0</v>
      </c>
      <c r="BK24" s="1" t="n">
        <v>0</v>
      </c>
      <c r="BL24" s="1" t="n">
        <v>0</v>
      </c>
      <c r="BM24" s="1" t="n">
        <v>0</v>
      </c>
      <c r="BN24" s="1" t="n">
        <v>0</v>
      </c>
      <c r="BO24" s="1" t="n">
        <v>0</v>
      </c>
      <c r="BP24" s="1" t="n">
        <v>0</v>
      </c>
      <c r="BQ24" s="1" t="n">
        <v>0</v>
      </c>
      <c r="BR24" s="1" t="n">
        <v>1</v>
      </c>
      <c r="BS24" s="1" t="n">
        <v>0</v>
      </c>
    </row>
    <row r="25" customFormat="false" ht="12.8" hidden="false" customHeight="true" outlineLevel="0" collapsed="false">
      <c r="A25" s="64" t="n">
        <v>42560</v>
      </c>
      <c r="B25" s="2" t="n">
        <v>220.55</v>
      </c>
      <c r="C25" s="2" t="n">
        <v>98.7</v>
      </c>
      <c r="D25" s="2" t="n">
        <v>319.25</v>
      </c>
      <c r="E25" s="0"/>
      <c r="F25" s="1" t="n">
        <v>4</v>
      </c>
      <c r="G25" s="1" t="n">
        <v>2</v>
      </c>
      <c r="H25" s="1" t="n">
        <v>2</v>
      </c>
      <c r="I25" s="6" t="n">
        <v>0</v>
      </c>
      <c r="J25" s="1" t="n">
        <v>0</v>
      </c>
      <c r="K25" s="1" t="n">
        <v>1</v>
      </c>
      <c r="L25" s="1" t="n">
        <v>0</v>
      </c>
      <c r="M25" s="1" t="n">
        <v>0</v>
      </c>
      <c r="N25" s="6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6" t="n">
        <v>0</v>
      </c>
      <c r="T25" s="1" t="n">
        <v>1</v>
      </c>
      <c r="U25" s="1" t="n">
        <v>1</v>
      </c>
      <c r="V25" s="1" t="n">
        <v>0</v>
      </c>
      <c r="W25" s="1" t="n">
        <v>0</v>
      </c>
      <c r="X25" s="6" t="n">
        <v>0</v>
      </c>
      <c r="Y25" s="1" t="n">
        <v>1</v>
      </c>
      <c r="Z25" s="1" t="n">
        <v>1</v>
      </c>
      <c r="AA25" s="1" t="n">
        <v>0</v>
      </c>
      <c r="AB25" s="1" t="n">
        <v>0</v>
      </c>
      <c r="AC25" s="6" t="n">
        <v>0</v>
      </c>
      <c r="AD25" s="1" t="n">
        <v>2</v>
      </c>
      <c r="AE25" s="1" t="n">
        <v>1</v>
      </c>
      <c r="AF25" s="1" t="n">
        <v>0</v>
      </c>
      <c r="AG25" s="1" t="n">
        <v>0</v>
      </c>
      <c r="AH25" s="6" t="n">
        <v>0</v>
      </c>
      <c r="AI25" s="1" t="n">
        <v>0</v>
      </c>
      <c r="AJ25" s="1" t="n">
        <v>0</v>
      </c>
      <c r="AK25" s="6" t="n">
        <v>0</v>
      </c>
      <c r="AL25" s="1" t="n">
        <v>0</v>
      </c>
      <c r="AM25" s="1" t="n">
        <v>1</v>
      </c>
      <c r="AN25" s="6" t="n">
        <v>0</v>
      </c>
      <c r="AO25" s="1" t="n">
        <v>0</v>
      </c>
      <c r="AP25" s="1" t="n">
        <v>0</v>
      </c>
      <c r="AQ25" s="1" t="n">
        <v>0</v>
      </c>
      <c r="AR25" s="6" t="n">
        <v>0</v>
      </c>
      <c r="AS25" s="1" t="n">
        <v>0</v>
      </c>
      <c r="AT25" s="1" t="n">
        <v>0</v>
      </c>
      <c r="AU25" s="1" t="n">
        <v>0</v>
      </c>
      <c r="AV25" s="6" t="n">
        <v>0</v>
      </c>
      <c r="AW25" s="1" t="n">
        <v>0</v>
      </c>
      <c r="AX25" s="1" t="n">
        <v>0</v>
      </c>
      <c r="AY25" s="1" t="n">
        <v>0</v>
      </c>
      <c r="AZ25" s="6" t="n">
        <v>0</v>
      </c>
      <c r="BA25" s="1" t="n">
        <v>0</v>
      </c>
      <c r="BB25" s="1" t="n">
        <v>0</v>
      </c>
      <c r="BC25" s="1" t="n">
        <v>0</v>
      </c>
      <c r="BD25" s="6" t="n">
        <v>0</v>
      </c>
      <c r="BE25" s="1" t="n">
        <v>0</v>
      </c>
      <c r="BF25" s="6" t="n">
        <v>0</v>
      </c>
      <c r="BG25" s="1" t="n">
        <v>2</v>
      </c>
      <c r="BH25" s="1" t="n">
        <v>0</v>
      </c>
      <c r="BI25" s="1" t="n">
        <v>0</v>
      </c>
      <c r="BJ25" s="1" t="n">
        <v>0</v>
      </c>
      <c r="BK25" s="1" t="n">
        <v>0</v>
      </c>
      <c r="BL25" s="1" t="n">
        <v>0</v>
      </c>
      <c r="BM25" s="1" t="n">
        <v>0</v>
      </c>
      <c r="BN25" s="1" t="n">
        <v>0</v>
      </c>
      <c r="BO25" s="1" t="n">
        <v>0</v>
      </c>
      <c r="BP25" s="1" t="n">
        <v>0</v>
      </c>
      <c r="BQ25" s="1" t="n">
        <v>0</v>
      </c>
      <c r="BR25" s="1" t="n">
        <v>0</v>
      </c>
      <c r="BS25" s="1" t="n">
        <v>2</v>
      </c>
    </row>
    <row r="26" customFormat="false" ht="12.8" hidden="false" customHeight="true" outlineLevel="0" collapsed="false">
      <c r="A26" s="64" t="n">
        <v>42561</v>
      </c>
      <c r="B26" s="2" t="n">
        <v>134.25</v>
      </c>
      <c r="C26" s="2" t="n">
        <v>66.8</v>
      </c>
      <c r="D26" s="2" t="n">
        <v>201.05</v>
      </c>
      <c r="E26" s="0"/>
      <c r="F26" s="1" t="n">
        <v>2</v>
      </c>
      <c r="G26" s="1" t="n">
        <v>0</v>
      </c>
      <c r="H26" s="1" t="n">
        <v>0</v>
      </c>
      <c r="I26" s="6" t="n">
        <v>0</v>
      </c>
      <c r="J26" s="1" t="n">
        <v>2</v>
      </c>
      <c r="K26" s="1" t="n">
        <v>0</v>
      </c>
      <c r="L26" s="1" t="n">
        <v>1</v>
      </c>
      <c r="M26" s="1" t="n">
        <v>1</v>
      </c>
      <c r="N26" s="6" t="n">
        <v>0</v>
      </c>
      <c r="O26" s="1" t="n">
        <v>0</v>
      </c>
      <c r="P26" s="1" t="n">
        <v>2</v>
      </c>
      <c r="Q26" s="1" t="n">
        <v>1</v>
      </c>
      <c r="R26" s="1" t="n">
        <v>0</v>
      </c>
      <c r="S26" s="6" t="n">
        <v>0</v>
      </c>
      <c r="T26" s="1" t="n">
        <v>1</v>
      </c>
      <c r="U26" s="1" t="n">
        <v>0</v>
      </c>
      <c r="V26" s="1" t="n">
        <v>0</v>
      </c>
      <c r="W26" s="1" t="n">
        <v>0</v>
      </c>
      <c r="X26" s="6" t="n">
        <v>0</v>
      </c>
      <c r="Y26" s="1" t="n">
        <v>0</v>
      </c>
      <c r="Z26" s="1" t="n">
        <v>1</v>
      </c>
      <c r="AA26" s="1" t="n">
        <v>0</v>
      </c>
      <c r="AB26" s="1" t="n">
        <v>0</v>
      </c>
      <c r="AC26" s="6" t="n">
        <v>0</v>
      </c>
      <c r="AD26" s="1" t="n">
        <v>0</v>
      </c>
      <c r="AE26" s="1" t="n">
        <v>0</v>
      </c>
      <c r="AF26" s="1" t="n">
        <v>0</v>
      </c>
      <c r="AG26" s="1" t="n">
        <v>2</v>
      </c>
      <c r="AH26" s="6" t="n">
        <v>0</v>
      </c>
      <c r="AI26" s="1" t="n">
        <v>0</v>
      </c>
      <c r="AJ26" s="1" t="n">
        <v>0</v>
      </c>
      <c r="AK26" s="6" t="n">
        <v>0</v>
      </c>
      <c r="AL26" s="1" t="n">
        <v>1</v>
      </c>
      <c r="AM26" s="1" t="n">
        <v>0</v>
      </c>
      <c r="AN26" s="6" t="n">
        <v>0</v>
      </c>
      <c r="AO26" s="1" t="n">
        <v>0</v>
      </c>
      <c r="AP26" s="1" t="n">
        <v>0</v>
      </c>
      <c r="AQ26" s="1" t="n">
        <v>0</v>
      </c>
      <c r="AR26" s="6" t="n">
        <v>0</v>
      </c>
      <c r="AS26" s="1" t="n">
        <v>0</v>
      </c>
      <c r="AT26" s="1" t="n">
        <v>0</v>
      </c>
      <c r="AU26" s="1" t="n">
        <v>0</v>
      </c>
      <c r="AV26" s="6" t="n">
        <v>0</v>
      </c>
      <c r="AW26" s="1" t="n">
        <v>0</v>
      </c>
      <c r="AX26" s="1" t="n">
        <v>0</v>
      </c>
      <c r="AY26" s="1" t="n">
        <v>0</v>
      </c>
      <c r="AZ26" s="6" t="n">
        <v>0</v>
      </c>
      <c r="BA26" s="1" t="n">
        <v>0</v>
      </c>
      <c r="BB26" s="1" t="n">
        <v>0</v>
      </c>
      <c r="BC26" s="1" t="n">
        <v>0</v>
      </c>
      <c r="BD26" s="6" t="n">
        <v>0</v>
      </c>
      <c r="BE26" s="1" t="n">
        <v>0</v>
      </c>
      <c r="BF26" s="6" t="n">
        <v>0</v>
      </c>
      <c r="BG26" s="1" t="n">
        <v>0</v>
      </c>
      <c r="BH26" s="1" t="n">
        <v>1</v>
      </c>
      <c r="BI26" s="1" t="n">
        <v>4</v>
      </c>
      <c r="BJ26" s="1" t="n">
        <v>0</v>
      </c>
      <c r="BK26" s="1" t="n">
        <v>0</v>
      </c>
      <c r="BL26" s="1" t="n">
        <v>0</v>
      </c>
      <c r="BM26" s="1" t="n">
        <v>0</v>
      </c>
      <c r="BN26" s="1" t="n">
        <v>0</v>
      </c>
      <c r="BO26" s="1" t="n">
        <v>0</v>
      </c>
      <c r="BP26" s="1" t="n">
        <v>0</v>
      </c>
      <c r="BQ26" s="1" t="n">
        <v>0</v>
      </c>
      <c r="BR26" s="1" t="n">
        <v>0</v>
      </c>
      <c r="BS26" s="1" t="n">
        <v>0</v>
      </c>
    </row>
    <row r="27" customFormat="false" ht="12.8" hidden="false" customHeight="true" outlineLevel="0" collapsed="false">
      <c r="A27" s="64" t="n">
        <v>42562</v>
      </c>
      <c r="B27" s="2" t="n">
        <v>294.9</v>
      </c>
      <c r="C27" s="2" t="n">
        <v>42.75</v>
      </c>
      <c r="D27" s="2" t="n">
        <v>337.65</v>
      </c>
      <c r="E27" s="0"/>
      <c r="F27" s="1" t="n">
        <v>4</v>
      </c>
      <c r="G27" s="1" t="n">
        <v>3</v>
      </c>
      <c r="H27" s="1" t="n">
        <v>4</v>
      </c>
      <c r="I27" s="6" t="n">
        <v>0</v>
      </c>
      <c r="J27" s="1" t="n">
        <v>0</v>
      </c>
      <c r="K27" s="1" t="n">
        <v>0</v>
      </c>
      <c r="L27" s="1" t="n">
        <v>1</v>
      </c>
      <c r="M27" s="1" t="n">
        <v>0</v>
      </c>
      <c r="N27" s="6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6" t="n">
        <v>0</v>
      </c>
      <c r="T27" s="1" t="n">
        <v>0</v>
      </c>
      <c r="U27" s="1" t="n">
        <v>1</v>
      </c>
      <c r="V27" s="1" t="n">
        <v>1</v>
      </c>
      <c r="W27" s="1" t="n">
        <v>1</v>
      </c>
      <c r="X27" s="6" t="n">
        <v>0</v>
      </c>
      <c r="Y27" s="1" t="n">
        <v>0</v>
      </c>
      <c r="Z27" s="1" t="n">
        <v>0</v>
      </c>
      <c r="AA27" s="1" t="n">
        <v>1</v>
      </c>
      <c r="AB27" s="1" t="n">
        <v>0</v>
      </c>
      <c r="AC27" s="6" t="n">
        <v>0</v>
      </c>
      <c r="AD27" s="1" t="n">
        <v>1</v>
      </c>
      <c r="AE27" s="1" t="n">
        <v>0</v>
      </c>
      <c r="AF27" s="1" t="n">
        <v>0</v>
      </c>
      <c r="AG27" s="1" t="n">
        <v>0</v>
      </c>
      <c r="AH27" s="6" t="n">
        <v>0</v>
      </c>
      <c r="AI27" s="1" t="n">
        <v>1</v>
      </c>
      <c r="AJ27" s="1" t="n">
        <v>0</v>
      </c>
      <c r="AK27" s="6" t="n">
        <v>0</v>
      </c>
      <c r="AL27" s="1" t="n">
        <v>0</v>
      </c>
      <c r="AM27" s="1" t="n">
        <v>0</v>
      </c>
      <c r="AN27" s="6" t="n">
        <v>0</v>
      </c>
      <c r="AO27" s="1" t="n">
        <v>0</v>
      </c>
      <c r="AP27" s="1" t="n">
        <v>0</v>
      </c>
      <c r="AQ27" s="1" t="n">
        <v>0</v>
      </c>
      <c r="AR27" s="6" t="n">
        <v>0</v>
      </c>
      <c r="AS27" s="1" t="n">
        <v>0</v>
      </c>
      <c r="AT27" s="1" t="n">
        <v>0</v>
      </c>
      <c r="AU27" s="1" t="n">
        <v>0</v>
      </c>
      <c r="AV27" s="6" t="n">
        <v>0</v>
      </c>
      <c r="AW27" s="1" t="n">
        <v>0</v>
      </c>
      <c r="AX27" s="1" t="n">
        <v>0</v>
      </c>
      <c r="AY27" s="1" t="n">
        <v>0</v>
      </c>
      <c r="AZ27" s="6" t="n">
        <v>0</v>
      </c>
      <c r="BA27" s="1" t="n">
        <v>0</v>
      </c>
      <c r="BB27" s="1" t="n">
        <v>0</v>
      </c>
      <c r="BC27" s="1" t="n">
        <v>0</v>
      </c>
      <c r="BD27" s="6" t="n">
        <v>0</v>
      </c>
      <c r="BE27" s="1" t="n">
        <v>0</v>
      </c>
      <c r="BF27" s="6" t="n">
        <v>0</v>
      </c>
      <c r="BG27" s="1" t="n">
        <v>2</v>
      </c>
      <c r="BH27" s="1" t="n">
        <v>1</v>
      </c>
      <c r="BI27" s="1" t="n">
        <v>4</v>
      </c>
      <c r="BJ27" s="1" t="n">
        <v>0</v>
      </c>
      <c r="BK27" s="1" t="n">
        <v>0</v>
      </c>
      <c r="BL27" s="1" t="n">
        <v>0</v>
      </c>
      <c r="BM27" s="1" t="n">
        <v>0</v>
      </c>
      <c r="BN27" s="1" t="n">
        <v>0</v>
      </c>
      <c r="BO27" s="1" t="n">
        <v>0</v>
      </c>
      <c r="BP27" s="1" t="n">
        <v>0</v>
      </c>
      <c r="BQ27" s="1" t="n">
        <v>1</v>
      </c>
      <c r="BR27" s="1" t="n">
        <v>0</v>
      </c>
      <c r="BS27" s="1" t="n">
        <v>0</v>
      </c>
    </row>
    <row r="28" customFormat="false" ht="12.8" hidden="false" customHeight="true" outlineLevel="0" collapsed="false">
      <c r="A28" s="64" t="n">
        <v>42563</v>
      </c>
      <c r="B28" s="2" t="n">
        <v>178.3</v>
      </c>
      <c r="C28" s="2" t="n">
        <v>84.55</v>
      </c>
      <c r="D28" s="2" t="n">
        <v>262.85</v>
      </c>
      <c r="E28" s="0"/>
      <c r="F28" s="1" t="n">
        <v>3</v>
      </c>
      <c r="G28" s="1" t="n">
        <v>0</v>
      </c>
      <c r="H28" s="1" t="n">
        <v>0</v>
      </c>
      <c r="I28" s="6" t="n">
        <v>0</v>
      </c>
      <c r="J28" s="1" t="n">
        <v>0</v>
      </c>
      <c r="K28" s="1" t="n">
        <v>0</v>
      </c>
      <c r="L28" s="1" t="n">
        <v>1</v>
      </c>
      <c r="M28" s="1" t="n">
        <v>0</v>
      </c>
      <c r="N28" s="6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6" t="n">
        <v>0</v>
      </c>
      <c r="T28" s="1" t="n">
        <v>0</v>
      </c>
      <c r="U28" s="1" t="n">
        <v>0</v>
      </c>
      <c r="V28" s="1" t="n">
        <v>0</v>
      </c>
      <c r="W28" s="1" t="n">
        <v>1</v>
      </c>
      <c r="X28" s="6" t="n">
        <v>0</v>
      </c>
      <c r="Y28" s="1" t="n">
        <v>0</v>
      </c>
      <c r="Z28" s="1" t="n">
        <v>0</v>
      </c>
      <c r="AA28" s="1" t="n">
        <v>0</v>
      </c>
      <c r="AB28" s="1" t="n">
        <v>0</v>
      </c>
      <c r="AC28" s="6" t="n">
        <v>0</v>
      </c>
      <c r="AD28" s="1" t="n">
        <v>0</v>
      </c>
      <c r="AE28" s="1" t="n">
        <v>4</v>
      </c>
      <c r="AF28" s="1" t="n">
        <v>0</v>
      </c>
      <c r="AG28" s="1" t="n">
        <v>1</v>
      </c>
      <c r="AH28" s="6" t="n">
        <v>0</v>
      </c>
      <c r="AI28" s="1" t="n">
        <v>0</v>
      </c>
      <c r="AJ28" s="1" t="n">
        <v>0</v>
      </c>
      <c r="AK28" s="6" t="n">
        <v>0</v>
      </c>
      <c r="AL28" s="1" t="n">
        <v>0</v>
      </c>
      <c r="AM28" s="1" t="n">
        <v>0</v>
      </c>
      <c r="AN28" s="6" t="n">
        <v>0</v>
      </c>
      <c r="AO28" s="1" t="n">
        <v>0</v>
      </c>
      <c r="AP28" s="1" t="n">
        <v>0</v>
      </c>
      <c r="AQ28" s="1" t="n">
        <v>0</v>
      </c>
      <c r="AR28" s="6" t="n">
        <v>0</v>
      </c>
      <c r="AS28" s="1" t="n">
        <v>0</v>
      </c>
      <c r="AT28" s="1" t="n">
        <v>0</v>
      </c>
      <c r="AU28" s="1" t="n">
        <v>0</v>
      </c>
      <c r="AV28" s="6" t="n">
        <v>0</v>
      </c>
      <c r="AW28" s="1" t="n">
        <v>0</v>
      </c>
      <c r="AX28" s="1" t="n">
        <v>0</v>
      </c>
      <c r="AY28" s="1" t="n">
        <v>0</v>
      </c>
      <c r="AZ28" s="6" t="n">
        <v>0</v>
      </c>
      <c r="BA28" s="1" t="n">
        <v>0</v>
      </c>
      <c r="BB28" s="1" t="n">
        <v>0</v>
      </c>
      <c r="BC28" s="1" t="n">
        <v>0</v>
      </c>
      <c r="BD28" s="6" t="n">
        <v>0</v>
      </c>
      <c r="BE28" s="1" t="n">
        <v>2</v>
      </c>
      <c r="BF28" s="6" t="n">
        <v>0</v>
      </c>
      <c r="BG28" s="1" t="n">
        <v>0</v>
      </c>
      <c r="BH28" s="1" t="n">
        <v>4</v>
      </c>
      <c r="BI28" s="1" t="n">
        <v>2</v>
      </c>
      <c r="BJ28" s="1" t="n">
        <v>0</v>
      </c>
      <c r="BK28" s="1" t="n">
        <v>0</v>
      </c>
      <c r="BL28" s="1" t="n">
        <v>0</v>
      </c>
      <c r="BM28" s="1" t="n">
        <v>0</v>
      </c>
      <c r="BN28" s="1" t="n">
        <v>0</v>
      </c>
      <c r="BO28" s="1" t="n">
        <v>0</v>
      </c>
      <c r="BP28" s="1" t="n">
        <v>0</v>
      </c>
      <c r="BQ28" s="1" t="n">
        <v>0</v>
      </c>
      <c r="BR28" s="1" t="n">
        <v>0</v>
      </c>
      <c r="BS28" s="1" t="n">
        <v>0</v>
      </c>
    </row>
    <row r="29" customFormat="false" ht="12.8" hidden="false" customHeight="true" outlineLevel="0" collapsed="false">
      <c r="A29" s="64" t="n">
        <v>42564</v>
      </c>
      <c r="B29" s="2" t="n">
        <v>136.15</v>
      </c>
      <c r="C29" s="2" t="n">
        <v>23.9</v>
      </c>
      <c r="D29" s="2" t="n">
        <v>160.05</v>
      </c>
      <c r="E29" s="0"/>
      <c r="F29" s="1" t="n">
        <v>3</v>
      </c>
      <c r="G29" s="1" t="n">
        <v>2</v>
      </c>
      <c r="H29" s="1" t="n">
        <v>0</v>
      </c>
      <c r="I29" s="6" t="n">
        <v>0</v>
      </c>
      <c r="J29" s="1" t="n">
        <v>0</v>
      </c>
      <c r="K29" s="1" t="n">
        <v>0</v>
      </c>
      <c r="L29" s="1" t="n">
        <v>1</v>
      </c>
      <c r="M29" s="1" t="n">
        <v>0</v>
      </c>
      <c r="N29" s="6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6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6" t="n">
        <v>0</v>
      </c>
      <c r="Y29" s="1" t="n">
        <v>0</v>
      </c>
      <c r="Z29" s="1" t="n">
        <v>0</v>
      </c>
      <c r="AA29" s="1" t="n">
        <v>0</v>
      </c>
      <c r="AB29" s="1" t="n">
        <v>0</v>
      </c>
      <c r="AC29" s="6" t="n">
        <v>0</v>
      </c>
      <c r="AD29" s="1" t="n">
        <v>0</v>
      </c>
      <c r="AE29" s="1" t="n">
        <v>0</v>
      </c>
      <c r="AF29" s="1" t="n">
        <v>0</v>
      </c>
      <c r="AG29" s="1" t="n">
        <v>0</v>
      </c>
      <c r="AH29" s="6" t="n">
        <v>0</v>
      </c>
      <c r="AI29" s="1" t="n">
        <v>4</v>
      </c>
      <c r="AJ29" s="1" t="n">
        <v>0</v>
      </c>
      <c r="AK29" s="6" t="n">
        <v>0</v>
      </c>
      <c r="AL29" s="1" t="n">
        <v>0</v>
      </c>
      <c r="AM29" s="1" t="n">
        <v>0</v>
      </c>
      <c r="AN29" s="6" t="n">
        <v>0</v>
      </c>
      <c r="AO29" s="1" t="n">
        <v>0</v>
      </c>
      <c r="AP29" s="1" t="n">
        <v>0</v>
      </c>
      <c r="AQ29" s="1" t="n">
        <v>0</v>
      </c>
      <c r="AR29" s="6" t="n">
        <v>0</v>
      </c>
      <c r="AS29" s="1" t="n">
        <v>1</v>
      </c>
      <c r="AT29" s="1" t="n">
        <v>0</v>
      </c>
      <c r="AU29" s="1" t="n">
        <v>0</v>
      </c>
      <c r="AV29" s="6" t="n">
        <v>0</v>
      </c>
      <c r="AW29" s="1" t="n">
        <v>0</v>
      </c>
      <c r="AX29" s="1" t="n">
        <v>0</v>
      </c>
      <c r="AY29" s="1" t="n">
        <v>0</v>
      </c>
      <c r="AZ29" s="6" t="n">
        <v>0</v>
      </c>
      <c r="BA29" s="1" t="n">
        <v>0</v>
      </c>
      <c r="BB29" s="1" t="n">
        <v>0</v>
      </c>
      <c r="BC29" s="1" t="n">
        <v>0</v>
      </c>
      <c r="BD29" s="6" t="n">
        <v>0</v>
      </c>
      <c r="BE29" s="1" t="n">
        <v>1</v>
      </c>
      <c r="BF29" s="6" t="n">
        <v>0</v>
      </c>
      <c r="BG29" s="1" t="n">
        <v>0</v>
      </c>
      <c r="BH29" s="1" t="n">
        <v>0</v>
      </c>
      <c r="BI29" s="1" t="n">
        <v>0</v>
      </c>
      <c r="BJ29" s="1" t="n">
        <v>0</v>
      </c>
      <c r="BK29" s="1" t="n">
        <v>0</v>
      </c>
      <c r="BL29" s="1" t="n">
        <v>0</v>
      </c>
      <c r="BM29" s="1" t="n">
        <v>0</v>
      </c>
      <c r="BN29" s="1" t="n">
        <v>0</v>
      </c>
      <c r="BO29" s="1" t="n">
        <v>0</v>
      </c>
      <c r="BP29" s="1" t="n">
        <v>0</v>
      </c>
      <c r="BQ29" s="1" t="n">
        <v>0</v>
      </c>
      <c r="BR29" s="1" t="n">
        <v>0</v>
      </c>
      <c r="BS29" s="1" t="n">
        <v>1</v>
      </c>
    </row>
    <row r="30" customFormat="false" ht="12.8" hidden="false" customHeight="true" outlineLevel="0" collapsed="false">
      <c r="A30" s="64" t="n">
        <v>42565</v>
      </c>
      <c r="B30" s="2" t="n">
        <v>115.2</v>
      </c>
      <c r="C30" s="2" t="n">
        <v>45.8</v>
      </c>
      <c r="D30" s="2" t="n">
        <v>161</v>
      </c>
      <c r="E30" s="0"/>
      <c r="F30" s="1" t="n">
        <v>8</v>
      </c>
      <c r="G30" s="1" t="n">
        <v>0</v>
      </c>
      <c r="H30" s="1" t="n">
        <v>0</v>
      </c>
      <c r="I30" s="6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6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6" t="n">
        <v>0</v>
      </c>
      <c r="T30" s="1" t="n">
        <v>0</v>
      </c>
      <c r="U30" s="1" t="n">
        <v>0</v>
      </c>
      <c r="V30" s="1" t="n">
        <v>0</v>
      </c>
      <c r="W30" s="1" t="n">
        <v>0</v>
      </c>
      <c r="X30" s="6" t="n">
        <v>0</v>
      </c>
      <c r="Y30" s="1" t="n">
        <v>0</v>
      </c>
      <c r="Z30" s="1" t="n">
        <v>0</v>
      </c>
      <c r="AA30" s="1" t="n">
        <v>0</v>
      </c>
      <c r="AB30" s="1" t="n">
        <v>0</v>
      </c>
      <c r="AC30" s="6" t="n">
        <v>0</v>
      </c>
      <c r="AD30" s="1" t="n">
        <v>0</v>
      </c>
      <c r="AE30" s="1" t="n">
        <v>0</v>
      </c>
      <c r="AF30" s="1" t="n">
        <v>0</v>
      </c>
      <c r="AG30" s="1" t="n">
        <v>0</v>
      </c>
      <c r="AH30" s="6" t="n">
        <v>0</v>
      </c>
      <c r="AI30" s="1" t="n">
        <v>0</v>
      </c>
      <c r="AJ30" s="1" t="n">
        <v>0</v>
      </c>
      <c r="AK30" s="6" t="n">
        <v>0</v>
      </c>
      <c r="AL30" s="1" t="n">
        <v>1</v>
      </c>
      <c r="AM30" s="1" t="n">
        <v>0</v>
      </c>
      <c r="AN30" s="6" t="n">
        <v>0</v>
      </c>
      <c r="AO30" s="1" t="n">
        <v>0</v>
      </c>
      <c r="AP30" s="1" t="n">
        <v>0</v>
      </c>
      <c r="AQ30" s="1" t="n">
        <v>0</v>
      </c>
      <c r="AR30" s="6" t="n">
        <v>0</v>
      </c>
      <c r="AS30" s="1" t="n">
        <v>0</v>
      </c>
      <c r="AT30" s="1" t="n">
        <v>0</v>
      </c>
      <c r="AU30" s="1" t="n">
        <v>0</v>
      </c>
      <c r="AV30" s="6" t="n">
        <v>0</v>
      </c>
      <c r="AW30" s="1" t="n">
        <v>0</v>
      </c>
      <c r="AX30" s="1" t="n">
        <v>0</v>
      </c>
      <c r="AY30" s="1" t="n">
        <v>0</v>
      </c>
      <c r="AZ30" s="6" t="n">
        <v>0</v>
      </c>
      <c r="BA30" s="1" t="n">
        <v>0</v>
      </c>
      <c r="BB30" s="1" t="n">
        <v>0</v>
      </c>
      <c r="BC30" s="1" t="n">
        <v>0</v>
      </c>
      <c r="BD30" s="6" t="n">
        <v>0</v>
      </c>
      <c r="BE30" s="1" t="n">
        <v>2</v>
      </c>
      <c r="BF30" s="6" t="n">
        <v>0</v>
      </c>
      <c r="BG30" s="1" t="n">
        <v>0</v>
      </c>
      <c r="BH30" s="1" t="n">
        <v>0</v>
      </c>
      <c r="BI30" s="1" t="n">
        <v>3</v>
      </c>
      <c r="BJ30" s="1" t="n">
        <v>0</v>
      </c>
      <c r="BK30" s="1" t="n">
        <v>0</v>
      </c>
      <c r="BL30" s="1" t="n">
        <v>0</v>
      </c>
      <c r="BM30" s="1" t="n">
        <v>0</v>
      </c>
      <c r="BN30" s="1" t="n">
        <v>0</v>
      </c>
      <c r="BO30" s="1" t="n">
        <v>0</v>
      </c>
      <c r="BP30" s="1" t="n">
        <v>0</v>
      </c>
      <c r="BQ30" s="1" t="n">
        <v>0</v>
      </c>
      <c r="BR30" s="1" t="n">
        <v>0</v>
      </c>
      <c r="BS30" s="1" t="n">
        <v>1</v>
      </c>
    </row>
    <row r="31" customFormat="false" ht="12.8" hidden="false" customHeight="true" outlineLevel="0" collapsed="false">
      <c r="A31" s="64" t="n">
        <v>42566</v>
      </c>
      <c r="B31" s="2" t="n">
        <v>271.35</v>
      </c>
      <c r="C31" s="2" t="n">
        <v>0</v>
      </c>
      <c r="D31" s="2" t="n">
        <v>271.35</v>
      </c>
      <c r="E31" s="0"/>
      <c r="F31" s="1" t="n">
        <v>6</v>
      </c>
      <c r="G31" s="1" t="n">
        <v>2</v>
      </c>
      <c r="H31" s="1" t="n">
        <v>0</v>
      </c>
      <c r="I31" s="6" t="n">
        <v>0</v>
      </c>
      <c r="J31" s="1" t="n">
        <v>2</v>
      </c>
      <c r="K31" s="1" t="n">
        <v>0</v>
      </c>
      <c r="L31" s="1" t="n">
        <v>1</v>
      </c>
      <c r="M31" s="1" t="n">
        <v>0</v>
      </c>
      <c r="N31" s="6" t="n">
        <v>0</v>
      </c>
      <c r="O31" s="1" t="n">
        <v>0</v>
      </c>
      <c r="P31" s="1" t="n">
        <v>2</v>
      </c>
      <c r="Q31" s="1" t="n">
        <v>1</v>
      </c>
      <c r="R31" s="1" t="n">
        <v>0</v>
      </c>
      <c r="S31" s="6" t="n">
        <v>0</v>
      </c>
      <c r="T31" s="1" t="n">
        <v>0</v>
      </c>
      <c r="U31" s="1" t="n">
        <v>2</v>
      </c>
      <c r="V31" s="1" t="n">
        <v>0</v>
      </c>
      <c r="W31" s="1" t="n">
        <v>0</v>
      </c>
      <c r="X31" s="6" t="n">
        <v>0</v>
      </c>
      <c r="Y31" s="1" t="n">
        <v>1</v>
      </c>
      <c r="Z31" s="1" t="n">
        <v>0</v>
      </c>
      <c r="AA31" s="1" t="n">
        <v>0</v>
      </c>
      <c r="AB31" s="1" t="n">
        <v>0</v>
      </c>
      <c r="AC31" s="6" t="n">
        <v>0</v>
      </c>
      <c r="AD31" s="1" t="n">
        <v>0</v>
      </c>
      <c r="AE31" s="1" t="n">
        <v>8</v>
      </c>
      <c r="AF31" s="1" t="n">
        <v>0</v>
      </c>
      <c r="AG31" s="1" t="n">
        <v>0</v>
      </c>
      <c r="AH31" s="6" t="n">
        <v>0</v>
      </c>
      <c r="AI31" s="1" t="n">
        <v>0</v>
      </c>
      <c r="AJ31" s="1" t="n">
        <v>0</v>
      </c>
      <c r="AK31" s="6" t="n">
        <v>0</v>
      </c>
      <c r="AL31" s="1" t="n">
        <v>0</v>
      </c>
      <c r="AM31" s="1" t="n">
        <v>0</v>
      </c>
      <c r="AN31" s="6" t="n">
        <v>0</v>
      </c>
      <c r="AO31" s="1" t="n">
        <v>0</v>
      </c>
      <c r="AP31" s="1" t="n">
        <v>0</v>
      </c>
      <c r="AQ31" s="1" t="n">
        <v>0</v>
      </c>
      <c r="AR31" s="6" t="n">
        <v>0</v>
      </c>
      <c r="AS31" s="1" t="n">
        <v>0</v>
      </c>
      <c r="AT31" s="1" t="n">
        <v>0</v>
      </c>
      <c r="AU31" s="1" t="n">
        <v>0</v>
      </c>
      <c r="AV31" s="6" t="n">
        <v>0</v>
      </c>
      <c r="AW31" s="1" t="n">
        <v>0</v>
      </c>
      <c r="AX31" s="1" t="n">
        <v>0</v>
      </c>
      <c r="AY31" s="1" t="n">
        <v>1</v>
      </c>
      <c r="AZ31" s="6" t="n">
        <v>0</v>
      </c>
      <c r="BA31" s="1" t="n">
        <v>0</v>
      </c>
      <c r="BB31" s="1" t="n">
        <v>0</v>
      </c>
      <c r="BC31" s="1" t="n">
        <v>0</v>
      </c>
      <c r="BD31" s="6" t="n">
        <v>0</v>
      </c>
      <c r="BE31" s="1" t="n">
        <v>1</v>
      </c>
      <c r="BF31" s="6" t="n">
        <v>0</v>
      </c>
      <c r="BG31" s="1" t="n">
        <v>0</v>
      </c>
      <c r="BH31" s="1" t="n">
        <v>0</v>
      </c>
      <c r="BI31" s="1" t="n">
        <v>9</v>
      </c>
      <c r="BJ31" s="1" t="n">
        <v>1</v>
      </c>
      <c r="BK31" s="1" t="n">
        <v>0</v>
      </c>
      <c r="BL31" s="1" t="n">
        <v>0</v>
      </c>
      <c r="BM31" s="1" t="n">
        <v>0</v>
      </c>
      <c r="BN31" s="1" t="n">
        <v>0</v>
      </c>
      <c r="BO31" s="1" t="n">
        <v>0</v>
      </c>
      <c r="BP31" s="1" t="n">
        <v>0</v>
      </c>
      <c r="BQ31" s="1" t="n">
        <v>0</v>
      </c>
      <c r="BR31" s="1" t="n">
        <v>0</v>
      </c>
      <c r="BS31" s="1" t="n">
        <v>1</v>
      </c>
    </row>
    <row r="32" customFormat="false" ht="12.8" hidden="false" customHeight="true" outlineLevel="0" collapsed="false">
      <c r="A32" s="64" t="n">
        <v>42567</v>
      </c>
      <c r="B32" s="2" t="n">
        <v>186.8</v>
      </c>
      <c r="C32" s="2" t="n">
        <v>15.95</v>
      </c>
      <c r="D32" s="2" t="n">
        <v>202.75</v>
      </c>
      <c r="E32" s="0"/>
      <c r="F32" s="1" t="n">
        <v>4</v>
      </c>
      <c r="G32" s="1" t="n">
        <v>1</v>
      </c>
      <c r="H32" s="1" t="n">
        <v>0</v>
      </c>
      <c r="I32" s="6" t="n">
        <v>0</v>
      </c>
      <c r="J32" s="1" t="n">
        <v>0</v>
      </c>
      <c r="K32" s="1" t="n">
        <v>1</v>
      </c>
      <c r="L32" s="1" t="n">
        <v>0</v>
      </c>
      <c r="M32" s="1" t="n">
        <v>2</v>
      </c>
      <c r="N32" s="6" t="n">
        <v>0</v>
      </c>
      <c r="O32" s="1" t="n">
        <v>1</v>
      </c>
      <c r="P32" s="1" t="n">
        <v>0</v>
      </c>
      <c r="Q32" s="1" t="n">
        <v>0</v>
      </c>
      <c r="R32" s="1" t="n">
        <v>0</v>
      </c>
      <c r="S32" s="6" t="n">
        <v>0</v>
      </c>
      <c r="T32" s="1" t="n">
        <v>0</v>
      </c>
      <c r="U32" s="1" t="n">
        <v>0</v>
      </c>
      <c r="V32" s="1" t="n">
        <v>0</v>
      </c>
      <c r="W32" s="1" t="n">
        <v>0</v>
      </c>
      <c r="X32" s="6" t="n">
        <v>0</v>
      </c>
      <c r="Y32" s="1" t="n">
        <v>0</v>
      </c>
      <c r="Z32" s="1" t="n">
        <v>0</v>
      </c>
      <c r="AA32" s="1" t="n">
        <v>1</v>
      </c>
      <c r="AB32" s="1" t="n">
        <v>0</v>
      </c>
      <c r="AC32" s="6" t="n">
        <v>0</v>
      </c>
      <c r="AD32" s="1" t="n">
        <v>0</v>
      </c>
      <c r="AE32" s="1" t="n">
        <v>3</v>
      </c>
      <c r="AF32" s="1" t="n">
        <v>0</v>
      </c>
      <c r="AG32" s="1" t="n">
        <v>1</v>
      </c>
      <c r="AH32" s="6" t="n">
        <v>0</v>
      </c>
      <c r="AI32" s="1" t="n">
        <v>0</v>
      </c>
      <c r="AJ32" s="1" t="n">
        <v>1</v>
      </c>
      <c r="AK32" s="6" t="n">
        <v>0</v>
      </c>
      <c r="AL32" s="1" t="n">
        <v>1</v>
      </c>
      <c r="AM32" s="1" t="n">
        <v>0</v>
      </c>
      <c r="AN32" s="6" t="n">
        <v>0</v>
      </c>
      <c r="AO32" s="1" t="n">
        <v>1</v>
      </c>
      <c r="AP32" s="1" t="n">
        <v>0</v>
      </c>
      <c r="AQ32" s="1" t="n">
        <v>0</v>
      </c>
      <c r="AR32" s="6" t="n">
        <v>0</v>
      </c>
      <c r="AS32" s="1" t="n">
        <v>0</v>
      </c>
      <c r="AT32" s="1" t="n">
        <v>1</v>
      </c>
      <c r="AU32" s="1" t="n">
        <v>0</v>
      </c>
      <c r="AV32" s="6" t="n">
        <v>0</v>
      </c>
      <c r="AW32" s="1" t="n">
        <v>0</v>
      </c>
      <c r="AX32" s="1" t="n">
        <v>0</v>
      </c>
      <c r="AY32" s="1" t="n">
        <v>0</v>
      </c>
      <c r="AZ32" s="6" t="n">
        <v>0</v>
      </c>
      <c r="BA32" s="1" t="n">
        <v>0</v>
      </c>
      <c r="BB32" s="1" t="n">
        <v>0</v>
      </c>
      <c r="BC32" s="1" t="n">
        <v>0</v>
      </c>
      <c r="BD32" s="6" t="n">
        <v>0</v>
      </c>
      <c r="BE32" s="1" t="n">
        <v>0</v>
      </c>
      <c r="BF32" s="6" t="n">
        <v>0</v>
      </c>
      <c r="BG32" s="1" t="n">
        <v>1</v>
      </c>
      <c r="BH32" s="1" t="n">
        <v>0</v>
      </c>
      <c r="BI32" s="1" t="n">
        <v>2</v>
      </c>
      <c r="BJ32" s="1" t="n">
        <v>0</v>
      </c>
      <c r="BK32" s="1" t="n">
        <v>0</v>
      </c>
      <c r="BL32" s="1" t="n">
        <v>0</v>
      </c>
      <c r="BM32" s="1" t="n">
        <v>0</v>
      </c>
      <c r="BN32" s="1" t="n">
        <v>0</v>
      </c>
      <c r="BO32" s="1" t="n">
        <v>0</v>
      </c>
      <c r="BP32" s="1" t="n">
        <v>0</v>
      </c>
      <c r="BQ32" s="1" t="n">
        <v>0</v>
      </c>
      <c r="BR32" s="1" t="n">
        <v>0</v>
      </c>
      <c r="BS32" s="1" t="n">
        <v>1</v>
      </c>
    </row>
    <row r="33" customFormat="false" ht="12.8" hidden="false" customHeight="true" outlineLevel="0" collapsed="false">
      <c r="A33" s="64" t="n">
        <v>42568</v>
      </c>
      <c r="B33" s="2" t="n">
        <v>261.25</v>
      </c>
      <c r="C33" s="2" t="n">
        <v>85.65</v>
      </c>
      <c r="D33" s="2" t="n">
        <v>346.9</v>
      </c>
      <c r="E33" s="0"/>
      <c r="F33" s="1" t="n">
        <v>9</v>
      </c>
      <c r="G33" s="1" t="n">
        <v>2</v>
      </c>
      <c r="H33" s="1" t="n">
        <v>0</v>
      </c>
      <c r="I33" s="6" t="n">
        <v>0</v>
      </c>
      <c r="J33" s="1" t="n">
        <v>2</v>
      </c>
      <c r="K33" s="1" t="n">
        <v>1</v>
      </c>
      <c r="L33" s="1" t="n">
        <v>0</v>
      </c>
      <c r="M33" s="1" t="n">
        <v>0</v>
      </c>
      <c r="N33" s="6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6" t="n">
        <v>0</v>
      </c>
      <c r="T33" s="1" t="n">
        <v>0</v>
      </c>
      <c r="U33" s="1" t="n">
        <v>0</v>
      </c>
      <c r="V33" s="1" t="n">
        <v>1</v>
      </c>
      <c r="W33" s="1" t="n">
        <v>0</v>
      </c>
      <c r="X33" s="6" t="n">
        <v>0</v>
      </c>
      <c r="Y33" s="1" t="n">
        <v>1</v>
      </c>
      <c r="Z33" s="1" t="n">
        <v>0</v>
      </c>
      <c r="AA33" s="1" t="n">
        <v>1</v>
      </c>
      <c r="AB33" s="1" t="n">
        <v>0</v>
      </c>
      <c r="AC33" s="6" t="n">
        <v>0</v>
      </c>
      <c r="AD33" s="1" t="n">
        <v>2</v>
      </c>
      <c r="AE33" s="1" t="n">
        <v>0</v>
      </c>
      <c r="AF33" s="1" t="n">
        <v>0</v>
      </c>
      <c r="AG33" s="1" t="n">
        <v>0</v>
      </c>
      <c r="AH33" s="6" t="n">
        <v>0</v>
      </c>
      <c r="AI33" s="1" t="n">
        <v>0</v>
      </c>
      <c r="AJ33" s="1" t="n">
        <v>0</v>
      </c>
      <c r="AK33" s="6" t="n">
        <v>0</v>
      </c>
      <c r="AL33" s="1" t="n">
        <v>0</v>
      </c>
      <c r="AM33" s="1" t="n">
        <v>0</v>
      </c>
      <c r="AN33" s="6" t="n">
        <v>0</v>
      </c>
      <c r="AO33" s="1" t="n">
        <v>0</v>
      </c>
      <c r="AP33" s="1" t="n">
        <v>0</v>
      </c>
      <c r="AQ33" s="1" t="n">
        <v>0</v>
      </c>
      <c r="AR33" s="6" t="n">
        <v>0</v>
      </c>
      <c r="AS33" s="1" t="n">
        <v>0</v>
      </c>
      <c r="AT33" s="1" t="n">
        <v>0</v>
      </c>
      <c r="AU33" s="1" t="n">
        <v>0</v>
      </c>
      <c r="AV33" s="6" t="n">
        <v>0</v>
      </c>
      <c r="AW33" s="1" t="n">
        <v>0</v>
      </c>
      <c r="AX33" s="1" t="n">
        <v>0</v>
      </c>
      <c r="AY33" s="1" t="n">
        <v>0</v>
      </c>
      <c r="AZ33" s="6" t="n">
        <v>0</v>
      </c>
      <c r="BA33" s="1" t="n">
        <v>0</v>
      </c>
      <c r="BB33" s="1" t="n">
        <v>0</v>
      </c>
      <c r="BC33" s="1" t="n">
        <v>0</v>
      </c>
      <c r="BD33" s="6" t="n">
        <v>0</v>
      </c>
      <c r="BE33" s="1" t="n">
        <v>0</v>
      </c>
      <c r="BF33" s="6" t="n">
        <v>0</v>
      </c>
      <c r="BG33" s="1" t="n">
        <v>3</v>
      </c>
      <c r="BH33" s="1" t="n">
        <v>1</v>
      </c>
      <c r="BI33" s="1" t="n">
        <v>4</v>
      </c>
      <c r="BJ33" s="1" t="n">
        <v>0</v>
      </c>
      <c r="BK33" s="1" t="n">
        <v>1</v>
      </c>
      <c r="BL33" s="1" t="n">
        <v>1</v>
      </c>
      <c r="BM33" s="1" t="n">
        <v>0</v>
      </c>
      <c r="BN33" s="1" t="n">
        <v>0</v>
      </c>
      <c r="BO33" s="1" t="n">
        <v>0</v>
      </c>
      <c r="BP33" s="1" t="n">
        <v>0</v>
      </c>
      <c r="BQ33" s="1" t="n">
        <v>0</v>
      </c>
      <c r="BR33" s="1" t="n">
        <v>0</v>
      </c>
      <c r="BS33" s="1" t="n">
        <v>0</v>
      </c>
    </row>
    <row r="34" customFormat="false" ht="12.8" hidden="false" customHeight="true" outlineLevel="0" collapsed="false">
      <c r="A34" s="64" t="n">
        <v>42569</v>
      </c>
      <c r="B34" s="2" t="n">
        <v>159.91</v>
      </c>
      <c r="C34" s="2" t="n">
        <v>108.65</v>
      </c>
      <c r="D34" s="2" t="n">
        <v>268.56</v>
      </c>
      <c r="E34" s="0"/>
      <c r="F34" s="1" t="n">
        <v>7</v>
      </c>
      <c r="G34" s="1" t="n">
        <v>0</v>
      </c>
      <c r="H34" s="1" t="n">
        <v>3</v>
      </c>
      <c r="I34" s="6" t="n">
        <v>0</v>
      </c>
      <c r="J34" s="1" t="n">
        <v>0</v>
      </c>
      <c r="K34" s="1" t="n">
        <v>1</v>
      </c>
      <c r="L34" s="1" t="n">
        <v>0</v>
      </c>
      <c r="M34" s="1" t="n">
        <v>0</v>
      </c>
      <c r="N34" s="6" t="n">
        <v>0</v>
      </c>
      <c r="O34" s="1" t="n">
        <v>0</v>
      </c>
      <c r="P34" s="1" t="n">
        <v>1</v>
      </c>
      <c r="Q34" s="1" t="n">
        <v>0</v>
      </c>
      <c r="R34" s="1" t="n">
        <v>0</v>
      </c>
      <c r="S34" s="6" t="n">
        <v>0</v>
      </c>
      <c r="T34" s="1" t="n">
        <v>0</v>
      </c>
      <c r="U34" s="1" t="n">
        <v>0</v>
      </c>
      <c r="V34" s="1" t="n">
        <v>0</v>
      </c>
      <c r="W34" s="1" t="n">
        <v>0</v>
      </c>
      <c r="X34" s="6" t="n">
        <v>0</v>
      </c>
      <c r="Y34" s="1" t="n">
        <v>0</v>
      </c>
      <c r="Z34" s="1" t="n">
        <v>0</v>
      </c>
      <c r="AA34" s="1" t="n">
        <v>0</v>
      </c>
      <c r="AB34" s="1" t="n">
        <v>0</v>
      </c>
      <c r="AC34" s="6" t="n">
        <v>0</v>
      </c>
      <c r="AD34" s="1" t="n">
        <v>0</v>
      </c>
      <c r="AE34" s="1" t="n">
        <v>1</v>
      </c>
      <c r="AF34" s="1" t="n">
        <v>0</v>
      </c>
      <c r="AG34" s="1" t="n">
        <v>0</v>
      </c>
      <c r="AH34" s="6" t="n">
        <v>0</v>
      </c>
      <c r="AI34" s="1" t="n">
        <v>0</v>
      </c>
      <c r="AJ34" s="1" t="n">
        <v>0</v>
      </c>
      <c r="AK34" s="6" t="n">
        <v>0</v>
      </c>
      <c r="AL34" s="1" t="n">
        <v>0</v>
      </c>
      <c r="AM34" s="1" t="n">
        <v>0</v>
      </c>
      <c r="AN34" s="6" t="n">
        <v>0</v>
      </c>
      <c r="AO34" s="1" t="n">
        <v>0</v>
      </c>
      <c r="AP34" s="1" t="n">
        <v>0</v>
      </c>
      <c r="AQ34" s="1" t="n">
        <v>0</v>
      </c>
      <c r="AR34" s="6" t="n">
        <v>0</v>
      </c>
      <c r="AS34" s="1" t="n">
        <v>0</v>
      </c>
      <c r="AT34" s="1" t="n">
        <v>0</v>
      </c>
      <c r="AU34" s="1" t="n">
        <v>0</v>
      </c>
      <c r="AV34" s="6" t="n">
        <v>0</v>
      </c>
      <c r="AW34" s="1" t="n">
        <v>0</v>
      </c>
      <c r="AX34" s="1" t="n">
        <v>0</v>
      </c>
      <c r="AY34" s="1" t="n">
        <v>0</v>
      </c>
      <c r="AZ34" s="6" t="n">
        <v>0</v>
      </c>
      <c r="BA34" s="1" t="n">
        <v>0</v>
      </c>
      <c r="BB34" s="1" t="n">
        <v>0</v>
      </c>
      <c r="BC34" s="1" t="n">
        <v>0</v>
      </c>
      <c r="BD34" s="6" t="n">
        <v>0</v>
      </c>
      <c r="BE34" s="1" t="n">
        <v>0</v>
      </c>
      <c r="BF34" s="6" t="n">
        <v>0</v>
      </c>
      <c r="BG34" s="1" t="n">
        <v>1</v>
      </c>
      <c r="BH34" s="1" t="n">
        <v>0</v>
      </c>
      <c r="BI34" s="1" t="n">
        <v>0</v>
      </c>
      <c r="BJ34" s="1" t="n">
        <v>0</v>
      </c>
      <c r="BK34" s="1" t="n">
        <v>0</v>
      </c>
      <c r="BL34" s="1" t="n">
        <v>0</v>
      </c>
      <c r="BM34" s="1" t="n">
        <v>0</v>
      </c>
      <c r="BN34" s="1" t="n">
        <v>0</v>
      </c>
      <c r="BO34" s="1" t="n">
        <v>0</v>
      </c>
      <c r="BP34" s="1" t="n">
        <v>0</v>
      </c>
      <c r="BQ34" s="1" t="n">
        <v>0</v>
      </c>
      <c r="BR34" s="1" t="n">
        <v>0</v>
      </c>
      <c r="BS34" s="1" t="n">
        <v>0</v>
      </c>
    </row>
    <row r="35" customFormat="false" ht="12.8" hidden="false" customHeight="true" outlineLevel="0" collapsed="false">
      <c r="A35" s="64" t="n">
        <v>42570</v>
      </c>
      <c r="B35" s="2" t="n">
        <v>103.1</v>
      </c>
      <c r="C35" s="2" t="n">
        <v>48.8</v>
      </c>
      <c r="D35" s="2" t="n">
        <v>151.9</v>
      </c>
      <c r="E35" s="0"/>
      <c r="F35" s="1" t="n">
        <v>2</v>
      </c>
      <c r="G35" s="1" t="n">
        <v>1</v>
      </c>
      <c r="H35" s="1" t="n">
        <v>0</v>
      </c>
      <c r="I35" s="6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6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6" t="n">
        <v>0</v>
      </c>
      <c r="T35" s="1" t="n">
        <v>0</v>
      </c>
      <c r="U35" s="1" t="n">
        <v>1</v>
      </c>
      <c r="V35" s="1" t="n">
        <v>0</v>
      </c>
      <c r="W35" s="1" t="n">
        <v>0</v>
      </c>
      <c r="X35" s="6" t="n">
        <v>0</v>
      </c>
      <c r="Y35" s="1" t="n">
        <v>0</v>
      </c>
      <c r="Z35" s="1" t="n">
        <v>0</v>
      </c>
      <c r="AA35" s="1" t="n">
        <v>0</v>
      </c>
      <c r="AB35" s="1" t="n">
        <v>0</v>
      </c>
      <c r="AC35" s="6" t="n">
        <v>0</v>
      </c>
      <c r="AD35" s="1" t="n">
        <v>0</v>
      </c>
      <c r="AE35" s="1" t="n">
        <v>0</v>
      </c>
      <c r="AF35" s="1" t="n">
        <v>0</v>
      </c>
      <c r="AG35" s="1" t="n">
        <v>0</v>
      </c>
      <c r="AH35" s="6" t="n">
        <v>0</v>
      </c>
      <c r="AI35" s="1" t="n">
        <v>0</v>
      </c>
      <c r="AJ35" s="1" t="n">
        <v>0</v>
      </c>
      <c r="AK35" s="6" t="n">
        <v>0</v>
      </c>
      <c r="AL35" s="1" t="n">
        <v>0</v>
      </c>
      <c r="AM35" s="1" t="n">
        <v>0</v>
      </c>
      <c r="AN35" s="6" t="n">
        <v>0</v>
      </c>
      <c r="AO35" s="1" t="n">
        <v>0</v>
      </c>
      <c r="AP35" s="1" t="n">
        <v>0</v>
      </c>
      <c r="AQ35" s="1" t="n">
        <v>0</v>
      </c>
      <c r="AR35" s="6" t="n">
        <v>0</v>
      </c>
      <c r="AS35" s="1" t="n">
        <v>0</v>
      </c>
      <c r="AT35" s="1" t="n">
        <v>0</v>
      </c>
      <c r="AU35" s="1" t="n">
        <v>0</v>
      </c>
      <c r="AV35" s="6" t="n">
        <v>0</v>
      </c>
      <c r="AW35" s="1" t="n">
        <v>0</v>
      </c>
      <c r="AX35" s="1" t="n">
        <v>0</v>
      </c>
      <c r="AY35" s="1" t="n">
        <v>0</v>
      </c>
      <c r="AZ35" s="6" t="n">
        <v>0</v>
      </c>
      <c r="BA35" s="1" t="n">
        <v>0</v>
      </c>
      <c r="BB35" s="1" t="n">
        <v>0</v>
      </c>
      <c r="BC35" s="1" t="n">
        <v>0</v>
      </c>
      <c r="BD35" s="6" t="n">
        <v>0</v>
      </c>
      <c r="BE35" s="1" t="n">
        <v>3</v>
      </c>
      <c r="BF35" s="6" t="n">
        <v>0</v>
      </c>
      <c r="BG35" s="1" t="n">
        <v>1</v>
      </c>
      <c r="BH35" s="1" t="n">
        <v>0</v>
      </c>
      <c r="BI35" s="1" t="n">
        <v>0</v>
      </c>
      <c r="BJ35" s="1" t="n">
        <v>0</v>
      </c>
      <c r="BK35" s="1" t="n">
        <v>0</v>
      </c>
      <c r="BL35" s="1" t="n">
        <v>0</v>
      </c>
      <c r="BM35" s="1" t="n">
        <v>0</v>
      </c>
      <c r="BN35" s="1" t="n">
        <v>0</v>
      </c>
      <c r="BO35" s="1" t="n">
        <v>0</v>
      </c>
      <c r="BP35" s="1" t="n">
        <v>0</v>
      </c>
      <c r="BQ35" s="1" t="n">
        <v>0</v>
      </c>
      <c r="BR35" s="1" t="n">
        <v>0</v>
      </c>
      <c r="BS35" s="1" t="n">
        <v>2</v>
      </c>
    </row>
    <row r="36" customFormat="false" ht="12.8" hidden="false" customHeight="true" outlineLevel="0" collapsed="false">
      <c r="A36" s="64" t="n">
        <v>42571</v>
      </c>
      <c r="B36" s="2" t="n">
        <v>151.15</v>
      </c>
      <c r="C36" s="2" t="n">
        <v>0</v>
      </c>
      <c r="D36" s="2" t="n">
        <v>151.15</v>
      </c>
      <c r="E36" s="0"/>
      <c r="F36" s="1" t="n">
        <v>6</v>
      </c>
      <c r="G36" s="1" t="n">
        <v>1</v>
      </c>
      <c r="H36" s="1" t="n">
        <v>2</v>
      </c>
      <c r="I36" s="6" t="n">
        <v>0</v>
      </c>
      <c r="J36" s="1" t="n">
        <v>1</v>
      </c>
      <c r="K36" s="1" t="n">
        <v>0</v>
      </c>
      <c r="L36" s="1" t="n">
        <v>0</v>
      </c>
      <c r="M36" s="1" t="n">
        <v>0</v>
      </c>
      <c r="N36" s="6" t="n">
        <v>0</v>
      </c>
      <c r="O36" s="1" t="n">
        <v>0</v>
      </c>
      <c r="P36" s="1" t="n">
        <v>0</v>
      </c>
      <c r="Q36" s="1" t="n">
        <v>0</v>
      </c>
      <c r="R36" s="1" t="n">
        <v>0</v>
      </c>
      <c r="S36" s="6" t="n">
        <v>0</v>
      </c>
      <c r="T36" s="1" t="n">
        <v>0</v>
      </c>
      <c r="U36" s="1" t="n">
        <v>0</v>
      </c>
      <c r="V36" s="1" t="n">
        <v>0</v>
      </c>
      <c r="W36" s="1" t="n">
        <v>0</v>
      </c>
      <c r="X36" s="6" t="n">
        <v>0</v>
      </c>
      <c r="Y36" s="1" t="n">
        <v>0</v>
      </c>
      <c r="Z36" s="1" t="n">
        <v>0</v>
      </c>
      <c r="AA36" s="1" t="n">
        <v>0</v>
      </c>
      <c r="AB36" s="1" t="n">
        <v>0</v>
      </c>
      <c r="AC36" s="6" t="n">
        <v>0</v>
      </c>
      <c r="AD36" s="1" t="n">
        <v>0</v>
      </c>
      <c r="AE36" s="1" t="n">
        <v>0</v>
      </c>
      <c r="AF36" s="1" t="n">
        <v>0</v>
      </c>
      <c r="AG36" s="1" t="n">
        <v>0</v>
      </c>
      <c r="AH36" s="6" t="n">
        <v>0</v>
      </c>
      <c r="AI36" s="1" t="n">
        <v>0</v>
      </c>
      <c r="AJ36" s="1" t="n">
        <v>0</v>
      </c>
      <c r="AK36" s="6" t="n">
        <v>0</v>
      </c>
      <c r="AL36" s="1" t="n">
        <v>0</v>
      </c>
      <c r="AM36" s="1" t="n">
        <v>0</v>
      </c>
      <c r="AN36" s="6" t="n">
        <v>0</v>
      </c>
      <c r="AO36" s="1" t="n">
        <v>0</v>
      </c>
      <c r="AP36" s="1" t="n">
        <v>0</v>
      </c>
      <c r="AQ36" s="1" t="n">
        <v>1</v>
      </c>
      <c r="AR36" s="6" t="n">
        <v>0</v>
      </c>
      <c r="AS36" s="1" t="n">
        <v>0</v>
      </c>
      <c r="AT36" s="1" t="n">
        <v>0</v>
      </c>
      <c r="AU36" s="1" t="n">
        <v>0</v>
      </c>
      <c r="AV36" s="6" t="n">
        <v>0</v>
      </c>
      <c r="AW36" s="1" t="n">
        <v>0</v>
      </c>
      <c r="AX36" s="1" t="n">
        <v>0</v>
      </c>
      <c r="AY36" s="1" t="n">
        <v>0</v>
      </c>
      <c r="AZ36" s="6" t="n">
        <v>0</v>
      </c>
      <c r="BA36" s="1" t="n">
        <v>0</v>
      </c>
      <c r="BB36" s="1" t="n">
        <v>0</v>
      </c>
      <c r="BC36" s="1" t="n">
        <v>0</v>
      </c>
      <c r="BD36" s="6" t="n">
        <v>0</v>
      </c>
      <c r="BE36" s="1" t="n">
        <v>0</v>
      </c>
      <c r="BF36" s="6" t="n">
        <v>0</v>
      </c>
      <c r="BG36" s="1" t="n">
        <v>1</v>
      </c>
      <c r="BH36" s="1" t="n">
        <v>0</v>
      </c>
      <c r="BI36" s="1" t="n">
        <v>0</v>
      </c>
      <c r="BJ36" s="1" t="n">
        <v>0</v>
      </c>
      <c r="BK36" s="1" t="n">
        <v>0</v>
      </c>
      <c r="BL36" s="1" t="n">
        <v>0</v>
      </c>
      <c r="BM36" s="1" t="n">
        <v>0</v>
      </c>
      <c r="BN36" s="1" t="n">
        <v>0</v>
      </c>
      <c r="BO36" s="1" t="n">
        <v>0</v>
      </c>
      <c r="BP36" s="1" t="n">
        <v>0</v>
      </c>
      <c r="BQ36" s="1" t="n">
        <v>0</v>
      </c>
      <c r="BR36" s="1" t="n">
        <v>0</v>
      </c>
      <c r="BS36" s="1" t="n">
        <v>1</v>
      </c>
    </row>
    <row r="37" customFormat="false" ht="12.8" hidden="false" customHeight="true" outlineLevel="0" collapsed="false">
      <c r="A37" s="64" t="n">
        <v>42572</v>
      </c>
      <c r="B37" s="2" t="n">
        <v>182.9</v>
      </c>
      <c r="C37" s="2" t="n">
        <v>91.5</v>
      </c>
      <c r="D37" s="2" t="n">
        <v>274.4</v>
      </c>
      <c r="E37" s="0"/>
      <c r="F37" s="1" t="n">
        <v>7</v>
      </c>
      <c r="G37" s="1" t="n">
        <v>2</v>
      </c>
      <c r="H37" s="1" t="n">
        <v>0</v>
      </c>
      <c r="I37" s="6" t="n">
        <v>0</v>
      </c>
      <c r="J37" s="1" t="n">
        <v>1</v>
      </c>
      <c r="K37" s="1" t="n">
        <v>0</v>
      </c>
      <c r="L37" s="1" t="n">
        <v>1</v>
      </c>
      <c r="M37" s="1" t="n">
        <v>0</v>
      </c>
      <c r="N37" s="6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6" t="n">
        <v>0</v>
      </c>
      <c r="T37" s="1" t="n">
        <v>0</v>
      </c>
      <c r="U37" s="1" t="n">
        <v>1</v>
      </c>
      <c r="V37" s="1" t="n">
        <v>1</v>
      </c>
      <c r="W37" s="1" t="n">
        <v>1</v>
      </c>
      <c r="X37" s="6" t="n">
        <v>0</v>
      </c>
      <c r="Y37" s="1" t="n">
        <v>0</v>
      </c>
      <c r="Z37" s="1" t="n">
        <v>0</v>
      </c>
      <c r="AA37" s="1" t="n">
        <v>0</v>
      </c>
      <c r="AB37" s="1" t="n">
        <v>0</v>
      </c>
      <c r="AC37" s="6" t="n">
        <v>0</v>
      </c>
      <c r="AD37" s="1" t="n">
        <v>0</v>
      </c>
      <c r="AE37" s="1" t="n">
        <v>0</v>
      </c>
      <c r="AF37" s="1" t="n">
        <v>0</v>
      </c>
      <c r="AG37" s="1" t="n">
        <v>0</v>
      </c>
      <c r="AH37" s="6" t="n">
        <v>0</v>
      </c>
      <c r="AI37" s="1" t="n">
        <v>0</v>
      </c>
      <c r="AJ37" s="1" t="n">
        <v>0</v>
      </c>
      <c r="AK37" s="6" t="n">
        <v>0</v>
      </c>
      <c r="AL37" s="1" t="n">
        <v>0</v>
      </c>
      <c r="AM37" s="1" t="n">
        <v>0</v>
      </c>
      <c r="AN37" s="6" t="n">
        <v>0</v>
      </c>
      <c r="AO37" s="1" t="n">
        <v>0</v>
      </c>
      <c r="AP37" s="1" t="n">
        <v>0</v>
      </c>
      <c r="AQ37" s="1" t="n">
        <v>0</v>
      </c>
      <c r="AR37" s="6" t="n">
        <v>0</v>
      </c>
      <c r="AS37" s="1" t="n">
        <v>0</v>
      </c>
      <c r="AT37" s="1" t="n">
        <v>0</v>
      </c>
      <c r="AU37" s="1" t="n">
        <v>0</v>
      </c>
      <c r="AV37" s="6" t="n">
        <v>0</v>
      </c>
      <c r="AW37" s="1" t="n">
        <v>0</v>
      </c>
      <c r="AX37" s="1" t="n">
        <v>0</v>
      </c>
      <c r="AY37" s="1" t="n">
        <v>0</v>
      </c>
      <c r="AZ37" s="6" t="n">
        <v>0</v>
      </c>
      <c r="BA37" s="1" t="n">
        <v>0</v>
      </c>
      <c r="BB37" s="1" t="n">
        <v>0</v>
      </c>
      <c r="BC37" s="1" t="n">
        <v>0</v>
      </c>
      <c r="BD37" s="6" t="n">
        <v>0</v>
      </c>
      <c r="BE37" s="1" t="n">
        <v>0</v>
      </c>
      <c r="BF37" s="6" t="n">
        <v>0</v>
      </c>
      <c r="BG37" s="1" t="n">
        <v>2</v>
      </c>
      <c r="BH37" s="1" t="n">
        <v>1</v>
      </c>
      <c r="BI37" s="1" t="n">
        <v>5</v>
      </c>
      <c r="BJ37" s="1" t="n">
        <v>0</v>
      </c>
      <c r="BK37" s="1" t="n">
        <v>0</v>
      </c>
      <c r="BL37" s="1" t="n">
        <v>0</v>
      </c>
      <c r="BM37" s="1" t="n">
        <v>0</v>
      </c>
      <c r="BN37" s="1" t="n">
        <v>0</v>
      </c>
      <c r="BO37" s="1" t="n">
        <v>0</v>
      </c>
      <c r="BP37" s="1" t="n">
        <v>0</v>
      </c>
      <c r="BQ37" s="1" t="n">
        <v>0</v>
      </c>
      <c r="BR37" s="1" t="n">
        <v>0</v>
      </c>
      <c r="BS37" s="1" t="n">
        <v>1</v>
      </c>
    </row>
    <row r="38" customFormat="false" ht="12.8" hidden="false" customHeight="true" outlineLevel="0" collapsed="false">
      <c r="A38" s="64" t="n">
        <v>42573</v>
      </c>
      <c r="B38" s="2" t="n">
        <v>203.3</v>
      </c>
      <c r="C38" s="2" t="n">
        <v>120.55</v>
      </c>
      <c r="D38" s="2" t="n">
        <v>323.85</v>
      </c>
      <c r="E38" s="0"/>
      <c r="F38" s="1" t="n">
        <v>5</v>
      </c>
      <c r="G38" s="1" t="n">
        <v>1</v>
      </c>
      <c r="H38" s="1" t="n">
        <v>1</v>
      </c>
      <c r="I38" s="6" t="n">
        <v>0</v>
      </c>
      <c r="J38" s="1" t="n">
        <v>1</v>
      </c>
      <c r="K38" s="1" t="n">
        <v>1</v>
      </c>
      <c r="L38" s="1" t="n">
        <v>1</v>
      </c>
      <c r="M38" s="1" t="n">
        <v>0</v>
      </c>
      <c r="N38" s="6" t="n">
        <v>0</v>
      </c>
      <c r="O38" s="1" t="n">
        <v>0</v>
      </c>
      <c r="P38" s="1" t="n">
        <v>0</v>
      </c>
      <c r="Q38" s="1" t="n">
        <v>1</v>
      </c>
      <c r="R38" s="1" t="n">
        <v>0</v>
      </c>
      <c r="S38" s="6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6" t="n">
        <v>0</v>
      </c>
      <c r="Y38" s="1" t="n">
        <v>0</v>
      </c>
      <c r="Z38" s="1" t="n">
        <v>1</v>
      </c>
      <c r="AA38" s="1" t="n">
        <v>0</v>
      </c>
      <c r="AB38" s="1" t="n">
        <v>0</v>
      </c>
      <c r="AC38" s="6" t="n">
        <v>0</v>
      </c>
      <c r="AD38" s="1" t="n">
        <v>2</v>
      </c>
      <c r="AE38" s="1" t="n">
        <v>1</v>
      </c>
      <c r="AF38" s="1" t="n">
        <v>0</v>
      </c>
      <c r="AG38" s="1" t="n">
        <v>0</v>
      </c>
      <c r="AH38" s="6" t="n">
        <v>0</v>
      </c>
      <c r="AI38" s="1" t="n">
        <v>2</v>
      </c>
      <c r="AJ38" s="1" t="n">
        <v>0</v>
      </c>
      <c r="AK38" s="6" t="n">
        <v>0</v>
      </c>
      <c r="AL38" s="1" t="n">
        <v>1</v>
      </c>
      <c r="AM38" s="1" t="n">
        <v>0</v>
      </c>
      <c r="AN38" s="6" t="n">
        <v>0</v>
      </c>
      <c r="AO38" s="1" t="n">
        <v>0</v>
      </c>
      <c r="AP38" s="1" t="n">
        <v>0</v>
      </c>
      <c r="AQ38" s="1" t="n">
        <v>0</v>
      </c>
      <c r="AR38" s="6" t="n">
        <v>0</v>
      </c>
      <c r="AS38" s="1" t="n">
        <v>0</v>
      </c>
      <c r="AT38" s="1" t="n">
        <v>0</v>
      </c>
      <c r="AU38" s="1" t="n">
        <v>0</v>
      </c>
      <c r="AV38" s="6" t="n">
        <v>0</v>
      </c>
      <c r="AW38" s="1" t="n">
        <v>0</v>
      </c>
      <c r="AX38" s="1" t="n">
        <v>0</v>
      </c>
      <c r="AY38" s="1" t="n">
        <v>0</v>
      </c>
      <c r="AZ38" s="6" t="n">
        <v>0</v>
      </c>
      <c r="BA38" s="1" t="n">
        <v>0</v>
      </c>
      <c r="BB38" s="1" t="n">
        <v>0</v>
      </c>
      <c r="BC38" s="1" t="n">
        <v>0</v>
      </c>
      <c r="BD38" s="6" t="n">
        <v>0</v>
      </c>
      <c r="BE38" s="1" t="n">
        <v>0</v>
      </c>
      <c r="BF38" s="6" t="n">
        <v>0</v>
      </c>
      <c r="BG38" s="1" t="n">
        <v>0</v>
      </c>
      <c r="BH38" s="1" t="n">
        <v>1</v>
      </c>
      <c r="BI38" s="1" t="n">
        <v>6</v>
      </c>
      <c r="BJ38" s="1" t="n">
        <v>0</v>
      </c>
      <c r="BK38" s="1" t="n">
        <v>0</v>
      </c>
      <c r="BL38" s="1" t="n">
        <v>0</v>
      </c>
      <c r="BM38" s="1" t="n">
        <v>0</v>
      </c>
      <c r="BN38" s="1" t="n">
        <v>0</v>
      </c>
      <c r="BO38" s="1" t="n">
        <v>0</v>
      </c>
      <c r="BP38" s="1" t="n">
        <v>0</v>
      </c>
      <c r="BQ38" s="1" t="n">
        <v>0</v>
      </c>
      <c r="BR38" s="1" t="n">
        <v>0</v>
      </c>
      <c r="BS38" s="1" t="n">
        <v>3</v>
      </c>
    </row>
    <row r="39" customFormat="false" ht="12.8" hidden="false" customHeight="true" outlineLevel="0" collapsed="false">
      <c r="A39" s="64" t="n">
        <v>42574</v>
      </c>
      <c r="B39" s="2" t="n">
        <v>278.4</v>
      </c>
      <c r="C39" s="2" t="n">
        <v>0</v>
      </c>
      <c r="D39" s="2" t="n">
        <v>278.4</v>
      </c>
      <c r="E39" s="0"/>
      <c r="F39" s="1" t="n">
        <v>14</v>
      </c>
      <c r="G39" s="1" t="n">
        <v>2</v>
      </c>
      <c r="H39" s="1" t="n">
        <v>0</v>
      </c>
      <c r="I39" s="6" t="n">
        <v>0</v>
      </c>
      <c r="J39" s="1" t="n">
        <v>0</v>
      </c>
      <c r="K39" s="1" t="n">
        <v>1</v>
      </c>
      <c r="L39" s="1" t="n">
        <v>4</v>
      </c>
      <c r="M39" s="1" t="n">
        <v>0</v>
      </c>
      <c r="N39" s="6" t="n">
        <v>0</v>
      </c>
      <c r="O39" s="1" t="n">
        <v>0</v>
      </c>
      <c r="P39" s="1" t="n">
        <v>1</v>
      </c>
      <c r="Q39" s="1" t="n">
        <v>0</v>
      </c>
      <c r="R39" s="1" t="n">
        <v>0</v>
      </c>
      <c r="S39" s="6" t="n">
        <v>0</v>
      </c>
      <c r="T39" s="1" t="n">
        <v>0</v>
      </c>
      <c r="U39" s="1" t="n">
        <v>2</v>
      </c>
      <c r="V39" s="1" t="n">
        <v>0</v>
      </c>
      <c r="W39" s="1" t="n">
        <v>1</v>
      </c>
      <c r="X39" s="6" t="n">
        <v>0</v>
      </c>
      <c r="Y39" s="1" t="n">
        <v>0</v>
      </c>
      <c r="Z39" s="1" t="n">
        <v>0</v>
      </c>
      <c r="AA39" s="1" t="n">
        <v>1</v>
      </c>
      <c r="AB39" s="1" t="n">
        <v>0</v>
      </c>
      <c r="AC39" s="6" t="n">
        <v>0</v>
      </c>
      <c r="AD39" s="1" t="n">
        <v>1</v>
      </c>
      <c r="AE39" s="1" t="n">
        <v>2</v>
      </c>
      <c r="AF39" s="1" t="n">
        <v>0</v>
      </c>
      <c r="AG39" s="1" t="n">
        <v>0</v>
      </c>
      <c r="AH39" s="6" t="n">
        <v>0</v>
      </c>
      <c r="AI39" s="1" t="n">
        <v>2</v>
      </c>
      <c r="AJ39" s="1" t="n">
        <v>0</v>
      </c>
      <c r="AK39" s="6" t="n">
        <v>0</v>
      </c>
      <c r="AL39" s="1" t="n">
        <v>0</v>
      </c>
      <c r="AM39" s="1" t="n">
        <v>1</v>
      </c>
      <c r="AN39" s="6" t="n">
        <v>0</v>
      </c>
      <c r="AO39" s="1" t="n">
        <v>0</v>
      </c>
      <c r="AP39" s="1" t="n">
        <v>0</v>
      </c>
      <c r="AQ39" s="1" t="n">
        <v>0</v>
      </c>
      <c r="AR39" s="6" t="n">
        <v>0</v>
      </c>
      <c r="AS39" s="1" t="n">
        <v>0</v>
      </c>
      <c r="AT39" s="1" t="n">
        <v>0</v>
      </c>
      <c r="AU39" s="1" t="n">
        <v>0</v>
      </c>
      <c r="AV39" s="6" t="n">
        <v>0</v>
      </c>
      <c r="AW39" s="1" t="n">
        <v>0</v>
      </c>
      <c r="AX39" s="1" t="n">
        <v>0</v>
      </c>
      <c r="AY39" s="1" t="n">
        <v>0</v>
      </c>
      <c r="AZ39" s="6" t="n">
        <v>0</v>
      </c>
      <c r="BA39" s="1" t="n">
        <v>0</v>
      </c>
      <c r="BB39" s="1" t="n">
        <v>0</v>
      </c>
      <c r="BC39" s="1" t="n">
        <v>0</v>
      </c>
      <c r="BD39" s="6" t="n">
        <v>0</v>
      </c>
      <c r="BE39" s="1" t="n">
        <v>0</v>
      </c>
      <c r="BF39" s="6" t="n">
        <v>0</v>
      </c>
      <c r="BG39" s="1" t="n">
        <v>0</v>
      </c>
      <c r="BH39" s="1" t="n">
        <v>0</v>
      </c>
      <c r="BI39" s="1" t="n">
        <v>0</v>
      </c>
      <c r="BJ39" s="1" t="n">
        <v>0</v>
      </c>
      <c r="BK39" s="1" t="n">
        <v>0</v>
      </c>
      <c r="BL39" s="1" t="n">
        <v>0</v>
      </c>
      <c r="BM39" s="1" t="n">
        <v>0</v>
      </c>
      <c r="BN39" s="1" t="n">
        <v>0</v>
      </c>
      <c r="BO39" s="1" t="n">
        <v>0</v>
      </c>
      <c r="BP39" s="1" t="n">
        <v>0</v>
      </c>
      <c r="BQ39" s="1" t="n">
        <v>0</v>
      </c>
      <c r="BR39" s="1" t="n">
        <v>0</v>
      </c>
      <c r="BS39" s="1" t="n">
        <v>0</v>
      </c>
    </row>
    <row r="40" customFormat="false" ht="12.8" hidden="false" customHeight="true" outlineLevel="0" collapsed="false">
      <c r="A40" s="64" t="n">
        <v>42575</v>
      </c>
      <c r="B40" s="2" t="n">
        <v>278.6</v>
      </c>
      <c r="C40" s="2" t="n">
        <v>43.8</v>
      </c>
      <c r="D40" s="2" t="n">
        <v>322.4</v>
      </c>
      <c r="E40" s="0"/>
      <c r="F40" s="1" t="n">
        <v>3</v>
      </c>
      <c r="G40" s="1" t="n">
        <v>2</v>
      </c>
      <c r="H40" s="1" t="n">
        <v>3</v>
      </c>
      <c r="I40" s="6" t="n">
        <v>0</v>
      </c>
      <c r="J40" s="1" t="n">
        <v>0</v>
      </c>
      <c r="K40" s="1" t="n">
        <v>0</v>
      </c>
      <c r="L40" s="1" t="n">
        <v>2</v>
      </c>
      <c r="M40" s="1" t="n">
        <v>0</v>
      </c>
      <c r="N40" s="6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6" t="n">
        <v>0</v>
      </c>
      <c r="T40" s="1" t="n">
        <v>0</v>
      </c>
      <c r="U40" s="1" t="n">
        <v>0</v>
      </c>
      <c r="V40" s="1" t="n">
        <v>0</v>
      </c>
      <c r="W40" s="1" t="n">
        <v>0</v>
      </c>
      <c r="X40" s="6" t="n">
        <v>0</v>
      </c>
      <c r="Y40" s="1" t="n">
        <v>0</v>
      </c>
      <c r="Z40" s="1" t="n">
        <v>0</v>
      </c>
      <c r="AA40" s="1" t="n">
        <v>0</v>
      </c>
      <c r="AB40" s="1" t="n">
        <v>0</v>
      </c>
      <c r="AC40" s="6" t="n">
        <v>0</v>
      </c>
      <c r="AD40" s="1" t="n">
        <v>0</v>
      </c>
      <c r="AE40" s="1" t="n">
        <v>0</v>
      </c>
      <c r="AF40" s="1" t="n">
        <v>1</v>
      </c>
      <c r="AG40" s="1" t="n">
        <v>0</v>
      </c>
      <c r="AH40" s="6" t="n">
        <v>0</v>
      </c>
      <c r="AI40" s="1" t="n">
        <v>0</v>
      </c>
      <c r="AJ40" s="1" t="n">
        <v>0</v>
      </c>
      <c r="AK40" s="6" t="n">
        <v>0</v>
      </c>
      <c r="AL40" s="1" t="n">
        <v>0</v>
      </c>
      <c r="AM40" s="1" t="n">
        <v>0</v>
      </c>
      <c r="AN40" s="6" t="n">
        <v>0</v>
      </c>
      <c r="AO40" s="1" t="n">
        <v>0</v>
      </c>
      <c r="AP40" s="1" t="n">
        <v>1</v>
      </c>
      <c r="AQ40" s="1" t="n">
        <v>0</v>
      </c>
      <c r="AR40" s="6" t="n">
        <v>0</v>
      </c>
      <c r="AS40" s="1" t="n">
        <v>0</v>
      </c>
      <c r="AT40" s="1" t="n">
        <v>0</v>
      </c>
      <c r="AU40" s="1" t="n">
        <v>0</v>
      </c>
      <c r="AV40" s="6" t="n">
        <v>0</v>
      </c>
      <c r="AW40" s="1" t="n">
        <v>0</v>
      </c>
      <c r="AX40" s="1" t="n">
        <v>0</v>
      </c>
      <c r="AY40" s="1" t="n">
        <v>1</v>
      </c>
      <c r="AZ40" s="6" t="n">
        <v>0</v>
      </c>
      <c r="BA40" s="1" t="n">
        <v>1</v>
      </c>
      <c r="BB40" s="1" t="n">
        <v>0</v>
      </c>
      <c r="BC40" s="1" t="n">
        <v>0</v>
      </c>
      <c r="BD40" s="6" t="n">
        <v>0</v>
      </c>
      <c r="BE40" s="1" t="n">
        <v>1</v>
      </c>
      <c r="BF40" s="6" t="n">
        <v>0</v>
      </c>
      <c r="BG40" s="1" t="n">
        <v>1</v>
      </c>
      <c r="BH40" s="1" t="n">
        <v>2</v>
      </c>
      <c r="BI40" s="1" t="n">
        <v>6</v>
      </c>
      <c r="BJ40" s="1" t="n">
        <v>0</v>
      </c>
      <c r="BK40" s="1" t="n">
        <v>0</v>
      </c>
      <c r="BL40" s="1" t="n">
        <v>0</v>
      </c>
      <c r="BM40" s="1" t="n">
        <v>0</v>
      </c>
      <c r="BN40" s="1" t="n">
        <v>0</v>
      </c>
      <c r="BO40" s="1" t="n">
        <v>0</v>
      </c>
      <c r="BP40" s="1" t="n">
        <v>0</v>
      </c>
      <c r="BQ40" s="1" t="n">
        <v>0</v>
      </c>
      <c r="BR40" s="1" t="n">
        <v>0</v>
      </c>
      <c r="BS40" s="1" t="n">
        <v>2</v>
      </c>
    </row>
    <row r="41" customFormat="false" ht="12.8" hidden="false" customHeight="true" outlineLevel="0" collapsed="false">
      <c r="A41" s="64" t="n">
        <v>42576</v>
      </c>
      <c r="B41" s="2" t="n">
        <v>243.95</v>
      </c>
      <c r="C41" s="2" t="n">
        <v>55.8</v>
      </c>
      <c r="D41" s="2" t="n">
        <v>299.75</v>
      </c>
      <c r="E41" s="0"/>
      <c r="F41" s="1" t="n">
        <v>8</v>
      </c>
      <c r="G41" s="1" t="n">
        <v>3</v>
      </c>
      <c r="H41" s="1" t="n">
        <v>0</v>
      </c>
      <c r="I41" s="6" t="n">
        <v>0</v>
      </c>
      <c r="J41" s="1" t="n">
        <v>2</v>
      </c>
      <c r="K41" s="1" t="n">
        <v>0</v>
      </c>
      <c r="L41" s="1" t="n">
        <v>0</v>
      </c>
      <c r="M41" s="1" t="n">
        <v>0</v>
      </c>
      <c r="N41" s="6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6" t="n">
        <v>0</v>
      </c>
      <c r="T41" s="1" t="n">
        <v>0</v>
      </c>
      <c r="U41" s="1" t="n">
        <v>1</v>
      </c>
      <c r="V41" s="1" t="n">
        <v>0</v>
      </c>
      <c r="W41" s="1" t="n">
        <v>0</v>
      </c>
      <c r="X41" s="6" t="n">
        <v>0</v>
      </c>
      <c r="Y41" s="1" t="n">
        <v>0</v>
      </c>
      <c r="Z41" s="1" t="n">
        <v>0</v>
      </c>
      <c r="AA41" s="1" t="n">
        <v>0</v>
      </c>
      <c r="AB41" s="1" t="n">
        <v>0</v>
      </c>
      <c r="AC41" s="6" t="n">
        <v>0</v>
      </c>
      <c r="AD41" s="1" t="n">
        <v>1</v>
      </c>
      <c r="AE41" s="1" t="n">
        <v>0</v>
      </c>
      <c r="AF41" s="1" t="n">
        <v>0</v>
      </c>
      <c r="AG41" s="1" t="n">
        <v>0</v>
      </c>
      <c r="AH41" s="6" t="n">
        <v>0</v>
      </c>
      <c r="AI41" s="1" t="n">
        <v>0</v>
      </c>
      <c r="AJ41" s="1" t="n">
        <v>0</v>
      </c>
      <c r="AK41" s="6" t="n">
        <v>0</v>
      </c>
      <c r="AL41" s="1" t="n">
        <v>0</v>
      </c>
      <c r="AM41" s="1" t="n">
        <v>0</v>
      </c>
      <c r="AN41" s="6" t="n">
        <v>0</v>
      </c>
      <c r="AO41" s="1" t="n">
        <v>1</v>
      </c>
      <c r="AP41" s="1" t="n">
        <v>0</v>
      </c>
      <c r="AQ41" s="1" t="n">
        <v>2</v>
      </c>
      <c r="AR41" s="6" t="n">
        <v>0</v>
      </c>
      <c r="AS41" s="1" t="n">
        <v>0</v>
      </c>
      <c r="AT41" s="1" t="n">
        <v>0</v>
      </c>
      <c r="AU41" s="1" t="n">
        <v>0</v>
      </c>
      <c r="AV41" s="6" t="n">
        <v>0</v>
      </c>
      <c r="AW41" s="1" t="n">
        <v>0</v>
      </c>
      <c r="AX41" s="1" t="n">
        <v>0</v>
      </c>
      <c r="AY41" s="1" t="n">
        <v>0</v>
      </c>
      <c r="AZ41" s="6" t="n">
        <v>0</v>
      </c>
      <c r="BA41" s="1" t="n">
        <v>0</v>
      </c>
      <c r="BB41" s="1" t="n">
        <v>0</v>
      </c>
      <c r="BC41" s="1" t="n">
        <v>0</v>
      </c>
      <c r="BD41" s="6" t="n">
        <v>0</v>
      </c>
      <c r="BE41" s="1" t="n">
        <v>1</v>
      </c>
      <c r="BF41" s="6" t="n">
        <v>0</v>
      </c>
      <c r="BG41" s="1" t="n">
        <v>0</v>
      </c>
      <c r="BH41" s="1" t="n">
        <v>2</v>
      </c>
      <c r="BI41" s="1" t="n">
        <v>0</v>
      </c>
      <c r="BJ41" s="1" t="n">
        <v>0</v>
      </c>
      <c r="BK41" s="1" t="n">
        <v>0</v>
      </c>
      <c r="BL41" s="1" t="n">
        <v>0</v>
      </c>
      <c r="BM41" s="1" t="n">
        <v>0</v>
      </c>
      <c r="BN41" s="1" t="n">
        <v>0</v>
      </c>
      <c r="BO41" s="1" t="n">
        <v>0</v>
      </c>
      <c r="BP41" s="1" t="n">
        <v>0</v>
      </c>
      <c r="BQ41" s="1" t="n">
        <v>0</v>
      </c>
      <c r="BR41" s="1" t="n">
        <v>1</v>
      </c>
      <c r="BS41" s="1" t="n">
        <v>0</v>
      </c>
    </row>
    <row r="42" customFormat="false" ht="12.8" hidden="false" customHeight="true" outlineLevel="0" collapsed="false">
      <c r="A42" s="64" t="n">
        <v>42577</v>
      </c>
      <c r="B42" s="2" t="n">
        <v>131.4</v>
      </c>
      <c r="C42" s="2" t="n">
        <v>83.7</v>
      </c>
      <c r="D42" s="2" t="n">
        <v>215.1</v>
      </c>
      <c r="E42" s="0"/>
      <c r="F42" s="1" t="n">
        <v>4</v>
      </c>
      <c r="G42" s="1" t="n">
        <v>0</v>
      </c>
      <c r="H42" s="1" t="n">
        <v>0</v>
      </c>
      <c r="I42" s="6" t="n">
        <v>0</v>
      </c>
      <c r="J42" s="1" t="n">
        <v>0</v>
      </c>
      <c r="K42" s="1" t="n">
        <v>0</v>
      </c>
      <c r="L42" s="1" t="n">
        <v>0</v>
      </c>
      <c r="M42" s="1" t="n">
        <v>0</v>
      </c>
      <c r="N42" s="6" t="n">
        <v>0</v>
      </c>
      <c r="O42" s="1" t="n">
        <v>1</v>
      </c>
      <c r="P42" s="1" t="n">
        <v>1</v>
      </c>
      <c r="Q42" s="1" t="n">
        <v>1</v>
      </c>
      <c r="R42" s="1" t="n">
        <v>0</v>
      </c>
      <c r="S42" s="6" t="n">
        <v>0</v>
      </c>
      <c r="T42" s="1" t="n">
        <v>0</v>
      </c>
      <c r="U42" s="1" t="n">
        <v>0</v>
      </c>
      <c r="V42" s="1" t="n">
        <v>0</v>
      </c>
      <c r="W42" s="1" t="n">
        <v>0</v>
      </c>
      <c r="X42" s="6" t="n">
        <v>0</v>
      </c>
      <c r="Y42" s="1" t="n">
        <v>0</v>
      </c>
      <c r="Z42" s="1" t="n">
        <v>0</v>
      </c>
      <c r="AA42" s="1" t="n">
        <v>0</v>
      </c>
      <c r="AB42" s="1" t="n">
        <v>0</v>
      </c>
      <c r="AC42" s="6" t="n">
        <v>0</v>
      </c>
      <c r="AD42" s="1" t="n">
        <v>0</v>
      </c>
      <c r="AE42" s="1" t="n">
        <v>0</v>
      </c>
      <c r="AF42" s="1" t="n">
        <v>0</v>
      </c>
      <c r="AG42" s="1" t="n">
        <v>0</v>
      </c>
      <c r="AH42" s="6" t="n">
        <v>0</v>
      </c>
      <c r="AI42" s="1" t="n">
        <v>0</v>
      </c>
      <c r="AJ42" s="1" t="n">
        <v>0</v>
      </c>
      <c r="AK42" s="6" t="n">
        <v>0</v>
      </c>
      <c r="AL42" s="1" t="n">
        <v>0</v>
      </c>
      <c r="AM42" s="1" t="n">
        <v>0</v>
      </c>
      <c r="AN42" s="6" t="n">
        <v>0</v>
      </c>
      <c r="AO42" s="1" t="n">
        <v>0</v>
      </c>
      <c r="AP42" s="1" t="n">
        <v>0</v>
      </c>
      <c r="AQ42" s="1" t="n">
        <v>0</v>
      </c>
      <c r="AR42" s="6" t="n">
        <v>0</v>
      </c>
      <c r="AS42" s="1" t="n">
        <v>0</v>
      </c>
      <c r="AT42" s="1" t="n">
        <v>0</v>
      </c>
      <c r="AU42" s="1" t="n">
        <v>0</v>
      </c>
      <c r="AV42" s="6" t="n">
        <v>0</v>
      </c>
      <c r="AW42" s="1" t="n">
        <v>0</v>
      </c>
      <c r="AX42" s="1" t="n">
        <v>0</v>
      </c>
      <c r="AY42" s="1" t="n">
        <v>0</v>
      </c>
      <c r="AZ42" s="6" t="n">
        <v>0</v>
      </c>
      <c r="BA42" s="1" t="n">
        <v>0</v>
      </c>
      <c r="BB42" s="1" t="n">
        <v>0</v>
      </c>
      <c r="BC42" s="1" t="n">
        <v>0</v>
      </c>
      <c r="BD42" s="6" t="n">
        <v>0</v>
      </c>
      <c r="BE42" s="1" t="n">
        <v>2</v>
      </c>
      <c r="BF42" s="6" t="n">
        <v>0</v>
      </c>
      <c r="BG42" s="1" t="n">
        <v>0</v>
      </c>
      <c r="BH42" s="1" t="n">
        <v>1</v>
      </c>
      <c r="BI42" s="1" t="n">
        <v>0</v>
      </c>
      <c r="BJ42" s="1" t="n">
        <v>0</v>
      </c>
      <c r="BK42" s="1" t="n">
        <v>2</v>
      </c>
      <c r="BL42" s="1" t="n">
        <v>0</v>
      </c>
      <c r="BM42" s="1" t="n">
        <v>0</v>
      </c>
      <c r="BN42" s="1" t="n">
        <v>0</v>
      </c>
      <c r="BO42" s="1" t="n">
        <v>0</v>
      </c>
      <c r="BP42" s="1" t="n">
        <v>0</v>
      </c>
      <c r="BQ42" s="1" t="n">
        <v>0</v>
      </c>
      <c r="BR42" s="1" t="n">
        <v>0</v>
      </c>
      <c r="BS42" s="1" t="n">
        <v>0</v>
      </c>
    </row>
    <row r="43" customFormat="false" ht="12.8" hidden="false" customHeight="true" outlineLevel="0" collapsed="false">
      <c r="A43" s="64" t="n">
        <v>42578</v>
      </c>
      <c r="B43" s="2" t="n">
        <v>189.3</v>
      </c>
      <c r="C43" s="2" t="n">
        <v>30.65</v>
      </c>
      <c r="D43" s="2" t="n">
        <v>219.95</v>
      </c>
      <c r="E43" s="0"/>
      <c r="F43" s="1" t="n">
        <v>3</v>
      </c>
      <c r="G43" s="1" t="n">
        <v>0</v>
      </c>
      <c r="H43" s="1" t="n">
        <v>1</v>
      </c>
      <c r="I43" s="6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6" t="n">
        <v>0</v>
      </c>
      <c r="O43" s="1" t="n">
        <v>1</v>
      </c>
      <c r="P43" s="1" t="n">
        <v>0</v>
      </c>
      <c r="Q43" s="1" t="n">
        <v>1</v>
      </c>
      <c r="R43" s="1" t="n">
        <v>0</v>
      </c>
      <c r="S43" s="6" t="n">
        <v>0</v>
      </c>
      <c r="T43" s="1" t="n">
        <v>1</v>
      </c>
      <c r="U43" s="1" t="n">
        <v>1</v>
      </c>
      <c r="V43" s="1" t="n">
        <v>0</v>
      </c>
      <c r="W43" s="1" t="n">
        <v>0</v>
      </c>
      <c r="X43" s="6" t="n">
        <v>0</v>
      </c>
      <c r="Y43" s="1" t="n">
        <v>0</v>
      </c>
      <c r="Z43" s="1" t="n">
        <v>0</v>
      </c>
      <c r="AA43" s="1" t="n">
        <v>0</v>
      </c>
      <c r="AB43" s="1" t="n">
        <v>0</v>
      </c>
      <c r="AC43" s="6" t="n">
        <v>0</v>
      </c>
      <c r="AD43" s="1" t="n">
        <v>0</v>
      </c>
      <c r="AE43" s="1" t="n">
        <v>0</v>
      </c>
      <c r="AF43" s="1" t="n">
        <v>0</v>
      </c>
      <c r="AG43" s="1" t="n">
        <v>0</v>
      </c>
      <c r="AH43" s="6" t="n">
        <v>0</v>
      </c>
      <c r="AI43" s="1" t="n">
        <v>0</v>
      </c>
      <c r="AJ43" s="1" t="n">
        <v>0</v>
      </c>
      <c r="AK43" s="6" t="n">
        <v>0</v>
      </c>
      <c r="AL43" s="1" t="n">
        <v>0</v>
      </c>
      <c r="AM43" s="1" t="n">
        <v>1</v>
      </c>
      <c r="AN43" s="6" t="n">
        <v>0</v>
      </c>
      <c r="AO43" s="1" t="n">
        <v>0</v>
      </c>
      <c r="AP43" s="1" t="n">
        <v>0</v>
      </c>
      <c r="AQ43" s="1" t="n">
        <v>2</v>
      </c>
      <c r="AR43" s="6" t="n">
        <v>0</v>
      </c>
      <c r="AS43" s="1" t="n">
        <v>0</v>
      </c>
      <c r="AT43" s="1" t="n">
        <v>0</v>
      </c>
      <c r="AU43" s="1" t="n">
        <v>0</v>
      </c>
      <c r="AV43" s="6" t="n">
        <v>0</v>
      </c>
      <c r="AW43" s="1" t="n">
        <v>0</v>
      </c>
      <c r="AX43" s="1" t="n">
        <v>0</v>
      </c>
      <c r="AY43" s="1" t="n">
        <v>0</v>
      </c>
      <c r="AZ43" s="6" t="n">
        <v>0</v>
      </c>
      <c r="BA43" s="1" t="n">
        <v>0</v>
      </c>
      <c r="BB43" s="1" t="n">
        <v>0</v>
      </c>
      <c r="BC43" s="1" t="n">
        <v>0</v>
      </c>
      <c r="BD43" s="6" t="n">
        <v>0</v>
      </c>
      <c r="BE43" s="1" t="n">
        <v>1</v>
      </c>
      <c r="BF43" s="6" t="n">
        <v>0</v>
      </c>
      <c r="BG43" s="1" t="n">
        <v>0</v>
      </c>
      <c r="BH43" s="1" t="n">
        <v>2</v>
      </c>
      <c r="BI43" s="1" t="n">
        <v>11</v>
      </c>
      <c r="BJ43" s="1" t="n">
        <v>0</v>
      </c>
      <c r="BK43" s="1" t="n">
        <v>0</v>
      </c>
      <c r="BL43" s="1" t="n">
        <v>0</v>
      </c>
      <c r="BM43" s="1" t="n">
        <v>0</v>
      </c>
      <c r="BN43" s="1" t="n">
        <v>0</v>
      </c>
      <c r="BO43" s="1" t="n">
        <v>0</v>
      </c>
      <c r="BP43" s="1" t="n">
        <v>0</v>
      </c>
      <c r="BQ43" s="1" t="n">
        <v>0</v>
      </c>
      <c r="BR43" s="1" t="n">
        <v>0</v>
      </c>
      <c r="BS43" s="1" t="n">
        <v>0</v>
      </c>
    </row>
    <row r="44" customFormat="false" ht="12.8" hidden="false" customHeight="true" outlineLevel="0" collapsed="false">
      <c r="A44" s="64" t="n">
        <v>42579</v>
      </c>
      <c r="B44" s="2" t="n">
        <v>145.64</v>
      </c>
      <c r="C44" s="2" t="n">
        <v>37.9</v>
      </c>
      <c r="D44" s="2" t="n">
        <v>183.54</v>
      </c>
      <c r="E44" s="0"/>
      <c r="F44" s="1" t="n">
        <v>3</v>
      </c>
      <c r="G44" s="1" t="n">
        <v>1</v>
      </c>
      <c r="H44" s="1" t="n">
        <v>0</v>
      </c>
      <c r="I44" s="6" t="n">
        <v>0</v>
      </c>
      <c r="J44" s="1" t="n">
        <v>6</v>
      </c>
      <c r="K44" s="1" t="n">
        <v>1</v>
      </c>
      <c r="L44" s="1" t="n">
        <v>0</v>
      </c>
      <c r="M44" s="1" t="n">
        <v>0</v>
      </c>
      <c r="N44" s="6" t="n">
        <v>0</v>
      </c>
      <c r="O44" s="1" t="n">
        <v>1</v>
      </c>
      <c r="P44" s="1" t="n">
        <v>0</v>
      </c>
      <c r="Q44" s="1" t="n">
        <v>0</v>
      </c>
      <c r="R44" s="1" t="n">
        <v>0</v>
      </c>
      <c r="S44" s="6" t="n">
        <v>0</v>
      </c>
      <c r="T44" s="1" t="n">
        <v>0</v>
      </c>
      <c r="U44" s="1" t="n">
        <v>2</v>
      </c>
      <c r="V44" s="1" t="n">
        <v>0</v>
      </c>
      <c r="W44" s="1" t="n">
        <v>0</v>
      </c>
      <c r="X44" s="6" t="n">
        <v>0</v>
      </c>
      <c r="Y44" s="1" t="n">
        <v>0</v>
      </c>
      <c r="Z44" s="1" t="n">
        <v>0</v>
      </c>
      <c r="AA44" s="1" t="n">
        <v>0</v>
      </c>
      <c r="AB44" s="1" t="n">
        <v>0</v>
      </c>
      <c r="AC44" s="6" t="n">
        <v>0</v>
      </c>
      <c r="AD44" s="1" t="n">
        <v>0</v>
      </c>
      <c r="AE44" s="1" t="n">
        <v>0</v>
      </c>
      <c r="AF44" s="1" t="n">
        <v>1</v>
      </c>
      <c r="AG44" s="1" t="n">
        <v>0</v>
      </c>
      <c r="AH44" s="6" t="n">
        <v>0</v>
      </c>
      <c r="AI44" s="1" t="n">
        <v>0</v>
      </c>
      <c r="AJ44" s="1" t="n">
        <v>0</v>
      </c>
      <c r="AK44" s="6" t="n">
        <v>0</v>
      </c>
      <c r="AL44" s="1" t="n">
        <v>0</v>
      </c>
      <c r="AM44" s="1" t="n">
        <v>0</v>
      </c>
      <c r="AN44" s="6" t="n">
        <v>0</v>
      </c>
      <c r="AO44" s="1" t="n">
        <v>0</v>
      </c>
      <c r="AP44" s="1" t="n">
        <v>1</v>
      </c>
      <c r="AQ44" s="1" t="n">
        <v>0</v>
      </c>
      <c r="AR44" s="6" t="n">
        <v>0</v>
      </c>
      <c r="AS44" s="1" t="n">
        <v>0</v>
      </c>
      <c r="AT44" s="1" t="n">
        <v>0</v>
      </c>
      <c r="AU44" s="1" t="n">
        <v>0</v>
      </c>
      <c r="AV44" s="6" t="n">
        <v>0</v>
      </c>
      <c r="AW44" s="1" t="n">
        <v>0</v>
      </c>
      <c r="AX44" s="1" t="n">
        <v>0</v>
      </c>
      <c r="AY44" s="1" t="n">
        <v>0</v>
      </c>
      <c r="AZ44" s="6" t="n">
        <v>0</v>
      </c>
      <c r="BA44" s="1" t="n">
        <v>0</v>
      </c>
      <c r="BB44" s="1" t="n">
        <v>0</v>
      </c>
      <c r="BC44" s="1" t="n">
        <v>0</v>
      </c>
      <c r="BD44" s="6" t="n">
        <v>0</v>
      </c>
      <c r="BE44" s="1" t="n">
        <v>0</v>
      </c>
      <c r="BF44" s="6" t="n">
        <v>0</v>
      </c>
      <c r="BG44" s="1" t="n">
        <v>0</v>
      </c>
      <c r="BH44" s="1" t="n">
        <v>1</v>
      </c>
      <c r="BI44" s="1" t="n">
        <v>4</v>
      </c>
      <c r="BJ44" s="1" t="n">
        <v>0</v>
      </c>
      <c r="BK44" s="1" t="n">
        <v>0</v>
      </c>
      <c r="BL44" s="1" t="n">
        <v>0</v>
      </c>
      <c r="BM44" s="1" t="n">
        <v>0</v>
      </c>
      <c r="BN44" s="1" t="n">
        <v>0</v>
      </c>
      <c r="BO44" s="1" t="n">
        <v>0</v>
      </c>
      <c r="BP44" s="1" t="n">
        <v>0</v>
      </c>
      <c r="BQ44" s="1" t="n">
        <v>0</v>
      </c>
      <c r="BR44" s="1" t="n">
        <v>0</v>
      </c>
      <c r="BS44" s="1" t="n">
        <v>0</v>
      </c>
    </row>
    <row r="45" customFormat="false" ht="12.8" hidden="false" customHeight="true" outlineLevel="0" collapsed="false">
      <c r="A45" s="64" t="n">
        <v>42580</v>
      </c>
      <c r="B45" s="2" t="n">
        <v>27.85</v>
      </c>
      <c r="C45" s="2" t="n">
        <v>205.35</v>
      </c>
      <c r="D45" s="2" t="n">
        <v>233.2</v>
      </c>
      <c r="E45" s="0"/>
      <c r="F45" s="1" t="n">
        <v>0</v>
      </c>
      <c r="G45" s="1" t="n">
        <v>0</v>
      </c>
      <c r="H45" s="1" t="n">
        <v>0</v>
      </c>
      <c r="I45" s="6" t="n">
        <v>0</v>
      </c>
      <c r="J45" s="1" t="n">
        <v>1</v>
      </c>
      <c r="K45" s="1" t="n">
        <v>0</v>
      </c>
      <c r="L45" s="1" t="n">
        <v>0</v>
      </c>
      <c r="M45" s="1" t="n">
        <v>0</v>
      </c>
      <c r="N45" s="6" t="n">
        <v>0</v>
      </c>
      <c r="O45" s="1" t="n">
        <v>0</v>
      </c>
      <c r="P45" s="1" t="n">
        <v>1</v>
      </c>
      <c r="Q45" s="1" t="n">
        <v>1</v>
      </c>
      <c r="R45" s="1" t="n">
        <v>0</v>
      </c>
      <c r="S45" s="6" t="n">
        <v>0</v>
      </c>
      <c r="T45" s="1" t="n">
        <v>0</v>
      </c>
      <c r="U45" s="1" t="n">
        <v>0</v>
      </c>
      <c r="V45" s="1" t="n">
        <v>0</v>
      </c>
      <c r="W45" s="1" t="n">
        <v>0</v>
      </c>
      <c r="X45" s="6" t="n">
        <v>0</v>
      </c>
      <c r="Y45" s="1" t="n">
        <v>0</v>
      </c>
      <c r="Z45" s="1" t="n">
        <v>0</v>
      </c>
      <c r="AA45" s="1" t="n">
        <v>0</v>
      </c>
      <c r="AB45" s="1" t="n">
        <v>0</v>
      </c>
      <c r="AC45" s="6" t="n">
        <v>0</v>
      </c>
      <c r="AD45" s="1" t="n">
        <v>0</v>
      </c>
      <c r="AE45" s="1" t="n">
        <v>0</v>
      </c>
      <c r="AF45" s="1" t="n">
        <v>0</v>
      </c>
      <c r="AG45" s="1" t="n">
        <v>0</v>
      </c>
      <c r="AH45" s="6" t="n">
        <v>0</v>
      </c>
      <c r="AI45" s="1" t="n">
        <v>0</v>
      </c>
      <c r="AJ45" s="1" t="n">
        <v>0</v>
      </c>
      <c r="AK45" s="6" t="n">
        <v>0</v>
      </c>
      <c r="AL45" s="1" t="n">
        <v>0</v>
      </c>
      <c r="AM45" s="1" t="n">
        <v>0</v>
      </c>
      <c r="AN45" s="6" t="n">
        <v>0</v>
      </c>
      <c r="AO45" s="1" t="n">
        <v>0</v>
      </c>
      <c r="AP45" s="1" t="n">
        <v>0</v>
      </c>
      <c r="AQ45" s="1" t="n">
        <v>0</v>
      </c>
      <c r="AR45" s="6" t="n">
        <v>0</v>
      </c>
      <c r="AS45" s="1" t="n">
        <v>0</v>
      </c>
      <c r="AT45" s="1" t="n">
        <v>0</v>
      </c>
      <c r="AU45" s="1" t="n">
        <v>0</v>
      </c>
      <c r="AV45" s="6" t="n">
        <v>0</v>
      </c>
      <c r="AW45" s="1" t="n">
        <v>0</v>
      </c>
      <c r="AX45" s="1" t="n">
        <v>0</v>
      </c>
      <c r="AY45" s="1" t="n">
        <v>0</v>
      </c>
      <c r="AZ45" s="6" t="n">
        <v>0</v>
      </c>
      <c r="BA45" s="1" t="n">
        <v>0</v>
      </c>
      <c r="BB45" s="1" t="n">
        <v>0</v>
      </c>
      <c r="BC45" s="1" t="n">
        <v>0</v>
      </c>
      <c r="BD45" s="6" t="n">
        <v>0</v>
      </c>
      <c r="BE45" s="1" t="n">
        <v>0</v>
      </c>
      <c r="BF45" s="6" t="n">
        <v>0</v>
      </c>
      <c r="BG45" s="1" t="n">
        <v>0</v>
      </c>
      <c r="BH45" s="1" t="n">
        <v>0</v>
      </c>
      <c r="BI45" s="1" t="n">
        <v>3</v>
      </c>
      <c r="BJ45" s="1" t="n">
        <v>0</v>
      </c>
      <c r="BK45" s="1" t="n">
        <v>0</v>
      </c>
      <c r="BL45" s="1" t="n">
        <v>0</v>
      </c>
      <c r="BM45" s="1" t="n">
        <v>0</v>
      </c>
      <c r="BN45" s="1" t="n">
        <v>0</v>
      </c>
      <c r="BO45" s="1" t="n">
        <v>0</v>
      </c>
      <c r="BP45" s="1" t="n">
        <v>0</v>
      </c>
      <c r="BQ45" s="1" t="n">
        <v>0</v>
      </c>
      <c r="BR45" s="1" t="n">
        <v>0</v>
      </c>
      <c r="BS45" s="1" t="n">
        <v>0</v>
      </c>
    </row>
    <row r="46" customFormat="false" ht="12.8" hidden="false" customHeight="true" outlineLevel="0" collapsed="false">
      <c r="A46" s="64" t="n">
        <v>42581</v>
      </c>
      <c r="B46" s="2" t="n">
        <v>149.35</v>
      </c>
      <c r="C46" s="2" t="n">
        <v>47.75</v>
      </c>
      <c r="D46" s="2" t="n">
        <v>197.1</v>
      </c>
      <c r="E46" s="0"/>
      <c r="F46" s="1" t="n">
        <v>2</v>
      </c>
      <c r="G46" s="1" t="n">
        <v>2</v>
      </c>
      <c r="H46" s="1" t="n">
        <v>0</v>
      </c>
      <c r="I46" s="6" t="n">
        <v>0</v>
      </c>
      <c r="J46" s="1" t="n">
        <v>0</v>
      </c>
      <c r="K46" s="1" t="n">
        <v>1</v>
      </c>
      <c r="L46" s="1" t="n">
        <v>0</v>
      </c>
      <c r="M46" s="1" t="n">
        <v>0</v>
      </c>
      <c r="N46" s="6" t="n">
        <v>0</v>
      </c>
      <c r="O46" s="1" t="n">
        <v>0</v>
      </c>
      <c r="P46" s="1" t="n">
        <v>0</v>
      </c>
      <c r="Q46" s="1" t="n">
        <v>0</v>
      </c>
      <c r="R46" s="1" t="n">
        <v>0</v>
      </c>
      <c r="S46" s="6" t="n">
        <v>0</v>
      </c>
      <c r="T46" s="1" t="n">
        <v>0</v>
      </c>
      <c r="U46" s="1" t="n">
        <v>0</v>
      </c>
      <c r="V46" s="1" t="n">
        <v>0</v>
      </c>
      <c r="W46" s="1" t="n">
        <v>1</v>
      </c>
      <c r="X46" s="6" t="n">
        <v>0</v>
      </c>
      <c r="Y46" s="1" t="n">
        <v>0</v>
      </c>
      <c r="Z46" s="1" t="n">
        <v>0</v>
      </c>
      <c r="AA46" s="1" t="n">
        <v>0</v>
      </c>
      <c r="AB46" s="1" t="n">
        <v>0</v>
      </c>
      <c r="AC46" s="6" t="n">
        <v>0</v>
      </c>
      <c r="AD46" s="1" t="n">
        <v>1</v>
      </c>
      <c r="AE46" s="1" t="n">
        <v>1</v>
      </c>
      <c r="AF46" s="1" t="n">
        <v>1</v>
      </c>
      <c r="AG46" s="1" t="n">
        <v>0</v>
      </c>
      <c r="AH46" s="6" t="n">
        <v>0</v>
      </c>
      <c r="AI46" s="1" t="n">
        <v>1</v>
      </c>
      <c r="AJ46" s="1" t="n">
        <v>0</v>
      </c>
      <c r="AK46" s="6" t="n">
        <v>0</v>
      </c>
      <c r="AL46" s="1" t="n">
        <v>0</v>
      </c>
      <c r="AM46" s="1" t="n">
        <v>0</v>
      </c>
      <c r="AN46" s="6" t="n">
        <v>0</v>
      </c>
      <c r="AO46" s="1" t="n">
        <v>0</v>
      </c>
      <c r="AP46" s="1" t="n">
        <v>0</v>
      </c>
      <c r="AQ46" s="1" t="n">
        <v>0</v>
      </c>
      <c r="AR46" s="6" t="n">
        <v>0</v>
      </c>
      <c r="AS46" s="1" t="n">
        <v>0</v>
      </c>
      <c r="AT46" s="1" t="n">
        <v>0</v>
      </c>
      <c r="AU46" s="1" t="n">
        <v>0</v>
      </c>
      <c r="AV46" s="6" t="n">
        <v>0</v>
      </c>
      <c r="AW46" s="1" t="n">
        <v>0</v>
      </c>
      <c r="AX46" s="1" t="n">
        <v>0</v>
      </c>
      <c r="AY46" s="1" t="n">
        <v>0</v>
      </c>
      <c r="AZ46" s="6" t="n">
        <v>0</v>
      </c>
      <c r="BA46" s="1" t="n">
        <v>0</v>
      </c>
      <c r="BB46" s="1" t="n">
        <v>0</v>
      </c>
      <c r="BC46" s="1" t="n">
        <v>0</v>
      </c>
      <c r="BD46" s="6" t="n">
        <v>0</v>
      </c>
      <c r="BE46" s="1" t="n">
        <v>2</v>
      </c>
      <c r="BF46" s="6" t="n">
        <v>0</v>
      </c>
      <c r="BG46" s="1" t="n">
        <v>0</v>
      </c>
      <c r="BH46" s="1" t="n">
        <v>0</v>
      </c>
      <c r="BI46" s="1" t="n">
        <v>13</v>
      </c>
      <c r="BJ46" s="1" t="n">
        <v>0</v>
      </c>
      <c r="BK46" s="1" t="n">
        <v>0</v>
      </c>
      <c r="BL46" s="1" t="n">
        <v>0</v>
      </c>
      <c r="BM46" s="1" t="n">
        <v>0</v>
      </c>
      <c r="BN46" s="1" t="n">
        <v>0</v>
      </c>
      <c r="BO46" s="1" t="n">
        <v>1</v>
      </c>
      <c r="BP46" s="1" t="n">
        <v>0</v>
      </c>
      <c r="BQ46" s="1" t="n">
        <v>0</v>
      </c>
      <c r="BR46" s="1" t="n">
        <v>0</v>
      </c>
      <c r="BS46" s="1" t="n">
        <v>0</v>
      </c>
    </row>
    <row r="47" customFormat="false" ht="12.8" hidden="false" customHeight="true" outlineLevel="0" collapsed="false">
      <c r="A47" s="64" t="n">
        <v>42582</v>
      </c>
      <c r="B47" s="2" t="n">
        <v>92.5</v>
      </c>
      <c r="C47" s="2" t="n">
        <v>107.5</v>
      </c>
      <c r="D47" s="2" t="n">
        <v>200</v>
      </c>
      <c r="E47" s="0"/>
      <c r="F47" s="1" t="n">
        <v>2</v>
      </c>
      <c r="G47" s="1" t="n">
        <v>1</v>
      </c>
      <c r="H47" s="1" t="n">
        <v>0</v>
      </c>
      <c r="I47" s="6" t="n">
        <v>0</v>
      </c>
      <c r="J47" s="1" t="n">
        <v>1</v>
      </c>
      <c r="K47" s="1" t="n">
        <v>0</v>
      </c>
      <c r="L47" s="1" t="n">
        <v>2</v>
      </c>
      <c r="M47" s="1" t="n">
        <v>0</v>
      </c>
      <c r="N47" s="6" t="n">
        <v>0</v>
      </c>
      <c r="O47" s="1" t="n">
        <v>0</v>
      </c>
      <c r="P47" s="1" t="n">
        <v>0</v>
      </c>
      <c r="Q47" s="1" t="n">
        <v>1</v>
      </c>
      <c r="R47" s="1" t="n">
        <v>0</v>
      </c>
      <c r="S47" s="6" t="n">
        <v>0</v>
      </c>
      <c r="T47" s="1" t="n">
        <v>0</v>
      </c>
      <c r="U47" s="1" t="n">
        <v>0</v>
      </c>
      <c r="V47" s="1" t="n">
        <v>0</v>
      </c>
      <c r="W47" s="1" t="n">
        <v>0</v>
      </c>
      <c r="X47" s="6" t="n">
        <v>0</v>
      </c>
      <c r="Y47" s="1" t="n">
        <v>0</v>
      </c>
      <c r="Z47" s="1" t="n">
        <v>0</v>
      </c>
      <c r="AA47" s="1" t="n">
        <v>0</v>
      </c>
      <c r="AB47" s="1" t="n">
        <v>0</v>
      </c>
      <c r="AC47" s="6" t="n">
        <v>0</v>
      </c>
      <c r="AD47" s="1" t="n">
        <v>1</v>
      </c>
      <c r="AE47" s="1" t="n">
        <v>0</v>
      </c>
      <c r="AF47" s="1" t="n">
        <v>1</v>
      </c>
      <c r="AG47" s="1" t="n">
        <v>0</v>
      </c>
      <c r="AH47" s="6" t="n">
        <v>0</v>
      </c>
      <c r="AI47" s="1" t="n">
        <v>0</v>
      </c>
      <c r="AJ47" s="1" t="n">
        <v>0</v>
      </c>
      <c r="AK47" s="6" t="n">
        <v>0</v>
      </c>
      <c r="AL47" s="1" t="n">
        <v>0</v>
      </c>
      <c r="AM47" s="1" t="n">
        <v>0</v>
      </c>
      <c r="AN47" s="6" t="n">
        <v>0</v>
      </c>
      <c r="AO47" s="1" t="n">
        <v>1</v>
      </c>
      <c r="AP47" s="1" t="n">
        <v>0</v>
      </c>
      <c r="AQ47" s="1" t="n">
        <v>0</v>
      </c>
      <c r="AR47" s="6" t="n">
        <v>0</v>
      </c>
      <c r="AS47" s="1" t="n">
        <v>0</v>
      </c>
      <c r="AT47" s="1" t="n">
        <v>0</v>
      </c>
      <c r="AU47" s="1" t="n">
        <v>0</v>
      </c>
      <c r="AV47" s="6" t="n">
        <v>0</v>
      </c>
      <c r="AW47" s="1" t="n">
        <v>0</v>
      </c>
      <c r="AX47" s="1" t="n">
        <v>0</v>
      </c>
      <c r="AY47" s="1" t="n">
        <v>0</v>
      </c>
      <c r="AZ47" s="6" t="n">
        <v>0</v>
      </c>
      <c r="BA47" s="1" t="n">
        <v>0</v>
      </c>
      <c r="BB47" s="1" t="n">
        <v>0</v>
      </c>
      <c r="BC47" s="1" t="n">
        <v>0</v>
      </c>
      <c r="BD47" s="6" t="n">
        <v>0</v>
      </c>
      <c r="BE47" s="1" t="n">
        <v>0</v>
      </c>
      <c r="BF47" s="6" t="n">
        <v>0</v>
      </c>
      <c r="BG47" s="1" t="n">
        <v>0</v>
      </c>
      <c r="BH47" s="1" t="n">
        <v>0</v>
      </c>
      <c r="BI47" s="1" t="n">
        <v>4</v>
      </c>
      <c r="BJ47" s="1" t="n">
        <v>0</v>
      </c>
      <c r="BK47" s="1" t="n">
        <v>0</v>
      </c>
      <c r="BL47" s="1" t="n">
        <v>0</v>
      </c>
      <c r="BM47" s="1" t="n">
        <v>0</v>
      </c>
      <c r="BN47" s="1" t="n">
        <v>0</v>
      </c>
      <c r="BO47" s="1" t="n">
        <v>0</v>
      </c>
      <c r="BP47" s="1" t="n">
        <v>0</v>
      </c>
      <c r="BQ47" s="1" t="n">
        <v>0</v>
      </c>
      <c r="BR47" s="1" t="n">
        <v>0</v>
      </c>
      <c r="BS47" s="1" t="n">
        <v>0</v>
      </c>
    </row>
    <row r="48" customFormat="false" ht="13.8" hidden="false" customHeight="false" outlineLevel="0" collapsed="false">
      <c r="A48" s="61" t="n">
        <v>42583</v>
      </c>
      <c r="B48" s="62" t="n">
        <f aca="false">SUM(B49:B79)</f>
        <v>0</v>
      </c>
      <c r="C48" s="62" t="n">
        <f aca="false">SUM(C49:C79)</f>
        <v>0</v>
      </c>
      <c r="D48" s="62" t="n">
        <f aca="false">SUM(B48:C48)</f>
        <v>0</v>
      </c>
      <c r="E48" s="63"/>
      <c r="F48" s="63" t="n">
        <f aca="false">SUM(F49:F79)</f>
        <v>0</v>
      </c>
      <c r="G48" s="63" t="n">
        <f aca="false">SUM(G49:G79)</f>
        <v>0</v>
      </c>
      <c r="H48" s="63" t="n">
        <f aca="false">SUM(H49:H79)</f>
        <v>0</v>
      </c>
      <c r="I48" s="63" t="n">
        <f aca="false">SUM(I49:I79)</f>
        <v>0</v>
      </c>
      <c r="J48" s="63" t="n">
        <f aca="false">SUM(J49:J79)</f>
        <v>0</v>
      </c>
      <c r="K48" s="63" t="n">
        <f aca="false">SUM(K49:K79)</f>
        <v>0</v>
      </c>
      <c r="L48" s="63" t="n">
        <f aca="false">SUM(L49:L79)</f>
        <v>0</v>
      </c>
      <c r="M48" s="63" t="n">
        <f aca="false">SUM(M49:M79)</f>
        <v>0</v>
      </c>
      <c r="N48" s="63" t="n">
        <f aca="false">SUM(N49:N79)</f>
        <v>0</v>
      </c>
      <c r="O48" s="63" t="n">
        <f aca="false">SUM(O49:O79)</f>
        <v>0</v>
      </c>
      <c r="P48" s="63" t="n">
        <f aca="false">SUM(P49:P79)</f>
        <v>0</v>
      </c>
      <c r="Q48" s="63" t="n">
        <f aca="false">SUM(Q49:Q79)</f>
        <v>0</v>
      </c>
      <c r="R48" s="63" t="n">
        <f aca="false">SUM(R49:R79)</f>
        <v>0</v>
      </c>
      <c r="S48" s="63" t="n">
        <f aca="false">SUM(S49:S79)</f>
        <v>0</v>
      </c>
      <c r="T48" s="63" t="n">
        <f aca="false">SUM(T49:T79)</f>
        <v>0</v>
      </c>
      <c r="U48" s="63" t="n">
        <f aca="false">SUM(U49:U79)</f>
        <v>0</v>
      </c>
      <c r="V48" s="63" t="n">
        <f aca="false">SUM(V49:V79)</f>
        <v>0</v>
      </c>
      <c r="W48" s="63" t="n">
        <f aca="false">SUM(W49:W79)</f>
        <v>0</v>
      </c>
      <c r="X48" s="63" t="n">
        <f aca="false">SUM(X49:X79)</f>
        <v>0</v>
      </c>
      <c r="Y48" s="63" t="n">
        <f aca="false">SUM(Y49:Y79)</f>
        <v>0</v>
      </c>
      <c r="Z48" s="63" t="n">
        <f aca="false">SUM(Z49:Z79)</f>
        <v>0</v>
      </c>
      <c r="AA48" s="63" t="n">
        <f aca="false">SUM(AA49:AA79)</f>
        <v>0</v>
      </c>
      <c r="AB48" s="63" t="n">
        <f aca="false">SUM(AB49:AB79)</f>
        <v>0</v>
      </c>
      <c r="AC48" s="63" t="n">
        <f aca="false">SUM(AC49:AC79)</f>
        <v>0</v>
      </c>
      <c r="AD48" s="63" t="n">
        <f aca="false">SUM(AD49:AD79)</f>
        <v>0</v>
      </c>
      <c r="AE48" s="63" t="n">
        <f aca="false">SUM(AE49:AE79)</f>
        <v>0</v>
      </c>
      <c r="AF48" s="63" t="n">
        <f aca="false">SUM(AF49:AF79)</f>
        <v>0</v>
      </c>
      <c r="AG48" s="63" t="n">
        <f aca="false">SUM(AG49:AG79)</f>
        <v>0</v>
      </c>
      <c r="AH48" s="63" t="n">
        <f aca="false">SUM(AH49:AH79)</f>
        <v>0</v>
      </c>
      <c r="AI48" s="63" t="n">
        <f aca="false">SUM(AI49:AI79)</f>
        <v>0</v>
      </c>
      <c r="AJ48" s="63" t="n">
        <f aca="false">SUM(AJ49:AJ79)</f>
        <v>0</v>
      </c>
      <c r="AK48" s="63" t="n">
        <f aca="false">SUM(AK49:AK79)</f>
        <v>0</v>
      </c>
      <c r="AL48" s="63" t="n">
        <f aca="false">SUM(AL49:AL79)</f>
        <v>0</v>
      </c>
      <c r="AM48" s="63" t="n">
        <f aca="false">SUM(AM49:AM79)</f>
        <v>0</v>
      </c>
      <c r="AN48" s="63" t="n">
        <f aca="false">SUM(AN49:AN79)</f>
        <v>0</v>
      </c>
      <c r="AO48" s="63" t="n">
        <f aca="false">SUM(AO49:AO79)</f>
        <v>0</v>
      </c>
      <c r="AP48" s="63" t="n">
        <f aca="false">SUM(AP49:AP79)</f>
        <v>0</v>
      </c>
      <c r="AQ48" s="63" t="n">
        <f aca="false">SUM(AQ49:AQ79)</f>
        <v>0</v>
      </c>
      <c r="AR48" s="63" t="n">
        <f aca="false">SUM(AR49:AR79)</f>
        <v>0</v>
      </c>
      <c r="AS48" s="63" t="n">
        <f aca="false">SUM(AS49:AS79)</f>
        <v>0</v>
      </c>
      <c r="AT48" s="63" t="n">
        <f aca="false">SUM(AT49:AT79)</f>
        <v>0</v>
      </c>
      <c r="AU48" s="63" t="n">
        <f aca="false">SUM(AU49:AU79)</f>
        <v>0</v>
      </c>
      <c r="AV48" s="63" t="n">
        <f aca="false">SUM(AV49:AV79)</f>
        <v>0</v>
      </c>
      <c r="AW48" s="63" t="n">
        <f aca="false">SUM(AW49:AW79)</f>
        <v>0</v>
      </c>
      <c r="AX48" s="63" t="n">
        <f aca="false">SUM(AX49:AX79)</f>
        <v>0</v>
      </c>
      <c r="AY48" s="63" t="n">
        <f aca="false">SUM(AY49:AY79)</f>
        <v>0</v>
      </c>
      <c r="AZ48" s="63" t="n">
        <f aca="false">SUM(AZ49:AZ79)</f>
        <v>0</v>
      </c>
      <c r="BA48" s="63" t="n">
        <f aca="false">SUM(BA49:BA79)</f>
        <v>0</v>
      </c>
      <c r="BB48" s="63" t="n">
        <f aca="false">SUM(BB49:BB79)</f>
        <v>0</v>
      </c>
      <c r="BC48" s="63" t="n">
        <f aca="false">SUM(BC49:BC79)</f>
        <v>0</v>
      </c>
      <c r="BD48" s="63" t="n">
        <f aca="false">SUM(BD49:BD79)</f>
        <v>0</v>
      </c>
      <c r="BE48" s="63" t="n">
        <f aca="false">SUM(BE49:BE79)</f>
        <v>0</v>
      </c>
      <c r="BF48" s="63" t="n">
        <f aca="false">SUM(BF49:BF79)</f>
        <v>0</v>
      </c>
      <c r="BG48" s="63" t="n">
        <f aca="false">SUM(BG49:BG79)</f>
        <v>0</v>
      </c>
      <c r="BH48" s="63" t="n">
        <f aca="false">SUM(BH49:BH79)</f>
        <v>0</v>
      </c>
      <c r="BI48" s="63" t="n">
        <f aca="false">SUM(BI49:BI79)</f>
        <v>0</v>
      </c>
      <c r="BJ48" s="63" t="n">
        <f aca="false">SUM(BJ49:BJ79)</f>
        <v>0</v>
      </c>
      <c r="BK48" s="63" t="n">
        <f aca="false">SUM(BK49:BK79)</f>
        <v>0</v>
      </c>
      <c r="BL48" s="63" t="n">
        <f aca="false">SUM(BL49:BL79)</f>
        <v>0</v>
      </c>
      <c r="BM48" s="63" t="n">
        <f aca="false">SUM(BM49:BM79)</f>
        <v>0</v>
      </c>
      <c r="BN48" s="63" t="n">
        <f aca="false">SUM(BN49:BN79)</f>
        <v>0</v>
      </c>
      <c r="BO48" s="63" t="n">
        <f aca="false">SUM(BO49:BO79)</f>
        <v>0</v>
      </c>
      <c r="BP48" s="63" t="n">
        <f aca="false">SUM(BP49:BP79)</f>
        <v>0</v>
      </c>
      <c r="BQ48" s="63" t="n">
        <f aca="false">SUM(BQ49:BQ79)</f>
        <v>0</v>
      </c>
      <c r="BR48" s="63" t="n">
        <f aca="false">SUM(BR49:BR79)</f>
        <v>0</v>
      </c>
      <c r="BS48" s="63" t="n">
        <f aca="false">SUM(BS49:BS79)</f>
        <v>0</v>
      </c>
    </row>
    <row r="49" customFormat="false" ht="12.8" hidden="false" customHeight="false" outlineLevel="0" collapsed="false">
      <c r="A49" s="64" t="n">
        <v>42583</v>
      </c>
      <c r="B49" s="2" t="n">
        <f aca="false">SUMPRODUCT((Ventas!$D$2:$D$10000=0)*(YEAR(Ventas!$A$2:$A$10000)=YEAR($A49))*(MONTH(Ventas!$A$2:$A$10000)=MONTH($A49))*(DAY(Ventas!$A$2:$A$10000)=DAY($A49)), Ventas!$F$2:$F$10000)</f>
        <v>0</v>
      </c>
      <c r="C49" s="2" t="n">
        <f aca="false">SUMPRODUCT((Ventas!$D$2:$D$10000=1)*(YEAR(Ventas!$A$2:$A$10000)=YEAR($A49))*(MONTH(Ventas!$A$2:$A$10000)=MONTH($A49))*(DAY(Ventas!$A$2:$A$10000)=DAY($A49)), Ventas!$F$2:$F$10000)</f>
        <v>0</v>
      </c>
      <c r="D49" s="2" t="n">
        <f aca="false">SUM(B49:C49)</f>
        <v>0</v>
      </c>
      <c r="F49" s="1" t="n">
        <f aca="false">SUMPRODUCT((Ventas!$D$2:$D$10000=0)*(YEAR(Ventas!$A$2:$A$10000)=YEAR($A49))*(MONTH(Ventas!$A$2:$A$10000)=MONTH($A49))*(DAY(Ventas!$A$2:$A$10000)=DAY($A49)), Ventas!H$2:H$10000)</f>
        <v>0</v>
      </c>
      <c r="G49" s="1" t="n">
        <f aca="false">SUMPRODUCT((Ventas!$D$2:$D$10000=0)*(YEAR(Ventas!$A$2:$A$10000)=YEAR($A49))*(MONTH(Ventas!$A$2:$A$10000)=MONTH($A49))*(DAY(Ventas!$A$2:$A$10000)=DAY($A49)), Ventas!I$2:I$10000)</f>
        <v>0</v>
      </c>
      <c r="H49" s="1" t="n">
        <f aca="false">SUMPRODUCT((Ventas!$D$2:$D$10000=0)*(YEAR(Ventas!$A$2:$A$10000)=YEAR($A49))*(MONTH(Ventas!$A$2:$A$10000)=MONTH($A49))*(DAY(Ventas!$A$2:$A$10000)=DAY($A49)), Ventas!J$2:J$10000)</f>
        <v>0</v>
      </c>
      <c r="I49" s="6" t="n">
        <f aca="false">SUMPRODUCT((Ventas!$D$2:$D$10000=0)*(YEAR(Ventas!$A$2:$A$10000)=YEAR($A49))*(MONTH(Ventas!$A$2:$A$10000)=MONTH($A49))*(DAY(Ventas!$A$2:$A$10000)=DAY($A49)), Ventas!K$2:K$10000)</f>
        <v>0</v>
      </c>
      <c r="J49" s="1" t="n">
        <f aca="false">SUMPRODUCT((Ventas!$D$2:$D$10000=0)*(YEAR(Ventas!$A$2:$A$10000)=YEAR($A49))*(MONTH(Ventas!$A$2:$A$10000)=MONTH($A49))*(DAY(Ventas!$A$2:$A$10000)=DAY($A49)), Ventas!L$2:L$10000)</f>
        <v>0</v>
      </c>
      <c r="K49" s="1" t="n">
        <f aca="false">SUMPRODUCT((Ventas!$D$2:$D$10000=0)*(YEAR(Ventas!$A$2:$A$10000)=YEAR($A49))*(MONTH(Ventas!$A$2:$A$10000)=MONTH($A49))*(DAY(Ventas!$A$2:$A$10000)=DAY($A49)), Ventas!M$2:M$10000)</f>
        <v>0</v>
      </c>
      <c r="L49" s="1" t="n">
        <f aca="false">SUMPRODUCT((Ventas!$D$2:$D$10000=0)*(YEAR(Ventas!$A$2:$A$10000)=YEAR($A49))*(MONTH(Ventas!$A$2:$A$10000)=MONTH($A49))*(DAY(Ventas!$A$2:$A$10000)=DAY($A49)), Ventas!N$2:N$10000)</f>
        <v>0</v>
      </c>
      <c r="M49" s="1" t="n">
        <f aca="false">SUMPRODUCT((Ventas!$D$2:$D$10000=0)*(YEAR(Ventas!$A$2:$A$10000)=YEAR($A49))*(MONTH(Ventas!$A$2:$A$10000)=MONTH($A49))*(DAY(Ventas!$A$2:$A$10000)=DAY($A49)), Ventas!O$2:O$10000)</f>
        <v>0</v>
      </c>
      <c r="N49" s="6" t="n">
        <f aca="false">SUMPRODUCT((Ventas!$D$2:$D$10000=0)*(YEAR(Ventas!$A$2:$A$10000)=YEAR($A49))*(MONTH(Ventas!$A$2:$A$10000)=MONTH($A49))*(DAY(Ventas!$A$2:$A$10000)=DAY($A49)), Ventas!P$2:P$10000)</f>
        <v>0</v>
      </c>
      <c r="O49" s="1" t="n">
        <f aca="false">SUMPRODUCT((Ventas!$D$2:$D$10000=0)*(YEAR(Ventas!$A$2:$A$10000)=YEAR($A49))*(MONTH(Ventas!$A$2:$A$10000)=MONTH($A49))*(DAY(Ventas!$A$2:$A$10000)=DAY($A49)), Ventas!Q$2:Q$10000)</f>
        <v>0</v>
      </c>
      <c r="P49" s="1" t="n">
        <f aca="false">SUMPRODUCT((Ventas!$D$2:$D$10000=0)*(YEAR(Ventas!$A$2:$A$10000)=YEAR($A49))*(MONTH(Ventas!$A$2:$A$10000)=MONTH($A49))*(DAY(Ventas!$A$2:$A$10000)=DAY($A49)), Ventas!R$2:R$10000)</f>
        <v>0</v>
      </c>
      <c r="Q49" s="1" t="n">
        <f aca="false">SUMPRODUCT((Ventas!$D$2:$D$10000=0)*(YEAR(Ventas!$A$2:$A$10000)=YEAR($A49))*(MONTH(Ventas!$A$2:$A$10000)=MONTH($A49))*(DAY(Ventas!$A$2:$A$10000)=DAY($A49)), Ventas!S$2:S$10000)</f>
        <v>0</v>
      </c>
      <c r="R49" s="1" t="n">
        <f aca="false">SUMPRODUCT((Ventas!$D$2:$D$10000=0)*(YEAR(Ventas!$A$2:$A$10000)=YEAR($A49))*(MONTH(Ventas!$A$2:$A$10000)=MONTH($A49))*(DAY(Ventas!$A$2:$A$10000)=DAY($A49)), Ventas!T$2:T$10000)</f>
        <v>0</v>
      </c>
      <c r="S49" s="6" t="n">
        <f aca="false">SUMPRODUCT((Ventas!$D$2:$D$10000=0)*(YEAR(Ventas!$A$2:$A$10000)=YEAR($A49))*(MONTH(Ventas!$A$2:$A$10000)=MONTH($A49))*(DAY(Ventas!$A$2:$A$10000)=DAY($A49)), Ventas!U$2:U$10000)</f>
        <v>0</v>
      </c>
      <c r="T49" s="1" t="n">
        <f aca="false">SUMPRODUCT((Ventas!$D$2:$D$10000=0)*(YEAR(Ventas!$A$2:$A$10000)=YEAR($A49))*(MONTH(Ventas!$A$2:$A$10000)=MONTH($A49))*(DAY(Ventas!$A$2:$A$10000)=DAY($A49)), Ventas!V$2:V$10000)</f>
        <v>0</v>
      </c>
      <c r="U49" s="1" t="n">
        <f aca="false">SUMPRODUCT((Ventas!$D$2:$D$10000=0)*(YEAR(Ventas!$A$2:$A$10000)=YEAR($A49))*(MONTH(Ventas!$A$2:$A$10000)=MONTH($A49))*(DAY(Ventas!$A$2:$A$10000)=DAY($A49)), Ventas!W$2:W$10000)</f>
        <v>0</v>
      </c>
      <c r="V49" s="1" t="n">
        <f aca="false">SUMPRODUCT((Ventas!$D$2:$D$10000=0)*(YEAR(Ventas!$A$2:$A$10000)=YEAR($A49))*(MONTH(Ventas!$A$2:$A$10000)=MONTH($A49))*(DAY(Ventas!$A$2:$A$10000)=DAY($A49)), Ventas!X$2:X$10000)</f>
        <v>0</v>
      </c>
      <c r="W49" s="1" t="n">
        <f aca="false">SUMPRODUCT((Ventas!$D$2:$D$10000=0)*(YEAR(Ventas!$A$2:$A$10000)=YEAR($A49))*(MONTH(Ventas!$A$2:$A$10000)=MONTH($A49))*(DAY(Ventas!$A$2:$A$10000)=DAY($A49)), Ventas!Y$2:Y$10000)</f>
        <v>0</v>
      </c>
      <c r="X49" s="6" t="n">
        <f aca="false">SUMPRODUCT((Ventas!$D$2:$D$10000=0)*(YEAR(Ventas!$A$2:$A$10000)=YEAR($A49))*(MONTH(Ventas!$A$2:$A$10000)=MONTH($A49))*(DAY(Ventas!$A$2:$A$10000)=DAY($A49)), Ventas!Z$2:Z$10000)</f>
        <v>0</v>
      </c>
      <c r="Y49" s="1" t="n">
        <f aca="false">SUMPRODUCT((Ventas!$D$2:$D$10000=0)*(YEAR(Ventas!$A$2:$A$10000)=YEAR($A49))*(MONTH(Ventas!$A$2:$A$10000)=MONTH($A49))*(DAY(Ventas!$A$2:$A$10000)=DAY($A49)), Ventas!AA$2:AA$10000)</f>
        <v>0</v>
      </c>
      <c r="Z49" s="1" t="n">
        <f aca="false">SUMPRODUCT((Ventas!$D$2:$D$10000=0)*(YEAR(Ventas!$A$2:$A$10000)=YEAR($A49))*(MONTH(Ventas!$A$2:$A$10000)=MONTH($A49))*(DAY(Ventas!$A$2:$A$10000)=DAY($A49)), Ventas!AB$2:AB$10000)</f>
        <v>0</v>
      </c>
      <c r="AA49" s="1" t="n">
        <f aca="false">SUMPRODUCT((Ventas!$D$2:$D$10000=0)*(YEAR(Ventas!$A$2:$A$10000)=YEAR($A49))*(MONTH(Ventas!$A$2:$A$10000)=MONTH($A49))*(DAY(Ventas!$A$2:$A$10000)=DAY($A49)), Ventas!AC$2:AC$10000)</f>
        <v>0</v>
      </c>
      <c r="AB49" s="1" t="n">
        <f aca="false">SUMPRODUCT((Ventas!$D$2:$D$10000=0)*(YEAR(Ventas!$A$2:$A$10000)=YEAR($A49))*(MONTH(Ventas!$A$2:$A$10000)=MONTH($A49))*(DAY(Ventas!$A$2:$A$10000)=DAY($A49)), Ventas!AD$2:AD$10000)</f>
        <v>0</v>
      </c>
      <c r="AC49" s="6" t="n">
        <f aca="false">SUMPRODUCT((Ventas!$D$2:$D$10000=0)*(YEAR(Ventas!$A$2:$A$10000)=YEAR($A49))*(MONTH(Ventas!$A$2:$A$10000)=MONTH($A49))*(DAY(Ventas!$A$2:$A$10000)=DAY($A49)), Ventas!AE$2:AE$10000)</f>
        <v>0</v>
      </c>
      <c r="AD49" s="1" t="n">
        <f aca="false">SUMPRODUCT((Ventas!$D$2:$D$10000=0)*(YEAR(Ventas!$A$2:$A$10000)=YEAR($A49))*(MONTH(Ventas!$A$2:$A$10000)=MONTH($A49))*(DAY(Ventas!$A$2:$A$10000)=DAY($A49)), Ventas!AF$2:AF$10000)</f>
        <v>0</v>
      </c>
      <c r="AE49" s="1" t="n">
        <f aca="false">SUMPRODUCT((Ventas!$D$2:$D$10000=0)*(YEAR(Ventas!$A$2:$A$10000)=YEAR($A49))*(MONTH(Ventas!$A$2:$A$10000)=MONTH($A49))*(DAY(Ventas!$A$2:$A$10000)=DAY($A49)), Ventas!AG$2:AG$10000)</f>
        <v>0</v>
      </c>
      <c r="AF49" s="1" t="n">
        <f aca="false">SUMPRODUCT((Ventas!$D$2:$D$10000=0)*(YEAR(Ventas!$A$2:$A$10000)=YEAR($A49))*(MONTH(Ventas!$A$2:$A$10000)=MONTH($A49))*(DAY(Ventas!$A$2:$A$10000)=DAY($A49)), Ventas!AH$2:AH$10000)</f>
        <v>0</v>
      </c>
      <c r="AG49" s="1" t="n">
        <f aca="false">SUMPRODUCT((Ventas!$D$2:$D$10000=0)*(YEAR(Ventas!$A$2:$A$10000)=YEAR($A49))*(MONTH(Ventas!$A$2:$A$10000)=MONTH($A49))*(DAY(Ventas!$A$2:$A$10000)=DAY($A49)), Ventas!AI$2:AI$10000)</f>
        <v>0</v>
      </c>
      <c r="AH49" s="6" t="n">
        <f aca="false">SUMPRODUCT((Ventas!$D$2:$D$10000=0)*(YEAR(Ventas!$A$2:$A$10000)=YEAR($A49))*(MONTH(Ventas!$A$2:$A$10000)=MONTH($A49))*(DAY(Ventas!$A$2:$A$10000)=DAY($A49)), Ventas!AJ$2:AJ$10000)</f>
        <v>0</v>
      </c>
      <c r="AI49" s="1" t="n">
        <f aca="false">SUMPRODUCT((Ventas!$D$2:$D$10000=0)*(YEAR(Ventas!$A$2:$A$10000)=YEAR($A49))*(MONTH(Ventas!$A$2:$A$10000)=MONTH($A49))*(DAY(Ventas!$A$2:$A$10000)=DAY($A49)), Ventas!AK$2:AK$10000)</f>
        <v>0</v>
      </c>
      <c r="AJ49" s="1" t="n">
        <f aca="false">SUMPRODUCT((Ventas!$D$2:$D$10000=0)*(YEAR(Ventas!$A$2:$A$10000)=YEAR($A49))*(MONTH(Ventas!$A$2:$A$10000)=MONTH($A49))*(DAY(Ventas!$A$2:$A$10000)=DAY($A49)), Ventas!AL$2:AL$10000)</f>
        <v>0</v>
      </c>
      <c r="AK49" s="6" t="n">
        <f aca="false">SUMPRODUCT((Ventas!$D$2:$D$10000=0)*(YEAR(Ventas!$A$2:$A$10000)=YEAR($A49))*(MONTH(Ventas!$A$2:$A$10000)=MONTH($A49))*(DAY(Ventas!$A$2:$A$10000)=DAY($A49)), Ventas!AM$2:AM$10000)</f>
        <v>0</v>
      </c>
      <c r="AL49" s="1" t="n">
        <f aca="false">SUMPRODUCT((Ventas!$D$2:$D$10000=0)*(YEAR(Ventas!$A$2:$A$10000)=YEAR($A49))*(MONTH(Ventas!$A$2:$A$10000)=MONTH($A49))*(DAY(Ventas!$A$2:$A$10000)=DAY($A49)), Ventas!AN$2:AN$10000)</f>
        <v>0</v>
      </c>
      <c r="AM49" s="1" t="n">
        <f aca="false">SUMPRODUCT((Ventas!$D$2:$D$10000=0)*(YEAR(Ventas!$A$2:$A$10000)=YEAR($A49))*(MONTH(Ventas!$A$2:$A$10000)=MONTH($A49))*(DAY(Ventas!$A$2:$A$10000)=DAY($A49)), Ventas!AO$2:AO$10000)</f>
        <v>0</v>
      </c>
      <c r="AN49" s="6" t="n">
        <f aca="false">SUMPRODUCT((Ventas!$D$2:$D$10000=0)*(YEAR(Ventas!$A$2:$A$10000)=YEAR($A49))*(MONTH(Ventas!$A$2:$A$10000)=MONTH($A49))*(DAY(Ventas!$A$2:$A$10000)=DAY($A49)), Ventas!AP$2:AP$10000)</f>
        <v>0</v>
      </c>
      <c r="AO49" s="1" t="n">
        <f aca="false">SUMPRODUCT((Ventas!$D$2:$D$10000=0)*(YEAR(Ventas!$A$2:$A$10000)=YEAR($A49))*(MONTH(Ventas!$A$2:$A$10000)=MONTH($A49))*(DAY(Ventas!$A$2:$A$10000)=DAY($A49)), Ventas!AQ$2:AQ$10000)</f>
        <v>0</v>
      </c>
      <c r="AP49" s="1" t="n">
        <f aca="false">SUMPRODUCT((Ventas!$D$2:$D$10000=0)*(YEAR(Ventas!$A$2:$A$10000)=YEAR($A49))*(MONTH(Ventas!$A$2:$A$10000)=MONTH($A49))*(DAY(Ventas!$A$2:$A$10000)=DAY($A49)), Ventas!AR$2:AR$10000)</f>
        <v>0</v>
      </c>
      <c r="AQ49" s="1" t="n">
        <f aca="false">SUMPRODUCT((Ventas!$D$2:$D$10000=0)*(YEAR(Ventas!$A$2:$A$10000)=YEAR($A49))*(MONTH(Ventas!$A$2:$A$10000)=MONTH($A49))*(DAY(Ventas!$A$2:$A$10000)=DAY($A49)), Ventas!AS$2:AS$10000)</f>
        <v>0</v>
      </c>
      <c r="AR49" s="6" t="n">
        <f aca="false">SUMPRODUCT((Ventas!$D$2:$D$10000=0)*(YEAR(Ventas!$A$2:$A$10000)=YEAR($A49))*(MONTH(Ventas!$A$2:$A$10000)=MONTH($A49))*(DAY(Ventas!$A$2:$A$10000)=DAY($A49)), Ventas!AT$2:AT$10000)</f>
        <v>0</v>
      </c>
      <c r="AS49" s="1" t="n">
        <f aca="false">SUMPRODUCT((Ventas!$D$2:$D$10000=0)*(YEAR(Ventas!$A$2:$A$10000)=YEAR($A49))*(MONTH(Ventas!$A$2:$A$10000)=MONTH($A49))*(DAY(Ventas!$A$2:$A$10000)=DAY($A49)), Ventas!AU$2:AU$10000)</f>
        <v>0</v>
      </c>
      <c r="AT49" s="1" t="n">
        <f aca="false">SUMPRODUCT((Ventas!$D$2:$D$10000=0)*(YEAR(Ventas!$A$2:$A$10000)=YEAR($A49))*(MONTH(Ventas!$A$2:$A$10000)=MONTH($A49))*(DAY(Ventas!$A$2:$A$10000)=DAY($A49)), Ventas!AV$2:AV$10000)</f>
        <v>0</v>
      </c>
      <c r="AU49" s="1" t="n">
        <f aca="false">SUMPRODUCT((Ventas!$D$2:$D$10000=0)*(YEAR(Ventas!$A$2:$A$10000)=YEAR($A49))*(MONTH(Ventas!$A$2:$A$10000)=MONTH($A49))*(DAY(Ventas!$A$2:$A$10000)=DAY($A49)), Ventas!AW$2:AW$10000)</f>
        <v>0</v>
      </c>
      <c r="AV49" s="6" t="n">
        <f aca="false">SUMPRODUCT((Ventas!$D$2:$D$10000=0)*(YEAR(Ventas!$A$2:$A$10000)=YEAR($A49))*(MONTH(Ventas!$A$2:$A$10000)=MONTH($A49))*(DAY(Ventas!$A$2:$A$10000)=DAY($A49)), Ventas!AX$2:AX$10000)</f>
        <v>0</v>
      </c>
      <c r="AW49" s="1" t="n">
        <f aca="false">SUMPRODUCT((Ventas!$D$2:$D$10000=0)*(YEAR(Ventas!$A$2:$A$10000)=YEAR($A49))*(MONTH(Ventas!$A$2:$A$10000)=MONTH($A49))*(DAY(Ventas!$A$2:$A$10000)=DAY($A49)), Ventas!AY$2:AY$10000)</f>
        <v>0</v>
      </c>
      <c r="AX49" s="1" t="n">
        <f aca="false">SUMPRODUCT((Ventas!$D$2:$D$10000=0)*(YEAR(Ventas!$A$2:$A$10000)=YEAR($A49))*(MONTH(Ventas!$A$2:$A$10000)=MONTH($A49))*(DAY(Ventas!$A$2:$A$10000)=DAY($A49)), Ventas!AZ$2:AZ$10000)</f>
        <v>0</v>
      </c>
      <c r="AY49" s="1" t="n">
        <f aca="false">SUMPRODUCT((Ventas!$D$2:$D$10000=0)*(YEAR(Ventas!$A$2:$A$10000)=YEAR($A49))*(MONTH(Ventas!$A$2:$A$10000)=MONTH($A49))*(DAY(Ventas!$A$2:$A$10000)=DAY($A49)), Ventas!BA$2:BA$10000)</f>
        <v>0</v>
      </c>
      <c r="AZ49" s="6" t="n">
        <f aca="false">SUMPRODUCT((Ventas!$D$2:$D$10000=0)*(YEAR(Ventas!$A$2:$A$10000)=YEAR($A49))*(MONTH(Ventas!$A$2:$A$10000)=MONTH($A49))*(DAY(Ventas!$A$2:$A$10000)=DAY($A49)), Ventas!BB$2:BB$10000)</f>
        <v>0</v>
      </c>
      <c r="BA49" s="1" t="n">
        <f aca="false">SUMPRODUCT((Ventas!$D$2:$D$10000=0)*(YEAR(Ventas!$A$2:$A$10000)=YEAR($A49))*(MONTH(Ventas!$A$2:$A$10000)=MONTH($A49))*(DAY(Ventas!$A$2:$A$10000)=DAY($A49)), Ventas!BC$2:BC$10000)</f>
        <v>0</v>
      </c>
      <c r="BB49" s="1" t="n">
        <f aca="false">SUMPRODUCT((Ventas!$D$2:$D$10000=0)*(YEAR(Ventas!$A$2:$A$10000)=YEAR($A49))*(MONTH(Ventas!$A$2:$A$10000)=MONTH($A49))*(DAY(Ventas!$A$2:$A$10000)=DAY($A49)), Ventas!BD$2:BD$10000)</f>
        <v>0</v>
      </c>
      <c r="BC49" s="1" t="n">
        <f aca="false">SUMPRODUCT((Ventas!$D$2:$D$10000=0)*(YEAR(Ventas!$A$2:$A$10000)=YEAR($A49))*(MONTH(Ventas!$A$2:$A$10000)=MONTH($A49))*(DAY(Ventas!$A$2:$A$10000)=DAY($A49)), Ventas!BE$2:BE$10000)</f>
        <v>0</v>
      </c>
      <c r="BD49" s="6" t="n">
        <f aca="false">SUMPRODUCT((Ventas!$D$2:$D$10000=0)*(YEAR(Ventas!$A$2:$A$10000)=YEAR($A49))*(MONTH(Ventas!$A$2:$A$10000)=MONTH($A49))*(DAY(Ventas!$A$2:$A$10000)=DAY($A49)), Ventas!BF$2:BF$10000)</f>
        <v>0</v>
      </c>
      <c r="BE49" s="1" t="n">
        <f aca="false">SUMPRODUCT((Ventas!$D$2:$D$10000=0)*(YEAR(Ventas!$A$2:$A$10000)=YEAR($A49))*(MONTH(Ventas!$A$2:$A$10000)=MONTH($A49))*(DAY(Ventas!$A$2:$A$10000)=DAY($A49)), Ventas!BG$2:BG$10000)</f>
        <v>0</v>
      </c>
      <c r="BF49" s="6" t="n">
        <f aca="false">SUMPRODUCT((Ventas!$D$2:$D$10000=0)*(YEAR(Ventas!$A$2:$A$10000)=YEAR($A49))*(MONTH(Ventas!$A$2:$A$10000)=MONTH($A49))*(DAY(Ventas!$A$2:$A$10000)=DAY($A49)), Ventas!BH$2:BH$10000)</f>
        <v>0</v>
      </c>
      <c r="BG49" s="1" t="n">
        <f aca="false">SUMPRODUCT((Ventas!$D$2:$D$10000=0)*(YEAR(Ventas!$A$2:$A$10000)=YEAR($A49))*(MONTH(Ventas!$A$2:$A$10000)=MONTH($A49))*(DAY(Ventas!$A$2:$A$10000)=DAY($A49)), Ventas!BI$2:BI$10000)</f>
        <v>0</v>
      </c>
      <c r="BH49" s="1" t="n">
        <f aca="false">SUMPRODUCT((Ventas!$D$2:$D$10000=0)*(YEAR(Ventas!$A$2:$A$10000)=YEAR($A49))*(MONTH(Ventas!$A$2:$A$10000)=MONTH($A49))*(DAY(Ventas!$A$2:$A$10000)=DAY($A49)), Ventas!BJ$2:BJ$10000)</f>
        <v>0</v>
      </c>
      <c r="BI49" s="1" t="n">
        <f aca="false">SUMPRODUCT((Ventas!$D$2:$D$10000=0)*(YEAR(Ventas!$A$2:$A$10000)=YEAR($A49))*(MONTH(Ventas!$A$2:$A$10000)=MONTH($A49))*(DAY(Ventas!$A$2:$A$10000)=DAY($A49)), Ventas!BK$2:BK$10000)</f>
        <v>0</v>
      </c>
      <c r="BJ49" s="1" t="n">
        <f aca="false">SUMPRODUCT((Ventas!$D$2:$D$10000=0)*(YEAR(Ventas!$A$2:$A$10000)=YEAR($A49))*(MONTH(Ventas!$A$2:$A$10000)=MONTH($A49))*(DAY(Ventas!$A$2:$A$10000)=DAY($A49)), Ventas!BL$2:BL$10000)</f>
        <v>0</v>
      </c>
      <c r="BK49" s="1" t="n">
        <f aca="false">SUMPRODUCT((Ventas!$D$2:$D$10000=0)*(YEAR(Ventas!$A$2:$A$10000)=YEAR($A49))*(MONTH(Ventas!$A$2:$A$10000)=MONTH($A49))*(DAY(Ventas!$A$2:$A$10000)=DAY($A49)), Ventas!BM$2:BM$10000)</f>
        <v>0</v>
      </c>
      <c r="BL49" s="1" t="n">
        <f aca="false">SUMPRODUCT((Ventas!$D$2:$D$10000=0)*(YEAR(Ventas!$A$2:$A$10000)=YEAR($A49))*(MONTH(Ventas!$A$2:$A$10000)=MONTH($A49))*(DAY(Ventas!$A$2:$A$10000)=DAY($A49)), Ventas!BN$2:BN$10000)</f>
        <v>0</v>
      </c>
      <c r="BM49" s="1" t="n">
        <f aca="false">SUMPRODUCT((Ventas!$D$2:$D$10000=0)*(YEAR(Ventas!$A$2:$A$10000)=YEAR($A49))*(MONTH(Ventas!$A$2:$A$10000)=MONTH($A49))*(DAY(Ventas!$A$2:$A$10000)=DAY($A49)), Ventas!BO$2:BO$10000)</f>
        <v>0</v>
      </c>
      <c r="BN49" s="1" t="n">
        <f aca="false">SUMPRODUCT((Ventas!$D$2:$D$10000=0)*(YEAR(Ventas!$A$2:$A$10000)=YEAR($A49))*(MONTH(Ventas!$A$2:$A$10000)=MONTH($A49))*(DAY(Ventas!$A$2:$A$10000)=DAY($A49)), Ventas!BP$2:BP$10000)</f>
        <v>0</v>
      </c>
      <c r="BO49" s="1" t="n">
        <f aca="false">SUMPRODUCT((Ventas!$D$2:$D$10000=0)*(YEAR(Ventas!$A$2:$A$10000)=YEAR($A49))*(MONTH(Ventas!$A$2:$A$10000)=MONTH($A49))*(DAY(Ventas!$A$2:$A$10000)=DAY($A49)), Ventas!BQ$2:BQ$10000)</f>
        <v>0</v>
      </c>
      <c r="BP49" s="1" t="n">
        <f aca="false">SUMPRODUCT((Ventas!$D$2:$D$10000=0)*(YEAR(Ventas!$A$2:$A$10000)=YEAR($A49))*(MONTH(Ventas!$A$2:$A$10000)=MONTH($A49))*(DAY(Ventas!$A$2:$A$10000)=DAY($A49)), Ventas!BR$2:BR$10000)</f>
        <v>0</v>
      </c>
      <c r="BQ49" s="1" t="n">
        <f aca="false">SUMPRODUCT((Ventas!$D$2:$D$10000=0)*(YEAR(Ventas!$A$2:$A$10000)=YEAR($A49))*(MONTH(Ventas!$A$2:$A$10000)=MONTH($A49))*(DAY(Ventas!$A$2:$A$10000)=DAY($A49)), Ventas!BS$2:BS$10000)</f>
        <v>0</v>
      </c>
      <c r="BR49" s="1" t="n">
        <f aca="false">SUMPRODUCT((Ventas!$D$2:$D$10000=0)*(YEAR(Ventas!$A$2:$A$10000)=YEAR($A49))*(MONTH(Ventas!$A$2:$A$10000)=MONTH($A49))*(DAY(Ventas!$A$2:$A$10000)=DAY($A49)), Ventas!BT$2:BT$10000)</f>
        <v>0</v>
      </c>
      <c r="BS49" s="1" t="n">
        <f aca="false">SUMPRODUCT((Ventas!$D$2:$D$10000=0)*(YEAR(Ventas!$A$2:$A$10000)=YEAR($A49))*(MONTH(Ventas!$A$2:$A$10000)=MONTH($A49))*(DAY(Ventas!$A$2:$A$10000)=DAY($A49)), Ventas!BU$2:BU$10000)</f>
        <v>0</v>
      </c>
    </row>
    <row r="50" customFormat="false" ht="12.8" hidden="false" customHeight="false" outlineLevel="0" collapsed="false">
      <c r="A50" s="64" t="n">
        <v>42584</v>
      </c>
      <c r="B50" s="2" t="n">
        <f aca="false">SUMPRODUCT((Ventas!$D$2:$D$10000=0)*(YEAR(Ventas!$A$2:$A$10000)=YEAR($A50))*(MONTH(Ventas!$A$2:$A$10000)=MONTH($A50))*(DAY(Ventas!$A$2:$A$10000)=DAY($A50)), Ventas!$F$2:$F$10000)</f>
        <v>0</v>
      </c>
      <c r="C50" s="2" t="n">
        <f aca="false">SUMPRODUCT((Ventas!$D$2:$D$10000=1)*(YEAR(Ventas!$A$2:$A$10000)=YEAR($A50))*(MONTH(Ventas!$A$2:$A$10000)=MONTH($A50))*(DAY(Ventas!$A$2:$A$10000)=DAY($A50)), Ventas!$F$2:$F$10000)</f>
        <v>0</v>
      </c>
      <c r="D50" s="2" t="n">
        <f aca="false">SUM(B50:C50)</f>
        <v>0</v>
      </c>
      <c r="F50" s="1" t="n">
        <f aca="false">SUMPRODUCT((Ventas!$D$2:$D$10000=0)*(YEAR(Ventas!$A$2:$A$10000)=YEAR($A50))*(MONTH(Ventas!$A$2:$A$10000)=MONTH($A50))*(DAY(Ventas!$A$2:$A$10000)=DAY($A50)), Ventas!H$2:H$10000)</f>
        <v>0</v>
      </c>
      <c r="G50" s="1" t="n">
        <f aca="false">SUMPRODUCT((Ventas!$D$2:$D$10000=0)*(YEAR(Ventas!$A$2:$A$10000)=YEAR($A50))*(MONTH(Ventas!$A$2:$A$10000)=MONTH($A50))*(DAY(Ventas!$A$2:$A$10000)=DAY($A50)), Ventas!I$2:I$10000)</f>
        <v>0</v>
      </c>
      <c r="H50" s="1" t="n">
        <f aca="false">SUMPRODUCT((Ventas!$D$2:$D$10000=0)*(YEAR(Ventas!$A$2:$A$10000)=YEAR($A50))*(MONTH(Ventas!$A$2:$A$10000)=MONTH($A50))*(DAY(Ventas!$A$2:$A$10000)=DAY($A50)), Ventas!J$2:J$10000)</f>
        <v>0</v>
      </c>
      <c r="I50" s="6" t="n">
        <f aca="false">SUMPRODUCT((Ventas!$D$2:$D$10000=0)*(YEAR(Ventas!$A$2:$A$10000)=YEAR($A50))*(MONTH(Ventas!$A$2:$A$10000)=MONTH($A50))*(DAY(Ventas!$A$2:$A$10000)=DAY($A50)), Ventas!K$2:K$10000)</f>
        <v>0</v>
      </c>
      <c r="J50" s="1" t="n">
        <f aca="false">SUMPRODUCT((Ventas!$D$2:$D$10000=0)*(YEAR(Ventas!$A$2:$A$10000)=YEAR($A50))*(MONTH(Ventas!$A$2:$A$10000)=MONTH($A50))*(DAY(Ventas!$A$2:$A$10000)=DAY($A50)), Ventas!L$2:L$10000)</f>
        <v>0</v>
      </c>
      <c r="K50" s="1" t="n">
        <f aca="false">SUMPRODUCT((Ventas!$D$2:$D$10000=0)*(YEAR(Ventas!$A$2:$A$10000)=YEAR($A50))*(MONTH(Ventas!$A$2:$A$10000)=MONTH($A50))*(DAY(Ventas!$A$2:$A$10000)=DAY($A50)), Ventas!M$2:M$10000)</f>
        <v>0</v>
      </c>
      <c r="L50" s="1" t="n">
        <f aca="false">SUMPRODUCT((Ventas!$D$2:$D$10000=0)*(YEAR(Ventas!$A$2:$A$10000)=YEAR($A50))*(MONTH(Ventas!$A$2:$A$10000)=MONTH($A50))*(DAY(Ventas!$A$2:$A$10000)=DAY($A50)), Ventas!N$2:N$10000)</f>
        <v>0</v>
      </c>
      <c r="M50" s="1" t="n">
        <f aca="false">SUMPRODUCT((Ventas!$D$2:$D$10000=0)*(YEAR(Ventas!$A$2:$A$10000)=YEAR($A50))*(MONTH(Ventas!$A$2:$A$10000)=MONTH($A50))*(DAY(Ventas!$A$2:$A$10000)=DAY($A50)), Ventas!O$2:O$10000)</f>
        <v>0</v>
      </c>
      <c r="N50" s="6" t="n">
        <f aca="false">SUMPRODUCT((Ventas!$D$2:$D$10000=0)*(YEAR(Ventas!$A$2:$A$10000)=YEAR($A50))*(MONTH(Ventas!$A$2:$A$10000)=MONTH($A50))*(DAY(Ventas!$A$2:$A$10000)=DAY($A50)), Ventas!P$2:P$10000)</f>
        <v>0</v>
      </c>
      <c r="O50" s="1" t="n">
        <f aca="false">SUMPRODUCT((Ventas!$D$2:$D$10000=0)*(YEAR(Ventas!$A$2:$A$10000)=YEAR($A50))*(MONTH(Ventas!$A$2:$A$10000)=MONTH($A50))*(DAY(Ventas!$A$2:$A$10000)=DAY($A50)), Ventas!Q$2:Q$10000)</f>
        <v>0</v>
      </c>
      <c r="P50" s="1" t="n">
        <f aca="false">SUMPRODUCT((Ventas!$D$2:$D$10000=0)*(YEAR(Ventas!$A$2:$A$10000)=YEAR($A50))*(MONTH(Ventas!$A$2:$A$10000)=MONTH($A50))*(DAY(Ventas!$A$2:$A$10000)=DAY($A50)), Ventas!R$2:R$10000)</f>
        <v>0</v>
      </c>
      <c r="Q50" s="1" t="n">
        <f aca="false">SUMPRODUCT((Ventas!$D$2:$D$10000=0)*(YEAR(Ventas!$A$2:$A$10000)=YEAR($A50))*(MONTH(Ventas!$A$2:$A$10000)=MONTH($A50))*(DAY(Ventas!$A$2:$A$10000)=DAY($A50)), Ventas!S$2:S$10000)</f>
        <v>0</v>
      </c>
      <c r="R50" s="1" t="n">
        <f aca="false">SUMPRODUCT((Ventas!$D$2:$D$10000=0)*(YEAR(Ventas!$A$2:$A$10000)=YEAR($A50))*(MONTH(Ventas!$A$2:$A$10000)=MONTH($A50))*(DAY(Ventas!$A$2:$A$10000)=DAY($A50)), Ventas!T$2:T$10000)</f>
        <v>0</v>
      </c>
      <c r="S50" s="6" t="n">
        <f aca="false">SUMPRODUCT((Ventas!$D$2:$D$10000=0)*(YEAR(Ventas!$A$2:$A$10000)=YEAR($A50))*(MONTH(Ventas!$A$2:$A$10000)=MONTH($A50))*(DAY(Ventas!$A$2:$A$10000)=DAY($A50)), Ventas!U$2:U$10000)</f>
        <v>0</v>
      </c>
      <c r="T50" s="1" t="n">
        <f aca="false">SUMPRODUCT((Ventas!$D$2:$D$10000=0)*(YEAR(Ventas!$A$2:$A$10000)=YEAR($A50))*(MONTH(Ventas!$A$2:$A$10000)=MONTH($A50))*(DAY(Ventas!$A$2:$A$10000)=DAY($A50)), Ventas!V$2:V$10000)</f>
        <v>0</v>
      </c>
      <c r="U50" s="1" t="n">
        <f aca="false">SUMPRODUCT((Ventas!$D$2:$D$10000=0)*(YEAR(Ventas!$A$2:$A$10000)=YEAR($A50))*(MONTH(Ventas!$A$2:$A$10000)=MONTH($A50))*(DAY(Ventas!$A$2:$A$10000)=DAY($A50)), Ventas!W$2:W$10000)</f>
        <v>0</v>
      </c>
      <c r="V50" s="1" t="n">
        <f aca="false">SUMPRODUCT((Ventas!$D$2:$D$10000=0)*(YEAR(Ventas!$A$2:$A$10000)=YEAR($A50))*(MONTH(Ventas!$A$2:$A$10000)=MONTH($A50))*(DAY(Ventas!$A$2:$A$10000)=DAY($A50)), Ventas!X$2:X$10000)</f>
        <v>0</v>
      </c>
      <c r="W50" s="1" t="n">
        <f aca="false">SUMPRODUCT((Ventas!$D$2:$D$10000=0)*(YEAR(Ventas!$A$2:$A$10000)=YEAR($A50))*(MONTH(Ventas!$A$2:$A$10000)=MONTH($A50))*(DAY(Ventas!$A$2:$A$10000)=DAY($A50)), Ventas!Y$2:Y$10000)</f>
        <v>0</v>
      </c>
      <c r="X50" s="6" t="n">
        <f aca="false">SUMPRODUCT((Ventas!$D$2:$D$10000=0)*(YEAR(Ventas!$A$2:$A$10000)=YEAR($A50))*(MONTH(Ventas!$A$2:$A$10000)=MONTH($A50))*(DAY(Ventas!$A$2:$A$10000)=DAY($A50)), Ventas!Z$2:Z$10000)</f>
        <v>0</v>
      </c>
      <c r="Y50" s="1" t="n">
        <f aca="false">SUMPRODUCT((Ventas!$D$2:$D$10000=0)*(YEAR(Ventas!$A$2:$A$10000)=YEAR($A50))*(MONTH(Ventas!$A$2:$A$10000)=MONTH($A50))*(DAY(Ventas!$A$2:$A$10000)=DAY($A50)), Ventas!AA$2:AA$10000)</f>
        <v>0</v>
      </c>
      <c r="Z50" s="1" t="n">
        <f aca="false">SUMPRODUCT((Ventas!$D$2:$D$10000=0)*(YEAR(Ventas!$A$2:$A$10000)=YEAR($A50))*(MONTH(Ventas!$A$2:$A$10000)=MONTH($A50))*(DAY(Ventas!$A$2:$A$10000)=DAY($A50)), Ventas!AB$2:AB$10000)</f>
        <v>0</v>
      </c>
      <c r="AA50" s="1" t="n">
        <f aca="false">SUMPRODUCT((Ventas!$D$2:$D$10000=0)*(YEAR(Ventas!$A$2:$A$10000)=YEAR($A50))*(MONTH(Ventas!$A$2:$A$10000)=MONTH($A50))*(DAY(Ventas!$A$2:$A$10000)=DAY($A50)), Ventas!AC$2:AC$10000)</f>
        <v>0</v>
      </c>
      <c r="AB50" s="1" t="n">
        <f aca="false">SUMPRODUCT((Ventas!$D$2:$D$10000=0)*(YEAR(Ventas!$A$2:$A$10000)=YEAR($A50))*(MONTH(Ventas!$A$2:$A$10000)=MONTH($A50))*(DAY(Ventas!$A$2:$A$10000)=DAY($A50)), Ventas!AD$2:AD$10000)</f>
        <v>0</v>
      </c>
      <c r="AC50" s="6" t="n">
        <f aca="false">SUMPRODUCT((Ventas!$D$2:$D$10000=0)*(YEAR(Ventas!$A$2:$A$10000)=YEAR($A50))*(MONTH(Ventas!$A$2:$A$10000)=MONTH($A50))*(DAY(Ventas!$A$2:$A$10000)=DAY($A50)), Ventas!AE$2:AE$10000)</f>
        <v>0</v>
      </c>
      <c r="AD50" s="1" t="n">
        <f aca="false">SUMPRODUCT((Ventas!$D$2:$D$10000=0)*(YEAR(Ventas!$A$2:$A$10000)=YEAR($A50))*(MONTH(Ventas!$A$2:$A$10000)=MONTH($A50))*(DAY(Ventas!$A$2:$A$10000)=DAY($A50)), Ventas!AF$2:AF$10000)</f>
        <v>0</v>
      </c>
      <c r="AE50" s="1" t="n">
        <f aca="false">SUMPRODUCT((Ventas!$D$2:$D$10000=0)*(YEAR(Ventas!$A$2:$A$10000)=YEAR($A50))*(MONTH(Ventas!$A$2:$A$10000)=MONTH($A50))*(DAY(Ventas!$A$2:$A$10000)=DAY($A50)), Ventas!AG$2:AG$10000)</f>
        <v>0</v>
      </c>
      <c r="AF50" s="1" t="n">
        <f aca="false">SUMPRODUCT((Ventas!$D$2:$D$10000=0)*(YEAR(Ventas!$A$2:$A$10000)=YEAR($A50))*(MONTH(Ventas!$A$2:$A$10000)=MONTH($A50))*(DAY(Ventas!$A$2:$A$10000)=DAY($A50)), Ventas!AH$2:AH$10000)</f>
        <v>0</v>
      </c>
      <c r="AG50" s="1" t="n">
        <f aca="false">SUMPRODUCT((Ventas!$D$2:$D$10000=0)*(YEAR(Ventas!$A$2:$A$10000)=YEAR($A50))*(MONTH(Ventas!$A$2:$A$10000)=MONTH($A50))*(DAY(Ventas!$A$2:$A$10000)=DAY($A50)), Ventas!AI$2:AI$10000)</f>
        <v>0</v>
      </c>
      <c r="AH50" s="6" t="n">
        <f aca="false">SUMPRODUCT((Ventas!$D$2:$D$10000=0)*(YEAR(Ventas!$A$2:$A$10000)=YEAR($A50))*(MONTH(Ventas!$A$2:$A$10000)=MONTH($A50))*(DAY(Ventas!$A$2:$A$10000)=DAY($A50)), Ventas!AJ$2:AJ$10000)</f>
        <v>0</v>
      </c>
      <c r="AI50" s="1" t="n">
        <f aca="false">SUMPRODUCT((Ventas!$D$2:$D$10000=0)*(YEAR(Ventas!$A$2:$A$10000)=YEAR($A50))*(MONTH(Ventas!$A$2:$A$10000)=MONTH($A50))*(DAY(Ventas!$A$2:$A$10000)=DAY($A50)), Ventas!AK$2:AK$10000)</f>
        <v>0</v>
      </c>
      <c r="AJ50" s="1" t="n">
        <f aca="false">SUMPRODUCT((Ventas!$D$2:$D$10000=0)*(YEAR(Ventas!$A$2:$A$10000)=YEAR($A50))*(MONTH(Ventas!$A$2:$A$10000)=MONTH($A50))*(DAY(Ventas!$A$2:$A$10000)=DAY($A50)), Ventas!AL$2:AL$10000)</f>
        <v>0</v>
      </c>
      <c r="AK50" s="6" t="n">
        <f aca="false">SUMPRODUCT((Ventas!$D$2:$D$10000=0)*(YEAR(Ventas!$A$2:$A$10000)=YEAR($A50))*(MONTH(Ventas!$A$2:$A$10000)=MONTH($A50))*(DAY(Ventas!$A$2:$A$10000)=DAY($A50)), Ventas!AM$2:AM$10000)</f>
        <v>0</v>
      </c>
      <c r="AL50" s="1" t="n">
        <f aca="false">SUMPRODUCT((Ventas!$D$2:$D$10000=0)*(YEAR(Ventas!$A$2:$A$10000)=YEAR($A50))*(MONTH(Ventas!$A$2:$A$10000)=MONTH($A50))*(DAY(Ventas!$A$2:$A$10000)=DAY($A50)), Ventas!AN$2:AN$10000)</f>
        <v>0</v>
      </c>
      <c r="AM50" s="1" t="n">
        <f aca="false">SUMPRODUCT((Ventas!$D$2:$D$10000=0)*(YEAR(Ventas!$A$2:$A$10000)=YEAR($A50))*(MONTH(Ventas!$A$2:$A$10000)=MONTH($A50))*(DAY(Ventas!$A$2:$A$10000)=DAY($A50)), Ventas!AO$2:AO$10000)</f>
        <v>0</v>
      </c>
      <c r="AN50" s="6" t="n">
        <f aca="false">SUMPRODUCT((Ventas!$D$2:$D$10000=0)*(YEAR(Ventas!$A$2:$A$10000)=YEAR($A50))*(MONTH(Ventas!$A$2:$A$10000)=MONTH($A50))*(DAY(Ventas!$A$2:$A$10000)=DAY($A50)), Ventas!AP$2:AP$10000)</f>
        <v>0</v>
      </c>
      <c r="AO50" s="1" t="n">
        <f aca="false">SUMPRODUCT((Ventas!$D$2:$D$10000=0)*(YEAR(Ventas!$A$2:$A$10000)=YEAR($A50))*(MONTH(Ventas!$A$2:$A$10000)=MONTH($A50))*(DAY(Ventas!$A$2:$A$10000)=DAY($A50)), Ventas!AQ$2:AQ$10000)</f>
        <v>0</v>
      </c>
      <c r="AP50" s="1" t="n">
        <f aca="false">SUMPRODUCT((Ventas!$D$2:$D$10000=0)*(YEAR(Ventas!$A$2:$A$10000)=YEAR($A50))*(MONTH(Ventas!$A$2:$A$10000)=MONTH($A50))*(DAY(Ventas!$A$2:$A$10000)=DAY($A50)), Ventas!AR$2:AR$10000)</f>
        <v>0</v>
      </c>
      <c r="AQ50" s="1" t="n">
        <f aca="false">SUMPRODUCT((Ventas!$D$2:$D$10000=0)*(YEAR(Ventas!$A$2:$A$10000)=YEAR($A50))*(MONTH(Ventas!$A$2:$A$10000)=MONTH($A50))*(DAY(Ventas!$A$2:$A$10000)=DAY($A50)), Ventas!AS$2:AS$10000)</f>
        <v>0</v>
      </c>
      <c r="AR50" s="6" t="n">
        <f aca="false">SUMPRODUCT((Ventas!$D$2:$D$10000=0)*(YEAR(Ventas!$A$2:$A$10000)=YEAR($A50))*(MONTH(Ventas!$A$2:$A$10000)=MONTH($A50))*(DAY(Ventas!$A$2:$A$10000)=DAY($A50)), Ventas!AT$2:AT$10000)</f>
        <v>0</v>
      </c>
      <c r="AS50" s="1" t="n">
        <f aca="false">SUMPRODUCT((Ventas!$D$2:$D$10000=0)*(YEAR(Ventas!$A$2:$A$10000)=YEAR($A50))*(MONTH(Ventas!$A$2:$A$10000)=MONTH($A50))*(DAY(Ventas!$A$2:$A$10000)=DAY($A50)), Ventas!AU$2:AU$10000)</f>
        <v>0</v>
      </c>
      <c r="AT50" s="1" t="n">
        <f aca="false">SUMPRODUCT((Ventas!$D$2:$D$10000=0)*(YEAR(Ventas!$A$2:$A$10000)=YEAR($A50))*(MONTH(Ventas!$A$2:$A$10000)=MONTH($A50))*(DAY(Ventas!$A$2:$A$10000)=DAY($A50)), Ventas!AV$2:AV$10000)</f>
        <v>0</v>
      </c>
      <c r="AU50" s="1" t="n">
        <f aca="false">SUMPRODUCT((Ventas!$D$2:$D$10000=0)*(YEAR(Ventas!$A$2:$A$10000)=YEAR($A50))*(MONTH(Ventas!$A$2:$A$10000)=MONTH($A50))*(DAY(Ventas!$A$2:$A$10000)=DAY($A50)), Ventas!AW$2:AW$10000)</f>
        <v>0</v>
      </c>
      <c r="AV50" s="6" t="n">
        <f aca="false">SUMPRODUCT((Ventas!$D$2:$D$10000=0)*(YEAR(Ventas!$A$2:$A$10000)=YEAR($A50))*(MONTH(Ventas!$A$2:$A$10000)=MONTH($A50))*(DAY(Ventas!$A$2:$A$10000)=DAY($A50)), Ventas!AX$2:AX$10000)</f>
        <v>0</v>
      </c>
      <c r="AW50" s="1" t="n">
        <f aca="false">SUMPRODUCT((Ventas!$D$2:$D$10000=0)*(YEAR(Ventas!$A$2:$A$10000)=YEAR($A50))*(MONTH(Ventas!$A$2:$A$10000)=MONTH($A50))*(DAY(Ventas!$A$2:$A$10000)=DAY($A50)), Ventas!AY$2:AY$10000)</f>
        <v>0</v>
      </c>
      <c r="AX50" s="1" t="n">
        <f aca="false">SUMPRODUCT((Ventas!$D$2:$D$10000=0)*(YEAR(Ventas!$A$2:$A$10000)=YEAR($A50))*(MONTH(Ventas!$A$2:$A$10000)=MONTH($A50))*(DAY(Ventas!$A$2:$A$10000)=DAY($A50)), Ventas!AZ$2:AZ$10000)</f>
        <v>0</v>
      </c>
      <c r="AY50" s="1" t="n">
        <f aca="false">SUMPRODUCT((Ventas!$D$2:$D$10000=0)*(YEAR(Ventas!$A$2:$A$10000)=YEAR($A50))*(MONTH(Ventas!$A$2:$A$10000)=MONTH($A50))*(DAY(Ventas!$A$2:$A$10000)=DAY($A50)), Ventas!BA$2:BA$10000)</f>
        <v>0</v>
      </c>
      <c r="AZ50" s="6" t="n">
        <f aca="false">SUMPRODUCT((Ventas!$D$2:$D$10000=0)*(YEAR(Ventas!$A$2:$A$10000)=YEAR($A50))*(MONTH(Ventas!$A$2:$A$10000)=MONTH($A50))*(DAY(Ventas!$A$2:$A$10000)=DAY($A50)), Ventas!BB$2:BB$10000)</f>
        <v>0</v>
      </c>
      <c r="BA50" s="1" t="n">
        <f aca="false">SUMPRODUCT((Ventas!$D$2:$D$10000=0)*(YEAR(Ventas!$A$2:$A$10000)=YEAR($A50))*(MONTH(Ventas!$A$2:$A$10000)=MONTH($A50))*(DAY(Ventas!$A$2:$A$10000)=DAY($A50)), Ventas!BC$2:BC$10000)</f>
        <v>0</v>
      </c>
      <c r="BB50" s="1" t="n">
        <f aca="false">SUMPRODUCT((Ventas!$D$2:$D$10000=0)*(YEAR(Ventas!$A$2:$A$10000)=YEAR($A50))*(MONTH(Ventas!$A$2:$A$10000)=MONTH($A50))*(DAY(Ventas!$A$2:$A$10000)=DAY($A50)), Ventas!BD$2:BD$10000)</f>
        <v>0</v>
      </c>
      <c r="BC50" s="1" t="n">
        <f aca="false">SUMPRODUCT((Ventas!$D$2:$D$10000=0)*(YEAR(Ventas!$A$2:$A$10000)=YEAR($A50))*(MONTH(Ventas!$A$2:$A$10000)=MONTH($A50))*(DAY(Ventas!$A$2:$A$10000)=DAY($A50)), Ventas!BE$2:BE$10000)</f>
        <v>0</v>
      </c>
      <c r="BD50" s="6" t="n">
        <f aca="false">SUMPRODUCT((Ventas!$D$2:$D$10000=0)*(YEAR(Ventas!$A$2:$A$10000)=YEAR($A50))*(MONTH(Ventas!$A$2:$A$10000)=MONTH($A50))*(DAY(Ventas!$A$2:$A$10000)=DAY($A50)), Ventas!BF$2:BF$10000)</f>
        <v>0</v>
      </c>
      <c r="BE50" s="1" t="n">
        <f aca="false">SUMPRODUCT((Ventas!$D$2:$D$10000=0)*(YEAR(Ventas!$A$2:$A$10000)=YEAR($A50))*(MONTH(Ventas!$A$2:$A$10000)=MONTH($A50))*(DAY(Ventas!$A$2:$A$10000)=DAY($A50)), Ventas!BG$2:BG$10000)</f>
        <v>0</v>
      </c>
      <c r="BF50" s="6" t="n">
        <f aca="false">SUMPRODUCT((Ventas!$D$2:$D$10000=0)*(YEAR(Ventas!$A$2:$A$10000)=YEAR($A50))*(MONTH(Ventas!$A$2:$A$10000)=MONTH($A50))*(DAY(Ventas!$A$2:$A$10000)=DAY($A50)), Ventas!BH$2:BH$10000)</f>
        <v>0</v>
      </c>
      <c r="BG50" s="1" t="n">
        <f aca="false">SUMPRODUCT((Ventas!$D$2:$D$10000=0)*(YEAR(Ventas!$A$2:$A$10000)=YEAR($A50))*(MONTH(Ventas!$A$2:$A$10000)=MONTH($A50))*(DAY(Ventas!$A$2:$A$10000)=DAY($A50)), Ventas!BI$2:BI$10000)</f>
        <v>0</v>
      </c>
      <c r="BH50" s="1" t="n">
        <f aca="false">SUMPRODUCT((Ventas!$D$2:$D$10000=0)*(YEAR(Ventas!$A$2:$A$10000)=YEAR($A50))*(MONTH(Ventas!$A$2:$A$10000)=MONTH($A50))*(DAY(Ventas!$A$2:$A$10000)=DAY($A50)), Ventas!BJ$2:BJ$10000)</f>
        <v>0</v>
      </c>
      <c r="BI50" s="1" t="n">
        <f aca="false">SUMPRODUCT((Ventas!$D$2:$D$10000=0)*(YEAR(Ventas!$A$2:$A$10000)=YEAR($A50))*(MONTH(Ventas!$A$2:$A$10000)=MONTH($A50))*(DAY(Ventas!$A$2:$A$10000)=DAY($A50)), Ventas!BK$2:BK$10000)</f>
        <v>0</v>
      </c>
      <c r="BJ50" s="1" t="n">
        <f aca="false">SUMPRODUCT((Ventas!$D$2:$D$10000=0)*(YEAR(Ventas!$A$2:$A$10000)=YEAR($A50))*(MONTH(Ventas!$A$2:$A$10000)=MONTH($A50))*(DAY(Ventas!$A$2:$A$10000)=DAY($A50)), Ventas!BL$2:BL$10000)</f>
        <v>0</v>
      </c>
      <c r="BK50" s="1" t="n">
        <f aca="false">SUMPRODUCT((Ventas!$D$2:$D$10000=0)*(YEAR(Ventas!$A$2:$A$10000)=YEAR($A50))*(MONTH(Ventas!$A$2:$A$10000)=MONTH($A50))*(DAY(Ventas!$A$2:$A$10000)=DAY($A50)), Ventas!BM$2:BM$10000)</f>
        <v>0</v>
      </c>
      <c r="BL50" s="1" t="n">
        <f aca="false">SUMPRODUCT((Ventas!$D$2:$D$10000=0)*(YEAR(Ventas!$A$2:$A$10000)=YEAR($A50))*(MONTH(Ventas!$A$2:$A$10000)=MONTH($A50))*(DAY(Ventas!$A$2:$A$10000)=DAY($A50)), Ventas!BN$2:BN$10000)</f>
        <v>0</v>
      </c>
      <c r="BM50" s="1" t="n">
        <f aca="false">SUMPRODUCT((Ventas!$D$2:$D$10000=0)*(YEAR(Ventas!$A$2:$A$10000)=YEAR($A50))*(MONTH(Ventas!$A$2:$A$10000)=MONTH($A50))*(DAY(Ventas!$A$2:$A$10000)=DAY($A50)), Ventas!BO$2:BO$10000)</f>
        <v>0</v>
      </c>
      <c r="BN50" s="1" t="n">
        <f aca="false">SUMPRODUCT((Ventas!$D$2:$D$10000=0)*(YEAR(Ventas!$A$2:$A$10000)=YEAR($A50))*(MONTH(Ventas!$A$2:$A$10000)=MONTH($A50))*(DAY(Ventas!$A$2:$A$10000)=DAY($A50)), Ventas!BP$2:BP$10000)</f>
        <v>0</v>
      </c>
      <c r="BO50" s="1" t="n">
        <f aca="false">SUMPRODUCT((Ventas!$D$2:$D$10000=0)*(YEAR(Ventas!$A$2:$A$10000)=YEAR($A50))*(MONTH(Ventas!$A$2:$A$10000)=MONTH($A50))*(DAY(Ventas!$A$2:$A$10000)=DAY($A50)), Ventas!BQ$2:BQ$10000)</f>
        <v>0</v>
      </c>
      <c r="BP50" s="1" t="n">
        <f aca="false">SUMPRODUCT((Ventas!$D$2:$D$10000=0)*(YEAR(Ventas!$A$2:$A$10000)=YEAR($A50))*(MONTH(Ventas!$A$2:$A$10000)=MONTH($A50))*(DAY(Ventas!$A$2:$A$10000)=DAY($A50)), Ventas!BR$2:BR$10000)</f>
        <v>0</v>
      </c>
      <c r="BQ50" s="1" t="n">
        <f aca="false">SUMPRODUCT((Ventas!$D$2:$D$10000=0)*(YEAR(Ventas!$A$2:$A$10000)=YEAR($A50))*(MONTH(Ventas!$A$2:$A$10000)=MONTH($A50))*(DAY(Ventas!$A$2:$A$10000)=DAY($A50)), Ventas!BS$2:BS$10000)</f>
        <v>0</v>
      </c>
      <c r="BR50" s="1" t="n">
        <f aca="false">SUMPRODUCT((Ventas!$D$2:$D$10000=0)*(YEAR(Ventas!$A$2:$A$10000)=YEAR($A50))*(MONTH(Ventas!$A$2:$A$10000)=MONTH($A50))*(DAY(Ventas!$A$2:$A$10000)=DAY($A50)), Ventas!BT$2:BT$10000)</f>
        <v>0</v>
      </c>
      <c r="BS50" s="1" t="n">
        <f aca="false">SUMPRODUCT((Ventas!$D$2:$D$10000=0)*(YEAR(Ventas!$A$2:$A$10000)=YEAR($A50))*(MONTH(Ventas!$A$2:$A$10000)=MONTH($A50))*(DAY(Ventas!$A$2:$A$10000)=DAY($A50)), Ventas!BU$2:BU$10000)</f>
        <v>0</v>
      </c>
    </row>
    <row r="51" customFormat="false" ht="12.8" hidden="false" customHeight="false" outlineLevel="0" collapsed="false">
      <c r="A51" s="64" t="n">
        <v>42585</v>
      </c>
      <c r="B51" s="2" t="n">
        <f aca="false">SUMPRODUCT((Ventas!$D$2:$D$10000=0)*(YEAR(Ventas!$A$2:$A$10000)=YEAR($A51))*(MONTH(Ventas!$A$2:$A$10000)=MONTH($A51))*(DAY(Ventas!$A$2:$A$10000)=DAY($A51)), Ventas!$F$2:$F$10000)</f>
        <v>0</v>
      </c>
      <c r="C51" s="2" t="n">
        <f aca="false">SUMPRODUCT((Ventas!$D$2:$D$10000=1)*(YEAR(Ventas!$A$2:$A$10000)=YEAR($A51))*(MONTH(Ventas!$A$2:$A$10000)=MONTH($A51))*(DAY(Ventas!$A$2:$A$10000)=DAY($A51)), Ventas!$F$2:$F$10000)</f>
        <v>0</v>
      </c>
      <c r="D51" s="2" t="n">
        <f aca="false">SUM(B51:C51)</f>
        <v>0</v>
      </c>
      <c r="F51" s="1" t="n">
        <f aca="false">SUMPRODUCT((Ventas!$D$2:$D$10000=0)*(YEAR(Ventas!$A$2:$A$10000)=YEAR($A51))*(MONTH(Ventas!$A$2:$A$10000)=MONTH($A51))*(DAY(Ventas!$A$2:$A$10000)=DAY($A51)), Ventas!H$2:H$10000)</f>
        <v>0</v>
      </c>
      <c r="G51" s="1" t="n">
        <f aca="false">SUMPRODUCT((Ventas!$D$2:$D$10000=0)*(YEAR(Ventas!$A$2:$A$10000)=YEAR($A51))*(MONTH(Ventas!$A$2:$A$10000)=MONTH($A51))*(DAY(Ventas!$A$2:$A$10000)=DAY($A51)), Ventas!I$2:I$10000)</f>
        <v>0</v>
      </c>
      <c r="H51" s="1" t="n">
        <f aca="false">SUMPRODUCT((Ventas!$D$2:$D$10000=0)*(YEAR(Ventas!$A$2:$A$10000)=YEAR($A51))*(MONTH(Ventas!$A$2:$A$10000)=MONTH($A51))*(DAY(Ventas!$A$2:$A$10000)=DAY($A51)), Ventas!J$2:J$10000)</f>
        <v>0</v>
      </c>
      <c r="I51" s="6" t="n">
        <f aca="false">SUMPRODUCT((Ventas!$D$2:$D$10000=0)*(YEAR(Ventas!$A$2:$A$10000)=YEAR($A51))*(MONTH(Ventas!$A$2:$A$10000)=MONTH($A51))*(DAY(Ventas!$A$2:$A$10000)=DAY($A51)), Ventas!K$2:K$10000)</f>
        <v>0</v>
      </c>
      <c r="J51" s="1" t="n">
        <f aca="false">SUMPRODUCT((Ventas!$D$2:$D$10000=0)*(YEAR(Ventas!$A$2:$A$10000)=YEAR($A51))*(MONTH(Ventas!$A$2:$A$10000)=MONTH($A51))*(DAY(Ventas!$A$2:$A$10000)=DAY($A51)), Ventas!L$2:L$10000)</f>
        <v>0</v>
      </c>
      <c r="K51" s="1" t="n">
        <f aca="false">SUMPRODUCT((Ventas!$D$2:$D$10000=0)*(YEAR(Ventas!$A$2:$A$10000)=YEAR($A51))*(MONTH(Ventas!$A$2:$A$10000)=MONTH($A51))*(DAY(Ventas!$A$2:$A$10000)=DAY($A51)), Ventas!M$2:M$10000)</f>
        <v>0</v>
      </c>
      <c r="L51" s="1" t="n">
        <f aca="false">SUMPRODUCT((Ventas!$D$2:$D$10000=0)*(YEAR(Ventas!$A$2:$A$10000)=YEAR($A51))*(MONTH(Ventas!$A$2:$A$10000)=MONTH($A51))*(DAY(Ventas!$A$2:$A$10000)=DAY($A51)), Ventas!N$2:N$10000)</f>
        <v>0</v>
      </c>
      <c r="M51" s="1" t="n">
        <f aca="false">SUMPRODUCT((Ventas!$D$2:$D$10000=0)*(YEAR(Ventas!$A$2:$A$10000)=YEAR($A51))*(MONTH(Ventas!$A$2:$A$10000)=MONTH($A51))*(DAY(Ventas!$A$2:$A$10000)=DAY($A51)), Ventas!O$2:O$10000)</f>
        <v>0</v>
      </c>
      <c r="N51" s="6" t="n">
        <f aca="false">SUMPRODUCT((Ventas!$D$2:$D$10000=0)*(YEAR(Ventas!$A$2:$A$10000)=YEAR($A51))*(MONTH(Ventas!$A$2:$A$10000)=MONTH($A51))*(DAY(Ventas!$A$2:$A$10000)=DAY($A51)), Ventas!P$2:P$10000)</f>
        <v>0</v>
      </c>
      <c r="O51" s="1" t="n">
        <f aca="false">SUMPRODUCT((Ventas!$D$2:$D$10000=0)*(YEAR(Ventas!$A$2:$A$10000)=YEAR($A51))*(MONTH(Ventas!$A$2:$A$10000)=MONTH($A51))*(DAY(Ventas!$A$2:$A$10000)=DAY($A51)), Ventas!Q$2:Q$10000)</f>
        <v>0</v>
      </c>
      <c r="P51" s="1" t="n">
        <f aca="false">SUMPRODUCT((Ventas!$D$2:$D$10000=0)*(YEAR(Ventas!$A$2:$A$10000)=YEAR($A51))*(MONTH(Ventas!$A$2:$A$10000)=MONTH($A51))*(DAY(Ventas!$A$2:$A$10000)=DAY($A51)), Ventas!R$2:R$10000)</f>
        <v>0</v>
      </c>
      <c r="Q51" s="1" t="n">
        <f aca="false">SUMPRODUCT((Ventas!$D$2:$D$10000=0)*(YEAR(Ventas!$A$2:$A$10000)=YEAR($A51))*(MONTH(Ventas!$A$2:$A$10000)=MONTH($A51))*(DAY(Ventas!$A$2:$A$10000)=DAY($A51)), Ventas!S$2:S$10000)</f>
        <v>0</v>
      </c>
      <c r="R51" s="1" t="n">
        <f aca="false">SUMPRODUCT((Ventas!$D$2:$D$10000=0)*(YEAR(Ventas!$A$2:$A$10000)=YEAR($A51))*(MONTH(Ventas!$A$2:$A$10000)=MONTH($A51))*(DAY(Ventas!$A$2:$A$10000)=DAY($A51)), Ventas!T$2:T$10000)</f>
        <v>0</v>
      </c>
      <c r="S51" s="6" t="n">
        <f aca="false">SUMPRODUCT((Ventas!$D$2:$D$10000=0)*(YEAR(Ventas!$A$2:$A$10000)=YEAR($A51))*(MONTH(Ventas!$A$2:$A$10000)=MONTH($A51))*(DAY(Ventas!$A$2:$A$10000)=DAY($A51)), Ventas!U$2:U$10000)</f>
        <v>0</v>
      </c>
      <c r="T51" s="1" t="n">
        <f aca="false">SUMPRODUCT((Ventas!$D$2:$D$10000=0)*(YEAR(Ventas!$A$2:$A$10000)=YEAR($A51))*(MONTH(Ventas!$A$2:$A$10000)=MONTH($A51))*(DAY(Ventas!$A$2:$A$10000)=DAY($A51)), Ventas!V$2:V$10000)</f>
        <v>0</v>
      </c>
      <c r="U51" s="1" t="n">
        <f aca="false">SUMPRODUCT((Ventas!$D$2:$D$10000=0)*(YEAR(Ventas!$A$2:$A$10000)=YEAR($A51))*(MONTH(Ventas!$A$2:$A$10000)=MONTH($A51))*(DAY(Ventas!$A$2:$A$10000)=DAY($A51)), Ventas!W$2:W$10000)</f>
        <v>0</v>
      </c>
      <c r="V51" s="1" t="n">
        <f aca="false">SUMPRODUCT((Ventas!$D$2:$D$10000=0)*(YEAR(Ventas!$A$2:$A$10000)=YEAR($A51))*(MONTH(Ventas!$A$2:$A$10000)=MONTH($A51))*(DAY(Ventas!$A$2:$A$10000)=DAY($A51)), Ventas!X$2:X$10000)</f>
        <v>0</v>
      </c>
      <c r="W51" s="1" t="n">
        <f aca="false">SUMPRODUCT((Ventas!$D$2:$D$10000=0)*(YEAR(Ventas!$A$2:$A$10000)=YEAR($A51))*(MONTH(Ventas!$A$2:$A$10000)=MONTH($A51))*(DAY(Ventas!$A$2:$A$10000)=DAY($A51)), Ventas!Y$2:Y$10000)</f>
        <v>0</v>
      </c>
      <c r="X51" s="6" t="n">
        <f aca="false">SUMPRODUCT((Ventas!$D$2:$D$10000=0)*(YEAR(Ventas!$A$2:$A$10000)=YEAR($A51))*(MONTH(Ventas!$A$2:$A$10000)=MONTH($A51))*(DAY(Ventas!$A$2:$A$10000)=DAY($A51)), Ventas!Z$2:Z$10000)</f>
        <v>0</v>
      </c>
      <c r="Y51" s="1" t="n">
        <f aca="false">SUMPRODUCT((Ventas!$D$2:$D$10000=0)*(YEAR(Ventas!$A$2:$A$10000)=YEAR($A51))*(MONTH(Ventas!$A$2:$A$10000)=MONTH($A51))*(DAY(Ventas!$A$2:$A$10000)=DAY($A51)), Ventas!AA$2:AA$10000)</f>
        <v>0</v>
      </c>
      <c r="Z51" s="1" t="n">
        <f aca="false">SUMPRODUCT((Ventas!$D$2:$D$10000=0)*(YEAR(Ventas!$A$2:$A$10000)=YEAR($A51))*(MONTH(Ventas!$A$2:$A$10000)=MONTH($A51))*(DAY(Ventas!$A$2:$A$10000)=DAY($A51)), Ventas!AB$2:AB$10000)</f>
        <v>0</v>
      </c>
      <c r="AA51" s="1" t="n">
        <f aca="false">SUMPRODUCT((Ventas!$D$2:$D$10000=0)*(YEAR(Ventas!$A$2:$A$10000)=YEAR($A51))*(MONTH(Ventas!$A$2:$A$10000)=MONTH($A51))*(DAY(Ventas!$A$2:$A$10000)=DAY($A51)), Ventas!AC$2:AC$10000)</f>
        <v>0</v>
      </c>
      <c r="AB51" s="1" t="n">
        <f aca="false">SUMPRODUCT((Ventas!$D$2:$D$10000=0)*(YEAR(Ventas!$A$2:$A$10000)=YEAR($A51))*(MONTH(Ventas!$A$2:$A$10000)=MONTH($A51))*(DAY(Ventas!$A$2:$A$10000)=DAY($A51)), Ventas!AD$2:AD$10000)</f>
        <v>0</v>
      </c>
      <c r="AC51" s="6" t="n">
        <f aca="false">SUMPRODUCT((Ventas!$D$2:$D$10000=0)*(YEAR(Ventas!$A$2:$A$10000)=YEAR($A51))*(MONTH(Ventas!$A$2:$A$10000)=MONTH($A51))*(DAY(Ventas!$A$2:$A$10000)=DAY($A51)), Ventas!AE$2:AE$10000)</f>
        <v>0</v>
      </c>
      <c r="AD51" s="1" t="n">
        <f aca="false">SUMPRODUCT((Ventas!$D$2:$D$10000=0)*(YEAR(Ventas!$A$2:$A$10000)=YEAR($A51))*(MONTH(Ventas!$A$2:$A$10000)=MONTH($A51))*(DAY(Ventas!$A$2:$A$10000)=DAY($A51)), Ventas!AF$2:AF$10000)</f>
        <v>0</v>
      </c>
      <c r="AE51" s="1" t="n">
        <f aca="false">SUMPRODUCT((Ventas!$D$2:$D$10000=0)*(YEAR(Ventas!$A$2:$A$10000)=YEAR($A51))*(MONTH(Ventas!$A$2:$A$10000)=MONTH($A51))*(DAY(Ventas!$A$2:$A$10000)=DAY($A51)), Ventas!AG$2:AG$10000)</f>
        <v>0</v>
      </c>
      <c r="AF51" s="1" t="n">
        <f aca="false">SUMPRODUCT((Ventas!$D$2:$D$10000=0)*(YEAR(Ventas!$A$2:$A$10000)=YEAR($A51))*(MONTH(Ventas!$A$2:$A$10000)=MONTH($A51))*(DAY(Ventas!$A$2:$A$10000)=DAY($A51)), Ventas!AH$2:AH$10000)</f>
        <v>0</v>
      </c>
      <c r="AG51" s="1" t="n">
        <f aca="false">SUMPRODUCT((Ventas!$D$2:$D$10000=0)*(YEAR(Ventas!$A$2:$A$10000)=YEAR($A51))*(MONTH(Ventas!$A$2:$A$10000)=MONTH($A51))*(DAY(Ventas!$A$2:$A$10000)=DAY($A51)), Ventas!AI$2:AI$10000)</f>
        <v>0</v>
      </c>
      <c r="AH51" s="6" t="n">
        <f aca="false">SUMPRODUCT((Ventas!$D$2:$D$10000=0)*(YEAR(Ventas!$A$2:$A$10000)=YEAR($A51))*(MONTH(Ventas!$A$2:$A$10000)=MONTH($A51))*(DAY(Ventas!$A$2:$A$10000)=DAY($A51)), Ventas!AJ$2:AJ$10000)</f>
        <v>0</v>
      </c>
      <c r="AI51" s="1" t="n">
        <f aca="false">SUMPRODUCT((Ventas!$D$2:$D$10000=0)*(YEAR(Ventas!$A$2:$A$10000)=YEAR($A51))*(MONTH(Ventas!$A$2:$A$10000)=MONTH($A51))*(DAY(Ventas!$A$2:$A$10000)=DAY($A51)), Ventas!AK$2:AK$10000)</f>
        <v>0</v>
      </c>
      <c r="AJ51" s="1" t="n">
        <f aca="false">SUMPRODUCT((Ventas!$D$2:$D$10000=0)*(YEAR(Ventas!$A$2:$A$10000)=YEAR($A51))*(MONTH(Ventas!$A$2:$A$10000)=MONTH($A51))*(DAY(Ventas!$A$2:$A$10000)=DAY($A51)), Ventas!AL$2:AL$10000)</f>
        <v>0</v>
      </c>
      <c r="AK51" s="6" t="n">
        <f aca="false">SUMPRODUCT((Ventas!$D$2:$D$10000=0)*(YEAR(Ventas!$A$2:$A$10000)=YEAR($A51))*(MONTH(Ventas!$A$2:$A$10000)=MONTH($A51))*(DAY(Ventas!$A$2:$A$10000)=DAY($A51)), Ventas!AM$2:AM$10000)</f>
        <v>0</v>
      </c>
      <c r="AL51" s="1" t="n">
        <f aca="false">SUMPRODUCT((Ventas!$D$2:$D$10000=0)*(YEAR(Ventas!$A$2:$A$10000)=YEAR($A51))*(MONTH(Ventas!$A$2:$A$10000)=MONTH($A51))*(DAY(Ventas!$A$2:$A$10000)=DAY($A51)), Ventas!AN$2:AN$10000)</f>
        <v>0</v>
      </c>
      <c r="AM51" s="1" t="n">
        <f aca="false">SUMPRODUCT((Ventas!$D$2:$D$10000=0)*(YEAR(Ventas!$A$2:$A$10000)=YEAR($A51))*(MONTH(Ventas!$A$2:$A$10000)=MONTH($A51))*(DAY(Ventas!$A$2:$A$10000)=DAY($A51)), Ventas!AO$2:AO$10000)</f>
        <v>0</v>
      </c>
      <c r="AN51" s="6" t="n">
        <f aca="false">SUMPRODUCT((Ventas!$D$2:$D$10000=0)*(YEAR(Ventas!$A$2:$A$10000)=YEAR($A51))*(MONTH(Ventas!$A$2:$A$10000)=MONTH($A51))*(DAY(Ventas!$A$2:$A$10000)=DAY($A51)), Ventas!AP$2:AP$10000)</f>
        <v>0</v>
      </c>
      <c r="AO51" s="1" t="n">
        <f aca="false">SUMPRODUCT((Ventas!$D$2:$D$10000=0)*(YEAR(Ventas!$A$2:$A$10000)=YEAR($A51))*(MONTH(Ventas!$A$2:$A$10000)=MONTH($A51))*(DAY(Ventas!$A$2:$A$10000)=DAY($A51)), Ventas!AQ$2:AQ$10000)</f>
        <v>0</v>
      </c>
      <c r="AP51" s="1" t="n">
        <f aca="false">SUMPRODUCT((Ventas!$D$2:$D$10000=0)*(YEAR(Ventas!$A$2:$A$10000)=YEAR($A51))*(MONTH(Ventas!$A$2:$A$10000)=MONTH($A51))*(DAY(Ventas!$A$2:$A$10000)=DAY($A51)), Ventas!AR$2:AR$10000)</f>
        <v>0</v>
      </c>
      <c r="AQ51" s="1" t="n">
        <f aca="false">SUMPRODUCT((Ventas!$D$2:$D$10000=0)*(YEAR(Ventas!$A$2:$A$10000)=YEAR($A51))*(MONTH(Ventas!$A$2:$A$10000)=MONTH($A51))*(DAY(Ventas!$A$2:$A$10000)=DAY($A51)), Ventas!AS$2:AS$10000)</f>
        <v>0</v>
      </c>
      <c r="AR51" s="6" t="n">
        <f aca="false">SUMPRODUCT((Ventas!$D$2:$D$10000=0)*(YEAR(Ventas!$A$2:$A$10000)=YEAR($A51))*(MONTH(Ventas!$A$2:$A$10000)=MONTH($A51))*(DAY(Ventas!$A$2:$A$10000)=DAY($A51)), Ventas!AT$2:AT$10000)</f>
        <v>0</v>
      </c>
      <c r="AS51" s="1" t="n">
        <f aca="false">SUMPRODUCT((Ventas!$D$2:$D$10000=0)*(YEAR(Ventas!$A$2:$A$10000)=YEAR($A51))*(MONTH(Ventas!$A$2:$A$10000)=MONTH($A51))*(DAY(Ventas!$A$2:$A$10000)=DAY($A51)), Ventas!AU$2:AU$10000)</f>
        <v>0</v>
      </c>
      <c r="AT51" s="1" t="n">
        <f aca="false">SUMPRODUCT((Ventas!$D$2:$D$10000=0)*(YEAR(Ventas!$A$2:$A$10000)=YEAR($A51))*(MONTH(Ventas!$A$2:$A$10000)=MONTH($A51))*(DAY(Ventas!$A$2:$A$10000)=DAY($A51)), Ventas!AV$2:AV$10000)</f>
        <v>0</v>
      </c>
      <c r="AU51" s="1" t="n">
        <f aca="false">SUMPRODUCT((Ventas!$D$2:$D$10000=0)*(YEAR(Ventas!$A$2:$A$10000)=YEAR($A51))*(MONTH(Ventas!$A$2:$A$10000)=MONTH($A51))*(DAY(Ventas!$A$2:$A$10000)=DAY($A51)), Ventas!AW$2:AW$10000)</f>
        <v>0</v>
      </c>
      <c r="AV51" s="6" t="n">
        <f aca="false">SUMPRODUCT((Ventas!$D$2:$D$10000=0)*(YEAR(Ventas!$A$2:$A$10000)=YEAR($A51))*(MONTH(Ventas!$A$2:$A$10000)=MONTH($A51))*(DAY(Ventas!$A$2:$A$10000)=DAY($A51)), Ventas!AX$2:AX$10000)</f>
        <v>0</v>
      </c>
      <c r="AW51" s="1" t="n">
        <f aca="false">SUMPRODUCT((Ventas!$D$2:$D$10000=0)*(YEAR(Ventas!$A$2:$A$10000)=YEAR($A51))*(MONTH(Ventas!$A$2:$A$10000)=MONTH($A51))*(DAY(Ventas!$A$2:$A$10000)=DAY($A51)), Ventas!AY$2:AY$10000)</f>
        <v>0</v>
      </c>
      <c r="AX51" s="1" t="n">
        <f aca="false">SUMPRODUCT((Ventas!$D$2:$D$10000=0)*(YEAR(Ventas!$A$2:$A$10000)=YEAR($A51))*(MONTH(Ventas!$A$2:$A$10000)=MONTH($A51))*(DAY(Ventas!$A$2:$A$10000)=DAY($A51)), Ventas!AZ$2:AZ$10000)</f>
        <v>0</v>
      </c>
      <c r="AY51" s="1" t="n">
        <f aca="false">SUMPRODUCT((Ventas!$D$2:$D$10000=0)*(YEAR(Ventas!$A$2:$A$10000)=YEAR($A51))*(MONTH(Ventas!$A$2:$A$10000)=MONTH($A51))*(DAY(Ventas!$A$2:$A$10000)=DAY($A51)), Ventas!BA$2:BA$10000)</f>
        <v>0</v>
      </c>
      <c r="AZ51" s="6" t="n">
        <f aca="false">SUMPRODUCT((Ventas!$D$2:$D$10000=0)*(YEAR(Ventas!$A$2:$A$10000)=YEAR($A51))*(MONTH(Ventas!$A$2:$A$10000)=MONTH($A51))*(DAY(Ventas!$A$2:$A$10000)=DAY($A51)), Ventas!BB$2:BB$10000)</f>
        <v>0</v>
      </c>
      <c r="BA51" s="1" t="n">
        <f aca="false">SUMPRODUCT((Ventas!$D$2:$D$10000=0)*(YEAR(Ventas!$A$2:$A$10000)=YEAR($A51))*(MONTH(Ventas!$A$2:$A$10000)=MONTH($A51))*(DAY(Ventas!$A$2:$A$10000)=DAY($A51)), Ventas!BC$2:BC$10000)</f>
        <v>0</v>
      </c>
      <c r="BB51" s="1" t="n">
        <f aca="false">SUMPRODUCT((Ventas!$D$2:$D$10000=0)*(YEAR(Ventas!$A$2:$A$10000)=YEAR($A51))*(MONTH(Ventas!$A$2:$A$10000)=MONTH($A51))*(DAY(Ventas!$A$2:$A$10000)=DAY($A51)), Ventas!BD$2:BD$10000)</f>
        <v>0</v>
      </c>
      <c r="BC51" s="1" t="n">
        <f aca="false">SUMPRODUCT((Ventas!$D$2:$D$10000=0)*(YEAR(Ventas!$A$2:$A$10000)=YEAR($A51))*(MONTH(Ventas!$A$2:$A$10000)=MONTH($A51))*(DAY(Ventas!$A$2:$A$10000)=DAY($A51)), Ventas!BE$2:BE$10000)</f>
        <v>0</v>
      </c>
      <c r="BD51" s="6" t="n">
        <f aca="false">SUMPRODUCT((Ventas!$D$2:$D$10000=0)*(YEAR(Ventas!$A$2:$A$10000)=YEAR($A51))*(MONTH(Ventas!$A$2:$A$10000)=MONTH($A51))*(DAY(Ventas!$A$2:$A$10000)=DAY($A51)), Ventas!BF$2:BF$10000)</f>
        <v>0</v>
      </c>
      <c r="BE51" s="1" t="n">
        <f aca="false">SUMPRODUCT((Ventas!$D$2:$D$10000=0)*(YEAR(Ventas!$A$2:$A$10000)=YEAR($A51))*(MONTH(Ventas!$A$2:$A$10000)=MONTH($A51))*(DAY(Ventas!$A$2:$A$10000)=DAY($A51)), Ventas!BG$2:BG$10000)</f>
        <v>0</v>
      </c>
      <c r="BF51" s="6" t="n">
        <f aca="false">SUMPRODUCT((Ventas!$D$2:$D$10000=0)*(YEAR(Ventas!$A$2:$A$10000)=YEAR($A51))*(MONTH(Ventas!$A$2:$A$10000)=MONTH($A51))*(DAY(Ventas!$A$2:$A$10000)=DAY($A51)), Ventas!BH$2:BH$10000)</f>
        <v>0</v>
      </c>
      <c r="BG51" s="1" t="n">
        <f aca="false">SUMPRODUCT((Ventas!$D$2:$D$10000=0)*(YEAR(Ventas!$A$2:$A$10000)=YEAR($A51))*(MONTH(Ventas!$A$2:$A$10000)=MONTH($A51))*(DAY(Ventas!$A$2:$A$10000)=DAY($A51)), Ventas!BI$2:BI$10000)</f>
        <v>0</v>
      </c>
      <c r="BH51" s="1" t="n">
        <f aca="false">SUMPRODUCT((Ventas!$D$2:$D$10000=0)*(YEAR(Ventas!$A$2:$A$10000)=YEAR($A51))*(MONTH(Ventas!$A$2:$A$10000)=MONTH($A51))*(DAY(Ventas!$A$2:$A$10000)=DAY($A51)), Ventas!BJ$2:BJ$10000)</f>
        <v>0</v>
      </c>
      <c r="BI51" s="1" t="n">
        <f aca="false">SUMPRODUCT((Ventas!$D$2:$D$10000=0)*(YEAR(Ventas!$A$2:$A$10000)=YEAR($A51))*(MONTH(Ventas!$A$2:$A$10000)=MONTH($A51))*(DAY(Ventas!$A$2:$A$10000)=DAY($A51)), Ventas!BK$2:BK$10000)</f>
        <v>0</v>
      </c>
      <c r="BJ51" s="1" t="n">
        <f aca="false">SUMPRODUCT((Ventas!$D$2:$D$10000=0)*(YEAR(Ventas!$A$2:$A$10000)=YEAR($A51))*(MONTH(Ventas!$A$2:$A$10000)=MONTH($A51))*(DAY(Ventas!$A$2:$A$10000)=DAY($A51)), Ventas!BL$2:BL$10000)</f>
        <v>0</v>
      </c>
      <c r="BK51" s="1" t="n">
        <f aca="false">SUMPRODUCT((Ventas!$D$2:$D$10000=0)*(YEAR(Ventas!$A$2:$A$10000)=YEAR($A51))*(MONTH(Ventas!$A$2:$A$10000)=MONTH($A51))*(DAY(Ventas!$A$2:$A$10000)=DAY($A51)), Ventas!BM$2:BM$10000)</f>
        <v>0</v>
      </c>
      <c r="BL51" s="1" t="n">
        <f aca="false">SUMPRODUCT((Ventas!$D$2:$D$10000=0)*(YEAR(Ventas!$A$2:$A$10000)=YEAR($A51))*(MONTH(Ventas!$A$2:$A$10000)=MONTH($A51))*(DAY(Ventas!$A$2:$A$10000)=DAY($A51)), Ventas!BN$2:BN$10000)</f>
        <v>0</v>
      </c>
      <c r="BM51" s="1" t="n">
        <f aca="false">SUMPRODUCT((Ventas!$D$2:$D$10000=0)*(YEAR(Ventas!$A$2:$A$10000)=YEAR($A51))*(MONTH(Ventas!$A$2:$A$10000)=MONTH($A51))*(DAY(Ventas!$A$2:$A$10000)=DAY($A51)), Ventas!BO$2:BO$10000)</f>
        <v>0</v>
      </c>
      <c r="BN51" s="1" t="n">
        <f aca="false">SUMPRODUCT((Ventas!$D$2:$D$10000=0)*(YEAR(Ventas!$A$2:$A$10000)=YEAR($A51))*(MONTH(Ventas!$A$2:$A$10000)=MONTH($A51))*(DAY(Ventas!$A$2:$A$10000)=DAY($A51)), Ventas!BP$2:BP$10000)</f>
        <v>0</v>
      </c>
      <c r="BO51" s="1" t="n">
        <f aca="false">SUMPRODUCT((Ventas!$D$2:$D$10000=0)*(YEAR(Ventas!$A$2:$A$10000)=YEAR($A51))*(MONTH(Ventas!$A$2:$A$10000)=MONTH($A51))*(DAY(Ventas!$A$2:$A$10000)=DAY($A51)), Ventas!BQ$2:BQ$10000)</f>
        <v>0</v>
      </c>
      <c r="BP51" s="1" t="n">
        <f aca="false">SUMPRODUCT((Ventas!$D$2:$D$10000=0)*(YEAR(Ventas!$A$2:$A$10000)=YEAR($A51))*(MONTH(Ventas!$A$2:$A$10000)=MONTH($A51))*(DAY(Ventas!$A$2:$A$10000)=DAY($A51)), Ventas!BR$2:BR$10000)</f>
        <v>0</v>
      </c>
      <c r="BQ51" s="1" t="n">
        <f aca="false">SUMPRODUCT((Ventas!$D$2:$D$10000=0)*(YEAR(Ventas!$A$2:$A$10000)=YEAR($A51))*(MONTH(Ventas!$A$2:$A$10000)=MONTH($A51))*(DAY(Ventas!$A$2:$A$10000)=DAY($A51)), Ventas!BS$2:BS$10000)</f>
        <v>0</v>
      </c>
      <c r="BR51" s="1" t="n">
        <f aca="false">SUMPRODUCT((Ventas!$D$2:$D$10000=0)*(YEAR(Ventas!$A$2:$A$10000)=YEAR($A51))*(MONTH(Ventas!$A$2:$A$10000)=MONTH($A51))*(DAY(Ventas!$A$2:$A$10000)=DAY($A51)), Ventas!BT$2:BT$10000)</f>
        <v>0</v>
      </c>
      <c r="BS51" s="1" t="n">
        <f aca="false">SUMPRODUCT((Ventas!$D$2:$D$10000=0)*(YEAR(Ventas!$A$2:$A$10000)=YEAR($A51))*(MONTH(Ventas!$A$2:$A$10000)=MONTH($A51))*(DAY(Ventas!$A$2:$A$10000)=DAY($A51)), Ventas!BU$2:BU$10000)</f>
        <v>0</v>
      </c>
    </row>
    <row r="52" customFormat="false" ht="12.8" hidden="false" customHeight="false" outlineLevel="0" collapsed="false">
      <c r="A52" s="64" t="n">
        <v>42586</v>
      </c>
      <c r="B52" s="2" t="n">
        <f aca="false">SUMPRODUCT((Ventas!$D$2:$D$10000=0)*(YEAR(Ventas!$A$2:$A$10000)=YEAR($A52))*(MONTH(Ventas!$A$2:$A$10000)=MONTH($A52))*(DAY(Ventas!$A$2:$A$10000)=DAY($A52)), Ventas!$F$2:$F$10000)</f>
        <v>0</v>
      </c>
      <c r="C52" s="2" t="n">
        <f aca="false">SUMPRODUCT((Ventas!$D$2:$D$10000=1)*(YEAR(Ventas!$A$2:$A$10000)=YEAR($A52))*(MONTH(Ventas!$A$2:$A$10000)=MONTH($A52))*(DAY(Ventas!$A$2:$A$10000)=DAY($A52)), Ventas!$F$2:$F$10000)</f>
        <v>0</v>
      </c>
      <c r="D52" s="2" t="n">
        <f aca="false">SUM(B52:C52)</f>
        <v>0</v>
      </c>
      <c r="F52" s="1" t="n">
        <f aca="false">SUMPRODUCT((Ventas!$D$2:$D$10000=0)*(YEAR(Ventas!$A$2:$A$10000)=YEAR($A52))*(MONTH(Ventas!$A$2:$A$10000)=MONTH($A52))*(DAY(Ventas!$A$2:$A$10000)=DAY($A52)), Ventas!H$2:H$10000)</f>
        <v>0</v>
      </c>
      <c r="G52" s="1" t="n">
        <f aca="false">SUMPRODUCT((Ventas!$D$2:$D$10000=0)*(YEAR(Ventas!$A$2:$A$10000)=YEAR($A52))*(MONTH(Ventas!$A$2:$A$10000)=MONTH($A52))*(DAY(Ventas!$A$2:$A$10000)=DAY($A52)), Ventas!I$2:I$10000)</f>
        <v>0</v>
      </c>
      <c r="H52" s="1" t="n">
        <f aca="false">SUMPRODUCT((Ventas!$D$2:$D$10000=0)*(YEAR(Ventas!$A$2:$A$10000)=YEAR($A52))*(MONTH(Ventas!$A$2:$A$10000)=MONTH($A52))*(DAY(Ventas!$A$2:$A$10000)=DAY($A52)), Ventas!J$2:J$10000)</f>
        <v>0</v>
      </c>
      <c r="I52" s="6" t="n">
        <f aca="false">SUMPRODUCT((Ventas!$D$2:$D$10000=0)*(YEAR(Ventas!$A$2:$A$10000)=YEAR($A52))*(MONTH(Ventas!$A$2:$A$10000)=MONTH($A52))*(DAY(Ventas!$A$2:$A$10000)=DAY($A52)), Ventas!K$2:K$10000)</f>
        <v>0</v>
      </c>
      <c r="J52" s="1" t="n">
        <f aca="false">SUMPRODUCT((Ventas!$D$2:$D$10000=0)*(YEAR(Ventas!$A$2:$A$10000)=YEAR($A52))*(MONTH(Ventas!$A$2:$A$10000)=MONTH($A52))*(DAY(Ventas!$A$2:$A$10000)=DAY($A52)), Ventas!L$2:L$10000)</f>
        <v>0</v>
      </c>
      <c r="K52" s="1" t="n">
        <f aca="false">SUMPRODUCT((Ventas!$D$2:$D$10000=0)*(YEAR(Ventas!$A$2:$A$10000)=YEAR($A52))*(MONTH(Ventas!$A$2:$A$10000)=MONTH($A52))*(DAY(Ventas!$A$2:$A$10000)=DAY($A52)), Ventas!M$2:M$10000)</f>
        <v>0</v>
      </c>
      <c r="L52" s="1" t="n">
        <f aca="false">SUMPRODUCT((Ventas!$D$2:$D$10000=0)*(YEAR(Ventas!$A$2:$A$10000)=YEAR($A52))*(MONTH(Ventas!$A$2:$A$10000)=MONTH($A52))*(DAY(Ventas!$A$2:$A$10000)=DAY($A52)), Ventas!N$2:N$10000)</f>
        <v>0</v>
      </c>
      <c r="M52" s="1" t="n">
        <f aca="false">SUMPRODUCT((Ventas!$D$2:$D$10000=0)*(YEAR(Ventas!$A$2:$A$10000)=YEAR($A52))*(MONTH(Ventas!$A$2:$A$10000)=MONTH($A52))*(DAY(Ventas!$A$2:$A$10000)=DAY($A52)), Ventas!O$2:O$10000)</f>
        <v>0</v>
      </c>
      <c r="N52" s="6" t="n">
        <f aca="false">SUMPRODUCT((Ventas!$D$2:$D$10000=0)*(YEAR(Ventas!$A$2:$A$10000)=YEAR($A52))*(MONTH(Ventas!$A$2:$A$10000)=MONTH($A52))*(DAY(Ventas!$A$2:$A$10000)=DAY($A52)), Ventas!P$2:P$10000)</f>
        <v>0</v>
      </c>
      <c r="O52" s="1" t="n">
        <f aca="false">SUMPRODUCT((Ventas!$D$2:$D$10000=0)*(YEAR(Ventas!$A$2:$A$10000)=YEAR($A52))*(MONTH(Ventas!$A$2:$A$10000)=MONTH($A52))*(DAY(Ventas!$A$2:$A$10000)=DAY($A52)), Ventas!Q$2:Q$10000)</f>
        <v>0</v>
      </c>
      <c r="P52" s="1" t="n">
        <f aca="false">SUMPRODUCT((Ventas!$D$2:$D$10000=0)*(YEAR(Ventas!$A$2:$A$10000)=YEAR($A52))*(MONTH(Ventas!$A$2:$A$10000)=MONTH($A52))*(DAY(Ventas!$A$2:$A$10000)=DAY($A52)), Ventas!R$2:R$10000)</f>
        <v>0</v>
      </c>
      <c r="Q52" s="1" t="n">
        <f aca="false">SUMPRODUCT((Ventas!$D$2:$D$10000=0)*(YEAR(Ventas!$A$2:$A$10000)=YEAR($A52))*(MONTH(Ventas!$A$2:$A$10000)=MONTH($A52))*(DAY(Ventas!$A$2:$A$10000)=DAY($A52)), Ventas!S$2:S$10000)</f>
        <v>0</v>
      </c>
      <c r="R52" s="1" t="n">
        <f aca="false">SUMPRODUCT((Ventas!$D$2:$D$10000=0)*(YEAR(Ventas!$A$2:$A$10000)=YEAR($A52))*(MONTH(Ventas!$A$2:$A$10000)=MONTH($A52))*(DAY(Ventas!$A$2:$A$10000)=DAY($A52)), Ventas!T$2:T$10000)</f>
        <v>0</v>
      </c>
      <c r="S52" s="6" t="n">
        <f aca="false">SUMPRODUCT((Ventas!$D$2:$D$10000=0)*(YEAR(Ventas!$A$2:$A$10000)=YEAR($A52))*(MONTH(Ventas!$A$2:$A$10000)=MONTH($A52))*(DAY(Ventas!$A$2:$A$10000)=DAY($A52)), Ventas!U$2:U$10000)</f>
        <v>0</v>
      </c>
      <c r="T52" s="1" t="n">
        <f aca="false">SUMPRODUCT((Ventas!$D$2:$D$10000=0)*(YEAR(Ventas!$A$2:$A$10000)=YEAR($A52))*(MONTH(Ventas!$A$2:$A$10000)=MONTH($A52))*(DAY(Ventas!$A$2:$A$10000)=DAY($A52)), Ventas!V$2:V$10000)</f>
        <v>0</v>
      </c>
      <c r="U52" s="1" t="n">
        <f aca="false">SUMPRODUCT((Ventas!$D$2:$D$10000=0)*(YEAR(Ventas!$A$2:$A$10000)=YEAR($A52))*(MONTH(Ventas!$A$2:$A$10000)=MONTH($A52))*(DAY(Ventas!$A$2:$A$10000)=DAY($A52)), Ventas!W$2:W$10000)</f>
        <v>0</v>
      </c>
      <c r="V52" s="1" t="n">
        <f aca="false">SUMPRODUCT((Ventas!$D$2:$D$10000=0)*(YEAR(Ventas!$A$2:$A$10000)=YEAR($A52))*(MONTH(Ventas!$A$2:$A$10000)=MONTH($A52))*(DAY(Ventas!$A$2:$A$10000)=DAY($A52)), Ventas!X$2:X$10000)</f>
        <v>0</v>
      </c>
      <c r="W52" s="1" t="n">
        <f aca="false">SUMPRODUCT((Ventas!$D$2:$D$10000=0)*(YEAR(Ventas!$A$2:$A$10000)=YEAR($A52))*(MONTH(Ventas!$A$2:$A$10000)=MONTH($A52))*(DAY(Ventas!$A$2:$A$10000)=DAY($A52)), Ventas!Y$2:Y$10000)</f>
        <v>0</v>
      </c>
      <c r="X52" s="6" t="n">
        <f aca="false">SUMPRODUCT((Ventas!$D$2:$D$10000=0)*(YEAR(Ventas!$A$2:$A$10000)=YEAR($A52))*(MONTH(Ventas!$A$2:$A$10000)=MONTH($A52))*(DAY(Ventas!$A$2:$A$10000)=DAY($A52)), Ventas!Z$2:Z$10000)</f>
        <v>0</v>
      </c>
      <c r="Y52" s="1" t="n">
        <f aca="false">SUMPRODUCT((Ventas!$D$2:$D$10000=0)*(YEAR(Ventas!$A$2:$A$10000)=YEAR($A52))*(MONTH(Ventas!$A$2:$A$10000)=MONTH($A52))*(DAY(Ventas!$A$2:$A$10000)=DAY($A52)), Ventas!AA$2:AA$10000)</f>
        <v>0</v>
      </c>
      <c r="Z52" s="1" t="n">
        <f aca="false">SUMPRODUCT((Ventas!$D$2:$D$10000=0)*(YEAR(Ventas!$A$2:$A$10000)=YEAR($A52))*(MONTH(Ventas!$A$2:$A$10000)=MONTH($A52))*(DAY(Ventas!$A$2:$A$10000)=DAY($A52)), Ventas!AB$2:AB$10000)</f>
        <v>0</v>
      </c>
      <c r="AA52" s="1" t="n">
        <f aca="false">SUMPRODUCT((Ventas!$D$2:$D$10000=0)*(YEAR(Ventas!$A$2:$A$10000)=YEAR($A52))*(MONTH(Ventas!$A$2:$A$10000)=MONTH($A52))*(DAY(Ventas!$A$2:$A$10000)=DAY($A52)), Ventas!AC$2:AC$10000)</f>
        <v>0</v>
      </c>
      <c r="AB52" s="1" t="n">
        <f aca="false">SUMPRODUCT((Ventas!$D$2:$D$10000=0)*(YEAR(Ventas!$A$2:$A$10000)=YEAR($A52))*(MONTH(Ventas!$A$2:$A$10000)=MONTH($A52))*(DAY(Ventas!$A$2:$A$10000)=DAY($A52)), Ventas!AD$2:AD$10000)</f>
        <v>0</v>
      </c>
      <c r="AC52" s="6" t="n">
        <f aca="false">SUMPRODUCT((Ventas!$D$2:$D$10000=0)*(YEAR(Ventas!$A$2:$A$10000)=YEAR($A52))*(MONTH(Ventas!$A$2:$A$10000)=MONTH($A52))*(DAY(Ventas!$A$2:$A$10000)=DAY($A52)), Ventas!AE$2:AE$10000)</f>
        <v>0</v>
      </c>
      <c r="AD52" s="1" t="n">
        <f aca="false">SUMPRODUCT((Ventas!$D$2:$D$10000=0)*(YEAR(Ventas!$A$2:$A$10000)=YEAR($A52))*(MONTH(Ventas!$A$2:$A$10000)=MONTH($A52))*(DAY(Ventas!$A$2:$A$10000)=DAY($A52)), Ventas!AF$2:AF$10000)</f>
        <v>0</v>
      </c>
      <c r="AE52" s="1" t="n">
        <f aca="false">SUMPRODUCT((Ventas!$D$2:$D$10000=0)*(YEAR(Ventas!$A$2:$A$10000)=YEAR($A52))*(MONTH(Ventas!$A$2:$A$10000)=MONTH($A52))*(DAY(Ventas!$A$2:$A$10000)=DAY($A52)), Ventas!AG$2:AG$10000)</f>
        <v>0</v>
      </c>
      <c r="AF52" s="1" t="n">
        <f aca="false">SUMPRODUCT((Ventas!$D$2:$D$10000=0)*(YEAR(Ventas!$A$2:$A$10000)=YEAR($A52))*(MONTH(Ventas!$A$2:$A$10000)=MONTH($A52))*(DAY(Ventas!$A$2:$A$10000)=DAY($A52)), Ventas!AH$2:AH$10000)</f>
        <v>0</v>
      </c>
      <c r="AG52" s="1" t="n">
        <f aca="false">SUMPRODUCT((Ventas!$D$2:$D$10000=0)*(YEAR(Ventas!$A$2:$A$10000)=YEAR($A52))*(MONTH(Ventas!$A$2:$A$10000)=MONTH($A52))*(DAY(Ventas!$A$2:$A$10000)=DAY($A52)), Ventas!AI$2:AI$10000)</f>
        <v>0</v>
      </c>
      <c r="AH52" s="6" t="n">
        <f aca="false">SUMPRODUCT((Ventas!$D$2:$D$10000=0)*(YEAR(Ventas!$A$2:$A$10000)=YEAR($A52))*(MONTH(Ventas!$A$2:$A$10000)=MONTH($A52))*(DAY(Ventas!$A$2:$A$10000)=DAY($A52)), Ventas!AJ$2:AJ$10000)</f>
        <v>0</v>
      </c>
      <c r="AI52" s="1" t="n">
        <f aca="false">SUMPRODUCT((Ventas!$D$2:$D$10000=0)*(YEAR(Ventas!$A$2:$A$10000)=YEAR($A52))*(MONTH(Ventas!$A$2:$A$10000)=MONTH($A52))*(DAY(Ventas!$A$2:$A$10000)=DAY($A52)), Ventas!AK$2:AK$10000)</f>
        <v>0</v>
      </c>
      <c r="AJ52" s="1" t="n">
        <f aca="false">SUMPRODUCT((Ventas!$D$2:$D$10000=0)*(YEAR(Ventas!$A$2:$A$10000)=YEAR($A52))*(MONTH(Ventas!$A$2:$A$10000)=MONTH($A52))*(DAY(Ventas!$A$2:$A$10000)=DAY($A52)), Ventas!AL$2:AL$10000)</f>
        <v>0</v>
      </c>
      <c r="AK52" s="6" t="n">
        <f aca="false">SUMPRODUCT((Ventas!$D$2:$D$10000=0)*(YEAR(Ventas!$A$2:$A$10000)=YEAR($A52))*(MONTH(Ventas!$A$2:$A$10000)=MONTH($A52))*(DAY(Ventas!$A$2:$A$10000)=DAY($A52)), Ventas!AM$2:AM$10000)</f>
        <v>0</v>
      </c>
      <c r="AL52" s="1" t="n">
        <f aca="false">SUMPRODUCT((Ventas!$D$2:$D$10000=0)*(YEAR(Ventas!$A$2:$A$10000)=YEAR($A52))*(MONTH(Ventas!$A$2:$A$10000)=MONTH($A52))*(DAY(Ventas!$A$2:$A$10000)=DAY($A52)), Ventas!AN$2:AN$10000)</f>
        <v>0</v>
      </c>
      <c r="AM52" s="1" t="n">
        <f aca="false">SUMPRODUCT((Ventas!$D$2:$D$10000=0)*(YEAR(Ventas!$A$2:$A$10000)=YEAR($A52))*(MONTH(Ventas!$A$2:$A$10000)=MONTH($A52))*(DAY(Ventas!$A$2:$A$10000)=DAY($A52)), Ventas!AO$2:AO$10000)</f>
        <v>0</v>
      </c>
      <c r="AN52" s="6" t="n">
        <f aca="false">SUMPRODUCT((Ventas!$D$2:$D$10000=0)*(YEAR(Ventas!$A$2:$A$10000)=YEAR($A52))*(MONTH(Ventas!$A$2:$A$10000)=MONTH($A52))*(DAY(Ventas!$A$2:$A$10000)=DAY($A52)), Ventas!AP$2:AP$10000)</f>
        <v>0</v>
      </c>
      <c r="AO52" s="1" t="n">
        <f aca="false">SUMPRODUCT((Ventas!$D$2:$D$10000=0)*(YEAR(Ventas!$A$2:$A$10000)=YEAR($A52))*(MONTH(Ventas!$A$2:$A$10000)=MONTH($A52))*(DAY(Ventas!$A$2:$A$10000)=DAY($A52)), Ventas!AQ$2:AQ$10000)</f>
        <v>0</v>
      </c>
      <c r="AP52" s="1" t="n">
        <f aca="false">SUMPRODUCT((Ventas!$D$2:$D$10000=0)*(YEAR(Ventas!$A$2:$A$10000)=YEAR($A52))*(MONTH(Ventas!$A$2:$A$10000)=MONTH($A52))*(DAY(Ventas!$A$2:$A$10000)=DAY($A52)), Ventas!AR$2:AR$10000)</f>
        <v>0</v>
      </c>
      <c r="AQ52" s="1" t="n">
        <f aca="false">SUMPRODUCT((Ventas!$D$2:$D$10000=0)*(YEAR(Ventas!$A$2:$A$10000)=YEAR($A52))*(MONTH(Ventas!$A$2:$A$10000)=MONTH($A52))*(DAY(Ventas!$A$2:$A$10000)=DAY($A52)), Ventas!AS$2:AS$10000)</f>
        <v>0</v>
      </c>
      <c r="AR52" s="6" t="n">
        <f aca="false">SUMPRODUCT((Ventas!$D$2:$D$10000=0)*(YEAR(Ventas!$A$2:$A$10000)=YEAR($A52))*(MONTH(Ventas!$A$2:$A$10000)=MONTH($A52))*(DAY(Ventas!$A$2:$A$10000)=DAY($A52)), Ventas!AT$2:AT$10000)</f>
        <v>0</v>
      </c>
      <c r="AS52" s="1" t="n">
        <f aca="false">SUMPRODUCT((Ventas!$D$2:$D$10000=0)*(YEAR(Ventas!$A$2:$A$10000)=YEAR($A52))*(MONTH(Ventas!$A$2:$A$10000)=MONTH($A52))*(DAY(Ventas!$A$2:$A$10000)=DAY($A52)), Ventas!AU$2:AU$10000)</f>
        <v>0</v>
      </c>
      <c r="AT52" s="1" t="n">
        <f aca="false">SUMPRODUCT((Ventas!$D$2:$D$10000=0)*(YEAR(Ventas!$A$2:$A$10000)=YEAR($A52))*(MONTH(Ventas!$A$2:$A$10000)=MONTH($A52))*(DAY(Ventas!$A$2:$A$10000)=DAY($A52)), Ventas!AV$2:AV$10000)</f>
        <v>0</v>
      </c>
      <c r="AU52" s="1" t="n">
        <f aca="false">SUMPRODUCT((Ventas!$D$2:$D$10000=0)*(YEAR(Ventas!$A$2:$A$10000)=YEAR($A52))*(MONTH(Ventas!$A$2:$A$10000)=MONTH($A52))*(DAY(Ventas!$A$2:$A$10000)=DAY($A52)), Ventas!AW$2:AW$10000)</f>
        <v>0</v>
      </c>
      <c r="AV52" s="6" t="n">
        <f aca="false">SUMPRODUCT((Ventas!$D$2:$D$10000=0)*(YEAR(Ventas!$A$2:$A$10000)=YEAR($A52))*(MONTH(Ventas!$A$2:$A$10000)=MONTH($A52))*(DAY(Ventas!$A$2:$A$10000)=DAY($A52)), Ventas!AX$2:AX$10000)</f>
        <v>0</v>
      </c>
      <c r="AW52" s="1" t="n">
        <f aca="false">SUMPRODUCT((Ventas!$D$2:$D$10000=0)*(YEAR(Ventas!$A$2:$A$10000)=YEAR($A52))*(MONTH(Ventas!$A$2:$A$10000)=MONTH($A52))*(DAY(Ventas!$A$2:$A$10000)=DAY($A52)), Ventas!AY$2:AY$10000)</f>
        <v>0</v>
      </c>
      <c r="AX52" s="1" t="n">
        <f aca="false">SUMPRODUCT((Ventas!$D$2:$D$10000=0)*(YEAR(Ventas!$A$2:$A$10000)=YEAR($A52))*(MONTH(Ventas!$A$2:$A$10000)=MONTH($A52))*(DAY(Ventas!$A$2:$A$10000)=DAY($A52)), Ventas!AZ$2:AZ$10000)</f>
        <v>0</v>
      </c>
      <c r="AY52" s="1" t="n">
        <f aca="false">SUMPRODUCT((Ventas!$D$2:$D$10000=0)*(YEAR(Ventas!$A$2:$A$10000)=YEAR($A52))*(MONTH(Ventas!$A$2:$A$10000)=MONTH($A52))*(DAY(Ventas!$A$2:$A$10000)=DAY($A52)), Ventas!BA$2:BA$10000)</f>
        <v>0</v>
      </c>
      <c r="AZ52" s="6" t="n">
        <f aca="false">SUMPRODUCT((Ventas!$D$2:$D$10000=0)*(YEAR(Ventas!$A$2:$A$10000)=YEAR($A52))*(MONTH(Ventas!$A$2:$A$10000)=MONTH($A52))*(DAY(Ventas!$A$2:$A$10000)=DAY($A52)), Ventas!BB$2:BB$10000)</f>
        <v>0</v>
      </c>
      <c r="BA52" s="1" t="n">
        <f aca="false">SUMPRODUCT((Ventas!$D$2:$D$10000=0)*(YEAR(Ventas!$A$2:$A$10000)=YEAR($A52))*(MONTH(Ventas!$A$2:$A$10000)=MONTH($A52))*(DAY(Ventas!$A$2:$A$10000)=DAY($A52)), Ventas!BC$2:BC$10000)</f>
        <v>0</v>
      </c>
      <c r="BB52" s="1" t="n">
        <f aca="false">SUMPRODUCT((Ventas!$D$2:$D$10000=0)*(YEAR(Ventas!$A$2:$A$10000)=YEAR($A52))*(MONTH(Ventas!$A$2:$A$10000)=MONTH($A52))*(DAY(Ventas!$A$2:$A$10000)=DAY($A52)), Ventas!BD$2:BD$10000)</f>
        <v>0</v>
      </c>
      <c r="BC52" s="1" t="n">
        <f aca="false">SUMPRODUCT((Ventas!$D$2:$D$10000=0)*(YEAR(Ventas!$A$2:$A$10000)=YEAR($A52))*(MONTH(Ventas!$A$2:$A$10000)=MONTH($A52))*(DAY(Ventas!$A$2:$A$10000)=DAY($A52)), Ventas!BE$2:BE$10000)</f>
        <v>0</v>
      </c>
      <c r="BD52" s="6" t="n">
        <f aca="false">SUMPRODUCT((Ventas!$D$2:$D$10000=0)*(YEAR(Ventas!$A$2:$A$10000)=YEAR($A52))*(MONTH(Ventas!$A$2:$A$10000)=MONTH($A52))*(DAY(Ventas!$A$2:$A$10000)=DAY($A52)), Ventas!BF$2:BF$10000)</f>
        <v>0</v>
      </c>
      <c r="BE52" s="1" t="n">
        <f aca="false">SUMPRODUCT((Ventas!$D$2:$D$10000=0)*(YEAR(Ventas!$A$2:$A$10000)=YEAR($A52))*(MONTH(Ventas!$A$2:$A$10000)=MONTH($A52))*(DAY(Ventas!$A$2:$A$10000)=DAY($A52)), Ventas!BG$2:BG$10000)</f>
        <v>0</v>
      </c>
      <c r="BF52" s="6" t="n">
        <f aca="false">SUMPRODUCT((Ventas!$D$2:$D$10000=0)*(YEAR(Ventas!$A$2:$A$10000)=YEAR($A52))*(MONTH(Ventas!$A$2:$A$10000)=MONTH($A52))*(DAY(Ventas!$A$2:$A$10000)=DAY($A52)), Ventas!BH$2:BH$10000)</f>
        <v>0</v>
      </c>
      <c r="BG52" s="1" t="n">
        <f aca="false">SUMPRODUCT((Ventas!$D$2:$D$10000=0)*(YEAR(Ventas!$A$2:$A$10000)=YEAR($A52))*(MONTH(Ventas!$A$2:$A$10000)=MONTH($A52))*(DAY(Ventas!$A$2:$A$10000)=DAY($A52)), Ventas!BI$2:BI$10000)</f>
        <v>0</v>
      </c>
      <c r="BH52" s="1" t="n">
        <f aca="false">SUMPRODUCT((Ventas!$D$2:$D$10000=0)*(YEAR(Ventas!$A$2:$A$10000)=YEAR($A52))*(MONTH(Ventas!$A$2:$A$10000)=MONTH($A52))*(DAY(Ventas!$A$2:$A$10000)=DAY($A52)), Ventas!BJ$2:BJ$10000)</f>
        <v>0</v>
      </c>
      <c r="BI52" s="1" t="n">
        <f aca="false">SUMPRODUCT((Ventas!$D$2:$D$10000=0)*(YEAR(Ventas!$A$2:$A$10000)=YEAR($A52))*(MONTH(Ventas!$A$2:$A$10000)=MONTH($A52))*(DAY(Ventas!$A$2:$A$10000)=DAY($A52)), Ventas!BK$2:BK$10000)</f>
        <v>0</v>
      </c>
      <c r="BJ52" s="1" t="n">
        <f aca="false">SUMPRODUCT((Ventas!$D$2:$D$10000=0)*(YEAR(Ventas!$A$2:$A$10000)=YEAR($A52))*(MONTH(Ventas!$A$2:$A$10000)=MONTH($A52))*(DAY(Ventas!$A$2:$A$10000)=DAY($A52)), Ventas!BL$2:BL$10000)</f>
        <v>0</v>
      </c>
      <c r="BK52" s="1" t="n">
        <f aca="false">SUMPRODUCT((Ventas!$D$2:$D$10000=0)*(YEAR(Ventas!$A$2:$A$10000)=YEAR($A52))*(MONTH(Ventas!$A$2:$A$10000)=MONTH($A52))*(DAY(Ventas!$A$2:$A$10000)=DAY($A52)), Ventas!BM$2:BM$10000)</f>
        <v>0</v>
      </c>
      <c r="BL52" s="1" t="n">
        <f aca="false">SUMPRODUCT((Ventas!$D$2:$D$10000=0)*(YEAR(Ventas!$A$2:$A$10000)=YEAR($A52))*(MONTH(Ventas!$A$2:$A$10000)=MONTH($A52))*(DAY(Ventas!$A$2:$A$10000)=DAY($A52)), Ventas!BN$2:BN$10000)</f>
        <v>0</v>
      </c>
      <c r="BM52" s="1" t="n">
        <f aca="false">SUMPRODUCT((Ventas!$D$2:$D$10000=0)*(YEAR(Ventas!$A$2:$A$10000)=YEAR($A52))*(MONTH(Ventas!$A$2:$A$10000)=MONTH($A52))*(DAY(Ventas!$A$2:$A$10000)=DAY($A52)), Ventas!BO$2:BO$10000)</f>
        <v>0</v>
      </c>
      <c r="BN52" s="1" t="n">
        <f aca="false">SUMPRODUCT((Ventas!$D$2:$D$10000=0)*(YEAR(Ventas!$A$2:$A$10000)=YEAR($A52))*(MONTH(Ventas!$A$2:$A$10000)=MONTH($A52))*(DAY(Ventas!$A$2:$A$10000)=DAY($A52)), Ventas!BP$2:BP$10000)</f>
        <v>0</v>
      </c>
      <c r="BO52" s="1" t="n">
        <f aca="false">SUMPRODUCT((Ventas!$D$2:$D$10000=0)*(YEAR(Ventas!$A$2:$A$10000)=YEAR($A52))*(MONTH(Ventas!$A$2:$A$10000)=MONTH($A52))*(DAY(Ventas!$A$2:$A$10000)=DAY($A52)), Ventas!BQ$2:BQ$10000)</f>
        <v>0</v>
      </c>
      <c r="BP52" s="1" t="n">
        <f aca="false">SUMPRODUCT((Ventas!$D$2:$D$10000=0)*(YEAR(Ventas!$A$2:$A$10000)=YEAR($A52))*(MONTH(Ventas!$A$2:$A$10000)=MONTH($A52))*(DAY(Ventas!$A$2:$A$10000)=DAY($A52)), Ventas!BR$2:BR$10000)</f>
        <v>0</v>
      </c>
      <c r="BQ52" s="1" t="n">
        <f aca="false">SUMPRODUCT((Ventas!$D$2:$D$10000=0)*(YEAR(Ventas!$A$2:$A$10000)=YEAR($A52))*(MONTH(Ventas!$A$2:$A$10000)=MONTH($A52))*(DAY(Ventas!$A$2:$A$10000)=DAY($A52)), Ventas!BS$2:BS$10000)</f>
        <v>0</v>
      </c>
      <c r="BR52" s="1" t="n">
        <f aca="false">SUMPRODUCT((Ventas!$D$2:$D$10000=0)*(YEAR(Ventas!$A$2:$A$10000)=YEAR($A52))*(MONTH(Ventas!$A$2:$A$10000)=MONTH($A52))*(DAY(Ventas!$A$2:$A$10000)=DAY($A52)), Ventas!BT$2:BT$10000)</f>
        <v>0</v>
      </c>
      <c r="BS52" s="1" t="n">
        <f aca="false">SUMPRODUCT((Ventas!$D$2:$D$10000=0)*(YEAR(Ventas!$A$2:$A$10000)=YEAR($A52))*(MONTH(Ventas!$A$2:$A$10000)=MONTH($A52))*(DAY(Ventas!$A$2:$A$10000)=DAY($A52)), Ventas!BU$2:BU$10000)</f>
        <v>0</v>
      </c>
    </row>
    <row r="53" customFormat="false" ht="12.8" hidden="false" customHeight="false" outlineLevel="0" collapsed="false">
      <c r="A53" s="64" t="n">
        <v>42587</v>
      </c>
      <c r="B53" s="2" t="n">
        <f aca="false">SUMPRODUCT((Ventas!$D$2:$D$10000=0)*(YEAR(Ventas!$A$2:$A$10000)=YEAR($A53))*(MONTH(Ventas!$A$2:$A$10000)=MONTH($A53))*(DAY(Ventas!$A$2:$A$10000)=DAY($A53)), Ventas!$F$2:$F$10000)</f>
        <v>0</v>
      </c>
      <c r="C53" s="2" t="n">
        <f aca="false">SUMPRODUCT((Ventas!$D$2:$D$10000=1)*(YEAR(Ventas!$A$2:$A$10000)=YEAR($A53))*(MONTH(Ventas!$A$2:$A$10000)=MONTH($A53))*(DAY(Ventas!$A$2:$A$10000)=DAY($A53)), Ventas!$F$2:$F$10000)</f>
        <v>0</v>
      </c>
      <c r="D53" s="2" t="n">
        <f aca="false">SUM(B53:C53)</f>
        <v>0</v>
      </c>
      <c r="F53" s="1" t="n">
        <f aca="false">SUMPRODUCT((Ventas!$D$2:$D$10000=0)*(YEAR(Ventas!$A$2:$A$10000)=YEAR($A53))*(MONTH(Ventas!$A$2:$A$10000)=MONTH($A53))*(DAY(Ventas!$A$2:$A$10000)=DAY($A53)), Ventas!H$2:H$10000)</f>
        <v>0</v>
      </c>
      <c r="G53" s="1" t="n">
        <f aca="false">SUMPRODUCT((Ventas!$D$2:$D$10000=0)*(YEAR(Ventas!$A$2:$A$10000)=YEAR($A53))*(MONTH(Ventas!$A$2:$A$10000)=MONTH($A53))*(DAY(Ventas!$A$2:$A$10000)=DAY($A53)), Ventas!I$2:I$10000)</f>
        <v>0</v>
      </c>
      <c r="H53" s="1" t="n">
        <f aca="false">SUMPRODUCT((Ventas!$D$2:$D$10000=0)*(YEAR(Ventas!$A$2:$A$10000)=YEAR($A53))*(MONTH(Ventas!$A$2:$A$10000)=MONTH($A53))*(DAY(Ventas!$A$2:$A$10000)=DAY($A53)), Ventas!J$2:J$10000)</f>
        <v>0</v>
      </c>
      <c r="I53" s="6" t="n">
        <f aca="false">SUMPRODUCT((Ventas!$D$2:$D$10000=0)*(YEAR(Ventas!$A$2:$A$10000)=YEAR($A53))*(MONTH(Ventas!$A$2:$A$10000)=MONTH($A53))*(DAY(Ventas!$A$2:$A$10000)=DAY($A53)), Ventas!K$2:K$10000)</f>
        <v>0</v>
      </c>
      <c r="J53" s="1" t="n">
        <f aca="false">SUMPRODUCT((Ventas!$D$2:$D$10000=0)*(YEAR(Ventas!$A$2:$A$10000)=YEAR($A53))*(MONTH(Ventas!$A$2:$A$10000)=MONTH($A53))*(DAY(Ventas!$A$2:$A$10000)=DAY($A53)), Ventas!L$2:L$10000)</f>
        <v>0</v>
      </c>
      <c r="K53" s="1" t="n">
        <f aca="false">SUMPRODUCT((Ventas!$D$2:$D$10000=0)*(YEAR(Ventas!$A$2:$A$10000)=YEAR($A53))*(MONTH(Ventas!$A$2:$A$10000)=MONTH($A53))*(DAY(Ventas!$A$2:$A$10000)=DAY($A53)), Ventas!M$2:M$10000)</f>
        <v>0</v>
      </c>
      <c r="L53" s="1" t="n">
        <f aca="false">SUMPRODUCT((Ventas!$D$2:$D$10000=0)*(YEAR(Ventas!$A$2:$A$10000)=YEAR($A53))*(MONTH(Ventas!$A$2:$A$10000)=MONTH($A53))*(DAY(Ventas!$A$2:$A$10000)=DAY($A53)), Ventas!N$2:N$10000)</f>
        <v>0</v>
      </c>
      <c r="M53" s="1" t="n">
        <f aca="false">SUMPRODUCT((Ventas!$D$2:$D$10000=0)*(YEAR(Ventas!$A$2:$A$10000)=YEAR($A53))*(MONTH(Ventas!$A$2:$A$10000)=MONTH($A53))*(DAY(Ventas!$A$2:$A$10000)=DAY($A53)), Ventas!O$2:O$10000)</f>
        <v>0</v>
      </c>
      <c r="N53" s="6" t="n">
        <f aca="false">SUMPRODUCT((Ventas!$D$2:$D$10000=0)*(YEAR(Ventas!$A$2:$A$10000)=YEAR($A53))*(MONTH(Ventas!$A$2:$A$10000)=MONTH($A53))*(DAY(Ventas!$A$2:$A$10000)=DAY($A53)), Ventas!P$2:P$10000)</f>
        <v>0</v>
      </c>
      <c r="O53" s="1" t="n">
        <f aca="false">SUMPRODUCT((Ventas!$D$2:$D$10000=0)*(YEAR(Ventas!$A$2:$A$10000)=YEAR($A53))*(MONTH(Ventas!$A$2:$A$10000)=MONTH($A53))*(DAY(Ventas!$A$2:$A$10000)=DAY($A53)), Ventas!Q$2:Q$10000)</f>
        <v>0</v>
      </c>
      <c r="P53" s="1" t="n">
        <f aca="false">SUMPRODUCT((Ventas!$D$2:$D$10000=0)*(YEAR(Ventas!$A$2:$A$10000)=YEAR($A53))*(MONTH(Ventas!$A$2:$A$10000)=MONTH($A53))*(DAY(Ventas!$A$2:$A$10000)=DAY($A53)), Ventas!R$2:R$10000)</f>
        <v>0</v>
      </c>
      <c r="Q53" s="1" t="n">
        <f aca="false">SUMPRODUCT((Ventas!$D$2:$D$10000=0)*(YEAR(Ventas!$A$2:$A$10000)=YEAR($A53))*(MONTH(Ventas!$A$2:$A$10000)=MONTH($A53))*(DAY(Ventas!$A$2:$A$10000)=DAY($A53)), Ventas!S$2:S$10000)</f>
        <v>0</v>
      </c>
      <c r="R53" s="1" t="n">
        <f aca="false">SUMPRODUCT((Ventas!$D$2:$D$10000=0)*(YEAR(Ventas!$A$2:$A$10000)=YEAR($A53))*(MONTH(Ventas!$A$2:$A$10000)=MONTH($A53))*(DAY(Ventas!$A$2:$A$10000)=DAY($A53)), Ventas!T$2:T$10000)</f>
        <v>0</v>
      </c>
      <c r="S53" s="6" t="n">
        <f aca="false">SUMPRODUCT((Ventas!$D$2:$D$10000=0)*(YEAR(Ventas!$A$2:$A$10000)=YEAR($A53))*(MONTH(Ventas!$A$2:$A$10000)=MONTH($A53))*(DAY(Ventas!$A$2:$A$10000)=DAY($A53)), Ventas!U$2:U$10000)</f>
        <v>0</v>
      </c>
      <c r="T53" s="1" t="n">
        <f aca="false">SUMPRODUCT((Ventas!$D$2:$D$10000=0)*(YEAR(Ventas!$A$2:$A$10000)=YEAR($A53))*(MONTH(Ventas!$A$2:$A$10000)=MONTH($A53))*(DAY(Ventas!$A$2:$A$10000)=DAY($A53)), Ventas!V$2:V$10000)</f>
        <v>0</v>
      </c>
      <c r="U53" s="1" t="n">
        <f aca="false">SUMPRODUCT((Ventas!$D$2:$D$10000=0)*(YEAR(Ventas!$A$2:$A$10000)=YEAR($A53))*(MONTH(Ventas!$A$2:$A$10000)=MONTH($A53))*(DAY(Ventas!$A$2:$A$10000)=DAY($A53)), Ventas!W$2:W$10000)</f>
        <v>0</v>
      </c>
      <c r="V53" s="1" t="n">
        <f aca="false">SUMPRODUCT((Ventas!$D$2:$D$10000=0)*(YEAR(Ventas!$A$2:$A$10000)=YEAR($A53))*(MONTH(Ventas!$A$2:$A$10000)=MONTH($A53))*(DAY(Ventas!$A$2:$A$10000)=DAY($A53)), Ventas!X$2:X$10000)</f>
        <v>0</v>
      </c>
      <c r="W53" s="1" t="n">
        <f aca="false">SUMPRODUCT((Ventas!$D$2:$D$10000=0)*(YEAR(Ventas!$A$2:$A$10000)=YEAR($A53))*(MONTH(Ventas!$A$2:$A$10000)=MONTH($A53))*(DAY(Ventas!$A$2:$A$10000)=DAY($A53)), Ventas!Y$2:Y$10000)</f>
        <v>0</v>
      </c>
      <c r="X53" s="6" t="n">
        <f aca="false">SUMPRODUCT((Ventas!$D$2:$D$10000=0)*(YEAR(Ventas!$A$2:$A$10000)=YEAR($A53))*(MONTH(Ventas!$A$2:$A$10000)=MONTH($A53))*(DAY(Ventas!$A$2:$A$10000)=DAY($A53)), Ventas!Z$2:Z$10000)</f>
        <v>0</v>
      </c>
      <c r="Y53" s="1" t="n">
        <f aca="false">SUMPRODUCT((Ventas!$D$2:$D$10000=0)*(YEAR(Ventas!$A$2:$A$10000)=YEAR($A53))*(MONTH(Ventas!$A$2:$A$10000)=MONTH($A53))*(DAY(Ventas!$A$2:$A$10000)=DAY($A53)), Ventas!AA$2:AA$10000)</f>
        <v>0</v>
      </c>
      <c r="Z53" s="1" t="n">
        <f aca="false">SUMPRODUCT((Ventas!$D$2:$D$10000=0)*(YEAR(Ventas!$A$2:$A$10000)=YEAR($A53))*(MONTH(Ventas!$A$2:$A$10000)=MONTH($A53))*(DAY(Ventas!$A$2:$A$10000)=DAY($A53)), Ventas!AB$2:AB$10000)</f>
        <v>0</v>
      </c>
      <c r="AA53" s="1" t="n">
        <f aca="false">SUMPRODUCT((Ventas!$D$2:$D$10000=0)*(YEAR(Ventas!$A$2:$A$10000)=YEAR($A53))*(MONTH(Ventas!$A$2:$A$10000)=MONTH($A53))*(DAY(Ventas!$A$2:$A$10000)=DAY($A53)), Ventas!AC$2:AC$10000)</f>
        <v>0</v>
      </c>
      <c r="AB53" s="1" t="n">
        <f aca="false">SUMPRODUCT((Ventas!$D$2:$D$10000=0)*(YEAR(Ventas!$A$2:$A$10000)=YEAR($A53))*(MONTH(Ventas!$A$2:$A$10000)=MONTH($A53))*(DAY(Ventas!$A$2:$A$10000)=DAY($A53)), Ventas!AD$2:AD$10000)</f>
        <v>0</v>
      </c>
      <c r="AC53" s="6" t="n">
        <f aca="false">SUMPRODUCT((Ventas!$D$2:$D$10000=0)*(YEAR(Ventas!$A$2:$A$10000)=YEAR($A53))*(MONTH(Ventas!$A$2:$A$10000)=MONTH($A53))*(DAY(Ventas!$A$2:$A$10000)=DAY($A53)), Ventas!AE$2:AE$10000)</f>
        <v>0</v>
      </c>
      <c r="AD53" s="1" t="n">
        <f aca="false">SUMPRODUCT((Ventas!$D$2:$D$10000=0)*(YEAR(Ventas!$A$2:$A$10000)=YEAR($A53))*(MONTH(Ventas!$A$2:$A$10000)=MONTH($A53))*(DAY(Ventas!$A$2:$A$10000)=DAY($A53)), Ventas!AF$2:AF$10000)</f>
        <v>0</v>
      </c>
      <c r="AE53" s="1" t="n">
        <f aca="false">SUMPRODUCT((Ventas!$D$2:$D$10000=0)*(YEAR(Ventas!$A$2:$A$10000)=YEAR($A53))*(MONTH(Ventas!$A$2:$A$10000)=MONTH($A53))*(DAY(Ventas!$A$2:$A$10000)=DAY($A53)), Ventas!AG$2:AG$10000)</f>
        <v>0</v>
      </c>
      <c r="AF53" s="1" t="n">
        <f aca="false">SUMPRODUCT((Ventas!$D$2:$D$10000=0)*(YEAR(Ventas!$A$2:$A$10000)=YEAR($A53))*(MONTH(Ventas!$A$2:$A$10000)=MONTH($A53))*(DAY(Ventas!$A$2:$A$10000)=DAY($A53)), Ventas!AH$2:AH$10000)</f>
        <v>0</v>
      </c>
      <c r="AG53" s="1" t="n">
        <f aca="false">SUMPRODUCT((Ventas!$D$2:$D$10000=0)*(YEAR(Ventas!$A$2:$A$10000)=YEAR($A53))*(MONTH(Ventas!$A$2:$A$10000)=MONTH($A53))*(DAY(Ventas!$A$2:$A$10000)=DAY($A53)), Ventas!AI$2:AI$10000)</f>
        <v>0</v>
      </c>
      <c r="AH53" s="6" t="n">
        <f aca="false">SUMPRODUCT((Ventas!$D$2:$D$10000=0)*(YEAR(Ventas!$A$2:$A$10000)=YEAR($A53))*(MONTH(Ventas!$A$2:$A$10000)=MONTH($A53))*(DAY(Ventas!$A$2:$A$10000)=DAY($A53)), Ventas!AJ$2:AJ$10000)</f>
        <v>0</v>
      </c>
      <c r="AI53" s="1" t="n">
        <f aca="false">SUMPRODUCT((Ventas!$D$2:$D$10000=0)*(YEAR(Ventas!$A$2:$A$10000)=YEAR($A53))*(MONTH(Ventas!$A$2:$A$10000)=MONTH($A53))*(DAY(Ventas!$A$2:$A$10000)=DAY($A53)), Ventas!AK$2:AK$10000)</f>
        <v>0</v>
      </c>
      <c r="AJ53" s="1" t="n">
        <f aca="false">SUMPRODUCT((Ventas!$D$2:$D$10000=0)*(YEAR(Ventas!$A$2:$A$10000)=YEAR($A53))*(MONTH(Ventas!$A$2:$A$10000)=MONTH($A53))*(DAY(Ventas!$A$2:$A$10000)=DAY($A53)), Ventas!AL$2:AL$10000)</f>
        <v>0</v>
      </c>
      <c r="AK53" s="6" t="n">
        <f aca="false">SUMPRODUCT((Ventas!$D$2:$D$10000=0)*(YEAR(Ventas!$A$2:$A$10000)=YEAR($A53))*(MONTH(Ventas!$A$2:$A$10000)=MONTH($A53))*(DAY(Ventas!$A$2:$A$10000)=DAY($A53)), Ventas!AM$2:AM$10000)</f>
        <v>0</v>
      </c>
      <c r="AL53" s="1" t="n">
        <f aca="false">SUMPRODUCT((Ventas!$D$2:$D$10000=0)*(YEAR(Ventas!$A$2:$A$10000)=YEAR($A53))*(MONTH(Ventas!$A$2:$A$10000)=MONTH($A53))*(DAY(Ventas!$A$2:$A$10000)=DAY($A53)), Ventas!AN$2:AN$10000)</f>
        <v>0</v>
      </c>
      <c r="AM53" s="1" t="n">
        <f aca="false">SUMPRODUCT((Ventas!$D$2:$D$10000=0)*(YEAR(Ventas!$A$2:$A$10000)=YEAR($A53))*(MONTH(Ventas!$A$2:$A$10000)=MONTH($A53))*(DAY(Ventas!$A$2:$A$10000)=DAY($A53)), Ventas!AO$2:AO$10000)</f>
        <v>0</v>
      </c>
      <c r="AN53" s="6" t="n">
        <f aca="false">SUMPRODUCT((Ventas!$D$2:$D$10000=0)*(YEAR(Ventas!$A$2:$A$10000)=YEAR($A53))*(MONTH(Ventas!$A$2:$A$10000)=MONTH($A53))*(DAY(Ventas!$A$2:$A$10000)=DAY($A53)), Ventas!AP$2:AP$10000)</f>
        <v>0</v>
      </c>
      <c r="AO53" s="1" t="n">
        <f aca="false">SUMPRODUCT((Ventas!$D$2:$D$10000=0)*(YEAR(Ventas!$A$2:$A$10000)=YEAR($A53))*(MONTH(Ventas!$A$2:$A$10000)=MONTH($A53))*(DAY(Ventas!$A$2:$A$10000)=DAY($A53)), Ventas!AQ$2:AQ$10000)</f>
        <v>0</v>
      </c>
      <c r="AP53" s="1" t="n">
        <f aca="false">SUMPRODUCT((Ventas!$D$2:$D$10000=0)*(YEAR(Ventas!$A$2:$A$10000)=YEAR($A53))*(MONTH(Ventas!$A$2:$A$10000)=MONTH($A53))*(DAY(Ventas!$A$2:$A$10000)=DAY($A53)), Ventas!AR$2:AR$10000)</f>
        <v>0</v>
      </c>
      <c r="AQ53" s="1" t="n">
        <f aca="false">SUMPRODUCT((Ventas!$D$2:$D$10000=0)*(YEAR(Ventas!$A$2:$A$10000)=YEAR($A53))*(MONTH(Ventas!$A$2:$A$10000)=MONTH($A53))*(DAY(Ventas!$A$2:$A$10000)=DAY($A53)), Ventas!AS$2:AS$10000)</f>
        <v>0</v>
      </c>
      <c r="AR53" s="6" t="n">
        <f aca="false">SUMPRODUCT((Ventas!$D$2:$D$10000=0)*(YEAR(Ventas!$A$2:$A$10000)=YEAR($A53))*(MONTH(Ventas!$A$2:$A$10000)=MONTH($A53))*(DAY(Ventas!$A$2:$A$10000)=DAY($A53)), Ventas!AT$2:AT$10000)</f>
        <v>0</v>
      </c>
      <c r="AS53" s="1" t="n">
        <f aca="false">SUMPRODUCT((Ventas!$D$2:$D$10000=0)*(YEAR(Ventas!$A$2:$A$10000)=YEAR($A53))*(MONTH(Ventas!$A$2:$A$10000)=MONTH($A53))*(DAY(Ventas!$A$2:$A$10000)=DAY($A53)), Ventas!AU$2:AU$10000)</f>
        <v>0</v>
      </c>
      <c r="AT53" s="1" t="n">
        <f aca="false">SUMPRODUCT((Ventas!$D$2:$D$10000=0)*(YEAR(Ventas!$A$2:$A$10000)=YEAR($A53))*(MONTH(Ventas!$A$2:$A$10000)=MONTH($A53))*(DAY(Ventas!$A$2:$A$10000)=DAY($A53)), Ventas!AV$2:AV$10000)</f>
        <v>0</v>
      </c>
      <c r="AU53" s="1" t="n">
        <f aca="false">SUMPRODUCT((Ventas!$D$2:$D$10000=0)*(YEAR(Ventas!$A$2:$A$10000)=YEAR($A53))*(MONTH(Ventas!$A$2:$A$10000)=MONTH($A53))*(DAY(Ventas!$A$2:$A$10000)=DAY($A53)), Ventas!AW$2:AW$10000)</f>
        <v>0</v>
      </c>
      <c r="AV53" s="6" t="n">
        <f aca="false">SUMPRODUCT((Ventas!$D$2:$D$10000=0)*(YEAR(Ventas!$A$2:$A$10000)=YEAR($A53))*(MONTH(Ventas!$A$2:$A$10000)=MONTH($A53))*(DAY(Ventas!$A$2:$A$10000)=DAY($A53)), Ventas!AX$2:AX$10000)</f>
        <v>0</v>
      </c>
      <c r="AW53" s="1" t="n">
        <f aca="false">SUMPRODUCT((Ventas!$D$2:$D$10000=0)*(YEAR(Ventas!$A$2:$A$10000)=YEAR($A53))*(MONTH(Ventas!$A$2:$A$10000)=MONTH($A53))*(DAY(Ventas!$A$2:$A$10000)=DAY($A53)), Ventas!AY$2:AY$10000)</f>
        <v>0</v>
      </c>
      <c r="AX53" s="1" t="n">
        <f aca="false">SUMPRODUCT((Ventas!$D$2:$D$10000=0)*(YEAR(Ventas!$A$2:$A$10000)=YEAR($A53))*(MONTH(Ventas!$A$2:$A$10000)=MONTH($A53))*(DAY(Ventas!$A$2:$A$10000)=DAY($A53)), Ventas!AZ$2:AZ$10000)</f>
        <v>0</v>
      </c>
      <c r="AY53" s="1" t="n">
        <f aca="false">SUMPRODUCT((Ventas!$D$2:$D$10000=0)*(YEAR(Ventas!$A$2:$A$10000)=YEAR($A53))*(MONTH(Ventas!$A$2:$A$10000)=MONTH($A53))*(DAY(Ventas!$A$2:$A$10000)=DAY($A53)), Ventas!BA$2:BA$10000)</f>
        <v>0</v>
      </c>
      <c r="AZ53" s="6" t="n">
        <f aca="false">SUMPRODUCT((Ventas!$D$2:$D$10000=0)*(YEAR(Ventas!$A$2:$A$10000)=YEAR($A53))*(MONTH(Ventas!$A$2:$A$10000)=MONTH($A53))*(DAY(Ventas!$A$2:$A$10000)=DAY($A53)), Ventas!BB$2:BB$10000)</f>
        <v>0</v>
      </c>
      <c r="BA53" s="1" t="n">
        <f aca="false">SUMPRODUCT((Ventas!$D$2:$D$10000=0)*(YEAR(Ventas!$A$2:$A$10000)=YEAR($A53))*(MONTH(Ventas!$A$2:$A$10000)=MONTH($A53))*(DAY(Ventas!$A$2:$A$10000)=DAY($A53)), Ventas!BC$2:BC$10000)</f>
        <v>0</v>
      </c>
      <c r="BB53" s="1" t="n">
        <f aca="false">SUMPRODUCT((Ventas!$D$2:$D$10000=0)*(YEAR(Ventas!$A$2:$A$10000)=YEAR($A53))*(MONTH(Ventas!$A$2:$A$10000)=MONTH($A53))*(DAY(Ventas!$A$2:$A$10000)=DAY($A53)), Ventas!BD$2:BD$10000)</f>
        <v>0</v>
      </c>
      <c r="BC53" s="1" t="n">
        <f aca="false">SUMPRODUCT((Ventas!$D$2:$D$10000=0)*(YEAR(Ventas!$A$2:$A$10000)=YEAR($A53))*(MONTH(Ventas!$A$2:$A$10000)=MONTH($A53))*(DAY(Ventas!$A$2:$A$10000)=DAY($A53)), Ventas!BE$2:BE$10000)</f>
        <v>0</v>
      </c>
      <c r="BD53" s="6" t="n">
        <f aca="false">SUMPRODUCT((Ventas!$D$2:$D$10000=0)*(YEAR(Ventas!$A$2:$A$10000)=YEAR($A53))*(MONTH(Ventas!$A$2:$A$10000)=MONTH($A53))*(DAY(Ventas!$A$2:$A$10000)=DAY($A53)), Ventas!BF$2:BF$10000)</f>
        <v>0</v>
      </c>
      <c r="BE53" s="1" t="n">
        <f aca="false">SUMPRODUCT((Ventas!$D$2:$D$10000=0)*(YEAR(Ventas!$A$2:$A$10000)=YEAR($A53))*(MONTH(Ventas!$A$2:$A$10000)=MONTH($A53))*(DAY(Ventas!$A$2:$A$10000)=DAY($A53)), Ventas!BG$2:BG$10000)</f>
        <v>0</v>
      </c>
      <c r="BF53" s="6" t="n">
        <f aca="false">SUMPRODUCT((Ventas!$D$2:$D$10000=0)*(YEAR(Ventas!$A$2:$A$10000)=YEAR($A53))*(MONTH(Ventas!$A$2:$A$10000)=MONTH($A53))*(DAY(Ventas!$A$2:$A$10000)=DAY($A53)), Ventas!BH$2:BH$10000)</f>
        <v>0</v>
      </c>
      <c r="BG53" s="1" t="n">
        <f aca="false">SUMPRODUCT((Ventas!$D$2:$D$10000=0)*(YEAR(Ventas!$A$2:$A$10000)=YEAR($A53))*(MONTH(Ventas!$A$2:$A$10000)=MONTH($A53))*(DAY(Ventas!$A$2:$A$10000)=DAY($A53)), Ventas!BI$2:BI$10000)</f>
        <v>0</v>
      </c>
      <c r="BH53" s="1" t="n">
        <f aca="false">SUMPRODUCT((Ventas!$D$2:$D$10000=0)*(YEAR(Ventas!$A$2:$A$10000)=YEAR($A53))*(MONTH(Ventas!$A$2:$A$10000)=MONTH($A53))*(DAY(Ventas!$A$2:$A$10000)=DAY($A53)), Ventas!BJ$2:BJ$10000)</f>
        <v>0</v>
      </c>
      <c r="BI53" s="1" t="n">
        <f aca="false">SUMPRODUCT((Ventas!$D$2:$D$10000=0)*(YEAR(Ventas!$A$2:$A$10000)=YEAR($A53))*(MONTH(Ventas!$A$2:$A$10000)=MONTH($A53))*(DAY(Ventas!$A$2:$A$10000)=DAY($A53)), Ventas!BK$2:BK$10000)</f>
        <v>0</v>
      </c>
      <c r="BJ53" s="1" t="n">
        <f aca="false">SUMPRODUCT((Ventas!$D$2:$D$10000=0)*(YEAR(Ventas!$A$2:$A$10000)=YEAR($A53))*(MONTH(Ventas!$A$2:$A$10000)=MONTH($A53))*(DAY(Ventas!$A$2:$A$10000)=DAY($A53)), Ventas!BL$2:BL$10000)</f>
        <v>0</v>
      </c>
      <c r="BK53" s="1" t="n">
        <f aca="false">SUMPRODUCT((Ventas!$D$2:$D$10000=0)*(YEAR(Ventas!$A$2:$A$10000)=YEAR($A53))*(MONTH(Ventas!$A$2:$A$10000)=MONTH($A53))*(DAY(Ventas!$A$2:$A$10000)=DAY($A53)), Ventas!BM$2:BM$10000)</f>
        <v>0</v>
      </c>
      <c r="BL53" s="1" t="n">
        <f aca="false">SUMPRODUCT((Ventas!$D$2:$D$10000=0)*(YEAR(Ventas!$A$2:$A$10000)=YEAR($A53))*(MONTH(Ventas!$A$2:$A$10000)=MONTH($A53))*(DAY(Ventas!$A$2:$A$10000)=DAY($A53)), Ventas!BN$2:BN$10000)</f>
        <v>0</v>
      </c>
      <c r="BM53" s="1" t="n">
        <f aca="false">SUMPRODUCT((Ventas!$D$2:$D$10000=0)*(YEAR(Ventas!$A$2:$A$10000)=YEAR($A53))*(MONTH(Ventas!$A$2:$A$10000)=MONTH($A53))*(DAY(Ventas!$A$2:$A$10000)=DAY($A53)), Ventas!BO$2:BO$10000)</f>
        <v>0</v>
      </c>
      <c r="BN53" s="1" t="n">
        <f aca="false">SUMPRODUCT((Ventas!$D$2:$D$10000=0)*(YEAR(Ventas!$A$2:$A$10000)=YEAR($A53))*(MONTH(Ventas!$A$2:$A$10000)=MONTH($A53))*(DAY(Ventas!$A$2:$A$10000)=DAY($A53)), Ventas!BP$2:BP$10000)</f>
        <v>0</v>
      </c>
      <c r="BO53" s="1" t="n">
        <f aca="false">SUMPRODUCT((Ventas!$D$2:$D$10000=0)*(YEAR(Ventas!$A$2:$A$10000)=YEAR($A53))*(MONTH(Ventas!$A$2:$A$10000)=MONTH($A53))*(DAY(Ventas!$A$2:$A$10000)=DAY($A53)), Ventas!BQ$2:BQ$10000)</f>
        <v>0</v>
      </c>
      <c r="BP53" s="1" t="n">
        <f aca="false">SUMPRODUCT((Ventas!$D$2:$D$10000=0)*(YEAR(Ventas!$A$2:$A$10000)=YEAR($A53))*(MONTH(Ventas!$A$2:$A$10000)=MONTH($A53))*(DAY(Ventas!$A$2:$A$10000)=DAY($A53)), Ventas!BR$2:BR$10000)</f>
        <v>0</v>
      </c>
      <c r="BQ53" s="1" t="n">
        <f aca="false">SUMPRODUCT((Ventas!$D$2:$D$10000=0)*(YEAR(Ventas!$A$2:$A$10000)=YEAR($A53))*(MONTH(Ventas!$A$2:$A$10000)=MONTH($A53))*(DAY(Ventas!$A$2:$A$10000)=DAY($A53)), Ventas!BS$2:BS$10000)</f>
        <v>0</v>
      </c>
      <c r="BR53" s="1" t="n">
        <f aca="false">SUMPRODUCT((Ventas!$D$2:$D$10000=0)*(YEAR(Ventas!$A$2:$A$10000)=YEAR($A53))*(MONTH(Ventas!$A$2:$A$10000)=MONTH($A53))*(DAY(Ventas!$A$2:$A$10000)=DAY($A53)), Ventas!BT$2:BT$10000)</f>
        <v>0</v>
      </c>
      <c r="BS53" s="1" t="n">
        <f aca="false">SUMPRODUCT((Ventas!$D$2:$D$10000=0)*(YEAR(Ventas!$A$2:$A$10000)=YEAR($A53))*(MONTH(Ventas!$A$2:$A$10000)=MONTH($A53))*(DAY(Ventas!$A$2:$A$10000)=DAY($A53)), Ventas!BU$2:BU$10000)</f>
        <v>0</v>
      </c>
    </row>
    <row r="54" customFormat="false" ht="12.8" hidden="false" customHeight="false" outlineLevel="0" collapsed="false">
      <c r="A54" s="64" t="n">
        <v>42588</v>
      </c>
      <c r="B54" s="2" t="n">
        <f aca="false">SUMPRODUCT((Ventas!$D$2:$D$10000=0)*(YEAR(Ventas!$A$2:$A$10000)=YEAR($A54))*(MONTH(Ventas!$A$2:$A$10000)=MONTH($A54))*(DAY(Ventas!$A$2:$A$10000)=DAY($A54)), Ventas!$F$2:$F$10000)</f>
        <v>0</v>
      </c>
      <c r="C54" s="2" t="n">
        <f aca="false">SUMPRODUCT((Ventas!$D$2:$D$10000=1)*(YEAR(Ventas!$A$2:$A$10000)=YEAR($A54))*(MONTH(Ventas!$A$2:$A$10000)=MONTH($A54))*(DAY(Ventas!$A$2:$A$10000)=DAY($A54)), Ventas!$F$2:$F$10000)</f>
        <v>0</v>
      </c>
      <c r="D54" s="2" t="n">
        <f aca="false">SUM(B54:C54)</f>
        <v>0</v>
      </c>
      <c r="F54" s="1" t="n">
        <f aca="false">SUMPRODUCT((Ventas!$D$2:$D$10000=0)*(YEAR(Ventas!$A$2:$A$10000)=YEAR($A54))*(MONTH(Ventas!$A$2:$A$10000)=MONTH($A54))*(DAY(Ventas!$A$2:$A$10000)=DAY($A54)), Ventas!H$2:H$10000)</f>
        <v>0</v>
      </c>
      <c r="G54" s="1" t="n">
        <f aca="false">SUMPRODUCT((Ventas!$D$2:$D$10000=0)*(YEAR(Ventas!$A$2:$A$10000)=YEAR($A54))*(MONTH(Ventas!$A$2:$A$10000)=MONTH($A54))*(DAY(Ventas!$A$2:$A$10000)=DAY($A54)), Ventas!I$2:I$10000)</f>
        <v>0</v>
      </c>
      <c r="H54" s="1" t="n">
        <f aca="false">SUMPRODUCT((Ventas!$D$2:$D$10000=0)*(YEAR(Ventas!$A$2:$A$10000)=YEAR($A54))*(MONTH(Ventas!$A$2:$A$10000)=MONTH($A54))*(DAY(Ventas!$A$2:$A$10000)=DAY($A54)), Ventas!J$2:J$10000)</f>
        <v>0</v>
      </c>
      <c r="I54" s="6" t="n">
        <f aca="false">SUMPRODUCT((Ventas!$D$2:$D$10000=0)*(YEAR(Ventas!$A$2:$A$10000)=YEAR($A54))*(MONTH(Ventas!$A$2:$A$10000)=MONTH($A54))*(DAY(Ventas!$A$2:$A$10000)=DAY($A54)), Ventas!K$2:K$10000)</f>
        <v>0</v>
      </c>
      <c r="J54" s="1" t="n">
        <f aca="false">SUMPRODUCT((Ventas!$D$2:$D$10000=0)*(YEAR(Ventas!$A$2:$A$10000)=YEAR($A54))*(MONTH(Ventas!$A$2:$A$10000)=MONTH($A54))*(DAY(Ventas!$A$2:$A$10000)=DAY($A54)), Ventas!L$2:L$10000)</f>
        <v>0</v>
      </c>
      <c r="K54" s="1" t="n">
        <f aca="false">SUMPRODUCT((Ventas!$D$2:$D$10000=0)*(YEAR(Ventas!$A$2:$A$10000)=YEAR($A54))*(MONTH(Ventas!$A$2:$A$10000)=MONTH($A54))*(DAY(Ventas!$A$2:$A$10000)=DAY($A54)), Ventas!M$2:M$10000)</f>
        <v>0</v>
      </c>
      <c r="L54" s="1" t="n">
        <f aca="false">SUMPRODUCT((Ventas!$D$2:$D$10000=0)*(YEAR(Ventas!$A$2:$A$10000)=YEAR($A54))*(MONTH(Ventas!$A$2:$A$10000)=MONTH($A54))*(DAY(Ventas!$A$2:$A$10000)=DAY($A54)), Ventas!N$2:N$10000)</f>
        <v>0</v>
      </c>
      <c r="M54" s="1" t="n">
        <f aca="false">SUMPRODUCT((Ventas!$D$2:$D$10000=0)*(YEAR(Ventas!$A$2:$A$10000)=YEAR($A54))*(MONTH(Ventas!$A$2:$A$10000)=MONTH($A54))*(DAY(Ventas!$A$2:$A$10000)=DAY($A54)), Ventas!O$2:O$10000)</f>
        <v>0</v>
      </c>
      <c r="N54" s="6" t="n">
        <f aca="false">SUMPRODUCT((Ventas!$D$2:$D$10000=0)*(YEAR(Ventas!$A$2:$A$10000)=YEAR($A54))*(MONTH(Ventas!$A$2:$A$10000)=MONTH($A54))*(DAY(Ventas!$A$2:$A$10000)=DAY($A54)), Ventas!P$2:P$10000)</f>
        <v>0</v>
      </c>
      <c r="O54" s="1" t="n">
        <f aca="false">SUMPRODUCT((Ventas!$D$2:$D$10000=0)*(YEAR(Ventas!$A$2:$A$10000)=YEAR($A54))*(MONTH(Ventas!$A$2:$A$10000)=MONTH($A54))*(DAY(Ventas!$A$2:$A$10000)=DAY($A54)), Ventas!Q$2:Q$10000)</f>
        <v>0</v>
      </c>
      <c r="P54" s="1" t="n">
        <f aca="false">SUMPRODUCT((Ventas!$D$2:$D$10000=0)*(YEAR(Ventas!$A$2:$A$10000)=YEAR($A54))*(MONTH(Ventas!$A$2:$A$10000)=MONTH($A54))*(DAY(Ventas!$A$2:$A$10000)=DAY($A54)), Ventas!R$2:R$10000)</f>
        <v>0</v>
      </c>
      <c r="Q54" s="1" t="n">
        <f aca="false">SUMPRODUCT((Ventas!$D$2:$D$10000=0)*(YEAR(Ventas!$A$2:$A$10000)=YEAR($A54))*(MONTH(Ventas!$A$2:$A$10000)=MONTH($A54))*(DAY(Ventas!$A$2:$A$10000)=DAY($A54)), Ventas!S$2:S$10000)</f>
        <v>0</v>
      </c>
      <c r="R54" s="1" t="n">
        <f aca="false">SUMPRODUCT((Ventas!$D$2:$D$10000=0)*(YEAR(Ventas!$A$2:$A$10000)=YEAR($A54))*(MONTH(Ventas!$A$2:$A$10000)=MONTH($A54))*(DAY(Ventas!$A$2:$A$10000)=DAY($A54)), Ventas!T$2:T$10000)</f>
        <v>0</v>
      </c>
      <c r="S54" s="6" t="n">
        <f aca="false">SUMPRODUCT((Ventas!$D$2:$D$10000=0)*(YEAR(Ventas!$A$2:$A$10000)=YEAR($A54))*(MONTH(Ventas!$A$2:$A$10000)=MONTH($A54))*(DAY(Ventas!$A$2:$A$10000)=DAY($A54)), Ventas!U$2:U$10000)</f>
        <v>0</v>
      </c>
      <c r="T54" s="1" t="n">
        <f aca="false">SUMPRODUCT((Ventas!$D$2:$D$10000=0)*(YEAR(Ventas!$A$2:$A$10000)=YEAR($A54))*(MONTH(Ventas!$A$2:$A$10000)=MONTH($A54))*(DAY(Ventas!$A$2:$A$10000)=DAY($A54)), Ventas!V$2:V$10000)</f>
        <v>0</v>
      </c>
      <c r="U54" s="1" t="n">
        <f aca="false">SUMPRODUCT((Ventas!$D$2:$D$10000=0)*(YEAR(Ventas!$A$2:$A$10000)=YEAR($A54))*(MONTH(Ventas!$A$2:$A$10000)=MONTH($A54))*(DAY(Ventas!$A$2:$A$10000)=DAY($A54)), Ventas!W$2:W$10000)</f>
        <v>0</v>
      </c>
      <c r="V54" s="1" t="n">
        <f aca="false">SUMPRODUCT((Ventas!$D$2:$D$10000=0)*(YEAR(Ventas!$A$2:$A$10000)=YEAR($A54))*(MONTH(Ventas!$A$2:$A$10000)=MONTH($A54))*(DAY(Ventas!$A$2:$A$10000)=DAY($A54)), Ventas!X$2:X$10000)</f>
        <v>0</v>
      </c>
      <c r="W54" s="1" t="n">
        <f aca="false">SUMPRODUCT((Ventas!$D$2:$D$10000=0)*(YEAR(Ventas!$A$2:$A$10000)=YEAR($A54))*(MONTH(Ventas!$A$2:$A$10000)=MONTH($A54))*(DAY(Ventas!$A$2:$A$10000)=DAY($A54)), Ventas!Y$2:Y$10000)</f>
        <v>0</v>
      </c>
      <c r="X54" s="6" t="n">
        <f aca="false">SUMPRODUCT((Ventas!$D$2:$D$10000=0)*(YEAR(Ventas!$A$2:$A$10000)=YEAR($A54))*(MONTH(Ventas!$A$2:$A$10000)=MONTH($A54))*(DAY(Ventas!$A$2:$A$10000)=DAY($A54)), Ventas!Z$2:Z$10000)</f>
        <v>0</v>
      </c>
      <c r="Y54" s="1" t="n">
        <f aca="false">SUMPRODUCT((Ventas!$D$2:$D$10000=0)*(YEAR(Ventas!$A$2:$A$10000)=YEAR($A54))*(MONTH(Ventas!$A$2:$A$10000)=MONTH($A54))*(DAY(Ventas!$A$2:$A$10000)=DAY($A54)), Ventas!AA$2:AA$10000)</f>
        <v>0</v>
      </c>
      <c r="Z54" s="1" t="n">
        <f aca="false">SUMPRODUCT((Ventas!$D$2:$D$10000=0)*(YEAR(Ventas!$A$2:$A$10000)=YEAR($A54))*(MONTH(Ventas!$A$2:$A$10000)=MONTH($A54))*(DAY(Ventas!$A$2:$A$10000)=DAY($A54)), Ventas!AB$2:AB$10000)</f>
        <v>0</v>
      </c>
      <c r="AA54" s="1" t="n">
        <f aca="false">SUMPRODUCT((Ventas!$D$2:$D$10000=0)*(YEAR(Ventas!$A$2:$A$10000)=YEAR($A54))*(MONTH(Ventas!$A$2:$A$10000)=MONTH($A54))*(DAY(Ventas!$A$2:$A$10000)=DAY($A54)), Ventas!AC$2:AC$10000)</f>
        <v>0</v>
      </c>
      <c r="AB54" s="1" t="n">
        <f aca="false">SUMPRODUCT((Ventas!$D$2:$D$10000=0)*(YEAR(Ventas!$A$2:$A$10000)=YEAR($A54))*(MONTH(Ventas!$A$2:$A$10000)=MONTH($A54))*(DAY(Ventas!$A$2:$A$10000)=DAY($A54)), Ventas!AD$2:AD$10000)</f>
        <v>0</v>
      </c>
      <c r="AC54" s="6" t="n">
        <f aca="false">SUMPRODUCT((Ventas!$D$2:$D$10000=0)*(YEAR(Ventas!$A$2:$A$10000)=YEAR($A54))*(MONTH(Ventas!$A$2:$A$10000)=MONTH($A54))*(DAY(Ventas!$A$2:$A$10000)=DAY($A54)), Ventas!AE$2:AE$10000)</f>
        <v>0</v>
      </c>
      <c r="AD54" s="1" t="n">
        <f aca="false">SUMPRODUCT((Ventas!$D$2:$D$10000=0)*(YEAR(Ventas!$A$2:$A$10000)=YEAR($A54))*(MONTH(Ventas!$A$2:$A$10000)=MONTH($A54))*(DAY(Ventas!$A$2:$A$10000)=DAY($A54)), Ventas!AF$2:AF$10000)</f>
        <v>0</v>
      </c>
      <c r="AE54" s="1" t="n">
        <f aca="false">SUMPRODUCT((Ventas!$D$2:$D$10000=0)*(YEAR(Ventas!$A$2:$A$10000)=YEAR($A54))*(MONTH(Ventas!$A$2:$A$10000)=MONTH($A54))*(DAY(Ventas!$A$2:$A$10000)=DAY($A54)), Ventas!AG$2:AG$10000)</f>
        <v>0</v>
      </c>
      <c r="AF54" s="1" t="n">
        <f aca="false">SUMPRODUCT((Ventas!$D$2:$D$10000=0)*(YEAR(Ventas!$A$2:$A$10000)=YEAR($A54))*(MONTH(Ventas!$A$2:$A$10000)=MONTH($A54))*(DAY(Ventas!$A$2:$A$10000)=DAY($A54)), Ventas!AH$2:AH$10000)</f>
        <v>0</v>
      </c>
      <c r="AG54" s="1" t="n">
        <f aca="false">SUMPRODUCT((Ventas!$D$2:$D$10000=0)*(YEAR(Ventas!$A$2:$A$10000)=YEAR($A54))*(MONTH(Ventas!$A$2:$A$10000)=MONTH($A54))*(DAY(Ventas!$A$2:$A$10000)=DAY($A54)), Ventas!AI$2:AI$10000)</f>
        <v>0</v>
      </c>
      <c r="AH54" s="6" t="n">
        <f aca="false">SUMPRODUCT((Ventas!$D$2:$D$10000=0)*(YEAR(Ventas!$A$2:$A$10000)=YEAR($A54))*(MONTH(Ventas!$A$2:$A$10000)=MONTH($A54))*(DAY(Ventas!$A$2:$A$10000)=DAY($A54)), Ventas!AJ$2:AJ$10000)</f>
        <v>0</v>
      </c>
      <c r="AI54" s="1" t="n">
        <f aca="false">SUMPRODUCT((Ventas!$D$2:$D$10000=0)*(YEAR(Ventas!$A$2:$A$10000)=YEAR($A54))*(MONTH(Ventas!$A$2:$A$10000)=MONTH($A54))*(DAY(Ventas!$A$2:$A$10000)=DAY($A54)), Ventas!AK$2:AK$10000)</f>
        <v>0</v>
      </c>
      <c r="AJ54" s="1" t="n">
        <f aca="false">SUMPRODUCT((Ventas!$D$2:$D$10000=0)*(YEAR(Ventas!$A$2:$A$10000)=YEAR($A54))*(MONTH(Ventas!$A$2:$A$10000)=MONTH($A54))*(DAY(Ventas!$A$2:$A$10000)=DAY($A54)), Ventas!AL$2:AL$10000)</f>
        <v>0</v>
      </c>
      <c r="AK54" s="6" t="n">
        <f aca="false">SUMPRODUCT((Ventas!$D$2:$D$10000=0)*(YEAR(Ventas!$A$2:$A$10000)=YEAR($A54))*(MONTH(Ventas!$A$2:$A$10000)=MONTH($A54))*(DAY(Ventas!$A$2:$A$10000)=DAY($A54)), Ventas!AM$2:AM$10000)</f>
        <v>0</v>
      </c>
      <c r="AL54" s="1" t="n">
        <f aca="false">SUMPRODUCT((Ventas!$D$2:$D$10000=0)*(YEAR(Ventas!$A$2:$A$10000)=YEAR($A54))*(MONTH(Ventas!$A$2:$A$10000)=MONTH($A54))*(DAY(Ventas!$A$2:$A$10000)=DAY($A54)), Ventas!AN$2:AN$10000)</f>
        <v>0</v>
      </c>
      <c r="AM54" s="1" t="n">
        <f aca="false">SUMPRODUCT((Ventas!$D$2:$D$10000=0)*(YEAR(Ventas!$A$2:$A$10000)=YEAR($A54))*(MONTH(Ventas!$A$2:$A$10000)=MONTH($A54))*(DAY(Ventas!$A$2:$A$10000)=DAY($A54)), Ventas!AO$2:AO$10000)</f>
        <v>0</v>
      </c>
      <c r="AN54" s="6" t="n">
        <f aca="false">SUMPRODUCT((Ventas!$D$2:$D$10000=0)*(YEAR(Ventas!$A$2:$A$10000)=YEAR($A54))*(MONTH(Ventas!$A$2:$A$10000)=MONTH($A54))*(DAY(Ventas!$A$2:$A$10000)=DAY($A54)), Ventas!AP$2:AP$10000)</f>
        <v>0</v>
      </c>
      <c r="AO54" s="1" t="n">
        <f aca="false">SUMPRODUCT((Ventas!$D$2:$D$10000=0)*(YEAR(Ventas!$A$2:$A$10000)=YEAR($A54))*(MONTH(Ventas!$A$2:$A$10000)=MONTH($A54))*(DAY(Ventas!$A$2:$A$10000)=DAY($A54)), Ventas!AQ$2:AQ$10000)</f>
        <v>0</v>
      </c>
      <c r="AP54" s="1" t="n">
        <f aca="false">SUMPRODUCT((Ventas!$D$2:$D$10000=0)*(YEAR(Ventas!$A$2:$A$10000)=YEAR($A54))*(MONTH(Ventas!$A$2:$A$10000)=MONTH($A54))*(DAY(Ventas!$A$2:$A$10000)=DAY($A54)), Ventas!AR$2:AR$10000)</f>
        <v>0</v>
      </c>
      <c r="AQ54" s="1" t="n">
        <f aca="false">SUMPRODUCT((Ventas!$D$2:$D$10000=0)*(YEAR(Ventas!$A$2:$A$10000)=YEAR($A54))*(MONTH(Ventas!$A$2:$A$10000)=MONTH($A54))*(DAY(Ventas!$A$2:$A$10000)=DAY($A54)), Ventas!AS$2:AS$10000)</f>
        <v>0</v>
      </c>
      <c r="AR54" s="6" t="n">
        <f aca="false">SUMPRODUCT((Ventas!$D$2:$D$10000=0)*(YEAR(Ventas!$A$2:$A$10000)=YEAR($A54))*(MONTH(Ventas!$A$2:$A$10000)=MONTH($A54))*(DAY(Ventas!$A$2:$A$10000)=DAY($A54)), Ventas!AT$2:AT$10000)</f>
        <v>0</v>
      </c>
      <c r="AS54" s="1" t="n">
        <f aca="false">SUMPRODUCT((Ventas!$D$2:$D$10000=0)*(YEAR(Ventas!$A$2:$A$10000)=YEAR($A54))*(MONTH(Ventas!$A$2:$A$10000)=MONTH($A54))*(DAY(Ventas!$A$2:$A$10000)=DAY($A54)), Ventas!AU$2:AU$10000)</f>
        <v>0</v>
      </c>
      <c r="AT54" s="1" t="n">
        <f aca="false">SUMPRODUCT((Ventas!$D$2:$D$10000=0)*(YEAR(Ventas!$A$2:$A$10000)=YEAR($A54))*(MONTH(Ventas!$A$2:$A$10000)=MONTH($A54))*(DAY(Ventas!$A$2:$A$10000)=DAY($A54)), Ventas!AV$2:AV$10000)</f>
        <v>0</v>
      </c>
      <c r="AU54" s="1" t="n">
        <f aca="false">SUMPRODUCT((Ventas!$D$2:$D$10000=0)*(YEAR(Ventas!$A$2:$A$10000)=YEAR($A54))*(MONTH(Ventas!$A$2:$A$10000)=MONTH($A54))*(DAY(Ventas!$A$2:$A$10000)=DAY($A54)), Ventas!AW$2:AW$10000)</f>
        <v>0</v>
      </c>
      <c r="AV54" s="6" t="n">
        <f aca="false">SUMPRODUCT((Ventas!$D$2:$D$10000=0)*(YEAR(Ventas!$A$2:$A$10000)=YEAR($A54))*(MONTH(Ventas!$A$2:$A$10000)=MONTH($A54))*(DAY(Ventas!$A$2:$A$10000)=DAY($A54)), Ventas!AX$2:AX$10000)</f>
        <v>0</v>
      </c>
      <c r="AW54" s="1" t="n">
        <f aca="false">SUMPRODUCT((Ventas!$D$2:$D$10000=0)*(YEAR(Ventas!$A$2:$A$10000)=YEAR($A54))*(MONTH(Ventas!$A$2:$A$10000)=MONTH($A54))*(DAY(Ventas!$A$2:$A$10000)=DAY($A54)), Ventas!AY$2:AY$10000)</f>
        <v>0</v>
      </c>
      <c r="AX54" s="1" t="n">
        <f aca="false">SUMPRODUCT((Ventas!$D$2:$D$10000=0)*(YEAR(Ventas!$A$2:$A$10000)=YEAR($A54))*(MONTH(Ventas!$A$2:$A$10000)=MONTH($A54))*(DAY(Ventas!$A$2:$A$10000)=DAY($A54)), Ventas!AZ$2:AZ$10000)</f>
        <v>0</v>
      </c>
      <c r="AY54" s="1" t="n">
        <f aca="false">SUMPRODUCT((Ventas!$D$2:$D$10000=0)*(YEAR(Ventas!$A$2:$A$10000)=YEAR($A54))*(MONTH(Ventas!$A$2:$A$10000)=MONTH($A54))*(DAY(Ventas!$A$2:$A$10000)=DAY($A54)), Ventas!BA$2:BA$10000)</f>
        <v>0</v>
      </c>
      <c r="AZ54" s="6" t="n">
        <f aca="false">SUMPRODUCT((Ventas!$D$2:$D$10000=0)*(YEAR(Ventas!$A$2:$A$10000)=YEAR($A54))*(MONTH(Ventas!$A$2:$A$10000)=MONTH($A54))*(DAY(Ventas!$A$2:$A$10000)=DAY($A54)), Ventas!BB$2:BB$10000)</f>
        <v>0</v>
      </c>
      <c r="BA54" s="1" t="n">
        <f aca="false">SUMPRODUCT((Ventas!$D$2:$D$10000=0)*(YEAR(Ventas!$A$2:$A$10000)=YEAR($A54))*(MONTH(Ventas!$A$2:$A$10000)=MONTH($A54))*(DAY(Ventas!$A$2:$A$10000)=DAY($A54)), Ventas!BC$2:BC$10000)</f>
        <v>0</v>
      </c>
      <c r="BB54" s="1" t="n">
        <f aca="false">SUMPRODUCT((Ventas!$D$2:$D$10000=0)*(YEAR(Ventas!$A$2:$A$10000)=YEAR($A54))*(MONTH(Ventas!$A$2:$A$10000)=MONTH($A54))*(DAY(Ventas!$A$2:$A$10000)=DAY($A54)), Ventas!BD$2:BD$10000)</f>
        <v>0</v>
      </c>
      <c r="BC54" s="1" t="n">
        <f aca="false">SUMPRODUCT((Ventas!$D$2:$D$10000=0)*(YEAR(Ventas!$A$2:$A$10000)=YEAR($A54))*(MONTH(Ventas!$A$2:$A$10000)=MONTH($A54))*(DAY(Ventas!$A$2:$A$10000)=DAY($A54)), Ventas!BE$2:BE$10000)</f>
        <v>0</v>
      </c>
      <c r="BD54" s="6" t="n">
        <f aca="false">SUMPRODUCT((Ventas!$D$2:$D$10000=0)*(YEAR(Ventas!$A$2:$A$10000)=YEAR($A54))*(MONTH(Ventas!$A$2:$A$10000)=MONTH($A54))*(DAY(Ventas!$A$2:$A$10000)=DAY($A54)), Ventas!BF$2:BF$10000)</f>
        <v>0</v>
      </c>
      <c r="BE54" s="1" t="n">
        <f aca="false">SUMPRODUCT((Ventas!$D$2:$D$10000=0)*(YEAR(Ventas!$A$2:$A$10000)=YEAR($A54))*(MONTH(Ventas!$A$2:$A$10000)=MONTH($A54))*(DAY(Ventas!$A$2:$A$10000)=DAY($A54)), Ventas!BG$2:BG$10000)</f>
        <v>0</v>
      </c>
      <c r="BF54" s="6" t="n">
        <f aca="false">SUMPRODUCT((Ventas!$D$2:$D$10000=0)*(YEAR(Ventas!$A$2:$A$10000)=YEAR($A54))*(MONTH(Ventas!$A$2:$A$10000)=MONTH($A54))*(DAY(Ventas!$A$2:$A$10000)=DAY($A54)), Ventas!BH$2:BH$10000)</f>
        <v>0</v>
      </c>
      <c r="BG54" s="1" t="n">
        <f aca="false">SUMPRODUCT((Ventas!$D$2:$D$10000=0)*(YEAR(Ventas!$A$2:$A$10000)=YEAR($A54))*(MONTH(Ventas!$A$2:$A$10000)=MONTH($A54))*(DAY(Ventas!$A$2:$A$10000)=DAY($A54)), Ventas!BI$2:BI$10000)</f>
        <v>0</v>
      </c>
      <c r="BH54" s="1" t="n">
        <f aca="false">SUMPRODUCT((Ventas!$D$2:$D$10000=0)*(YEAR(Ventas!$A$2:$A$10000)=YEAR($A54))*(MONTH(Ventas!$A$2:$A$10000)=MONTH($A54))*(DAY(Ventas!$A$2:$A$10000)=DAY($A54)), Ventas!BJ$2:BJ$10000)</f>
        <v>0</v>
      </c>
      <c r="BI54" s="1" t="n">
        <f aca="false">SUMPRODUCT((Ventas!$D$2:$D$10000=0)*(YEAR(Ventas!$A$2:$A$10000)=YEAR($A54))*(MONTH(Ventas!$A$2:$A$10000)=MONTH($A54))*(DAY(Ventas!$A$2:$A$10000)=DAY($A54)), Ventas!BK$2:BK$10000)</f>
        <v>0</v>
      </c>
      <c r="BJ54" s="1" t="n">
        <f aca="false">SUMPRODUCT((Ventas!$D$2:$D$10000=0)*(YEAR(Ventas!$A$2:$A$10000)=YEAR($A54))*(MONTH(Ventas!$A$2:$A$10000)=MONTH($A54))*(DAY(Ventas!$A$2:$A$10000)=DAY($A54)), Ventas!BL$2:BL$10000)</f>
        <v>0</v>
      </c>
      <c r="BK54" s="1" t="n">
        <f aca="false">SUMPRODUCT((Ventas!$D$2:$D$10000=0)*(YEAR(Ventas!$A$2:$A$10000)=YEAR($A54))*(MONTH(Ventas!$A$2:$A$10000)=MONTH($A54))*(DAY(Ventas!$A$2:$A$10000)=DAY($A54)), Ventas!BM$2:BM$10000)</f>
        <v>0</v>
      </c>
      <c r="BL54" s="1" t="n">
        <f aca="false">SUMPRODUCT((Ventas!$D$2:$D$10000=0)*(YEAR(Ventas!$A$2:$A$10000)=YEAR($A54))*(MONTH(Ventas!$A$2:$A$10000)=MONTH($A54))*(DAY(Ventas!$A$2:$A$10000)=DAY($A54)), Ventas!BN$2:BN$10000)</f>
        <v>0</v>
      </c>
      <c r="BM54" s="1" t="n">
        <f aca="false">SUMPRODUCT((Ventas!$D$2:$D$10000=0)*(YEAR(Ventas!$A$2:$A$10000)=YEAR($A54))*(MONTH(Ventas!$A$2:$A$10000)=MONTH($A54))*(DAY(Ventas!$A$2:$A$10000)=DAY($A54)), Ventas!BO$2:BO$10000)</f>
        <v>0</v>
      </c>
      <c r="BN54" s="1" t="n">
        <f aca="false">SUMPRODUCT((Ventas!$D$2:$D$10000=0)*(YEAR(Ventas!$A$2:$A$10000)=YEAR($A54))*(MONTH(Ventas!$A$2:$A$10000)=MONTH($A54))*(DAY(Ventas!$A$2:$A$10000)=DAY($A54)), Ventas!BP$2:BP$10000)</f>
        <v>0</v>
      </c>
      <c r="BO54" s="1" t="n">
        <f aca="false">SUMPRODUCT((Ventas!$D$2:$D$10000=0)*(YEAR(Ventas!$A$2:$A$10000)=YEAR($A54))*(MONTH(Ventas!$A$2:$A$10000)=MONTH($A54))*(DAY(Ventas!$A$2:$A$10000)=DAY($A54)), Ventas!BQ$2:BQ$10000)</f>
        <v>0</v>
      </c>
      <c r="BP54" s="1" t="n">
        <f aca="false">SUMPRODUCT((Ventas!$D$2:$D$10000=0)*(YEAR(Ventas!$A$2:$A$10000)=YEAR($A54))*(MONTH(Ventas!$A$2:$A$10000)=MONTH($A54))*(DAY(Ventas!$A$2:$A$10000)=DAY($A54)), Ventas!BR$2:BR$10000)</f>
        <v>0</v>
      </c>
      <c r="BQ54" s="1" t="n">
        <f aca="false">SUMPRODUCT((Ventas!$D$2:$D$10000=0)*(YEAR(Ventas!$A$2:$A$10000)=YEAR($A54))*(MONTH(Ventas!$A$2:$A$10000)=MONTH($A54))*(DAY(Ventas!$A$2:$A$10000)=DAY($A54)), Ventas!BS$2:BS$10000)</f>
        <v>0</v>
      </c>
      <c r="BR54" s="1" t="n">
        <f aca="false">SUMPRODUCT((Ventas!$D$2:$D$10000=0)*(YEAR(Ventas!$A$2:$A$10000)=YEAR($A54))*(MONTH(Ventas!$A$2:$A$10000)=MONTH($A54))*(DAY(Ventas!$A$2:$A$10000)=DAY($A54)), Ventas!BT$2:BT$10000)</f>
        <v>0</v>
      </c>
      <c r="BS54" s="1" t="n">
        <f aca="false">SUMPRODUCT((Ventas!$D$2:$D$10000=0)*(YEAR(Ventas!$A$2:$A$10000)=YEAR($A54))*(MONTH(Ventas!$A$2:$A$10000)=MONTH($A54))*(DAY(Ventas!$A$2:$A$10000)=DAY($A54)), Ventas!BU$2:BU$10000)</f>
        <v>0</v>
      </c>
    </row>
    <row r="55" customFormat="false" ht="12.8" hidden="false" customHeight="false" outlineLevel="0" collapsed="false">
      <c r="A55" s="64" t="n">
        <v>42589</v>
      </c>
      <c r="B55" s="2" t="n">
        <f aca="false">SUMPRODUCT((Ventas!$D$2:$D$10000=0)*(YEAR(Ventas!$A$2:$A$10000)=YEAR($A55))*(MONTH(Ventas!$A$2:$A$10000)=MONTH($A55))*(DAY(Ventas!$A$2:$A$10000)=DAY($A55)), Ventas!$F$2:$F$10000)</f>
        <v>0</v>
      </c>
      <c r="C55" s="2" t="n">
        <f aca="false">SUMPRODUCT((Ventas!$D$2:$D$10000=1)*(YEAR(Ventas!$A$2:$A$10000)=YEAR($A55))*(MONTH(Ventas!$A$2:$A$10000)=MONTH($A55))*(DAY(Ventas!$A$2:$A$10000)=DAY($A55)), Ventas!$F$2:$F$10000)</f>
        <v>0</v>
      </c>
      <c r="D55" s="2" t="n">
        <f aca="false">SUM(B55:C55)</f>
        <v>0</v>
      </c>
      <c r="F55" s="1" t="n">
        <f aca="false">SUMPRODUCT((Ventas!$D$2:$D$10000=0)*(YEAR(Ventas!$A$2:$A$10000)=YEAR($A55))*(MONTH(Ventas!$A$2:$A$10000)=MONTH($A55))*(DAY(Ventas!$A$2:$A$10000)=DAY($A55)), Ventas!H$2:H$10000)</f>
        <v>0</v>
      </c>
      <c r="G55" s="1" t="n">
        <f aca="false">SUMPRODUCT((Ventas!$D$2:$D$10000=0)*(YEAR(Ventas!$A$2:$A$10000)=YEAR($A55))*(MONTH(Ventas!$A$2:$A$10000)=MONTH($A55))*(DAY(Ventas!$A$2:$A$10000)=DAY($A55)), Ventas!I$2:I$10000)</f>
        <v>0</v>
      </c>
      <c r="H55" s="1" t="n">
        <f aca="false">SUMPRODUCT((Ventas!$D$2:$D$10000=0)*(YEAR(Ventas!$A$2:$A$10000)=YEAR($A55))*(MONTH(Ventas!$A$2:$A$10000)=MONTH($A55))*(DAY(Ventas!$A$2:$A$10000)=DAY($A55)), Ventas!J$2:J$10000)</f>
        <v>0</v>
      </c>
      <c r="I55" s="6" t="n">
        <f aca="false">SUMPRODUCT((Ventas!$D$2:$D$10000=0)*(YEAR(Ventas!$A$2:$A$10000)=YEAR($A55))*(MONTH(Ventas!$A$2:$A$10000)=MONTH($A55))*(DAY(Ventas!$A$2:$A$10000)=DAY($A55)), Ventas!K$2:K$10000)</f>
        <v>0</v>
      </c>
      <c r="J55" s="1" t="n">
        <f aca="false">SUMPRODUCT((Ventas!$D$2:$D$10000=0)*(YEAR(Ventas!$A$2:$A$10000)=YEAR($A55))*(MONTH(Ventas!$A$2:$A$10000)=MONTH($A55))*(DAY(Ventas!$A$2:$A$10000)=DAY($A55)), Ventas!L$2:L$10000)</f>
        <v>0</v>
      </c>
      <c r="K55" s="1" t="n">
        <f aca="false">SUMPRODUCT((Ventas!$D$2:$D$10000=0)*(YEAR(Ventas!$A$2:$A$10000)=YEAR($A55))*(MONTH(Ventas!$A$2:$A$10000)=MONTH($A55))*(DAY(Ventas!$A$2:$A$10000)=DAY($A55)), Ventas!M$2:M$10000)</f>
        <v>0</v>
      </c>
      <c r="L55" s="1" t="n">
        <f aca="false">SUMPRODUCT((Ventas!$D$2:$D$10000=0)*(YEAR(Ventas!$A$2:$A$10000)=YEAR($A55))*(MONTH(Ventas!$A$2:$A$10000)=MONTH($A55))*(DAY(Ventas!$A$2:$A$10000)=DAY($A55)), Ventas!N$2:N$10000)</f>
        <v>0</v>
      </c>
      <c r="M55" s="1" t="n">
        <f aca="false">SUMPRODUCT((Ventas!$D$2:$D$10000=0)*(YEAR(Ventas!$A$2:$A$10000)=YEAR($A55))*(MONTH(Ventas!$A$2:$A$10000)=MONTH($A55))*(DAY(Ventas!$A$2:$A$10000)=DAY($A55)), Ventas!O$2:O$10000)</f>
        <v>0</v>
      </c>
      <c r="N55" s="6" t="n">
        <f aca="false">SUMPRODUCT((Ventas!$D$2:$D$10000=0)*(YEAR(Ventas!$A$2:$A$10000)=YEAR($A55))*(MONTH(Ventas!$A$2:$A$10000)=MONTH($A55))*(DAY(Ventas!$A$2:$A$10000)=DAY($A55)), Ventas!P$2:P$10000)</f>
        <v>0</v>
      </c>
      <c r="O55" s="1" t="n">
        <f aca="false">SUMPRODUCT((Ventas!$D$2:$D$10000=0)*(YEAR(Ventas!$A$2:$A$10000)=YEAR($A55))*(MONTH(Ventas!$A$2:$A$10000)=MONTH($A55))*(DAY(Ventas!$A$2:$A$10000)=DAY($A55)), Ventas!Q$2:Q$10000)</f>
        <v>0</v>
      </c>
      <c r="P55" s="1" t="n">
        <f aca="false">SUMPRODUCT((Ventas!$D$2:$D$10000=0)*(YEAR(Ventas!$A$2:$A$10000)=YEAR($A55))*(MONTH(Ventas!$A$2:$A$10000)=MONTH($A55))*(DAY(Ventas!$A$2:$A$10000)=DAY($A55)), Ventas!R$2:R$10000)</f>
        <v>0</v>
      </c>
      <c r="Q55" s="1" t="n">
        <f aca="false">SUMPRODUCT((Ventas!$D$2:$D$10000=0)*(YEAR(Ventas!$A$2:$A$10000)=YEAR($A55))*(MONTH(Ventas!$A$2:$A$10000)=MONTH($A55))*(DAY(Ventas!$A$2:$A$10000)=DAY($A55)), Ventas!S$2:S$10000)</f>
        <v>0</v>
      </c>
      <c r="R55" s="1" t="n">
        <f aca="false">SUMPRODUCT((Ventas!$D$2:$D$10000=0)*(YEAR(Ventas!$A$2:$A$10000)=YEAR($A55))*(MONTH(Ventas!$A$2:$A$10000)=MONTH($A55))*(DAY(Ventas!$A$2:$A$10000)=DAY($A55)), Ventas!T$2:T$10000)</f>
        <v>0</v>
      </c>
      <c r="S55" s="6" t="n">
        <f aca="false">SUMPRODUCT((Ventas!$D$2:$D$10000=0)*(YEAR(Ventas!$A$2:$A$10000)=YEAR($A55))*(MONTH(Ventas!$A$2:$A$10000)=MONTH($A55))*(DAY(Ventas!$A$2:$A$10000)=DAY($A55)), Ventas!U$2:U$10000)</f>
        <v>0</v>
      </c>
      <c r="T55" s="1" t="n">
        <f aca="false">SUMPRODUCT((Ventas!$D$2:$D$10000=0)*(YEAR(Ventas!$A$2:$A$10000)=YEAR($A55))*(MONTH(Ventas!$A$2:$A$10000)=MONTH($A55))*(DAY(Ventas!$A$2:$A$10000)=DAY($A55)), Ventas!V$2:V$10000)</f>
        <v>0</v>
      </c>
      <c r="U55" s="1" t="n">
        <f aca="false">SUMPRODUCT((Ventas!$D$2:$D$10000=0)*(YEAR(Ventas!$A$2:$A$10000)=YEAR($A55))*(MONTH(Ventas!$A$2:$A$10000)=MONTH($A55))*(DAY(Ventas!$A$2:$A$10000)=DAY($A55)), Ventas!W$2:W$10000)</f>
        <v>0</v>
      </c>
      <c r="V55" s="1" t="n">
        <f aca="false">SUMPRODUCT((Ventas!$D$2:$D$10000=0)*(YEAR(Ventas!$A$2:$A$10000)=YEAR($A55))*(MONTH(Ventas!$A$2:$A$10000)=MONTH($A55))*(DAY(Ventas!$A$2:$A$10000)=DAY($A55)), Ventas!X$2:X$10000)</f>
        <v>0</v>
      </c>
      <c r="W55" s="1" t="n">
        <f aca="false">SUMPRODUCT((Ventas!$D$2:$D$10000=0)*(YEAR(Ventas!$A$2:$A$10000)=YEAR($A55))*(MONTH(Ventas!$A$2:$A$10000)=MONTH($A55))*(DAY(Ventas!$A$2:$A$10000)=DAY($A55)), Ventas!Y$2:Y$10000)</f>
        <v>0</v>
      </c>
      <c r="X55" s="6" t="n">
        <f aca="false">SUMPRODUCT((Ventas!$D$2:$D$10000=0)*(YEAR(Ventas!$A$2:$A$10000)=YEAR($A55))*(MONTH(Ventas!$A$2:$A$10000)=MONTH($A55))*(DAY(Ventas!$A$2:$A$10000)=DAY($A55)), Ventas!Z$2:Z$10000)</f>
        <v>0</v>
      </c>
      <c r="Y55" s="1" t="n">
        <f aca="false">SUMPRODUCT((Ventas!$D$2:$D$10000=0)*(YEAR(Ventas!$A$2:$A$10000)=YEAR($A55))*(MONTH(Ventas!$A$2:$A$10000)=MONTH($A55))*(DAY(Ventas!$A$2:$A$10000)=DAY($A55)), Ventas!AA$2:AA$10000)</f>
        <v>0</v>
      </c>
      <c r="Z55" s="1" t="n">
        <f aca="false">SUMPRODUCT((Ventas!$D$2:$D$10000=0)*(YEAR(Ventas!$A$2:$A$10000)=YEAR($A55))*(MONTH(Ventas!$A$2:$A$10000)=MONTH($A55))*(DAY(Ventas!$A$2:$A$10000)=DAY($A55)), Ventas!AB$2:AB$10000)</f>
        <v>0</v>
      </c>
      <c r="AA55" s="1" t="n">
        <f aca="false">SUMPRODUCT((Ventas!$D$2:$D$10000=0)*(YEAR(Ventas!$A$2:$A$10000)=YEAR($A55))*(MONTH(Ventas!$A$2:$A$10000)=MONTH($A55))*(DAY(Ventas!$A$2:$A$10000)=DAY($A55)), Ventas!AC$2:AC$10000)</f>
        <v>0</v>
      </c>
      <c r="AB55" s="1" t="n">
        <f aca="false">SUMPRODUCT((Ventas!$D$2:$D$10000=0)*(YEAR(Ventas!$A$2:$A$10000)=YEAR($A55))*(MONTH(Ventas!$A$2:$A$10000)=MONTH($A55))*(DAY(Ventas!$A$2:$A$10000)=DAY($A55)), Ventas!AD$2:AD$10000)</f>
        <v>0</v>
      </c>
      <c r="AC55" s="6" t="n">
        <f aca="false">SUMPRODUCT((Ventas!$D$2:$D$10000=0)*(YEAR(Ventas!$A$2:$A$10000)=YEAR($A55))*(MONTH(Ventas!$A$2:$A$10000)=MONTH($A55))*(DAY(Ventas!$A$2:$A$10000)=DAY($A55)), Ventas!AE$2:AE$10000)</f>
        <v>0</v>
      </c>
      <c r="AD55" s="1" t="n">
        <f aca="false">SUMPRODUCT((Ventas!$D$2:$D$10000=0)*(YEAR(Ventas!$A$2:$A$10000)=YEAR($A55))*(MONTH(Ventas!$A$2:$A$10000)=MONTH($A55))*(DAY(Ventas!$A$2:$A$10000)=DAY($A55)), Ventas!AF$2:AF$10000)</f>
        <v>0</v>
      </c>
      <c r="AE55" s="1" t="n">
        <f aca="false">SUMPRODUCT((Ventas!$D$2:$D$10000=0)*(YEAR(Ventas!$A$2:$A$10000)=YEAR($A55))*(MONTH(Ventas!$A$2:$A$10000)=MONTH($A55))*(DAY(Ventas!$A$2:$A$10000)=DAY($A55)), Ventas!AG$2:AG$10000)</f>
        <v>0</v>
      </c>
      <c r="AF55" s="1" t="n">
        <f aca="false">SUMPRODUCT((Ventas!$D$2:$D$10000=0)*(YEAR(Ventas!$A$2:$A$10000)=YEAR($A55))*(MONTH(Ventas!$A$2:$A$10000)=MONTH($A55))*(DAY(Ventas!$A$2:$A$10000)=DAY($A55)), Ventas!AH$2:AH$10000)</f>
        <v>0</v>
      </c>
      <c r="AG55" s="1" t="n">
        <f aca="false">SUMPRODUCT((Ventas!$D$2:$D$10000=0)*(YEAR(Ventas!$A$2:$A$10000)=YEAR($A55))*(MONTH(Ventas!$A$2:$A$10000)=MONTH($A55))*(DAY(Ventas!$A$2:$A$10000)=DAY($A55)), Ventas!AI$2:AI$10000)</f>
        <v>0</v>
      </c>
      <c r="AH55" s="6" t="n">
        <f aca="false">SUMPRODUCT((Ventas!$D$2:$D$10000=0)*(YEAR(Ventas!$A$2:$A$10000)=YEAR($A55))*(MONTH(Ventas!$A$2:$A$10000)=MONTH($A55))*(DAY(Ventas!$A$2:$A$10000)=DAY($A55)), Ventas!AJ$2:AJ$10000)</f>
        <v>0</v>
      </c>
      <c r="AI55" s="1" t="n">
        <f aca="false">SUMPRODUCT((Ventas!$D$2:$D$10000=0)*(YEAR(Ventas!$A$2:$A$10000)=YEAR($A55))*(MONTH(Ventas!$A$2:$A$10000)=MONTH($A55))*(DAY(Ventas!$A$2:$A$10000)=DAY($A55)), Ventas!AK$2:AK$10000)</f>
        <v>0</v>
      </c>
      <c r="AJ55" s="1" t="n">
        <f aca="false">SUMPRODUCT((Ventas!$D$2:$D$10000=0)*(YEAR(Ventas!$A$2:$A$10000)=YEAR($A55))*(MONTH(Ventas!$A$2:$A$10000)=MONTH($A55))*(DAY(Ventas!$A$2:$A$10000)=DAY($A55)), Ventas!AL$2:AL$10000)</f>
        <v>0</v>
      </c>
      <c r="AK55" s="6" t="n">
        <f aca="false">SUMPRODUCT((Ventas!$D$2:$D$10000=0)*(YEAR(Ventas!$A$2:$A$10000)=YEAR($A55))*(MONTH(Ventas!$A$2:$A$10000)=MONTH($A55))*(DAY(Ventas!$A$2:$A$10000)=DAY($A55)), Ventas!AM$2:AM$10000)</f>
        <v>0</v>
      </c>
      <c r="AL55" s="1" t="n">
        <f aca="false">SUMPRODUCT((Ventas!$D$2:$D$10000=0)*(YEAR(Ventas!$A$2:$A$10000)=YEAR($A55))*(MONTH(Ventas!$A$2:$A$10000)=MONTH($A55))*(DAY(Ventas!$A$2:$A$10000)=DAY($A55)), Ventas!AN$2:AN$10000)</f>
        <v>0</v>
      </c>
      <c r="AM55" s="1" t="n">
        <f aca="false">SUMPRODUCT((Ventas!$D$2:$D$10000=0)*(YEAR(Ventas!$A$2:$A$10000)=YEAR($A55))*(MONTH(Ventas!$A$2:$A$10000)=MONTH($A55))*(DAY(Ventas!$A$2:$A$10000)=DAY($A55)), Ventas!AO$2:AO$10000)</f>
        <v>0</v>
      </c>
      <c r="AN55" s="6" t="n">
        <f aca="false">SUMPRODUCT((Ventas!$D$2:$D$10000=0)*(YEAR(Ventas!$A$2:$A$10000)=YEAR($A55))*(MONTH(Ventas!$A$2:$A$10000)=MONTH($A55))*(DAY(Ventas!$A$2:$A$10000)=DAY($A55)), Ventas!AP$2:AP$10000)</f>
        <v>0</v>
      </c>
      <c r="AO55" s="1" t="n">
        <f aca="false">SUMPRODUCT((Ventas!$D$2:$D$10000=0)*(YEAR(Ventas!$A$2:$A$10000)=YEAR($A55))*(MONTH(Ventas!$A$2:$A$10000)=MONTH($A55))*(DAY(Ventas!$A$2:$A$10000)=DAY($A55)), Ventas!AQ$2:AQ$10000)</f>
        <v>0</v>
      </c>
      <c r="AP55" s="1" t="n">
        <f aca="false">SUMPRODUCT((Ventas!$D$2:$D$10000=0)*(YEAR(Ventas!$A$2:$A$10000)=YEAR($A55))*(MONTH(Ventas!$A$2:$A$10000)=MONTH($A55))*(DAY(Ventas!$A$2:$A$10000)=DAY($A55)), Ventas!AR$2:AR$10000)</f>
        <v>0</v>
      </c>
      <c r="AQ55" s="1" t="n">
        <f aca="false">SUMPRODUCT((Ventas!$D$2:$D$10000=0)*(YEAR(Ventas!$A$2:$A$10000)=YEAR($A55))*(MONTH(Ventas!$A$2:$A$10000)=MONTH($A55))*(DAY(Ventas!$A$2:$A$10000)=DAY($A55)), Ventas!AS$2:AS$10000)</f>
        <v>0</v>
      </c>
      <c r="AR55" s="6" t="n">
        <f aca="false">SUMPRODUCT((Ventas!$D$2:$D$10000=0)*(YEAR(Ventas!$A$2:$A$10000)=YEAR($A55))*(MONTH(Ventas!$A$2:$A$10000)=MONTH($A55))*(DAY(Ventas!$A$2:$A$10000)=DAY($A55)), Ventas!AT$2:AT$10000)</f>
        <v>0</v>
      </c>
      <c r="AS55" s="1" t="n">
        <f aca="false">SUMPRODUCT((Ventas!$D$2:$D$10000=0)*(YEAR(Ventas!$A$2:$A$10000)=YEAR($A55))*(MONTH(Ventas!$A$2:$A$10000)=MONTH($A55))*(DAY(Ventas!$A$2:$A$10000)=DAY($A55)), Ventas!AU$2:AU$10000)</f>
        <v>0</v>
      </c>
      <c r="AT55" s="1" t="n">
        <f aca="false">SUMPRODUCT((Ventas!$D$2:$D$10000=0)*(YEAR(Ventas!$A$2:$A$10000)=YEAR($A55))*(MONTH(Ventas!$A$2:$A$10000)=MONTH($A55))*(DAY(Ventas!$A$2:$A$10000)=DAY($A55)), Ventas!AV$2:AV$10000)</f>
        <v>0</v>
      </c>
      <c r="AU55" s="1" t="n">
        <f aca="false">SUMPRODUCT((Ventas!$D$2:$D$10000=0)*(YEAR(Ventas!$A$2:$A$10000)=YEAR($A55))*(MONTH(Ventas!$A$2:$A$10000)=MONTH($A55))*(DAY(Ventas!$A$2:$A$10000)=DAY($A55)), Ventas!AW$2:AW$10000)</f>
        <v>0</v>
      </c>
      <c r="AV55" s="6" t="n">
        <f aca="false">SUMPRODUCT((Ventas!$D$2:$D$10000=0)*(YEAR(Ventas!$A$2:$A$10000)=YEAR($A55))*(MONTH(Ventas!$A$2:$A$10000)=MONTH($A55))*(DAY(Ventas!$A$2:$A$10000)=DAY($A55)), Ventas!AX$2:AX$10000)</f>
        <v>0</v>
      </c>
      <c r="AW55" s="1" t="n">
        <f aca="false">SUMPRODUCT((Ventas!$D$2:$D$10000=0)*(YEAR(Ventas!$A$2:$A$10000)=YEAR($A55))*(MONTH(Ventas!$A$2:$A$10000)=MONTH($A55))*(DAY(Ventas!$A$2:$A$10000)=DAY($A55)), Ventas!AY$2:AY$10000)</f>
        <v>0</v>
      </c>
      <c r="AX55" s="1" t="n">
        <f aca="false">SUMPRODUCT((Ventas!$D$2:$D$10000=0)*(YEAR(Ventas!$A$2:$A$10000)=YEAR($A55))*(MONTH(Ventas!$A$2:$A$10000)=MONTH($A55))*(DAY(Ventas!$A$2:$A$10000)=DAY($A55)), Ventas!AZ$2:AZ$10000)</f>
        <v>0</v>
      </c>
      <c r="AY55" s="1" t="n">
        <f aca="false">SUMPRODUCT((Ventas!$D$2:$D$10000=0)*(YEAR(Ventas!$A$2:$A$10000)=YEAR($A55))*(MONTH(Ventas!$A$2:$A$10000)=MONTH($A55))*(DAY(Ventas!$A$2:$A$10000)=DAY($A55)), Ventas!BA$2:BA$10000)</f>
        <v>0</v>
      </c>
      <c r="AZ55" s="6" t="n">
        <f aca="false">SUMPRODUCT((Ventas!$D$2:$D$10000=0)*(YEAR(Ventas!$A$2:$A$10000)=YEAR($A55))*(MONTH(Ventas!$A$2:$A$10000)=MONTH($A55))*(DAY(Ventas!$A$2:$A$10000)=DAY($A55)), Ventas!BB$2:BB$10000)</f>
        <v>0</v>
      </c>
      <c r="BA55" s="1" t="n">
        <f aca="false">SUMPRODUCT((Ventas!$D$2:$D$10000=0)*(YEAR(Ventas!$A$2:$A$10000)=YEAR($A55))*(MONTH(Ventas!$A$2:$A$10000)=MONTH($A55))*(DAY(Ventas!$A$2:$A$10000)=DAY($A55)), Ventas!BC$2:BC$10000)</f>
        <v>0</v>
      </c>
      <c r="BB55" s="1" t="n">
        <f aca="false">SUMPRODUCT((Ventas!$D$2:$D$10000=0)*(YEAR(Ventas!$A$2:$A$10000)=YEAR($A55))*(MONTH(Ventas!$A$2:$A$10000)=MONTH($A55))*(DAY(Ventas!$A$2:$A$10000)=DAY($A55)), Ventas!BD$2:BD$10000)</f>
        <v>0</v>
      </c>
      <c r="BC55" s="1" t="n">
        <f aca="false">SUMPRODUCT((Ventas!$D$2:$D$10000=0)*(YEAR(Ventas!$A$2:$A$10000)=YEAR($A55))*(MONTH(Ventas!$A$2:$A$10000)=MONTH($A55))*(DAY(Ventas!$A$2:$A$10000)=DAY($A55)), Ventas!BE$2:BE$10000)</f>
        <v>0</v>
      </c>
      <c r="BD55" s="6" t="n">
        <f aca="false">SUMPRODUCT((Ventas!$D$2:$D$10000=0)*(YEAR(Ventas!$A$2:$A$10000)=YEAR($A55))*(MONTH(Ventas!$A$2:$A$10000)=MONTH($A55))*(DAY(Ventas!$A$2:$A$10000)=DAY($A55)), Ventas!BF$2:BF$10000)</f>
        <v>0</v>
      </c>
      <c r="BE55" s="1" t="n">
        <f aca="false">SUMPRODUCT((Ventas!$D$2:$D$10000=0)*(YEAR(Ventas!$A$2:$A$10000)=YEAR($A55))*(MONTH(Ventas!$A$2:$A$10000)=MONTH($A55))*(DAY(Ventas!$A$2:$A$10000)=DAY($A55)), Ventas!BG$2:BG$10000)</f>
        <v>0</v>
      </c>
      <c r="BF55" s="6" t="n">
        <f aca="false">SUMPRODUCT((Ventas!$D$2:$D$10000=0)*(YEAR(Ventas!$A$2:$A$10000)=YEAR($A55))*(MONTH(Ventas!$A$2:$A$10000)=MONTH($A55))*(DAY(Ventas!$A$2:$A$10000)=DAY($A55)), Ventas!BH$2:BH$10000)</f>
        <v>0</v>
      </c>
      <c r="BG55" s="1" t="n">
        <f aca="false">SUMPRODUCT((Ventas!$D$2:$D$10000=0)*(YEAR(Ventas!$A$2:$A$10000)=YEAR($A55))*(MONTH(Ventas!$A$2:$A$10000)=MONTH($A55))*(DAY(Ventas!$A$2:$A$10000)=DAY($A55)), Ventas!BI$2:BI$10000)</f>
        <v>0</v>
      </c>
      <c r="BH55" s="1" t="n">
        <f aca="false">SUMPRODUCT((Ventas!$D$2:$D$10000=0)*(YEAR(Ventas!$A$2:$A$10000)=YEAR($A55))*(MONTH(Ventas!$A$2:$A$10000)=MONTH($A55))*(DAY(Ventas!$A$2:$A$10000)=DAY($A55)), Ventas!BJ$2:BJ$10000)</f>
        <v>0</v>
      </c>
      <c r="BI55" s="1" t="n">
        <f aca="false">SUMPRODUCT((Ventas!$D$2:$D$10000=0)*(YEAR(Ventas!$A$2:$A$10000)=YEAR($A55))*(MONTH(Ventas!$A$2:$A$10000)=MONTH($A55))*(DAY(Ventas!$A$2:$A$10000)=DAY($A55)), Ventas!BK$2:BK$10000)</f>
        <v>0</v>
      </c>
      <c r="BJ55" s="1" t="n">
        <f aca="false">SUMPRODUCT((Ventas!$D$2:$D$10000=0)*(YEAR(Ventas!$A$2:$A$10000)=YEAR($A55))*(MONTH(Ventas!$A$2:$A$10000)=MONTH($A55))*(DAY(Ventas!$A$2:$A$10000)=DAY($A55)), Ventas!BL$2:BL$10000)</f>
        <v>0</v>
      </c>
      <c r="BK55" s="1" t="n">
        <f aca="false">SUMPRODUCT((Ventas!$D$2:$D$10000=0)*(YEAR(Ventas!$A$2:$A$10000)=YEAR($A55))*(MONTH(Ventas!$A$2:$A$10000)=MONTH($A55))*(DAY(Ventas!$A$2:$A$10000)=DAY($A55)), Ventas!BM$2:BM$10000)</f>
        <v>0</v>
      </c>
      <c r="BL55" s="1" t="n">
        <f aca="false">SUMPRODUCT((Ventas!$D$2:$D$10000=0)*(YEAR(Ventas!$A$2:$A$10000)=YEAR($A55))*(MONTH(Ventas!$A$2:$A$10000)=MONTH($A55))*(DAY(Ventas!$A$2:$A$10000)=DAY($A55)), Ventas!BN$2:BN$10000)</f>
        <v>0</v>
      </c>
      <c r="BM55" s="1" t="n">
        <f aca="false">SUMPRODUCT((Ventas!$D$2:$D$10000=0)*(YEAR(Ventas!$A$2:$A$10000)=YEAR($A55))*(MONTH(Ventas!$A$2:$A$10000)=MONTH($A55))*(DAY(Ventas!$A$2:$A$10000)=DAY($A55)), Ventas!BO$2:BO$10000)</f>
        <v>0</v>
      </c>
      <c r="BN55" s="1" t="n">
        <f aca="false">SUMPRODUCT((Ventas!$D$2:$D$10000=0)*(YEAR(Ventas!$A$2:$A$10000)=YEAR($A55))*(MONTH(Ventas!$A$2:$A$10000)=MONTH($A55))*(DAY(Ventas!$A$2:$A$10000)=DAY($A55)), Ventas!BP$2:BP$10000)</f>
        <v>0</v>
      </c>
      <c r="BO55" s="1" t="n">
        <f aca="false">SUMPRODUCT((Ventas!$D$2:$D$10000=0)*(YEAR(Ventas!$A$2:$A$10000)=YEAR($A55))*(MONTH(Ventas!$A$2:$A$10000)=MONTH($A55))*(DAY(Ventas!$A$2:$A$10000)=DAY($A55)), Ventas!BQ$2:BQ$10000)</f>
        <v>0</v>
      </c>
      <c r="BP55" s="1" t="n">
        <f aca="false">SUMPRODUCT((Ventas!$D$2:$D$10000=0)*(YEAR(Ventas!$A$2:$A$10000)=YEAR($A55))*(MONTH(Ventas!$A$2:$A$10000)=MONTH($A55))*(DAY(Ventas!$A$2:$A$10000)=DAY($A55)), Ventas!BR$2:BR$10000)</f>
        <v>0</v>
      </c>
      <c r="BQ55" s="1" t="n">
        <f aca="false">SUMPRODUCT((Ventas!$D$2:$D$10000=0)*(YEAR(Ventas!$A$2:$A$10000)=YEAR($A55))*(MONTH(Ventas!$A$2:$A$10000)=MONTH($A55))*(DAY(Ventas!$A$2:$A$10000)=DAY($A55)), Ventas!BS$2:BS$10000)</f>
        <v>0</v>
      </c>
      <c r="BR55" s="1" t="n">
        <f aca="false">SUMPRODUCT((Ventas!$D$2:$D$10000=0)*(YEAR(Ventas!$A$2:$A$10000)=YEAR($A55))*(MONTH(Ventas!$A$2:$A$10000)=MONTH($A55))*(DAY(Ventas!$A$2:$A$10000)=DAY($A55)), Ventas!BT$2:BT$10000)</f>
        <v>0</v>
      </c>
      <c r="BS55" s="1" t="n">
        <f aca="false">SUMPRODUCT((Ventas!$D$2:$D$10000=0)*(YEAR(Ventas!$A$2:$A$10000)=YEAR($A55))*(MONTH(Ventas!$A$2:$A$10000)=MONTH($A55))*(DAY(Ventas!$A$2:$A$10000)=DAY($A55)), Ventas!BU$2:BU$10000)</f>
        <v>0</v>
      </c>
    </row>
    <row r="56" customFormat="false" ht="12.8" hidden="false" customHeight="false" outlineLevel="0" collapsed="false">
      <c r="A56" s="64" t="n">
        <v>42590</v>
      </c>
      <c r="B56" s="2" t="n">
        <f aca="false">SUMPRODUCT((Ventas!$D$2:$D$10000=0)*(YEAR(Ventas!$A$2:$A$10000)=YEAR($A56))*(MONTH(Ventas!$A$2:$A$10000)=MONTH($A56))*(DAY(Ventas!$A$2:$A$10000)=DAY($A56)), Ventas!$F$2:$F$10000)</f>
        <v>0</v>
      </c>
      <c r="C56" s="2" t="n">
        <f aca="false">SUMPRODUCT((Ventas!$D$2:$D$10000=1)*(YEAR(Ventas!$A$2:$A$10000)=YEAR($A56))*(MONTH(Ventas!$A$2:$A$10000)=MONTH($A56))*(DAY(Ventas!$A$2:$A$10000)=DAY($A56)), Ventas!$F$2:$F$10000)</f>
        <v>0</v>
      </c>
      <c r="D56" s="2" t="n">
        <f aca="false">SUM(B56:C56)</f>
        <v>0</v>
      </c>
      <c r="F56" s="1" t="n">
        <f aca="false">SUMPRODUCT((Ventas!$D$2:$D$10000=0)*(YEAR(Ventas!$A$2:$A$10000)=YEAR($A56))*(MONTH(Ventas!$A$2:$A$10000)=MONTH($A56))*(DAY(Ventas!$A$2:$A$10000)=DAY($A56)), Ventas!H$2:H$10000)</f>
        <v>0</v>
      </c>
      <c r="G56" s="1" t="n">
        <f aca="false">SUMPRODUCT((Ventas!$D$2:$D$10000=0)*(YEAR(Ventas!$A$2:$A$10000)=YEAR($A56))*(MONTH(Ventas!$A$2:$A$10000)=MONTH($A56))*(DAY(Ventas!$A$2:$A$10000)=DAY($A56)), Ventas!I$2:I$10000)</f>
        <v>0</v>
      </c>
      <c r="H56" s="1" t="n">
        <f aca="false">SUMPRODUCT((Ventas!$D$2:$D$10000=0)*(YEAR(Ventas!$A$2:$A$10000)=YEAR($A56))*(MONTH(Ventas!$A$2:$A$10000)=MONTH($A56))*(DAY(Ventas!$A$2:$A$10000)=DAY($A56)), Ventas!J$2:J$10000)</f>
        <v>0</v>
      </c>
      <c r="I56" s="6" t="n">
        <f aca="false">SUMPRODUCT((Ventas!$D$2:$D$10000=0)*(YEAR(Ventas!$A$2:$A$10000)=YEAR($A56))*(MONTH(Ventas!$A$2:$A$10000)=MONTH($A56))*(DAY(Ventas!$A$2:$A$10000)=DAY($A56)), Ventas!K$2:K$10000)</f>
        <v>0</v>
      </c>
      <c r="J56" s="1" t="n">
        <f aca="false">SUMPRODUCT((Ventas!$D$2:$D$10000=0)*(YEAR(Ventas!$A$2:$A$10000)=YEAR($A56))*(MONTH(Ventas!$A$2:$A$10000)=MONTH($A56))*(DAY(Ventas!$A$2:$A$10000)=DAY($A56)), Ventas!L$2:L$10000)</f>
        <v>0</v>
      </c>
      <c r="K56" s="1" t="n">
        <f aca="false">SUMPRODUCT((Ventas!$D$2:$D$10000=0)*(YEAR(Ventas!$A$2:$A$10000)=YEAR($A56))*(MONTH(Ventas!$A$2:$A$10000)=MONTH($A56))*(DAY(Ventas!$A$2:$A$10000)=DAY($A56)), Ventas!M$2:M$10000)</f>
        <v>0</v>
      </c>
      <c r="L56" s="1" t="n">
        <f aca="false">SUMPRODUCT((Ventas!$D$2:$D$10000=0)*(YEAR(Ventas!$A$2:$A$10000)=YEAR($A56))*(MONTH(Ventas!$A$2:$A$10000)=MONTH($A56))*(DAY(Ventas!$A$2:$A$10000)=DAY($A56)), Ventas!N$2:N$10000)</f>
        <v>0</v>
      </c>
      <c r="M56" s="1" t="n">
        <f aca="false">SUMPRODUCT((Ventas!$D$2:$D$10000=0)*(YEAR(Ventas!$A$2:$A$10000)=YEAR($A56))*(MONTH(Ventas!$A$2:$A$10000)=MONTH($A56))*(DAY(Ventas!$A$2:$A$10000)=DAY($A56)), Ventas!O$2:O$10000)</f>
        <v>0</v>
      </c>
      <c r="N56" s="6" t="n">
        <f aca="false">SUMPRODUCT((Ventas!$D$2:$D$10000=0)*(YEAR(Ventas!$A$2:$A$10000)=YEAR($A56))*(MONTH(Ventas!$A$2:$A$10000)=MONTH($A56))*(DAY(Ventas!$A$2:$A$10000)=DAY($A56)), Ventas!P$2:P$10000)</f>
        <v>0</v>
      </c>
      <c r="O56" s="1" t="n">
        <f aca="false">SUMPRODUCT((Ventas!$D$2:$D$10000=0)*(YEAR(Ventas!$A$2:$A$10000)=YEAR($A56))*(MONTH(Ventas!$A$2:$A$10000)=MONTH($A56))*(DAY(Ventas!$A$2:$A$10000)=DAY($A56)), Ventas!Q$2:Q$10000)</f>
        <v>0</v>
      </c>
      <c r="P56" s="1" t="n">
        <f aca="false">SUMPRODUCT((Ventas!$D$2:$D$10000=0)*(YEAR(Ventas!$A$2:$A$10000)=YEAR($A56))*(MONTH(Ventas!$A$2:$A$10000)=MONTH($A56))*(DAY(Ventas!$A$2:$A$10000)=DAY($A56)), Ventas!R$2:R$10000)</f>
        <v>0</v>
      </c>
      <c r="Q56" s="1" t="n">
        <f aca="false">SUMPRODUCT((Ventas!$D$2:$D$10000=0)*(YEAR(Ventas!$A$2:$A$10000)=YEAR($A56))*(MONTH(Ventas!$A$2:$A$10000)=MONTH($A56))*(DAY(Ventas!$A$2:$A$10000)=DAY($A56)), Ventas!S$2:S$10000)</f>
        <v>0</v>
      </c>
      <c r="R56" s="1" t="n">
        <f aca="false">SUMPRODUCT((Ventas!$D$2:$D$10000=0)*(YEAR(Ventas!$A$2:$A$10000)=YEAR($A56))*(MONTH(Ventas!$A$2:$A$10000)=MONTH($A56))*(DAY(Ventas!$A$2:$A$10000)=DAY($A56)), Ventas!T$2:T$10000)</f>
        <v>0</v>
      </c>
      <c r="S56" s="6" t="n">
        <f aca="false">SUMPRODUCT((Ventas!$D$2:$D$10000=0)*(YEAR(Ventas!$A$2:$A$10000)=YEAR($A56))*(MONTH(Ventas!$A$2:$A$10000)=MONTH($A56))*(DAY(Ventas!$A$2:$A$10000)=DAY($A56)), Ventas!U$2:U$10000)</f>
        <v>0</v>
      </c>
      <c r="T56" s="1" t="n">
        <f aca="false">SUMPRODUCT((Ventas!$D$2:$D$10000=0)*(YEAR(Ventas!$A$2:$A$10000)=YEAR($A56))*(MONTH(Ventas!$A$2:$A$10000)=MONTH($A56))*(DAY(Ventas!$A$2:$A$10000)=DAY($A56)), Ventas!V$2:V$10000)</f>
        <v>0</v>
      </c>
      <c r="U56" s="1" t="n">
        <f aca="false">SUMPRODUCT((Ventas!$D$2:$D$10000=0)*(YEAR(Ventas!$A$2:$A$10000)=YEAR($A56))*(MONTH(Ventas!$A$2:$A$10000)=MONTH($A56))*(DAY(Ventas!$A$2:$A$10000)=DAY($A56)), Ventas!W$2:W$10000)</f>
        <v>0</v>
      </c>
      <c r="V56" s="1" t="n">
        <f aca="false">SUMPRODUCT((Ventas!$D$2:$D$10000=0)*(YEAR(Ventas!$A$2:$A$10000)=YEAR($A56))*(MONTH(Ventas!$A$2:$A$10000)=MONTH($A56))*(DAY(Ventas!$A$2:$A$10000)=DAY($A56)), Ventas!X$2:X$10000)</f>
        <v>0</v>
      </c>
      <c r="W56" s="1" t="n">
        <f aca="false">SUMPRODUCT((Ventas!$D$2:$D$10000=0)*(YEAR(Ventas!$A$2:$A$10000)=YEAR($A56))*(MONTH(Ventas!$A$2:$A$10000)=MONTH($A56))*(DAY(Ventas!$A$2:$A$10000)=DAY($A56)), Ventas!Y$2:Y$10000)</f>
        <v>0</v>
      </c>
      <c r="X56" s="6" t="n">
        <f aca="false">SUMPRODUCT((Ventas!$D$2:$D$10000=0)*(YEAR(Ventas!$A$2:$A$10000)=YEAR($A56))*(MONTH(Ventas!$A$2:$A$10000)=MONTH($A56))*(DAY(Ventas!$A$2:$A$10000)=DAY($A56)), Ventas!Z$2:Z$10000)</f>
        <v>0</v>
      </c>
      <c r="Y56" s="1" t="n">
        <f aca="false">SUMPRODUCT((Ventas!$D$2:$D$10000=0)*(YEAR(Ventas!$A$2:$A$10000)=YEAR($A56))*(MONTH(Ventas!$A$2:$A$10000)=MONTH($A56))*(DAY(Ventas!$A$2:$A$10000)=DAY($A56)), Ventas!AA$2:AA$10000)</f>
        <v>0</v>
      </c>
      <c r="Z56" s="1" t="n">
        <f aca="false">SUMPRODUCT((Ventas!$D$2:$D$10000=0)*(YEAR(Ventas!$A$2:$A$10000)=YEAR($A56))*(MONTH(Ventas!$A$2:$A$10000)=MONTH($A56))*(DAY(Ventas!$A$2:$A$10000)=DAY($A56)), Ventas!AB$2:AB$10000)</f>
        <v>0</v>
      </c>
      <c r="AA56" s="1" t="n">
        <f aca="false">SUMPRODUCT((Ventas!$D$2:$D$10000=0)*(YEAR(Ventas!$A$2:$A$10000)=YEAR($A56))*(MONTH(Ventas!$A$2:$A$10000)=MONTH($A56))*(DAY(Ventas!$A$2:$A$10000)=DAY($A56)), Ventas!AC$2:AC$10000)</f>
        <v>0</v>
      </c>
      <c r="AB56" s="1" t="n">
        <f aca="false">SUMPRODUCT((Ventas!$D$2:$D$10000=0)*(YEAR(Ventas!$A$2:$A$10000)=YEAR($A56))*(MONTH(Ventas!$A$2:$A$10000)=MONTH($A56))*(DAY(Ventas!$A$2:$A$10000)=DAY($A56)), Ventas!AD$2:AD$10000)</f>
        <v>0</v>
      </c>
      <c r="AC56" s="6" t="n">
        <f aca="false">SUMPRODUCT((Ventas!$D$2:$D$10000=0)*(YEAR(Ventas!$A$2:$A$10000)=YEAR($A56))*(MONTH(Ventas!$A$2:$A$10000)=MONTH($A56))*(DAY(Ventas!$A$2:$A$10000)=DAY($A56)), Ventas!AE$2:AE$10000)</f>
        <v>0</v>
      </c>
      <c r="AD56" s="1" t="n">
        <f aca="false">SUMPRODUCT((Ventas!$D$2:$D$10000=0)*(YEAR(Ventas!$A$2:$A$10000)=YEAR($A56))*(MONTH(Ventas!$A$2:$A$10000)=MONTH($A56))*(DAY(Ventas!$A$2:$A$10000)=DAY($A56)), Ventas!AF$2:AF$10000)</f>
        <v>0</v>
      </c>
      <c r="AE56" s="1" t="n">
        <f aca="false">SUMPRODUCT((Ventas!$D$2:$D$10000=0)*(YEAR(Ventas!$A$2:$A$10000)=YEAR($A56))*(MONTH(Ventas!$A$2:$A$10000)=MONTH($A56))*(DAY(Ventas!$A$2:$A$10000)=DAY($A56)), Ventas!AG$2:AG$10000)</f>
        <v>0</v>
      </c>
      <c r="AF56" s="1" t="n">
        <f aca="false">SUMPRODUCT((Ventas!$D$2:$D$10000=0)*(YEAR(Ventas!$A$2:$A$10000)=YEAR($A56))*(MONTH(Ventas!$A$2:$A$10000)=MONTH($A56))*(DAY(Ventas!$A$2:$A$10000)=DAY($A56)), Ventas!AH$2:AH$10000)</f>
        <v>0</v>
      </c>
      <c r="AG56" s="1" t="n">
        <f aca="false">SUMPRODUCT((Ventas!$D$2:$D$10000=0)*(YEAR(Ventas!$A$2:$A$10000)=YEAR($A56))*(MONTH(Ventas!$A$2:$A$10000)=MONTH($A56))*(DAY(Ventas!$A$2:$A$10000)=DAY($A56)), Ventas!AI$2:AI$10000)</f>
        <v>0</v>
      </c>
      <c r="AH56" s="6" t="n">
        <f aca="false">SUMPRODUCT((Ventas!$D$2:$D$10000=0)*(YEAR(Ventas!$A$2:$A$10000)=YEAR($A56))*(MONTH(Ventas!$A$2:$A$10000)=MONTH($A56))*(DAY(Ventas!$A$2:$A$10000)=DAY($A56)), Ventas!AJ$2:AJ$10000)</f>
        <v>0</v>
      </c>
      <c r="AI56" s="1" t="n">
        <f aca="false">SUMPRODUCT((Ventas!$D$2:$D$10000=0)*(YEAR(Ventas!$A$2:$A$10000)=YEAR($A56))*(MONTH(Ventas!$A$2:$A$10000)=MONTH($A56))*(DAY(Ventas!$A$2:$A$10000)=DAY($A56)), Ventas!AK$2:AK$10000)</f>
        <v>0</v>
      </c>
      <c r="AJ56" s="1" t="n">
        <f aca="false">SUMPRODUCT((Ventas!$D$2:$D$10000=0)*(YEAR(Ventas!$A$2:$A$10000)=YEAR($A56))*(MONTH(Ventas!$A$2:$A$10000)=MONTH($A56))*(DAY(Ventas!$A$2:$A$10000)=DAY($A56)), Ventas!AL$2:AL$10000)</f>
        <v>0</v>
      </c>
      <c r="AK56" s="6" t="n">
        <f aca="false">SUMPRODUCT((Ventas!$D$2:$D$10000=0)*(YEAR(Ventas!$A$2:$A$10000)=YEAR($A56))*(MONTH(Ventas!$A$2:$A$10000)=MONTH($A56))*(DAY(Ventas!$A$2:$A$10000)=DAY($A56)), Ventas!AM$2:AM$10000)</f>
        <v>0</v>
      </c>
      <c r="AL56" s="1" t="n">
        <f aca="false">SUMPRODUCT((Ventas!$D$2:$D$10000=0)*(YEAR(Ventas!$A$2:$A$10000)=YEAR($A56))*(MONTH(Ventas!$A$2:$A$10000)=MONTH($A56))*(DAY(Ventas!$A$2:$A$10000)=DAY($A56)), Ventas!AN$2:AN$10000)</f>
        <v>0</v>
      </c>
      <c r="AM56" s="1" t="n">
        <f aca="false">SUMPRODUCT((Ventas!$D$2:$D$10000=0)*(YEAR(Ventas!$A$2:$A$10000)=YEAR($A56))*(MONTH(Ventas!$A$2:$A$10000)=MONTH($A56))*(DAY(Ventas!$A$2:$A$10000)=DAY($A56)), Ventas!AO$2:AO$10000)</f>
        <v>0</v>
      </c>
      <c r="AN56" s="6" t="n">
        <f aca="false">SUMPRODUCT((Ventas!$D$2:$D$10000=0)*(YEAR(Ventas!$A$2:$A$10000)=YEAR($A56))*(MONTH(Ventas!$A$2:$A$10000)=MONTH($A56))*(DAY(Ventas!$A$2:$A$10000)=DAY($A56)), Ventas!AP$2:AP$10000)</f>
        <v>0</v>
      </c>
      <c r="AO56" s="1" t="n">
        <f aca="false">SUMPRODUCT((Ventas!$D$2:$D$10000=0)*(YEAR(Ventas!$A$2:$A$10000)=YEAR($A56))*(MONTH(Ventas!$A$2:$A$10000)=MONTH($A56))*(DAY(Ventas!$A$2:$A$10000)=DAY($A56)), Ventas!AQ$2:AQ$10000)</f>
        <v>0</v>
      </c>
      <c r="AP56" s="1" t="n">
        <f aca="false">SUMPRODUCT((Ventas!$D$2:$D$10000=0)*(YEAR(Ventas!$A$2:$A$10000)=YEAR($A56))*(MONTH(Ventas!$A$2:$A$10000)=MONTH($A56))*(DAY(Ventas!$A$2:$A$10000)=DAY($A56)), Ventas!AR$2:AR$10000)</f>
        <v>0</v>
      </c>
      <c r="AQ56" s="1" t="n">
        <f aca="false">SUMPRODUCT((Ventas!$D$2:$D$10000=0)*(YEAR(Ventas!$A$2:$A$10000)=YEAR($A56))*(MONTH(Ventas!$A$2:$A$10000)=MONTH($A56))*(DAY(Ventas!$A$2:$A$10000)=DAY($A56)), Ventas!AS$2:AS$10000)</f>
        <v>0</v>
      </c>
      <c r="AR56" s="6" t="n">
        <f aca="false">SUMPRODUCT((Ventas!$D$2:$D$10000=0)*(YEAR(Ventas!$A$2:$A$10000)=YEAR($A56))*(MONTH(Ventas!$A$2:$A$10000)=MONTH($A56))*(DAY(Ventas!$A$2:$A$10000)=DAY($A56)), Ventas!AT$2:AT$10000)</f>
        <v>0</v>
      </c>
      <c r="AS56" s="1" t="n">
        <f aca="false">SUMPRODUCT((Ventas!$D$2:$D$10000=0)*(YEAR(Ventas!$A$2:$A$10000)=YEAR($A56))*(MONTH(Ventas!$A$2:$A$10000)=MONTH($A56))*(DAY(Ventas!$A$2:$A$10000)=DAY($A56)), Ventas!AU$2:AU$10000)</f>
        <v>0</v>
      </c>
      <c r="AT56" s="1" t="n">
        <f aca="false">SUMPRODUCT((Ventas!$D$2:$D$10000=0)*(YEAR(Ventas!$A$2:$A$10000)=YEAR($A56))*(MONTH(Ventas!$A$2:$A$10000)=MONTH($A56))*(DAY(Ventas!$A$2:$A$10000)=DAY($A56)), Ventas!AV$2:AV$10000)</f>
        <v>0</v>
      </c>
      <c r="AU56" s="1" t="n">
        <f aca="false">SUMPRODUCT((Ventas!$D$2:$D$10000=0)*(YEAR(Ventas!$A$2:$A$10000)=YEAR($A56))*(MONTH(Ventas!$A$2:$A$10000)=MONTH($A56))*(DAY(Ventas!$A$2:$A$10000)=DAY($A56)), Ventas!AW$2:AW$10000)</f>
        <v>0</v>
      </c>
      <c r="AV56" s="6" t="n">
        <f aca="false">SUMPRODUCT((Ventas!$D$2:$D$10000=0)*(YEAR(Ventas!$A$2:$A$10000)=YEAR($A56))*(MONTH(Ventas!$A$2:$A$10000)=MONTH($A56))*(DAY(Ventas!$A$2:$A$10000)=DAY($A56)), Ventas!AX$2:AX$10000)</f>
        <v>0</v>
      </c>
      <c r="AW56" s="1" t="n">
        <f aca="false">SUMPRODUCT((Ventas!$D$2:$D$10000=0)*(YEAR(Ventas!$A$2:$A$10000)=YEAR($A56))*(MONTH(Ventas!$A$2:$A$10000)=MONTH($A56))*(DAY(Ventas!$A$2:$A$10000)=DAY($A56)), Ventas!AY$2:AY$10000)</f>
        <v>0</v>
      </c>
      <c r="AX56" s="1" t="n">
        <f aca="false">SUMPRODUCT((Ventas!$D$2:$D$10000=0)*(YEAR(Ventas!$A$2:$A$10000)=YEAR($A56))*(MONTH(Ventas!$A$2:$A$10000)=MONTH($A56))*(DAY(Ventas!$A$2:$A$10000)=DAY($A56)), Ventas!AZ$2:AZ$10000)</f>
        <v>0</v>
      </c>
      <c r="AY56" s="1" t="n">
        <f aca="false">SUMPRODUCT((Ventas!$D$2:$D$10000=0)*(YEAR(Ventas!$A$2:$A$10000)=YEAR($A56))*(MONTH(Ventas!$A$2:$A$10000)=MONTH($A56))*(DAY(Ventas!$A$2:$A$10000)=DAY($A56)), Ventas!BA$2:BA$10000)</f>
        <v>0</v>
      </c>
      <c r="AZ56" s="6" t="n">
        <f aca="false">SUMPRODUCT((Ventas!$D$2:$D$10000=0)*(YEAR(Ventas!$A$2:$A$10000)=YEAR($A56))*(MONTH(Ventas!$A$2:$A$10000)=MONTH($A56))*(DAY(Ventas!$A$2:$A$10000)=DAY($A56)), Ventas!BB$2:BB$10000)</f>
        <v>0</v>
      </c>
      <c r="BA56" s="1" t="n">
        <f aca="false">SUMPRODUCT((Ventas!$D$2:$D$10000=0)*(YEAR(Ventas!$A$2:$A$10000)=YEAR($A56))*(MONTH(Ventas!$A$2:$A$10000)=MONTH($A56))*(DAY(Ventas!$A$2:$A$10000)=DAY($A56)), Ventas!BC$2:BC$10000)</f>
        <v>0</v>
      </c>
      <c r="BB56" s="1" t="n">
        <f aca="false">SUMPRODUCT((Ventas!$D$2:$D$10000=0)*(YEAR(Ventas!$A$2:$A$10000)=YEAR($A56))*(MONTH(Ventas!$A$2:$A$10000)=MONTH($A56))*(DAY(Ventas!$A$2:$A$10000)=DAY($A56)), Ventas!BD$2:BD$10000)</f>
        <v>0</v>
      </c>
      <c r="BC56" s="1" t="n">
        <f aca="false">SUMPRODUCT((Ventas!$D$2:$D$10000=0)*(YEAR(Ventas!$A$2:$A$10000)=YEAR($A56))*(MONTH(Ventas!$A$2:$A$10000)=MONTH($A56))*(DAY(Ventas!$A$2:$A$10000)=DAY($A56)), Ventas!BE$2:BE$10000)</f>
        <v>0</v>
      </c>
      <c r="BD56" s="6" t="n">
        <f aca="false">SUMPRODUCT((Ventas!$D$2:$D$10000=0)*(YEAR(Ventas!$A$2:$A$10000)=YEAR($A56))*(MONTH(Ventas!$A$2:$A$10000)=MONTH($A56))*(DAY(Ventas!$A$2:$A$10000)=DAY($A56)), Ventas!BF$2:BF$10000)</f>
        <v>0</v>
      </c>
      <c r="BE56" s="1" t="n">
        <f aca="false">SUMPRODUCT((Ventas!$D$2:$D$10000=0)*(YEAR(Ventas!$A$2:$A$10000)=YEAR($A56))*(MONTH(Ventas!$A$2:$A$10000)=MONTH($A56))*(DAY(Ventas!$A$2:$A$10000)=DAY($A56)), Ventas!BG$2:BG$10000)</f>
        <v>0</v>
      </c>
      <c r="BF56" s="6" t="n">
        <f aca="false">SUMPRODUCT((Ventas!$D$2:$D$10000=0)*(YEAR(Ventas!$A$2:$A$10000)=YEAR($A56))*(MONTH(Ventas!$A$2:$A$10000)=MONTH($A56))*(DAY(Ventas!$A$2:$A$10000)=DAY($A56)), Ventas!BH$2:BH$10000)</f>
        <v>0</v>
      </c>
      <c r="BG56" s="1" t="n">
        <f aca="false">SUMPRODUCT((Ventas!$D$2:$D$10000=0)*(YEAR(Ventas!$A$2:$A$10000)=YEAR($A56))*(MONTH(Ventas!$A$2:$A$10000)=MONTH($A56))*(DAY(Ventas!$A$2:$A$10000)=DAY($A56)), Ventas!BI$2:BI$10000)</f>
        <v>0</v>
      </c>
      <c r="BH56" s="1" t="n">
        <f aca="false">SUMPRODUCT((Ventas!$D$2:$D$10000=0)*(YEAR(Ventas!$A$2:$A$10000)=YEAR($A56))*(MONTH(Ventas!$A$2:$A$10000)=MONTH($A56))*(DAY(Ventas!$A$2:$A$10000)=DAY($A56)), Ventas!BJ$2:BJ$10000)</f>
        <v>0</v>
      </c>
      <c r="BI56" s="1" t="n">
        <f aca="false">SUMPRODUCT((Ventas!$D$2:$D$10000=0)*(YEAR(Ventas!$A$2:$A$10000)=YEAR($A56))*(MONTH(Ventas!$A$2:$A$10000)=MONTH($A56))*(DAY(Ventas!$A$2:$A$10000)=DAY($A56)), Ventas!BK$2:BK$10000)</f>
        <v>0</v>
      </c>
      <c r="BJ56" s="1" t="n">
        <f aca="false">SUMPRODUCT((Ventas!$D$2:$D$10000=0)*(YEAR(Ventas!$A$2:$A$10000)=YEAR($A56))*(MONTH(Ventas!$A$2:$A$10000)=MONTH($A56))*(DAY(Ventas!$A$2:$A$10000)=DAY($A56)), Ventas!BL$2:BL$10000)</f>
        <v>0</v>
      </c>
      <c r="BK56" s="1" t="n">
        <f aca="false">SUMPRODUCT((Ventas!$D$2:$D$10000=0)*(YEAR(Ventas!$A$2:$A$10000)=YEAR($A56))*(MONTH(Ventas!$A$2:$A$10000)=MONTH($A56))*(DAY(Ventas!$A$2:$A$10000)=DAY($A56)), Ventas!BM$2:BM$10000)</f>
        <v>0</v>
      </c>
      <c r="BL56" s="1" t="n">
        <f aca="false">SUMPRODUCT((Ventas!$D$2:$D$10000=0)*(YEAR(Ventas!$A$2:$A$10000)=YEAR($A56))*(MONTH(Ventas!$A$2:$A$10000)=MONTH($A56))*(DAY(Ventas!$A$2:$A$10000)=DAY($A56)), Ventas!BN$2:BN$10000)</f>
        <v>0</v>
      </c>
      <c r="BM56" s="1" t="n">
        <f aca="false">SUMPRODUCT((Ventas!$D$2:$D$10000=0)*(YEAR(Ventas!$A$2:$A$10000)=YEAR($A56))*(MONTH(Ventas!$A$2:$A$10000)=MONTH($A56))*(DAY(Ventas!$A$2:$A$10000)=DAY($A56)), Ventas!BO$2:BO$10000)</f>
        <v>0</v>
      </c>
      <c r="BN56" s="1" t="n">
        <f aca="false">SUMPRODUCT((Ventas!$D$2:$D$10000=0)*(YEAR(Ventas!$A$2:$A$10000)=YEAR($A56))*(MONTH(Ventas!$A$2:$A$10000)=MONTH($A56))*(DAY(Ventas!$A$2:$A$10000)=DAY($A56)), Ventas!BP$2:BP$10000)</f>
        <v>0</v>
      </c>
      <c r="BO56" s="1" t="n">
        <f aca="false">SUMPRODUCT((Ventas!$D$2:$D$10000=0)*(YEAR(Ventas!$A$2:$A$10000)=YEAR($A56))*(MONTH(Ventas!$A$2:$A$10000)=MONTH($A56))*(DAY(Ventas!$A$2:$A$10000)=DAY($A56)), Ventas!BQ$2:BQ$10000)</f>
        <v>0</v>
      </c>
      <c r="BP56" s="1" t="n">
        <f aca="false">SUMPRODUCT((Ventas!$D$2:$D$10000=0)*(YEAR(Ventas!$A$2:$A$10000)=YEAR($A56))*(MONTH(Ventas!$A$2:$A$10000)=MONTH($A56))*(DAY(Ventas!$A$2:$A$10000)=DAY($A56)), Ventas!BR$2:BR$10000)</f>
        <v>0</v>
      </c>
      <c r="BQ56" s="1" t="n">
        <f aca="false">SUMPRODUCT((Ventas!$D$2:$D$10000=0)*(YEAR(Ventas!$A$2:$A$10000)=YEAR($A56))*(MONTH(Ventas!$A$2:$A$10000)=MONTH($A56))*(DAY(Ventas!$A$2:$A$10000)=DAY($A56)), Ventas!BS$2:BS$10000)</f>
        <v>0</v>
      </c>
      <c r="BR56" s="1" t="n">
        <f aca="false">SUMPRODUCT((Ventas!$D$2:$D$10000=0)*(YEAR(Ventas!$A$2:$A$10000)=YEAR($A56))*(MONTH(Ventas!$A$2:$A$10000)=MONTH($A56))*(DAY(Ventas!$A$2:$A$10000)=DAY($A56)), Ventas!BT$2:BT$10000)</f>
        <v>0</v>
      </c>
      <c r="BS56" s="1" t="n">
        <f aca="false">SUMPRODUCT((Ventas!$D$2:$D$10000=0)*(YEAR(Ventas!$A$2:$A$10000)=YEAR($A56))*(MONTH(Ventas!$A$2:$A$10000)=MONTH($A56))*(DAY(Ventas!$A$2:$A$10000)=DAY($A56)), Ventas!BU$2:BU$10000)</f>
        <v>0</v>
      </c>
    </row>
    <row r="57" customFormat="false" ht="12.8" hidden="false" customHeight="false" outlineLevel="0" collapsed="false">
      <c r="A57" s="64" t="n">
        <v>42591</v>
      </c>
      <c r="B57" s="2" t="n">
        <f aca="false">SUMPRODUCT((Ventas!$D$2:$D$10000=0)*(YEAR(Ventas!$A$2:$A$10000)=YEAR($A57))*(MONTH(Ventas!$A$2:$A$10000)=MONTH($A57))*(DAY(Ventas!$A$2:$A$10000)=DAY($A57)), Ventas!$F$2:$F$10000)</f>
        <v>0</v>
      </c>
      <c r="C57" s="2" t="n">
        <f aca="false">SUMPRODUCT((Ventas!$D$2:$D$10000=1)*(YEAR(Ventas!$A$2:$A$10000)=YEAR($A57))*(MONTH(Ventas!$A$2:$A$10000)=MONTH($A57))*(DAY(Ventas!$A$2:$A$10000)=DAY($A57)), Ventas!$F$2:$F$10000)</f>
        <v>0</v>
      </c>
      <c r="D57" s="2" t="n">
        <f aca="false">SUM(B57:C57)</f>
        <v>0</v>
      </c>
      <c r="F57" s="1" t="n">
        <f aca="false">SUMPRODUCT((Ventas!$D$2:$D$10000=0)*(YEAR(Ventas!$A$2:$A$10000)=YEAR($A57))*(MONTH(Ventas!$A$2:$A$10000)=MONTH($A57))*(DAY(Ventas!$A$2:$A$10000)=DAY($A57)), Ventas!H$2:H$10000)</f>
        <v>0</v>
      </c>
      <c r="G57" s="1" t="n">
        <f aca="false">SUMPRODUCT((Ventas!$D$2:$D$10000=0)*(YEAR(Ventas!$A$2:$A$10000)=YEAR($A57))*(MONTH(Ventas!$A$2:$A$10000)=MONTH($A57))*(DAY(Ventas!$A$2:$A$10000)=DAY($A57)), Ventas!I$2:I$10000)</f>
        <v>0</v>
      </c>
      <c r="H57" s="1" t="n">
        <f aca="false">SUMPRODUCT((Ventas!$D$2:$D$10000=0)*(YEAR(Ventas!$A$2:$A$10000)=YEAR($A57))*(MONTH(Ventas!$A$2:$A$10000)=MONTH($A57))*(DAY(Ventas!$A$2:$A$10000)=DAY($A57)), Ventas!J$2:J$10000)</f>
        <v>0</v>
      </c>
      <c r="I57" s="6" t="n">
        <f aca="false">SUMPRODUCT((Ventas!$D$2:$D$10000=0)*(YEAR(Ventas!$A$2:$A$10000)=YEAR($A57))*(MONTH(Ventas!$A$2:$A$10000)=MONTH($A57))*(DAY(Ventas!$A$2:$A$10000)=DAY($A57)), Ventas!K$2:K$10000)</f>
        <v>0</v>
      </c>
      <c r="J57" s="1" t="n">
        <f aca="false">SUMPRODUCT((Ventas!$D$2:$D$10000=0)*(YEAR(Ventas!$A$2:$A$10000)=YEAR($A57))*(MONTH(Ventas!$A$2:$A$10000)=MONTH($A57))*(DAY(Ventas!$A$2:$A$10000)=DAY($A57)), Ventas!L$2:L$10000)</f>
        <v>0</v>
      </c>
      <c r="K57" s="1" t="n">
        <f aca="false">SUMPRODUCT((Ventas!$D$2:$D$10000=0)*(YEAR(Ventas!$A$2:$A$10000)=YEAR($A57))*(MONTH(Ventas!$A$2:$A$10000)=MONTH($A57))*(DAY(Ventas!$A$2:$A$10000)=DAY($A57)), Ventas!M$2:M$10000)</f>
        <v>0</v>
      </c>
      <c r="L57" s="1" t="n">
        <f aca="false">SUMPRODUCT((Ventas!$D$2:$D$10000=0)*(YEAR(Ventas!$A$2:$A$10000)=YEAR($A57))*(MONTH(Ventas!$A$2:$A$10000)=MONTH($A57))*(DAY(Ventas!$A$2:$A$10000)=DAY($A57)), Ventas!N$2:N$10000)</f>
        <v>0</v>
      </c>
      <c r="M57" s="1" t="n">
        <f aca="false">SUMPRODUCT((Ventas!$D$2:$D$10000=0)*(YEAR(Ventas!$A$2:$A$10000)=YEAR($A57))*(MONTH(Ventas!$A$2:$A$10000)=MONTH($A57))*(DAY(Ventas!$A$2:$A$10000)=DAY($A57)), Ventas!O$2:O$10000)</f>
        <v>0</v>
      </c>
      <c r="N57" s="6" t="n">
        <f aca="false">SUMPRODUCT((Ventas!$D$2:$D$10000=0)*(YEAR(Ventas!$A$2:$A$10000)=YEAR($A57))*(MONTH(Ventas!$A$2:$A$10000)=MONTH($A57))*(DAY(Ventas!$A$2:$A$10000)=DAY($A57)), Ventas!P$2:P$10000)</f>
        <v>0</v>
      </c>
      <c r="O57" s="1" t="n">
        <f aca="false">SUMPRODUCT((Ventas!$D$2:$D$10000=0)*(YEAR(Ventas!$A$2:$A$10000)=YEAR($A57))*(MONTH(Ventas!$A$2:$A$10000)=MONTH($A57))*(DAY(Ventas!$A$2:$A$10000)=DAY($A57)), Ventas!Q$2:Q$10000)</f>
        <v>0</v>
      </c>
      <c r="P57" s="1" t="n">
        <f aca="false">SUMPRODUCT((Ventas!$D$2:$D$10000=0)*(YEAR(Ventas!$A$2:$A$10000)=YEAR($A57))*(MONTH(Ventas!$A$2:$A$10000)=MONTH($A57))*(DAY(Ventas!$A$2:$A$10000)=DAY($A57)), Ventas!R$2:R$10000)</f>
        <v>0</v>
      </c>
      <c r="Q57" s="1" t="n">
        <f aca="false">SUMPRODUCT((Ventas!$D$2:$D$10000=0)*(YEAR(Ventas!$A$2:$A$10000)=YEAR($A57))*(MONTH(Ventas!$A$2:$A$10000)=MONTH($A57))*(DAY(Ventas!$A$2:$A$10000)=DAY($A57)), Ventas!S$2:S$10000)</f>
        <v>0</v>
      </c>
      <c r="R57" s="1" t="n">
        <f aca="false">SUMPRODUCT((Ventas!$D$2:$D$10000=0)*(YEAR(Ventas!$A$2:$A$10000)=YEAR($A57))*(MONTH(Ventas!$A$2:$A$10000)=MONTH($A57))*(DAY(Ventas!$A$2:$A$10000)=DAY($A57)), Ventas!T$2:T$10000)</f>
        <v>0</v>
      </c>
      <c r="S57" s="6" t="n">
        <f aca="false">SUMPRODUCT((Ventas!$D$2:$D$10000=0)*(YEAR(Ventas!$A$2:$A$10000)=YEAR($A57))*(MONTH(Ventas!$A$2:$A$10000)=MONTH($A57))*(DAY(Ventas!$A$2:$A$10000)=DAY($A57)), Ventas!U$2:U$10000)</f>
        <v>0</v>
      </c>
      <c r="T57" s="1" t="n">
        <f aca="false">SUMPRODUCT((Ventas!$D$2:$D$10000=0)*(YEAR(Ventas!$A$2:$A$10000)=YEAR($A57))*(MONTH(Ventas!$A$2:$A$10000)=MONTH($A57))*(DAY(Ventas!$A$2:$A$10000)=DAY($A57)), Ventas!V$2:V$10000)</f>
        <v>0</v>
      </c>
      <c r="U57" s="1" t="n">
        <f aca="false">SUMPRODUCT((Ventas!$D$2:$D$10000=0)*(YEAR(Ventas!$A$2:$A$10000)=YEAR($A57))*(MONTH(Ventas!$A$2:$A$10000)=MONTH($A57))*(DAY(Ventas!$A$2:$A$10000)=DAY($A57)), Ventas!W$2:W$10000)</f>
        <v>0</v>
      </c>
      <c r="V57" s="1" t="n">
        <f aca="false">SUMPRODUCT((Ventas!$D$2:$D$10000=0)*(YEAR(Ventas!$A$2:$A$10000)=YEAR($A57))*(MONTH(Ventas!$A$2:$A$10000)=MONTH($A57))*(DAY(Ventas!$A$2:$A$10000)=DAY($A57)), Ventas!X$2:X$10000)</f>
        <v>0</v>
      </c>
      <c r="W57" s="1" t="n">
        <f aca="false">SUMPRODUCT((Ventas!$D$2:$D$10000=0)*(YEAR(Ventas!$A$2:$A$10000)=YEAR($A57))*(MONTH(Ventas!$A$2:$A$10000)=MONTH($A57))*(DAY(Ventas!$A$2:$A$10000)=DAY($A57)), Ventas!Y$2:Y$10000)</f>
        <v>0</v>
      </c>
      <c r="X57" s="6" t="n">
        <f aca="false">SUMPRODUCT((Ventas!$D$2:$D$10000=0)*(YEAR(Ventas!$A$2:$A$10000)=YEAR($A57))*(MONTH(Ventas!$A$2:$A$10000)=MONTH($A57))*(DAY(Ventas!$A$2:$A$10000)=DAY($A57)), Ventas!Z$2:Z$10000)</f>
        <v>0</v>
      </c>
      <c r="Y57" s="1" t="n">
        <f aca="false">SUMPRODUCT((Ventas!$D$2:$D$10000=0)*(YEAR(Ventas!$A$2:$A$10000)=YEAR($A57))*(MONTH(Ventas!$A$2:$A$10000)=MONTH($A57))*(DAY(Ventas!$A$2:$A$10000)=DAY($A57)), Ventas!AA$2:AA$10000)</f>
        <v>0</v>
      </c>
      <c r="Z57" s="1" t="n">
        <f aca="false">SUMPRODUCT((Ventas!$D$2:$D$10000=0)*(YEAR(Ventas!$A$2:$A$10000)=YEAR($A57))*(MONTH(Ventas!$A$2:$A$10000)=MONTH($A57))*(DAY(Ventas!$A$2:$A$10000)=DAY($A57)), Ventas!AB$2:AB$10000)</f>
        <v>0</v>
      </c>
      <c r="AA57" s="1" t="n">
        <f aca="false">SUMPRODUCT((Ventas!$D$2:$D$10000=0)*(YEAR(Ventas!$A$2:$A$10000)=YEAR($A57))*(MONTH(Ventas!$A$2:$A$10000)=MONTH($A57))*(DAY(Ventas!$A$2:$A$10000)=DAY($A57)), Ventas!AC$2:AC$10000)</f>
        <v>0</v>
      </c>
      <c r="AB57" s="1" t="n">
        <f aca="false">SUMPRODUCT((Ventas!$D$2:$D$10000=0)*(YEAR(Ventas!$A$2:$A$10000)=YEAR($A57))*(MONTH(Ventas!$A$2:$A$10000)=MONTH($A57))*(DAY(Ventas!$A$2:$A$10000)=DAY($A57)), Ventas!AD$2:AD$10000)</f>
        <v>0</v>
      </c>
      <c r="AC57" s="6" t="n">
        <f aca="false">SUMPRODUCT((Ventas!$D$2:$D$10000=0)*(YEAR(Ventas!$A$2:$A$10000)=YEAR($A57))*(MONTH(Ventas!$A$2:$A$10000)=MONTH($A57))*(DAY(Ventas!$A$2:$A$10000)=DAY($A57)), Ventas!AE$2:AE$10000)</f>
        <v>0</v>
      </c>
      <c r="AD57" s="1" t="n">
        <f aca="false">SUMPRODUCT((Ventas!$D$2:$D$10000=0)*(YEAR(Ventas!$A$2:$A$10000)=YEAR($A57))*(MONTH(Ventas!$A$2:$A$10000)=MONTH($A57))*(DAY(Ventas!$A$2:$A$10000)=DAY($A57)), Ventas!AF$2:AF$10000)</f>
        <v>0</v>
      </c>
      <c r="AE57" s="1" t="n">
        <f aca="false">SUMPRODUCT((Ventas!$D$2:$D$10000=0)*(YEAR(Ventas!$A$2:$A$10000)=YEAR($A57))*(MONTH(Ventas!$A$2:$A$10000)=MONTH($A57))*(DAY(Ventas!$A$2:$A$10000)=DAY($A57)), Ventas!AG$2:AG$10000)</f>
        <v>0</v>
      </c>
      <c r="AF57" s="1" t="n">
        <f aca="false">SUMPRODUCT((Ventas!$D$2:$D$10000=0)*(YEAR(Ventas!$A$2:$A$10000)=YEAR($A57))*(MONTH(Ventas!$A$2:$A$10000)=MONTH($A57))*(DAY(Ventas!$A$2:$A$10000)=DAY($A57)), Ventas!AH$2:AH$10000)</f>
        <v>0</v>
      </c>
      <c r="AG57" s="1" t="n">
        <f aca="false">SUMPRODUCT((Ventas!$D$2:$D$10000=0)*(YEAR(Ventas!$A$2:$A$10000)=YEAR($A57))*(MONTH(Ventas!$A$2:$A$10000)=MONTH($A57))*(DAY(Ventas!$A$2:$A$10000)=DAY($A57)), Ventas!AI$2:AI$10000)</f>
        <v>0</v>
      </c>
      <c r="AH57" s="6" t="n">
        <f aca="false">SUMPRODUCT((Ventas!$D$2:$D$10000=0)*(YEAR(Ventas!$A$2:$A$10000)=YEAR($A57))*(MONTH(Ventas!$A$2:$A$10000)=MONTH($A57))*(DAY(Ventas!$A$2:$A$10000)=DAY($A57)), Ventas!AJ$2:AJ$10000)</f>
        <v>0</v>
      </c>
      <c r="AI57" s="1" t="n">
        <f aca="false">SUMPRODUCT((Ventas!$D$2:$D$10000=0)*(YEAR(Ventas!$A$2:$A$10000)=YEAR($A57))*(MONTH(Ventas!$A$2:$A$10000)=MONTH($A57))*(DAY(Ventas!$A$2:$A$10000)=DAY($A57)), Ventas!AK$2:AK$10000)</f>
        <v>0</v>
      </c>
      <c r="AJ57" s="1" t="n">
        <f aca="false">SUMPRODUCT((Ventas!$D$2:$D$10000=0)*(YEAR(Ventas!$A$2:$A$10000)=YEAR($A57))*(MONTH(Ventas!$A$2:$A$10000)=MONTH($A57))*(DAY(Ventas!$A$2:$A$10000)=DAY($A57)), Ventas!AL$2:AL$10000)</f>
        <v>0</v>
      </c>
      <c r="AK57" s="6" t="n">
        <f aca="false">SUMPRODUCT((Ventas!$D$2:$D$10000=0)*(YEAR(Ventas!$A$2:$A$10000)=YEAR($A57))*(MONTH(Ventas!$A$2:$A$10000)=MONTH($A57))*(DAY(Ventas!$A$2:$A$10000)=DAY($A57)), Ventas!AM$2:AM$10000)</f>
        <v>0</v>
      </c>
      <c r="AL57" s="1" t="n">
        <f aca="false">SUMPRODUCT((Ventas!$D$2:$D$10000=0)*(YEAR(Ventas!$A$2:$A$10000)=YEAR($A57))*(MONTH(Ventas!$A$2:$A$10000)=MONTH($A57))*(DAY(Ventas!$A$2:$A$10000)=DAY($A57)), Ventas!AN$2:AN$10000)</f>
        <v>0</v>
      </c>
      <c r="AM57" s="1" t="n">
        <f aca="false">SUMPRODUCT((Ventas!$D$2:$D$10000=0)*(YEAR(Ventas!$A$2:$A$10000)=YEAR($A57))*(MONTH(Ventas!$A$2:$A$10000)=MONTH($A57))*(DAY(Ventas!$A$2:$A$10000)=DAY($A57)), Ventas!AO$2:AO$10000)</f>
        <v>0</v>
      </c>
      <c r="AN57" s="6" t="n">
        <f aca="false">SUMPRODUCT((Ventas!$D$2:$D$10000=0)*(YEAR(Ventas!$A$2:$A$10000)=YEAR($A57))*(MONTH(Ventas!$A$2:$A$10000)=MONTH($A57))*(DAY(Ventas!$A$2:$A$10000)=DAY($A57)), Ventas!AP$2:AP$10000)</f>
        <v>0</v>
      </c>
      <c r="AO57" s="1" t="n">
        <f aca="false">SUMPRODUCT((Ventas!$D$2:$D$10000=0)*(YEAR(Ventas!$A$2:$A$10000)=YEAR($A57))*(MONTH(Ventas!$A$2:$A$10000)=MONTH($A57))*(DAY(Ventas!$A$2:$A$10000)=DAY($A57)), Ventas!AQ$2:AQ$10000)</f>
        <v>0</v>
      </c>
      <c r="AP57" s="1" t="n">
        <f aca="false">SUMPRODUCT((Ventas!$D$2:$D$10000=0)*(YEAR(Ventas!$A$2:$A$10000)=YEAR($A57))*(MONTH(Ventas!$A$2:$A$10000)=MONTH($A57))*(DAY(Ventas!$A$2:$A$10000)=DAY($A57)), Ventas!AR$2:AR$10000)</f>
        <v>0</v>
      </c>
      <c r="AQ57" s="1" t="n">
        <f aca="false">SUMPRODUCT((Ventas!$D$2:$D$10000=0)*(YEAR(Ventas!$A$2:$A$10000)=YEAR($A57))*(MONTH(Ventas!$A$2:$A$10000)=MONTH($A57))*(DAY(Ventas!$A$2:$A$10000)=DAY($A57)), Ventas!AS$2:AS$10000)</f>
        <v>0</v>
      </c>
      <c r="AR57" s="6" t="n">
        <f aca="false">SUMPRODUCT((Ventas!$D$2:$D$10000=0)*(YEAR(Ventas!$A$2:$A$10000)=YEAR($A57))*(MONTH(Ventas!$A$2:$A$10000)=MONTH($A57))*(DAY(Ventas!$A$2:$A$10000)=DAY($A57)), Ventas!AT$2:AT$10000)</f>
        <v>0</v>
      </c>
      <c r="AS57" s="1" t="n">
        <f aca="false">SUMPRODUCT((Ventas!$D$2:$D$10000=0)*(YEAR(Ventas!$A$2:$A$10000)=YEAR($A57))*(MONTH(Ventas!$A$2:$A$10000)=MONTH($A57))*(DAY(Ventas!$A$2:$A$10000)=DAY($A57)), Ventas!AU$2:AU$10000)</f>
        <v>0</v>
      </c>
      <c r="AT57" s="1" t="n">
        <f aca="false">SUMPRODUCT((Ventas!$D$2:$D$10000=0)*(YEAR(Ventas!$A$2:$A$10000)=YEAR($A57))*(MONTH(Ventas!$A$2:$A$10000)=MONTH($A57))*(DAY(Ventas!$A$2:$A$10000)=DAY($A57)), Ventas!AV$2:AV$10000)</f>
        <v>0</v>
      </c>
      <c r="AU57" s="1" t="n">
        <f aca="false">SUMPRODUCT((Ventas!$D$2:$D$10000=0)*(YEAR(Ventas!$A$2:$A$10000)=YEAR($A57))*(MONTH(Ventas!$A$2:$A$10000)=MONTH($A57))*(DAY(Ventas!$A$2:$A$10000)=DAY($A57)), Ventas!AW$2:AW$10000)</f>
        <v>0</v>
      </c>
      <c r="AV57" s="6" t="n">
        <f aca="false">SUMPRODUCT((Ventas!$D$2:$D$10000=0)*(YEAR(Ventas!$A$2:$A$10000)=YEAR($A57))*(MONTH(Ventas!$A$2:$A$10000)=MONTH($A57))*(DAY(Ventas!$A$2:$A$10000)=DAY($A57)), Ventas!AX$2:AX$10000)</f>
        <v>0</v>
      </c>
      <c r="AW57" s="1" t="n">
        <f aca="false">SUMPRODUCT((Ventas!$D$2:$D$10000=0)*(YEAR(Ventas!$A$2:$A$10000)=YEAR($A57))*(MONTH(Ventas!$A$2:$A$10000)=MONTH($A57))*(DAY(Ventas!$A$2:$A$10000)=DAY($A57)), Ventas!AY$2:AY$10000)</f>
        <v>0</v>
      </c>
      <c r="AX57" s="1" t="n">
        <f aca="false">SUMPRODUCT((Ventas!$D$2:$D$10000=0)*(YEAR(Ventas!$A$2:$A$10000)=YEAR($A57))*(MONTH(Ventas!$A$2:$A$10000)=MONTH($A57))*(DAY(Ventas!$A$2:$A$10000)=DAY($A57)), Ventas!AZ$2:AZ$10000)</f>
        <v>0</v>
      </c>
      <c r="AY57" s="1" t="n">
        <f aca="false">SUMPRODUCT((Ventas!$D$2:$D$10000=0)*(YEAR(Ventas!$A$2:$A$10000)=YEAR($A57))*(MONTH(Ventas!$A$2:$A$10000)=MONTH($A57))*(DAY(Ventas!$A$2:$A$10000)=DAY($A57)), Ventas!BA$2:BA$10000)</f>
        <v>0</v>
      </c>
      <c r="AZ57" s="6" t="n">
        <f aca="false">SUMPRODUCT((Ventas!$D$2:$D$10000=0)*(YEAR(Ventas!$A$2:$A$10000)=YEAR($A57))*(MONTH(Ventas!$A$2:$A$10000)=MONTH($A57))*(DAY(Ventas!$A$2:$A$10000)=DAY($A57)), Ventas!BB$2:BB$10000)</f>
        <v>0</v>
      </c>
      <c r="BA57" s="1" t="n">
        <f aca="false">SUMPRODUCT((Ventas!$D$2:$D$10000=0)*(YEAR(Ventas!$A$2:$A$10000)=YEAR($A57))*(MONTH(Ventas!$A$2:$A$10000)=MONTH($A57))*(DAY(Ventas!$A$2:$A$10000)=DAY($A57)), Ventas!BC$2:BC$10000)</f>
        <v>0</v>
      </c>
      <c r="BB57" s="1" t="n">
        <f aca="false">SUMPRODUCT((Ventas!$D$2:$D$10000=0)*(YEAR(Ventas!$A$2:$A$10000)=YEAR($A57))*(MONTH(Ventas!$A$2:$A$10000)=MONTH($A57))*(DAY(Ventas!$A$2:$A$10000)=DAY($A57)), Ventas!BD$2:BD$10000)</f>
        <v>0</v>
      </c>
      <c r="BC57" s="1" t="n">
        <f aca="false">SUMPRODUCT((Ventas!$D$2:$D$10000=0)*(YEAR(Ventas!$A$2:$A$10000)=YEAR($A57))*(MONTH(Ventas!$A$2:$A$10000)=MONTH($A57))*(DAY(Ventas!$A$2:$A$10000)=DAY($A57)), Ventas!BE$2:BE$10000)</f>
        <v>0</v>
      </c>
      <c r="BD57" s="6" t="n">
        <f aca="false">SUMPRODUCT((Ventas!$D$2:$D$10000=0)*(YEAR(Ventas!$A$2:$A$10000)=YEAR($A57))*(MONTH(Ventas!$A$2:$A$10000)=MONTH($A57))*(DAY(Ventas!$A$2:$A$10000)=DAY($A57)), Ventas!BF$2:BF$10000)</f>
        <v>0</v>
      </c>
      <c r="BE57" s="1" t="n">
        <f aca="false">SUMPRODUCT((Ventas!$D$2:$D$10000=0)*(YEAR(Ventas!$A$2:$A$10000)=YEAR($A57))*(MONTH(Ventas!$A$2:$A$10000)=MONTH($A57))*(DAY(Ventas!$A$2:$A$10000)=DAY($A57)), Ventas!BG$2:BG$10000)</f>
        <v>0</v>
      </c>
      <c r="BF57" s="6" t="n">
        <f aca="false">SUMPRODUCT((Ventas!$D$2:$D$10000=0)*(YEAR(Ventas!$A$2:$A$10000)=YEAR($A57))*(MONTH(Ventas!$A$2:$A$10000)=MONTH($A57))*(DAY(Ventas!$A$2:$A$10000)=DAY($A57)), Ventas!BH$2:BH$10000)</f>
        <v>0</v>
      </c>
      <c r="BG57" s="1" t="n">
        <f aca="false">SUMPRODUCT((Ventas!$D$2:$D$10000=0)*(YEAR(Ventas!$A$2:$A$10000)=YEAR($A57))*(MONTH(Ventas!$A$2:$A$10000)=MONTH($A57))*(DAY(Ventas!$A$2:$A$10000)=DAY($A57)), Ventas!BI$2:BI$10000)</f>
        <v>0</v>
      </c>
      <c r="BH57" s="1" t="n">
        <f aca="false">SUMPRODUCT((Ventas!$D$2:$D$10000=0)*(YEAR(Ventas!$A$2:$A$10000)=YEAR($A57))*(MONTH(Ventas!$A$2:$A$10000)=MONTH($A57))*(DAY(Ventas!$A$2:$A$10000)=DAY($A57)), Ventas!BJ$2:BJ$10000)</f>
        <v>0</v>
      </c>
      <c r="BI57" s="1" t="n">
        <f aca="false">SUMPRODUCT((Ventas!$D$2:$D$10000=0)*(YEAR(Ventas!$A$2:$A$10000)=YEAR($A57))*(MONTH(Ventas!$A$2:$A$10000)=MONTH($A57))*(DAY(Ventas!$A$2:$A$10000)=DAY($A57)), Ventas!BK$2:BK$10000)</f>
        <v>0</v>
      </c>
      <c r="BJ57" s="1" t="n">
        <f aca="false">SUMPRODUCT((Ventas!$D$2:$D$10000=0)*(YEAR(Ventas!$A$2:$A$10000)=YEAR($A57))*(MONTH(Ventas!$A$2:$A$10000)=MONTH($A57))*(DAY(Ventas!$A$2:$A$10000)=DAY($A57)), Ventas!BL$2:BL$10000)</f>
        <v>0</v>
      </c>
      <c r="BK57" s="1" t="n">
        <f aca="false">SUMPRODUCT((Ventas!$D$2:$D$10000=0)*(YEAR(Ventas!$A$2:$A$10000)=YEAR($A57))*(MONTH(Ventas!$A$2:$A$10000)=MONTH($A57))*(DAY(Ventas!$A$2:$A$10000)=DAY($A57)), Ventas!BM$2:BM$10000)</f>
        <v>0</v>
      </c>
      <c r="BL57" s="1" t="n">
        <f aca="false">SUMPRODUCT((Ventas!$D$2:$D$10000=0)*(YEAR(Ventas!$A$2:$A$10000)=YEAR($A57))*(MONTH(Ventas!$A$2:$A$10000)=MONTH($A57))*(DAY(Ventas!$A$2:$A$10000)=DAY($A57)), Ventas!BN$2:BN$10000)</f>
        <v>0</v>
      </c>
      <c r="BM57" s="1" t="n">
        <f aca="false">SUMPRODUCT((Ventas!$D$2:$D$10000=0)*(YEAR(Ventas!$A$2:$A$10000)=YEAR($A57))*(MONTH(Ventas!$A$2:$A$10000)=MONTH($A57))*(DAY(Ventas!$A$2:$A$10000)=DAY($A57)), Ventas!BO$2:BO$10000)</f>
        <v>0</v>
      </c>
      <c r="BN57" s="1" t="n">
        <f aca="false">SUMPRODUCT((Ventas!$D$2:$D$10000=0)*(YEAR(Ventas!$A$2:$A$10000)=YEAR($A57))*(MONTH(Ventas!$A$2:$A$10000)=MONTH($A57))*(DAY(Ventas!$A$2:$A$10000)=DAY($A57)), Ventas!BP$2:BP$10000)</f>
        <v>0</v>
      </c>
      <c r="BO57" s="1" t="n">
        <f aca="false">SUMPRODUCT((Ventas!$D$2:$D$10000=0)*(YEAR(Ventas!$A$2:$A$10000)=YEAR($A57))*(MONTH(Ventas!$A$2:$A$10000)=MONTH($A57))*(DAY(Ventas!$A$2:$A$10000)=DAY($A57)), Ventas!BQ$2:BQ$10000)</f>
        <v>0</v>
      </c>
      <c r="BP57" s="1" t="n">
        <f aca="false">SUMPRODUCT((Ventas!$D$2:$D$10000=0)*(YEAR(Ventas!$A$2:$A$10000)=YEAR($A57))*(MONTH(Ventas!$A$2:$A$10000)=MONTH($A57))*(DAY(Ventas!$A$2:$A$10000)=DAY($A57)), Ventas!BR$2:BR$10000)</f>
        <v>0</v>
      </c>
      <c r="BQ57" s="1" t="n">
        <f aca="false">SUMPRODUCT((Ventas!$D$2:$D$10000=0)*(YEAR(Ventas!$A$2:$A$10000)=YEAR($A57))*(MONTH(Ventas!$A$2:$A$10000)=MONTH($A57))*(DAY(Ventas!$A$2:$A$10000)=DAY($A57)), Ventas!BS$2:BS$10000)</f>
        <v>0</v>
      </c>
      <c r="BR57" s="1" t="n">
        <f aca="false">SUMPRODUCT((Ventas!$D$2:$D$10000=0)*(YEAR(Ventas!$A$2:$A$10000)=YEAR($A57))*(MONTH(Ventas!$A$2:$A$10000)=MONTH($A57))*(DAY(Ventas!$A$2:$A$10000)=DAY($A57)), Ventas!BT$2:BT$10000)</f>
        <v>0</v>
      </c>
      <c r="BS57" s="1" t="n">
        <f aca="false">SUMPRODUCT((Ventas!$D$2:$D$10000=0)*(YEAR(Ventas!$A$2:$A$10000)=YEAR($A57))*(MONTH(Ventas!$A$2:$A$10000)=MONTH($A57))*(DAY(Ventas!$A$2:$A$10000)=DAY($A57)), Ventas!BU$2:BU$10000)</f>
        <v>0</v>
      </c>
    </row>
    <row r="58" customFormat="false" ht="12.8" hidden="false" customHeight="false" outlineLevel="0" collapsed="false">
      <c r="A58" s="64" t="n">
        <v>42592</v>
      </c>
      <c r="B58" s="2" t="n">
        <f aca="false">SUMPRODUCT((Ventas!$D$2:$D$10000=0)*(YEAR(Ventas!$A$2:$A$10000)=YEAR($A58))*(MONTH(Ventas!$A$2:$A$10000)=MONTH($A58))*(DAY(Ventas!$A$2:$A$10000)=DAY($A58)), Ventas!$F$2:$F$10000)</f>
        <v>0</v>
      </c>
      <c r="C58" s="2" t="n">
        <f aca="false">SUMPRODUCT((Ventas!$D$2:$D$10000=1)*(YEAR(Ventas!$A$2:$A$10000)=YEAR($A58))*(MONTH(Ventas!$A$2:$A$10000)=MONTH($A58))*(DAY(Ventas!$A$2:$A$10000)=DAY($A58)), Ventas!$F$2:$F$10000)</f>
        <v>0</v>
      </c>
      <c r="D58" s="2" t="n">
        <f aca="false">SUM(B58:C58)</f>
        <v>0</v>
      </c>
      <c r="F58" s="1" t="n">
        <f aca="false">SUMPRODUCT((Ventas!$D$2:$D$10000=0)*(YEAR(Ventas!$A$2:$A$10000)=YEAR($A58))*(MONTH(Ventas!$A$2:$A$10000)=MONTH($A58))*(DAY(Ventas!$A$2:$A$10000)=DAY($A58)), Ventas!H$2:H$10000)</f>
        <v>0</v>
      </c>
      <c r="G58" s="1" t="n">
        <f aca="false">SUMPRODUCT((Ventas!$D$2:$D$10000=0)*(YEAR(Ventas!$A$2:$A$10000)=YEAR($A58))*(MONTH(Ventas!$A$2:$A$10000)=MONTH($A58))*(DAY(Ventas!$A$2:$A$10000)=DAY($A58)), Ventas!I$2:I$10000)</f>
        <v>0</v>
      </c>
      <c r="H58" s="1" t="n">
        <f aca="false">SUMPRODUCT((Ventas!$D$2:$D$10000=0)*(YEAR(Ventas!$A$2:$A$10000)=YEAR($A58))*(MONTH(Ventas!$A$2:$A$10000)=MONTH($A58))*(DAY(Ventas!$A$2:$A$10000)=DAY($A58)), Ventas!J$2:J$10000)</f>
        <v>0</v>
      </c>
      <c r="I58" s="6" t="n">
        <f aca="false">SUMPRODUCT((Ventas!$D$2:$D$10000=0)*(YEAR(Ventas!$A$2:$A$10000)=YEAR($A58))*(MONTH(Ventas!$A$2:$A$10000)=MONTH($A58))*(DAY(Ventas!$A$2:$A$10000)=DAY($A58)), Ventas!K$2:K$10000)</f>
        <v>0</v>
      </c>
      <c r="J58" s="1" t="n">
        <f aca="false">SUMPRODUCT((Ventas!$D$2:$D$10000=0)*(YEAR(Ventas!$A$2:$A$10000)=YEAR($A58))*(MONTH(Ventas!$A$2:$A$10000)=MONTH($A58))*(DAY(Ventas!$A$2:$A$10000)=DAY($A58)), Ventas!L$2:L$10000)</f>
        <v>0</v>
      </c>
      <c r="K58" s="1" t="n">
        <f aca="false">SUMPRODUCT((Ventas!$D$2:$D$10000=0)*(YEAR(Ventas!$A$2:$A$10000)=YEAR($A58))*(MONTH(Ventas!$A$2:$A$10000)=MONTH($A58))*(DAY(Ventas!$A$2:$A$10000)=DAY($A58)), Ventas!M$2:M$10000)</f>
        <v>0</v>
      </c>
      <c r="L58" s="1" t="n">
        <f aca="false">SUMPRODUCT((Ventas!$D$2:$D$10000=0)*(YEAR(Ventas!$A$2:$A$10000)=YEAR($A58))*(MONTH(Ventas!$A$2:$A$10000)=MONTH($A58))*(DAY(Ventas!$A$2:$A$10000)=DAY($A58)), Ventas!N$2:N$10000)</f>
        <v>0</v>
      </c>
      <c r="M58" s="1" t="n">
        <f aca="false">SUMPRODUCT((Ventas!$D$2:$D$10000=0)*(YEAR(Ventas!$A$2:$A$10000)=YEAR($A58))*(MONTH(Ventas!$A$2:$A$10000)=MONTH($A58))*(DAY(Ventas!$A$2:$A$10000)=DAY($A58)), Ventas!O$2:O$10000)</f>
        <v>0</v>
      </c>
      <c r="N58" s="6" t="n">
        <f aca="false">SUMPRODUCT((Ventas!$D$2:$D$10000=0)*(YEAR(Ventas!$A$2:$A$10000)=YEAR($A58))*(MONTH(Ventas!$A$2:$A$10000)=MONTH($A58))*(DAY(Ventas!$A$2:$A$10000)=DAY($A58)), Ventas!P$2:P$10000)</f>
        <v>0</v>
      </c>
      <c r="O58" s="1" t="n">
        <f aca="false">SUMPRODUCT((Ventas!$D$2:$D$10000=0)*(YEAR(Ventas!$A$2:$A$10000)=YEAR($A58))*(MONTH(Ventas!$A$2:$A$10000)=MONTH($A58))*(DAY(Ventas!$A$2:$A$10000)=DAY($A58)), Ventas!Q$2:Q$10000)</f>
        <v>0</v>
      </c>
      <c r="P58" s="1" t="n">
        <f aca="false">SUMPRODUCT((Ventas!$D$2:$D$10000=0)*(YEAR(Ventas!$A$2:$A$10000)=YEAR($A58))*(MONTH(Ventas!$A$2:$A$10000)=MONTH($A58))*(DAY(Ventas!$A$2:$A$10000)=DAY($A58)), Ventas!R$2:R$10000)</f>
        <v>0</v>
      </c>
      <c r="Q58" s="1" t="n">
        <f aca="false">SUMPRODUCT((Ventas!$D$2:$D$10000=0)*(YEAR(Ventas!$A$2:$A$10000)=YEAR($A58))*(MONTH(Ventas!$A$2:$A$10000)=MONTH($A58))*(DAY(Ventas!$A$2:$A$10000)=DAY($A58)), Ventas!S$2:S$10000)</f>
        <v>0</v>
      </c>
      <c r="R58" s="1" t="n">
        <f aca="false">SUMPRODUCT((Ventas!$D$2:$D$10000=0)*(YEAR(Ventas!$A$2:$A$10000)=YEAR($A58))*(MONTH(Ventas!$A$2:$A$10000)=MONTH($A58))*(DAY(Ventas!$A$2:$A$10000)=DAY($A58)), Ventas!T$2:T$10000)</f>
        <v>0</v>
      </c>
      <c r="S58" s="6" t="n">
        <f aca="false">SUMPRODUCT((Ventas!$D$2:$D$10000=0)*(YEAR(Ventas!$A$2:$A$10000)=YEAR($A58))*(MONTH(Ventas!$A$2:$A$10000)=MONTH($A58))*(DAY(Ventas!$A$2:$A$10000)=DAY($A58)), Ventas!U$2:U$10000)</f>
        <v>0</v>
      </c>
      <c r="T58" s="1" t="n">
        <f aca="false">SUMPRODUCT((Ventas!$D$2:$D$10000=0)*(YEAR(Ventas!$A$2:$A$10000)=YEAR($A58))*(MONTH(Ventas!$A$2:$A$10000)=MONTH($A58))*(DAY(Ventas!$A$2:$A$10000)=DAY($A58)), Ventas!V$2:V$10000)</f>
        <v>0</v>
      </c>
      <c r="U58" s="1" t="n">
        <f aca="false">SUMPRODUCT((Ventas!$D$2:$D$10000=0)*(YEAR(Ventas!$A$2:$A$10000)=YEAR($A58))*(MONTH(Ventas!$A$2:$A$10000)=MONTH($A58))*(DAY(Ventas!$A$2:$A$10000)=DAY($A58)), Ventas!W$2:W$10000)</f>
        <v>0</v>
      </c>
      <c r="V58" s="1" t="n">
        <f aca="false">SUMPRODUCT((Ventas!$D$2:$D$10000=0)*(YEAR(Ventas!$A$2:$A$10000)=YEAR($A58))*(MONTH(Ventas!$A$2:$A$10000)=MONTH($A58))*(DAY(Ventas!$A$2:$A$10000)=DAY($A58)), Ventas!X$2:X$10000)</f>
        <v>0</v>
      </c>
      <c r="W58" s="1" t="n">
        <f aca="false">SUMPRODUCT((Ventas!$D$2:$D$10000=0)*(YEAR(Ventas!$A$2:$A$10000)=YEAR($A58))*(MONTH(Ventas!$A$2:$A$10000)=MONTH($A58))*(DAY(Ventas!$A$2:$A$10000)=DAY($A58)), Ventas!Y$2:Y$10000)</f>
        <v>0</v>
      </c>
      <c r="X58" s="6" t="n">
        <f aca="false">SUMPRODUCT((Ventas!$D$2:$D$10000=0)*(YEAR(Ventas!$A$2:$A$10000)=YEAR($A58))*(MONTH(Ventas!$A$2:$A$10000)=MONTH($A58))*(DAY(Ventas!$A$2:$A$10000)=DAY($A58)), Ventas!Z$2:Z$10000)</f>
        <v>0</v>
      </c>
      <c r="Y58" s="1" t="n">
        <f aca="false">SUMPRODUCT((Ventas!$D$2:$D$10000=0)*(YEAR(Ventas!$A$2:$A$10000)=YEAR($A58))*(MONTH(Ventas!$A$2:$A$10000)=MONTH($A58))*(DAY(Ventas!$A$2:$A$10000)=DAY($A58)), Ventas!AA$2:AA$10000)</f>
        <v>0</v>
      </c>
      <c r="Z58" s="1" t="n">
        <f aca="false">SUMPRODUCT((Ventas!$D$2:$D$10000=0)*(YEAR(Ventas!$A$2:$A$10000)=YEAR($A58))*(MONTH(Ventas!$A$2:$A$10000)=MONTH($A58))*(DAY(Ventas!$A$2:$A$10000)=DAY($A58)), Ventas!AB$2:AB$10000)</f>
        <v>0</v>
      </c>
      <c r="AA58" s="1" t="n">
        <f aca="false">SUMPRODUCT((Ventas!$D$2:$D$10000=0)*(YEAR(Ventas!$A$2:$A$10000)=YEAR($A58))*(MONTH(Ventas!$A$2:$A$10000)=MONTH($A58))*(DAY(Ventas!$A$2:$A$10000)=DAY($A58)), Ventas!AC$2:AC$10000)</f>
        <v>0</v>
      </c>
      <c r="AB58" s="1" t="n">
        <f aca="false">SUMPRODUCT((Ventas!$D$2:$D$10000=0)*(YEAR(Ventas!$A$2:$A$10000)=YEAR($A58))*(MONTH(Ventas!$A$2:$A$10000)=MONTH($A58))*(DAY(Ventas!$A$2:$A$10000)=DAY($A58)), Ventas!AD$2:AD$10000)</f>
        <v>0</v>
      </c>
      <c r="AC58" s="6" t="n">
        <f aca="false">SUMPRODUCT((Ventas!$D$2:$D$10000=0)*(YEAR(Ventas!$A$2:$A$10000)=YEAR($A58))*(MONTH(Ventas!$A$2:$A$10000)=MONTH($A58))*(DAY(Ventas!$A$2:$A$10000)=DAY($A58)), Ventas!AE$2:AE$10000)</f>
        <v>0</v>
      </c>
      <c r="AD58" s="1" t="n">
        <f aca="false">SUMPRODUCT((Ventas!$D$2:$D$10000=0)*(YEAR(Ventas!$A$2:$A$10000)=YEAR($A58))*(MONTH(Ventas!$A$2:$A$10000)=MONTH($A58))*(DAY(Ventas!$A$2:$A$10000)=DAY($A58)), Ventas!AF$2:AF$10000)</f>
        <v>0</v>
      </c>
      <c r="AE58" s="1" t="n">
        <f aca="false">SUMPRODUCT((Ventas!$D$2:$D$10000=0)*(YEAR(Ventas!$A$2:$A$10000)=YEAR($A58))*(MONTH(Ventas!$A$2:$A$10000)=MONTH($A58))*(DAY(Ventas!$A$2:$A$10000)=DAY($A58)), Ventas!AG$2:AG$10000)</f>
        <v>0</v>
      </c>
      <c r="AF58" s="1" t="n">
        <f aca="false">SUMPRODUCT((Ventas!$D$2:$D$10000=0)*(YEAR(Ventas!$A$2:$A$10000)=YEAR($A58))*(MONTH(Ventas!$A$2:$A$10000)=MONTH($A58))*(DAY(Ventas!$A$2:$A$10000)=DAY($A58)), Ventas!AH$2:AH$10000)</f>
        <v>0</v>
      </c>
      <c r="AG58" s="1" t="n">
        <f aca="false">SUMPRODUCT((Ventas!$D$2:$D$10000=0)*(YEAR(Ventas!$A$2:$A$10000)=YEAR($A58))*(MONTH(Ventas!$A$2:$A$10000)=MONTH($A58))*(DAY(Ventas!$A$2:$A$10000)=DAY($A58)), Ventas!AI$2:AI$10000)</f>
        <v>0</v>
      </c>
      <c r="AH58" s="6" t="n">
        <f aca="false">SUMPRODUCT((Ventas!$D$2:$D$10000=0)*(YEAR(Ventas!$A$2:$A$10000)=YEAR($A58))*(MONTH(Ventas!$A$2:$A$10000)=MONTH($A58))*(DAY(Ventas!$A$2:$A$10000)=DAY($A58)), Ventas!AJ$2:AJ$10000)</f>
        <v>0</v>
      </c>
      <c r="AI58" s="1" t="n">
        <f aca="false">SUMPRODUCT((Ventas!$D$2:$D$10000=0)*(YEAR(Ventas!$A$2:$A$10000)=YEAR($A58))*(MONTH(Ventas!$A$2:$A$10000)=MONTH($A58))*(DAY(Ventas!$A$2:$A$10000)=DAY($A58)), Ventas!AK$2:AK$10000)</f>
        <v>0</v>
      </c>
      <c r="AJ58" s="1" t="n">
        <f aca="false">SUMPRODUCT((Ventas!$D$2:$D$10000=0)*(YEAR(Ventas!$A$2:$A$10000)=YEAR($A58))*(MONTH(Ventas!$A$2:$A$10000)=MONTH($A58))*(DAY(Ventas!$A$2:$A$10000)=DAY($A58)), Ventas!AL$2:AL$10000)</f>
        <v>0</v>
      </c>
      <c r="AK58" s="6" t="n">
        <f aca="false">SUMPRODUCT((Ventas!$D$2:$D$10000=0)*(YEAR(Ventas!$A$2:$A$10000)=YEAR($A58))*(MONTH(Ventas!$A$2:$A$10000)=MONTH($A58))*(DAY(Ventas!$A$2:$A$10000)=DAY($A58)), Ventas!AM$2:AM$10000)</f>
        <v>0</v>
      </c>
      <c r="AL58" s="1" t="n">
        <f aca="false">SUMPRODUCT((Ventas!$D$2:$D$10000=0)*(YEAR(Ventas!$A$2:$A$10000)=YEAR($A58))*(MONTH(Ventas!$A$2:$A$10000)=MONTH($A58))*(DAY(Ventas!$A$2:$A$10000)=DAY($A58)), Ventas!AN$2:AN$10000)</f>
        <v>0</v>
      </c>
      <c r="AM58" s="1" t="n">
        <f aca="false">SUMPRODUCT((Ventas!$D$2:$D$10000=0)*(YEAR(Ventas!$A$2:$A$10000)=YEAR($A58))*(MONTH(Ventas!$A$2:$A$10000)=MONTH($A58))*(DAY(Ventas!$A$2:$A$10000)=DAY($A58)), Ventas!AO$2:AO$10000)</f>
        <v>0</v>
      </c>
      <c r="AN58" s="6" t="n">
        <f aca="false">SUMPRODUCT((Ventas!$D$2:$D$10000=0)*(YEAR(Ventas!$A$2:$A$10000)=YEAR($A58))*(MONTH(Ventas!$A$2:$A$10000)=MONTH($A58))*(DAY(Ventas!$A$2:$A$10000)=DAY($A58)), Ventas!AP$2:AP$10000)</f>
        <v>0</v>
      </c>
      <c r="AO58" s="1" t="n">
        <f aca="false">SUMPRODUCT((Ventas!$D$2:$D$10000=0)*(YEAR(Ventas!$A$2:$A$10000)=YEAR($A58))*(MONTH(Ventas!$A$2:$A$10000)=MONTH($A58))*(DAY(Ventas!$A$2:$A$10000)=DAY($A58)), Ventas!AQ$2:AQ$10000)</f>
        <v>0</v>
      </c>
      <c r="AP58" s="1" t="n">
        <f aca="false">SUMPRODUCT((Ventas!$D$2:$D$10000=0)*(YEAR(Ventas!$A$2:$A$10000)=YEAR($A58))*(MONTH(Ventas!$A$2:$A$10000)=MONTH($A58))*(DAY(Ventas!$A$2:$A$10000)=DAY($A58)), Ventas!AR$2:AR$10000)</f>
        <v>0</v>
      </c>
      <c r="AQ58" s="1" t="n">
        <f aca="false">SUMPRODUCT((Ventas!$D$2:$D$10000=0)*(YEAR(Ventas!$A$2:$A$10000)=YEAR($A58))*(MONTH(Ventas!$A$2:$A$10000)=MONTH($A58))*(DAY(Ventas!$A$2:$A$10000)=DAY($A58)), Ventas!AS$2:AS$10000)</f>
        <v>0</v>
      </c>
      <c r="AR58" s="6" t="n">
        <f aca="false">SUMPRODUCT((Ventas!$D$2:$D$10000=0)*(YEAR(Ventas!$A$2:$A$10000)=YEAR($A58))*(MONTH(Ventas!$A$2:$A$10000)=MONTH($A58))*(DAY(Ventas!$A$2:$A$10000)=DAY($A58)), Ventas!AT$2:AT$10000)</f>
        <v>0</v>
      </c>
      <c r="AS58" s="1" t="n">
        <f aca="false">SUMPRODUCT((Ventas!$D$2:$D$10000=0)*(YEAR(Ventas!$A$2:$A$10000)=YEAR($A58))*(MONTH(Ventas!$A$2:$A$10000)=MONTH($A58))*(DAY(Ventas!$A$2:$A$10000)=DAY($A58)), Ventas!AU$2:AU$10000)</f>
        <v>0</v>
      </c>
      <c r="AT58" s="1" t="n">
        <f aca="false">SUMPRODUCT((Ventas!$D$2:$D$10000=0)*(YEAR(Ventas!$A$2:$A$10000)=YEAR($A58))*(MONTH(Ventas!$A$2:$A$10000)=MONTH($A58))*(DAY(Ventas!$A$2:$A$10000)=DAY($A58)), Ventas!AV$2:AV$10000)</f>
        <v>0</v>
      </c>
      <c r="AU58" s="1" t="n">
        <f aca="false">SUMPRODUCT((Ventas!$D$2:$D$10000=0)*(YEAR(Ventas!$A$2:$A$10000)=YEAR($A58))*(MONTH(Ventas!$A$2:$A$10000)=MONTH($A58))*(DAY(Ventas!$A$2:$A$10000)=DAY($A58)), Ventas!AW$2:AW$10000)</f>
        <v>0</v>
      </c>
      <c r="AV58" s="6" t="n">
        <f aca="false">SUMPRODUCT((Ventas!$D$2:$D$10000=0)*(YEAR(Ventas!$A$2:$A$10000)=YEAR($A58))*(MONTH(Ventas!$A$2:$A$10000)=MONTH($A58))*(DAY(Ventas!$A$2:$A$10000)=DAY($A58)), Ventas!AX$2:AX$10000)</f>
        <v>0</v>
      </c>
      <c r="AW58" s="1" t="n">
        <f aca="false">SUMPRODUCT((Ventas!$D$2:$D$10000=0)*(YEAR(Ventas!$A$2:$A$10000)=YEAR($A58))*(MONTH(Ventas!$A$2:$A$10000)=MONTH($A58))*(DAY(Ventas!$A$2:$A$10000)=DAY($A58)), Ventas!AY$2:AY$10000)</f>
        <v>0</v>
      </c>
      <c r="AX58" s="1" t="n">
        <f aca="false">SUMPRODUCT((Ventas!$D$2:$D$10000=0)*(YEAR(Ventas!$A$2:$A$10000)=YEAR($A58))*(MONTH(Ventas!$A$2:$A$10000)=MONTH($A58))*(DAY(Ventas!$A$2:$A$10000)=DAY($A58)), Ventas!AZ$2:AZ$10000)</f>
        <v>0</v>
      </c>
      <c r="AY58" s="1" t="n">
        <f aca="false">SUMPRODUCT((Ventas!$D$2:$D$10000=0)*(YEAR(Ventas!$A$2:$A$10000)=YEAR($A58))*(MONTH(Ventas!$A$2:$A$10000)=MONTH($A58))*(DAY(Ventas!$A$2:$A$10000)=DAY($A58)), Ventas!BA$2:BA$10000)</f>
        <v>0</v>
      </c>
      <c r="AZ58" s="6" t="n">
        <f aca="false">SUMPRODUCT((Ventas!$D$2:$D$10000=0)*(YEAR(Ventas!$A$2:$A$10000)=YEAR($A58))*(MONTH(Ventas!$A$2:$A$10000)=MONTH($A58))*(DAY(Ventas!$A$2:$A$10000)=DAY($A58)), Ventas!BB$2:BB$10000)</f>
        <v>0</v>
      </c>
      <c r="BA58" s="1" t="n">
        <f aca="false">SUMPRODUCT((Ventas!$D$2:$D$10000=0)*(YEAR(Ventas!$A$2:$A$10000)=YEAR($A58))*(MONTH(Ventas!$A$2:$A$10000)=MONTH($A58))*(DAY(Ventas!$A$2:$A$10000)=DAY($A58)), Ventas!BC$2:BC$10000)</f>
        <v>0</v>
      </c>
      <c r="BB58" s="1" t="n">
        <f aca="false">SUMPRODUCT((Ventas!$D$2:$D$10000=0)*(YEAR(Ventas!$A$2:$A$10000)=YEAR($A58))*(MONTH(Ventas!$A$2:$A$10000)=MONTH($A58))*(DAY(Ventas!$A$2:$A$10000)=DAY($A58)), Ventas!BD$2:BD$10000)</f>
        <v>0</v>
      </c>
      <c r="BC58" s="1" t="n">
        <f aca="false">SUMPRODUCT((Ventas!$D$2:$D$10000=0)*(YEAR(Ventas!$A$2:$A$10000)=YEAR($A58))*(MONTH(Ventas!$A$2:$A$10000)=MONTH($A58))*(DAY(Ventas!$A$2:$A$10000)=DAY($A58)), Ventas!BE$2:BE$10000)</f>
        <v>0</v>
      </c>
      <c r="BD58" s="6" t="n">
        <f aca="false">SUMPRODUCT((Ventas!$D$2:$D$10000=0)*(YEAR(Ventas!$A$2:$A$10000)=YEAR($A58))*(MONTH(Ventas!$A$2:$A$10000)=MONTH($A58))*(DAY(Ventas!$A$2:$A$10000)=DAY($A58)), Ventas!BF$2:BF$10000)</f>
        <v>0</v>
      </c>
      <c r="BE58" s="1" t="n">
        <f aca="false">SUMPRODUCT((Ventas!$D$2:$D$10000=0)*(YEAR(Ventas!$A$2:$A$10000)=YEAR($A58))*(MONTH(Ventas!$A$2:$A$10000)=MONTH($A58))*(DAY(Ventas!$A$2:$A$10000)=DAY($A58)), Ventas!BG$2:BG$10000)</f>
        <v>0</v>
      </c>
      <c r="BF58" s="6" t="n">
        <f aca="false">SUMPRODUCT((Ventas!$D$2:$D$10000=0)*(YEAR(Ventas!$A$2:$A$10000)=YEAR($A58))*(MONTH(Ventas!$A$2:$A$10000)=MONTH($A58))*(DAY(Ventas!$A$2:$A$10000)=DAY($A58)), Ventas!BH$2:BH$10000)</f>
        <v>0</v>
      </c>
      <c r="BG58" s="1" t="n">
        <f aca="false">SUMPRODUCT((Ventas!$D$2:$D$10000=0)*(YEAR(Ventas!$A$2:$A$10000)=YEAR($A58))*(MONTH(Ventas!$A$2:$A$10000)=MONTH($A58))*(DAY(Ventas!$A$2:$A$10000)=DAY($A58)), Ventas!BI$2:BI$10000)</f>
        <v>0</v>
      </c>
      <c r="BH58" s="1" t="n">
        <f aca="false">SUMPRODUCT((Ventas!$D$2:$D$10000=0)*(YEAR(Ventas!$A$2:$A$10000)=YEAR($A58))*(MONTH(Ventas!$A$2:$A$10000)=MONTH($A58))*(DAY(Ventas!$A$2:$A$10000)=DAY($A58)), Ventas!BJ$2:BJ$10000)</f>
        <v>0</v>
      </c>
      <c r="BI58" s="1" t="n">
        <f aca="false">SUMPRODUCT((Ventas!$D$2:$D$10000=0)*(YEAR(Ventas!$A$2:$A$10000)=YEAR($A58))*(MONTH(Ventas!$A$2:$A$10000)=MONTH($A58))*(DAY(Ventas!$A$2:$A$10000)=DAY($A58)), Ventas!BK$2:BK$10000)</f>
        <v>0</v>
      </c>
      <c r="BJ58" s="1" t="n">
        <f aca="false">SUMPRODUCT((Ventas!$D$2:$D$10000=0)*(YEAR(Ventas!$A$2:$A$10000)=YEAR($A58))*(MONTH(Ventas!$A$2:$A$10000)=MONTH($A58))*(DAY(Ventas!$A$2:$A$10000)=DAY($A58)), Ventas!BL$2:BL$10000)</f>
        <v>0</v>
      </c>
      <c r="BK58" s="1" t="n">
        <f aca="false">SUMPRODUCT((Ventas!$D$2:$D$10000=0)*(YEAR(Ventas!$A$2:$A$10000)=YEAR($A58))*(MONTH(Ventas!$A$2:$A$10000)=MONTH($A58))*(DAY(Ventas!$A$2:$A$10000)=DAY($A58)), Ventas!BM$2:BM$10000)</f>
        <v>0</v>
      </c>
      <c r="BL58" s="1" t="n">
        <f aca="false">SUMPRODUCT((Ventas!$D$2:$D$10000=0)*(YEAR(Ventas!$A$2:$A$10000)=YEAR($A58))*(MONTH(Ventas!$A$2:$A$10000)=MONTH($A58))*(DAY(Ventas!$A$2:$A$10000)=DAY($A58)), Ventas!BN$2:BN$10000)</f>
        <v>0</v>
      </c>
      <c r="BM58" s="1" t="n">
        <f aca="false">SUMPRODUCT((Ventas!$D$2:$D$10000=0)*(YEAR(Ventas!$A$2:$A$10000)=YEAR($A58))*(MONTH(Ventas!$A$2:$A$10000)=MONTH($A58))*(DAY(Ventas!$A$2:$A$10000)=DAY($A58)), Ventas!BO$2:BO$10000)</f>
        <v>0</v>
      </c>
      <c r="BN58" s="1" t="n">
        <f aca="false">SUMPRODUCT((Ventas!$D$2:$D$10000=0)*(YEAR(Ventas!$A$2:$A$10000)=YEAR($A58))*(MONTH(Ventas!$A$2:$A$10000)=MONTH($A58))*(DAY(Ventas!$A$2:$A$10000)=DAY($A58)), Ventas!BP$2:BP$10000)</f>
        <v>0</v>
      </c>
      <c r="BO58" s="1" t="n">
        <f aca="false">SUMPRODUCT((Ventas!$D$2:$D$10000=0)*(YEAR(Ventas!$A$2:$A$10000)=YEAR($A58))*(MONTH(Ventas!$A$2:$A$10000)=MONTH($A58))*(DAY(Ventas!$A$2:$A$10000)=DAY($A58)), Ventas!BQ$2:BQ$10000)</f>
        <v>0</v>
      </c>
      <c r="BP58" s="1" t="n">
        <f aca="false">SUMPRODUCT((Ventas!$D$2:$D$10000=0)*(YEAR(Ventas!$A$2:$A$10000)=YEAR($A58))*(MONTH(Ventas!$A$2:$A$10000)=MONTH($A58))*(DAY(Ventas!$A$2:$A$10000)=DAY($A58)), Ventas!BR$2:BR$10000)</f>
        <v>0</v>
      </c>
      <c r="BQ58" s="1" t="n">
        <f aca="false">SUMPRODUCT((Ventas!$D$2:$D$10000=0)*(YEAR(Ventas!$A$2:$A$10000)=YEAR($A58))*(MONTH(Ventas!$A$2:$A$10000)=MONTH($A58))*(DAY(Ventas!$A$2:$A$10000)=DAY($A58)), Ventas!BS$2:BS$10000)</f>
        <v>0</v>
      </c>
      <c r="BR58" s="1" t="n">
        <f aca="false">SUMPRODUCT((Ventas!$D$2:$D$10000=0)*(YEAR(Ventas!$A$2:$A$10000)=YEAR($A58))*(MONTH(Ventas!$A$2:$A$10000)=MONTH($A58))*(DAY(Ventas!$A$2:$A$10000)=DAY($A58)), Ventas!BT$2:BT$10000)</f>
        <v>0</v>
      </c>
      <c r="BS58" s="1" t="n">
        <f aca="false">SUMPRODUCT((Ventas!$D$2:$D$10000=0)*(YEAR(Ventas!$A$2:$A$10000)=YEAR($A58))*(MONTH(Ventas!$A$2:$A$10000)=MONTH($A58))*(DAY(Ventas!$A$2:$A$10000)=DAY($A58)), Ventas!BU$2:BU$10000)</f>
        <v>0</v>
      </c>
    </row>
    <row r="59" customFormat="false" ht="12.8" hidden="false" customHeight="false" outlineLevel="0" collapsed="false">
      <c r="A59" s="64" t="n">
        <v>42593</v>
      </c>
      <c r="B59" s="2" t="n">
        <f aca="false">SUMPRODUCT((Ventas!$D$2:$D$10000=0)*(YEAR(Ventas!$A$2:$A$10000)=YEAR($A59))*(MONTH(Ventas!$A$2:$A$10000)=MONTH($A59))*(DAY(Ventas!$A$2:$A$10000)=DAY($A59)), Ventas!$F$2:$F$10000)</f>
        <v>0</v>
      </c>
      <c r="C59" s="2" t="n">
        <f aca="false">SUMPRODUCT((Ventas!$D$2:$D$10000=1)*(YEAR(Ventas!$A$2:$A$10000)=YEAR($A59))*(MONTH(Ventas!$A$2:$A$10000)=MONTH($A59))*(DAY(Ventas!$A$2:$A$10000)=DAY($A59)), Ventas!$F$2:$F$10000)</f>
        <v>0</v>
      </c>
      <c r="D59" s="2" t="n">
        <f aca="false">SUM(B59:C59)</f>
        <v>0</v>
      </c>
      <c r="F59" s="1" t="n">
        <f aca="false">SUMPRODUCT((Ventas!$D$2:$D$10000=0)*(YEAR(Ventas!$A$2:$A$10000)=YEAR($A59))*(MONTH(Ventas!$A$2:$A$10000)=MONTH($A59))*(DAY(Ventas!$A$2:$A$10000)=DAY($A59)), Ventas!H$2:H$10000)</f>
        <v>0</v>
      </c>
      <c r="G59" s="1" t="n">
        <f aca="false">SUMPRODUCT((Ventas!$D$2:$D$10000=0)*(YEAR(Ventas!$A$2:$A$10000)=YEAR($A59))*(MONTH(Ventas!$A$2:$A$10000)=MONTH($A59))*(DAY(Ventas!$A$2:$A$10000)=DAY($A59)), Ventas!I$2:I$10000)</f>
        <v>0</v>
      </c>
      <c r="H59" s="1" t="n">
        <f aca="false">SUMPRODUCT((Ventas!$D$2:$D$10000=0)*(YEAR(Ventas!$A$2:$A$10000)=YEAR($A59))*(MONTH(Ventas!$A$2:$A$10000)=MONTH($A59))*(DAY(Ventas!$A$2:$A$10000)=DAY($A59)), Ventas!J$2:J$10000)</f>
        <v>0</v>
      </c>
      <c r="I59" s="6" t="n">
        <f aca="false">SUMPRODUCT((Ventas!$D$2:$D$10000=0)*(YEAR(Ventas!$A$2:$A$10000)=YEAR($A59))*(MONTH(Ventas!$A$2:$A$10000)=MONTH($A59))*(DAY(Ventas!$A$2:$A$10000)=DAY($A59)), Ventas!K$2:K$10000)</f>
        <v>0</v>
      </c>
      <c r="J59" s="1" t="n">
        <f aca="false">SUMPRODUCT((Ventas!$D$2:$D$10000=0)*(YEAR(Ventas!$A$2:$A$10000)=YEAR($A59))*(MONTH(Ventas!$A$2:$A$10000)=MONTH($A59))*(DAY(Ventas!$A$2:$A$10000)=DAY($A59)), Ventas!L$2:L$10000)</f>
        <v>0</v>
      </c>
      <c r="K59" s="1" t="n">
        <f aca="false">SUMPRODUCT((Ventas!$D$2:$D$10000=0)*(YEAR(Ventas!$A$2:$A$10000)=YEAR($A59))*(MONTH(Ventas!$A$2:$A$10000)=MONTH($A59))*(DAY(Ventas!$A$2:$A$10000)=DAY($A59)), Ventas!M$2:M$10000)</f>
        <v>0</v>
      </c>
      <c r="L59" s="1" t="n">
        <f aca="false">SUMPRODUCT((Ventas!$D$2:$D$10000=0)*(YEAR(Ventas!$A$2:$A$10000)=YEAR($A59))*(MONTH(Ventas!$A$2:$A$10000)=MONTH($A59))*(DAY(Ventas!$A$2:$A$10000)=DAY($A59)), Ventas!N$2:N$10000)</f>
        <v>0</v>
      </c>
      <c r="M59" s="1" t="n">
        <f aca="false">SUMPRODUCT((Ventas!$D$2:$D$10000=0)*(YEAR(Ventas!$A$2:$A$10000)=YEAR($A59))*(MONTH(Ventas!$A$2:$A$10000)=MONTH($A59))*(DAY(Ventas!$A$2:$A$10000)=DAY($A59)), Ventas!O$2:O$10000)</f>
        <v>0</v>
      </c>
      <c r="N59" s="6" t="n">
        <f aca="false">SUMPRODUCT((Ventas!$D$2:$D$10000=0)*(YEAR(Ventas!$A$2:$A$10000)=YEAR($A59))*(MONTH(Ventas!$A$2:$A$10000)=MONTH($A59))*(DAY(Ventas!$A$2:$A$10000)=DAY($A59)), Ventas!P$2:P$10000)</f>
        <v>0</v>
      </c>
      <c r="O59" s="1" t="n">
        <f aca="false">SUMPRODUCT((Ventas!$D$2:$D$10000=0)*(YEAR(Ventas!$A$2:$A$10000)=YEAR($A59))*(MONTH(Ventas!$A$2:$A$10000)=MONTH($A59))*(DAY(Ventas!$A$2:$A$10000)=DAY($A59)), Ventas!Q$2:Q$10000)</f>
        <v>0</v>
      </c>
      <c r="P59" s="1" t="n">
        <f aca="false">SUMPRODUCT((Ventas!$D$2:$D$10000=0)*(YEAR(Ventas!$A$2:$A$10000)=YEAR($A59))*(MONTH(Ventas!$A$2:$A$10000)=MONTH($A59))*(DAY(Ventas!$A$2:$A$10000)=DAY($A59)), Ventas!R$2:R$10000)</f>
        <v>0</v>
      </c>
      <c r="Q59" s="1" t="n">
        <f aca="false">SUMPRODUCT((Ventas!$D$2:$D$10000=0)*(YEAR(Ventas!$A$2:$A$10000)=YEAR($A59))*(MONTH(Ventas!$A$2:$A$10000)=MONTH($A59))*(DAY(Ventas!$A$2:$A$10000)=DAY($A59)), Ventas!S$2:S$10000)</f>
        <v>0</v>
      </c>
      <c r="R59" s="1" t="n">
        <f aca="false">SUMPRODUCT((Ventas!$D$2:$D$10000=0)*(YEAR(Ventas!$A$2:$A$10000)=YEAR($A59))*(MONTH(Ventas!$A$2:$A$10000)=MONTH($A59))*(DAY(Ventas!$A$2:$A$10000)=DAY($A59)), Ventas!T$2:T$10000)</f>
        <v>0</v>
      </c>
      <c r="S59" s="6" t="n">
        <f aca="false">SUMPRODUCT((Ventas!$D$2:$D$10000=0)*(YEAR(Ventas!$A$2:$A$10000)=YEAR($A59))*(MONTH(Ventas!$A$2:$A$10000)=MONTH($A59))*(DAY(Ventas!$A$2:$A$10000)=DAY($A59)), Ventas!U$2:U$10000)</f>
        <v>0</v>
      </c>
      <c r="T59" s="1" t="n">
        <f aca="false">SUMPRODUCT((Ventas!$D$2:$D$10000=0)*(YEAR(Ventas!$A$2:$A$10000)=YEAR($A59))*(MONTH(Ventas!$A$2:$A$10000)=MONTH($A59))*(DAY(Ventas!$A$2:$A$10000)=DAY($A59)), Ventas!V$2:V$10000)</f>
        <v>0</v>
      </c>
      <c r="U59" s="1" t="n">
        <f aca="false">SUMPRODUCT((Ventas!$D$2:$D$10000=0)*(YEAR(Ventas!$A$2:$A$10000)=YEAR($A59))*(MONTH(Ventas!$A$2:$A$10000)=MONTH($A59))*(DAY(Ventas!$A$2:$A$10000)=DAY($A59)), Ventas!W$2:W$10000)</f>
        <v>0</v>
      </c>
      <c r="V59" s="1" t="n">
        <f aca="false">SUMPRODUCT((Ventas!$D$2:$D$10000=0)*(YEAR(Ventas!$A$2:$A$10000)=YEAR($A59))*(MONTH(Ventas!$A$2:$A$10000)=MONTH($A59))*(DAY(Ventas!$A$2:$A$10000)=DAY($A59)), Ventas!X$2:X$10000)</f>
        <v>0</v>
      </c>
      <c r="W59" s="1" t="n">
        <f aca="false">SUMPRODUCT((Ventas!$D$2:$D$10000=0)*(YEAR(Ventas!$A$2:$A$10000)=YEAR($A59))*(MONTH(Ventas!$A$2:$A$10000)=MONTH($A59))*(DAY(Ventas!$A$2:$A$10000)=DAY($A59)), Ventas!Y$2:Y$10000)</f>
        <v>0</v>
      </c>
      <c r="X59" s="6" t="n">
        <f aca="false">SUMPRODUCT((Ventas!$D$2:$D$10000=0)*(YEAR(Ventas!$A$2:$A$10000)=YEAR($A59))*(MONTH(Ventas!$A$2:$A$10000)=MONTH($A59))*(DAY(Ventas!$A$2:$A$10000)=DAY($A59)), Ventas!Z$2:Z$10000)</f>
        <v>0</v>
      </c>
      <c r="Y59" s="1" t="n">
        <f aca="false">SUMPRODUCT((Ventas!$D$2:$D$10000=0)*(YEAR(Ventas!$A$2:$A$10000)=YEAR($A59))*(MONTH(Ventas!$A$2:$A$10000)=MONTH($A59))*(DAY(Ventas!$A$2:$A$10000)=DAY($A59)), Ventas!AA$2:AA$10000)</f>
        <v>0</v>
      </c>
      <c r="Z59" s="1" t="n">
        <f aca="false">SUMPRODUCT((Ventas!$D$2:$D$10000=0)*(YEAR(Ventas!$A$2:$A$10000)=YEAR($A59))*(MONTH(Ventas!$A$2:$A$10000)=MONTH($A59))*(DAY(Ventas!$A$2:$A$10000)=DAY($A59)), Ventas!AB$2:AB$10000)</f>
        <v>0</v>
      </c>
      <c r="AA59" s="1" t="n">
        <f aca="false">SUMPRODUCT((Ventas!$D$2:$D$10000=0)*(YEAR(Ventas!$A$2:$A$10000)=YEAR($A59))*(MONTH(Ventas!$A$2:$A$10000)=MONTH($A59))*(DAY(Ventas!$A$2:$A$10000)=DAY($A59)), Ventas!AC$2:AC$10000)</f>
        <v>0</v>
      </c>
      <c r="AB59" s="1" t="n">
        <f aca="false">SUMPRODUCT((Ventas!$D$2:$D$10000=0)*(YEAR(Ventas!$A$2:$A$10000)=YEAR($A59))*(MONTH(Ventas!$A$2:$A$10000)=MONTH($A59))*(DAY(Ventas!$A$2:$A$10000)=DAY($A59)), Ventas!AD$2:AD$10000)</f>
        <v>0</v>
      </c>
      <c r="AC59" s="6" t="n">
        <f aca="false">SUMPRODUCT((Ventas!$D$2:$D$10000=0)*(YEAR(Ventas!$A$2:$A$10000)=YEAR($A59))*(MONTH(Ventas!$A$2:$A$10000)=MONTH($A59))*(DAY(Ventas!$A$2:$A$10000)=DAY($A59)), Ventas!AE$2:AE$10000)</f>
        <v>0</v>
      </c>
      <c r="AD59" s="1" t="n">
        <f aca="false">SUMPRODUCT((Ventas!$D$2:$D$10000=0)*(YEAR(Ventas!$A$2:$A$10000)=YEAR($A59))*(MONTH(Ventas!$A$2:$A$10000)=MONTH($A59))*(DAY(Ventas!$A$2:$A$10000)=DAY($A59)), Ventas!AF$2:AF$10000)</f>
        <v>0</v>
      </c>
      <c r="AE59" s="1" t="n">
        <f aca="false">SUMPRODUCT((Ventas!$D$2:$D$10000=0)*(YEAR(Ventas!$A$2:$A$10000)=YEAR($A59))*(MONTH(Ventas!$A$2:$A$10000)=MONTH($A59))*(DAY(Ventas!$A$2:$A$10000)=DAY($A59)), Ventas!AG$2:AG$10000)</f>
        <v>0</v>
      </c>
      <c r="AF59" s="1" t="n">
        <f aca="false">SUMPRODUCT((Ventas!$D$2:$D$10000=0)*(YEAR(Ventas!$A$2:$A$10000)=YEAR($A59))*(MONTH(Ventas!$A$2:$A$10000)=MONTH($A59))*(DAY(Ventas!$A$2:$A$10000)=DAY($A59)), Ventas!AH$2:AH$10000)</f>
        <v>0</v>
      </c>
      <c r="AG59" s="1" t="n">
        <f aca="false">SUMPRODUCT((Ventas!$D$2:$D$10000=0)*(YEAR(Ventas!$A$2:$A$10000)=YEAR($A59))*(MONTH(Ventas!$A$2:$A$10000)=MONTH($A59))*(DAY(Ventas!$A$2:$A$10000)=DAY($A59)), Ventas!AI$2:AI$10000)</f>
        <v>0</v>
      </c>
      <c r="AH59" s="6" t="n">
        <f aca="false">SUMPRODUCT((Ventas!$D$2:$D$10000=0)*(YEAR(Ventas!$A$2:$A$10000)=YEAR($A59))*(MONTH(Ventas!$A$2:$A$10000)=MONTH($A59))*(DAY(Ventas!$A$2:$A$10000)=DAY($A59)), Ventas!AJ$2:AJ$10000)</f>
        <v>0</v>
      </c>
      <c r="AI59" s="1" t="n">
        <f aca="false">SUMPRODUCT((Ventas!$D$2:$D$10000=0)*(YEAR(Ventas!$A$2:$A$10000)=YEAR($A59))*(MONTH(Ventas!$A$2:$A$10000)=MONTH($A59))*(DAY(Ventas!$A$2:$A$10000)=DAY($A59)), Ventas!AK$2:AK$10000)</f>
        <v>0</v>
      </c>
      <c r="AJ59" s="1" t="n">
        <f aca="false">SUMPRODUCT((Ventas!$D$2:$D$10000=0)*(YEAR(Ventas!$A$2:$A$10000)=YEAR($A59))*(MONTH(Ventas!$A$2:$A$10000)=MONTH($A59))*(DAY(Ventas!$A$2:$A$10000)=DAY($A59)), Ventas!AL$2:AL$10000)</f>
        <v>0</v>
      </c>
      <c r="AK59" s="6" t="n">
        <f aca="false">SUMPRODUCT((Ventas!$D$2:$D$10000=0)*(YEAR(Ventas!$A$2:$A$10000)=YEAR($A59))*(MONTH(Ventas!$A$2:$A$10000)=MONTH($A59))*(DAY(Ventas!$A$2:$A$10000)=DAY($A59)), Ventas!AM$2:AM$10000)</f>
        <v>0</v>
      </c>
      <c r="AL59" s="1" t="n">
        <f aca="false">SUMPRODUCT((Ventas!$D$2:$D$10000=0)*(YEAR(Ventas!$A$2:$A$10000)=YEAR($A59))*(MONTH(Ventas!$A$2:$A$10000)=MONTH($A59))*(DAY(Ventas!$A$2:$A$10000)=DAY($A59)), Ventas!AN$2:AN$10000)</f>
        <v>0</v>
      </c>
      <c r="AM59" s="1" t="n">
        <f aca="false">SUMPRODUCT((Ventas!$D$2:$D$10000=0)*(YEAR(Ventas!$A$2:$A$10000)=YEAR($A59))*(MONTH(Ventas!$A$2:$A$10000)=MONTH($A59))*(DAY(Ventas!$A$2:$A$10000)=DAY($A59)), Ventas!AO$2:AO$10000)</f>
        <v>0</v>
      </c>
      <c r="AN59" s="6" t="n">
        <f aca="false">SUMPRODUCT((Ventas!$D$2:$D$10000=0)*(YEAR(Ventas!$A$2:$A$10000)=YEAR($A59))*(MONTH(Ventas!$A$2:$A$10000)=MONTH($A59))*(DAY(Ventas!$A$2:$A$10000)=DAY($A59)), Ventas!AP$2:AP$10000)</f>
        <v>0</v>
      </c>
      <c r="AO59" s="1" t="n">
        <f aca="false">SUMPRODUCT((Ventas!$D$2:$D$10000=0)*(YEAR(Ventas!$A$2:$A$10000)=YEAR($A59))*(MONTH(Ventas!$A$2:$A$10000)=MONTH($A59))*(DAY(Ventas!$A$2:$A$10000)=DAY($A59)), Ventas!AQ$2:AQ$10000)</f>
        <v>0</v>
      </c>
      <c r="AP59" s="1" t="n">
        <f aca="false">SUMPRODUCT((Ventas!$D$2:$D$10000=0)*(YEAR(Ventas!$A$2:$A$10000)=YEAR($A59))*(MONTH(Ventas!$A$2:$A$10000)=MONTH($A59))*(DAY(Ventas!$A$2:$A$10000)=DAY($A59)), Ventas!AR$2:AR$10000)</f>
        <v>0</v>
      </c>
      <c r="AQ59" s="1" t="n">
        <f aca="false">SUMPRODUCT((Ventas!$D$2:$D$10000=0)*(YEAR(Ventas!$A$2:$A$10000)=YEAR($A59))*(MONTH(Ventas!$A$2:$A$10000)=MONTH($A59))*(DAY(Ventas!$A$2:$A$10000)=DAY($A59)), Ventas!AS$2:AS$10000)</f>
        <v>0</v>
      </c>
      <c r="AR59" s="6" t="n">
        <f aca="false">SUMPRODUCT((Ventas!$D$2:$D$10000=0)*(YEAR(Ventas!$A$2:$A$10000)=YEAR($A59))*(MONTH(Ventas!$A$2:$A$10000)=MONTH($A59))*(DAY(Ventas!$A$2:$A$10000)=DAY($A59)), Ventas!AT$2:AT$10000)</f>
        <v>0</v>
      </c>
      <c r="AS59" s="1" t="n">
        <f aca="false">SUMPRODUCT((Ventas!$D$2:$D$10000=0)*(YEAR(Ventas!$A$2:$A$10000)=YEAR($A59))*(MONTH(Ventas!$A$2:$A$10000)=MONTH($A59))*(DAY(Ventas!$A$2:$A$10000)=DAY($A59)), Ventas!AU$2:AU$10000)</f>
        <v>0</v>
      </c>
      <c r="AT59" s="1" t="n">
        <f aca="false">SUMPRODUCT((Ventas!$D$2:$D$10000=0)*(YEAR(Ventas!$A$2:$A$10000)=YEAR($A59))*(MONTH(Ventas!$A$2:$A$10000)=MONTH($A59))*(DAY(Ventas!$A$2:$A$10000)=DAY($A59)), Ventas!AV$2:AV$10000)</f>
        <v>0</v>
      </c>
      <c r="AU59" s="1" t="n">
        <f aca="false">SUMPRODUCT((Ventas!$D$2:$D$10000=0)*(YEAR(Ventas!$A$2:$A$10000)=YEAR($A59))*(MONTH(Ventas!$A$2:$A$10000)=MONTH($A59))*(DAY(Ventas!$A$2:$A$10000)=DAY($A59)), Ventas!AW$2:AW$10000)</f>
        <v>0</v>
      </c>
      <c r="AV59" s="6" t="n">
        <f aca="false">SUMPRODUCT((Ventas!$D$2:$D$10000=0)*(YEAR(Ventas!$A$2:$A$10000)=YEAR($A59))*(MONTH(Ventas!$A$2:$A$10000)=MONTH($A59))*(DAY(Ventas!$A$2:$A$10000)=DAY($A59)), Ventas!AX$2:AX$10000)</f>
        <v>0</v>
      </c>
      <c r="AW59" s="1" t="n">
        <f aca="false">SUMPRODUCT((Ventas!$D$2:$D$10000=0)*(YEAR(Ventas!$A$2:$A$10000)=YEAR($A59))*(MONTH(Ventas!$A$2:$A$10000)=MONTH($A59))*(DAY(Ventas!$A$2:$A$10000)=DAY($A59)), Ventas!AY$2:AY$10000)</f>
        <v>0</v>
      </c>
      <c r="AX59" s="1" t="n">
        <f aca="false">SUMPRODUCT((Ventas!$D$2:$D$10000=0)*(YEAR(Ventas!$A$2:$A$10000)=YEAR($A59))*(MONTH(Ventas!$A$2:$A$10000)=MONTH($A59))*(DAY(Ventas!$A$2:$A$10000)=DAY($A59)), Ventas!AZ$2:AZ$10000)</f>
        <v>0</v>
      </c>
      <c r="AY59" s="1" t="n">
        <f aca="false">SUMPRODUCT((Ventas!$D$2:$D$10000=0)*(YEAR(Ventas!$A$2:$A$10000)=YEAR($A59))*(MONTH(Ventas!$A$2:$A$10000)=MONTH($A59))*(DAY(Ventas!$A$2:$A$10000)=DAY($A59)), Ventas!BA$2:BA$10000)</f>
        <v>0</v>
      </c>
      <c r="AZ59" s="6" t="n">
        <f aca="false">SUMPRODUCT((Ventas!$D$2:$D$10000=0)*(YEAR(Ventas!$A$2:$A$10000)=YEAR($A59))*(MONTH(Ventas!$A$2:$A$10000)=MONTH($A59))*(DAY(Ventas!$A$2:$A$10000)=DAY($A59)), Ventas!BB$2:BB$10000)</f>
        <v>0</v>
      </c>
      <c r="BA59" s="1" t="n">
        <f aca="false">SUMPRODUCT((Ventas!$D$2:$D$10000=0)*(YEAR(Ventas!$A$2:$A$10000)=YEAR($A59))*(MONTH(Ventas!$A$2:$A$10000)=MONTH($A59))*(DAY(Ventas!$A$2:$A$10000)=DAY($A59)), Ventas!BC$2:BC$10000)</f>
        <v>0</v>
      </c>
      <c r="BB59" s="1" t="n">
        <f aca="false">SUMPRODUCT((Ventas!$D$2:$D$10000=0)*(YEAR(Ventas!$A$2:$A$10000)=YEAR($A59))*(MONTH(Ventas!$A$2:$A$10000)=MONTH($A59))*(DAY(Ventas!$A$2:$A$10000)=DAY($A59)), Ventas!BD$2:BD$10000)</f>
        <v>0</v>
      </c>
      <c r="BC59" s="1" t="n">
        <f aca="false">SUMPRODUCT((Ventas!$D$2:$D$10000=0)*(YEAR(Ventas!$A$2:$A$10000)=YEAR($A59))*(MONTH(Ventas!$A$2:$A$10000)=MONTH($A59))*(DAY(Ventas!$A$2:$A$10000)=DAY($A59)), Ventas!BE$2:BE$10000)</f>
        <v>0</v>
      </c>
      <c r="BD59" s="6" t="n">
        <f aca="false">SUMPRODUCT((Ventas!$D$2:$D$10000=0)*(YEAR(Ventas!$A$2:$A$10000)=YEAR($A59))*(MONTH(Ventas!$A$2:$A$10000)=MONTH($A59))*(DAY(Ventas!$A$2:$A$10000)=DAY($A59)), Ventas!BF$2:BF$10000)</f>
        <v>0</v>
      </c>
      <c r="BE59" s="1" t="n">
        <f aca="false">SUMPRODUCT((Ventas!$D$2:$D$10000=0)*(YEAR(Ventas!$A$2:$A$10000)=YEAR($A59))*(MONTH(Ventas!$A$2:$A$10000)=MONTH($A59))*(DAY(Ventas!$A$2:$A$10000)=DAY($A59)), Ventas!BG$2:BG$10000)</f>
        <v>0</v>
      </c>
      <c r="BF59" s="6" t="n">
        <f aca="false">SUMPRODUCT((Ventas!$D$2:$D$10000=0)*(YEAR(Ventas!$A$2:$A$10000)=YEAR($A59))*(MONTH(Ventas!$A$2:$A$10000)=MONTH($A59))*(DAY(Ventas!$A$2:$A$10000)=DAY($A59)), Ventas!BH$2:BH$10000)</f>
        <v>0</v>
      </c>
      <c r="BG59" s="1" t="n">
        <f aca="false">SUMPRODUCT((Ventas!$D$2:$D$10000=0)*(YEAR(Ventas!$A$2:$A$10000)=YEAR($A59))*(MONTH(Ventas!$A$2:$A$10000)=MONTH($A59))*(DAY(Ventas!$A$2:$A$10000)=DAY($A59)), Ventas!BI$2:BI$10000)</f>
        <v>0</v>
      </c>
      <c r="BH59" s="1" t="n">
        <f aca="false">SUMPRODUCT((Ventas!$D$2:$D$10000=0)*(YEAR(Ventas!$A$2:$A$10000)=YEAR($A59))*(MONTH(Ventas!$A$2:$A$10000)=MONTH($A59))*(DAY(Ventas!$A$2:$A$10000)=DAY($A59)), Ventas!BJ$2:BJ$10000)</f>
        <v>0</v>
      </c>
      <c r="BI59" s="1" t="n">
        <f aca="false">SUMPRODUCT((Ventas!$D$2:$D$10000=0)*(YEAR(Ventas!$A$2:$A$10000)=YEAR($A59))*(MONTH(Ventas!$A$2:$A$10000)=MONTH($A59))*(DAY(Ventas!$A$2:$A$10000)=DAY($A59)), Ventas!BK$2:BK$10000)</f>
        <v>0</v>
      </c>
      <c r="BJ59" s="1" t="n">
        <f aca="false">SUMPRODUCT((Ventas!$D$2:$D$10000=0)*(YEAR(Ventas!$A$2:$A$10000)=YEAR($A59))*(MONTH(Ventas!$A$2:$A$10000)=MONTH($A59))*(DAY(Ventas!$A$2:$A$10000)=DAY($A59)), Ventas!BL$2:BL$10000)</f>
        <v>0</v>
      </c>
      <c r="BK59" s="1" t="n">
        <f aca="false">SUMPRODUCT((Ventas!$D$2:$D$10000=0)*(YEAR(Ventas!$A$2:$A$10000)=YEAR($A59))*(MONTH(Ventas!$A$2:$A$10000)=MONTH($A59))*(DAY(Ventas!$A$2:$A$10000)=DAY($A59)), Ventas!BM$2:BM$10000)</f>
        <v>0</v>
      </c>
      <c r="BL59" s="1" t="n">
        <f aca="false">SUMPRODUCT((Ventas!$D$2:$D$10000=0)*(YEAR(Ventas!$A$2:$A$10000)=YEAR($A59))*(MONTH(Ventas!$A$2:$A$10000)=MONTH($A59))*(DAY(Ventas!$A$2:$A$10000)=DAY($A59)), Ventas!BN$2:BN$10000)</f>
        <v>0</v>
      </c>
      <c r="BM59" s="1" t="n">
        <f aca="false">SUMPRODUCT((Ventas!$D$2:$D$10000=0)*(YEAR(Ventas!$A$2:$A$10000)=YEAR($A59))*(MONTH(Ventas!$A$2:$A$10000)=MONTH($A59))*(DAY(Ventas!$A$2:$A$10000)=DAY($A59)), Ventas!BO$2:BO$10000)</f>
        <v>0</v>
      </c>
      <c r="BN59" s="1" t="n">
        <f aca="false">SUMPRODUCT((Ventas!$D$2:$D$10000=0)*(YEAR(Ventas!$A$2:$A$10000)=YEAR($A59))*(MONTH(Ventas!$A$2:$A$10000)=MONTH($A59))*(DAY(Ventas!$A$2:$A$10000)=DAY($A59)), Ventas!BP$2:BP$10000)</f>
        <v>0</v>
      </c>
      <c r="BO59" s="1" t="n">
        <f aca="false">SUMPRODUCT((Ventas!$D$2:$D$10000=0)*(YEAR(Ventas!$A$2:$A$10000)=YEAR($A59))*(MONTH(Ventas!$A$2:$A$10000)=MONTH($A59))*(DAY(Ventas!$A$2:$A$10000)=DAY($A59)), Ventas!BQ$2:BQ$10000)</f>
        <v>0</v>
      </c>
      <c r="BP59" s="1" t="n">
        <f aca="false">SUMPRODUCT((Ventas!$D$2:$D$10000=0)*(YEAR(Ventas!$A$2:$A$10000)=YEAR($A59))*(MONTH(Ventas!$A$2:$A$10000)=MONTH($A59))*(DAY(Ventas!$A$2:$A$10000)=DAY($A59)), Ventas!BR$2:BR$10000)</f>
        <v>0</v>
      </c>
      <c r="BQ59" s="1" t="n">
        <f aca="false">SUMPRODUCT((Ventas!$D$2:$D$10000=0)*(YEAR(Ventas!$A$2:$A$10000)=YEAR($A59))*(MONTH(Ventas!$A$2:$A$10000)=MONTH($A59))*(DAY(Ventas!$A$2:$A$10000)=DAY($A59)), Ventas!BS$2:BS$10000)</f>
        <v>0</v>
      </c>
      <c r="BR59" s="1" t="n">
        <f aca="false">SUMPRODUCT((Ventas!$D$2:$D$10000=0)*(YEAR(Ventas!$A$2:$A$10000)=YEAR($A59))*(MONTH(Ventas!$A$2:$A$10000)=MONTH($A59))*(DAY(Ventas!$A$2:$A$10000)=DAY($A59)), Ventas!BT$2:BT$10000)</f>
        <v>0</v>
      </c>
      <c r="BS59" s="1" t="n">
        <f aca="false">SUMPRODUCT((Ventas!$D$2:$D$10000=0)*(YEAR(Ventas!$A$2:$A$10000)=YEAR($A59))*(MONTH(Ventas!$A$2:$A$10000)=MONTH($A59))*(DAY(Ventas!$A$2:$A$10000)=DAY($A59)), Ventas!BU$2:BU$10000)</f>
        <v>0</v>
      </c>
    </row>
    <row r="60" customFormat="false" ht="12.8" hidden="false" customHeight="false" outlineLevel="0" collapsed="false">
      <c r="A60" s="64" t="n">
        <v>42594</v>
      </c>
      <c r="B60" s="2" t="n">
        <f aca="false">SUMPRODUCT((Ventas!$D$2:$D$10000=0)*(YEAR(Ventas!$A$2:$A$10000)=YEAR($A60))*(MONTH(Ventas!$A$2:$A$10000)=MONTH($A60))*(DAY(Ventas!$A$2:$A$10000)=DAY($A60)), Ventas!$F$2:$F$10000)</f>
        <v>0</v>
      </c>
      <c r="C60" s="2" t="n">
        <f aca="false">SUMPRODUCT((Ventas!$D$2:$D$10000=1)*(YEAR(Ventas!$A$2:$A$10000)=YEAR($A60))*(MONTH(Ventas!$A$2:$A$10000)=MONTH($A60))*(DAY(Ventas!$A$2:$A$10000)=DAY($A60)), Ventas!$F$2:$F$10000)</f>
        <v>0</v>
      </c>
      <c r="D60" s="2" t="n">
        <f aca="false">SUM(B60:C60)</f>
        <v>0</v>
      </c>
      <c r="F60" s="1" t="n">
        <f aca="false">SUMPRODUCT((Ventas!$D$2:$D$10000=0)*(YEAR(Ventas!$A$2:$A$10000)=YEAR($A60))*(MONTH(Ventas!$A$2:$A$10000)=MONTH($A60))*(DAY(Ventas!$A$2:$A$10000)=DAY($A60)), Ventas!H$2:H$10000)</f>
        <v>0</v>
      </c>
      <c r="G60" s="1" t="n">
        <f aca="false">SUMPRODUCT((Ventas!$D$2:$D$10000=0)*(YEAR(Ventas!$A$2:$A$10000)=YEAR($A60))*(MONTH(Ventas!$A$2:$A$10000)=MONTH($A60))*(DAY(Ventas!$A$2:$A$10000)=DAY($A60)), Ventas!I$2:I$10000)</f>
        <v>0</v>
      </c>
      <c r="H60" s="1" t="n">
        <f aca="false">SUMPRODUCT((Ventas!$D$2:$D$10000=0)*(YEAR(Ventas!$A$2:$A$10000)=YEAR($A60))*(MONTH(Ventas!$A$2:$A$10000)=MONTH($A60))*(DAY(Ventas!$A$2:$A$10000)=DAY($A60)), Ventas!J$2:J$10000)</f>
        <v>0</v>
      </c>
      <c r="I60" s="6" t="n">
        <f aca="false">SUMPRODUCT((Ventas!$D$2:$D$10000=0)*(YEAR(Ventas!$A$2:$A$10000)=YEAR($A60))*(MONTH(Ventas!$A$2:$A$10000)=MONTH($A60))*(DAY(Ventas!$A$2:$A$10000)=DAY($A60)), Ventas!K$2:K$10000)</f>
        <v>0</v>
      </c>
      <c r="J60" s="1" t="n">
        <f aca="false">SUMPRODUCT((Ventas!$D$2:$D$10000=0)*(YEAR(Ventas!$A$2:$A$10000)=YEAR($A60))*(MONTH(Ventas!$A$2:$A$10000)=MONTH($A60))*(DAY(Ventas!$A$2:$A$10000)=DAY($A60)), Ventas!L$2:L$10000)</f>
        <v>0</v>
      </c>
      <c r="K60" s="1" t="n">
        <f aca="false">SUMPRODUCT((Ventas!$D$2:$D$10000=0)*(YEAR(Ventas!$A$2:$A$10000)=YEAR($A60))*(MONTH(Ventas!$A$2:$A$10000)=MONTH($A60))*(DAY(Ventas!$A$2:$A$10000)=DAY($A60)), Ventas!M$2:M$10000)</f>
        <v>0</v>
      </c>
      <c r="L60" s="1" t="n">
        <f aca="false">SUMPRODUCT((Ventas!$D$2:$D$10000=0)*(YEAR(Ventas!$A$2:$A$10000)=YEAR($A60))*(MONTH(Ventas!$A$2:$A$10000)=MONTH($A60))*(DAY(Ventas!$A$2:$A$10000)=DAY($A60)), Ventas!N$2:N$10000)</f>
        <v>0</v>
      </c>
      <c r="M60" s="1" t="n">
        <f aca="false">SUMPRODUCT((Ventas!$D$2:$D$10000=0)*(YEAR(Ventas!$A$2:$A$10000)=YEAR($A60))*(MONTH(Ventas!$A$2:$A$10000)=MONTH($A60))*(DAY(Ventas!$A$2:$A$10000)=DAY($A60)), Ventas!O$2:O$10000)</f>
        <v>0</v>
      </c>
      <c r="N60" s="6" t="n">
        <f aca="false">SUMPRODUCT((Ventas!$D$2:$D$10000=0)*(YEAR(Ventas!$A$2:$A$10000)=YEAR($A60))*(MONTH(Ventas!$A$2:$A$10000)=MONTH($A60))*(DAY(Ventas!$A$2:$A$10000)=DAY($A60)), Ventas!P$2:P$10000)</f>
        <v>0</v>
      </c>
      <c r="O60" s="1" t="n">
        <f aca="false">SUMPRODUCT((Ventas!$D$2:$D$10000=0)*(YEAR(Ventas!$A$2:$A$10000)=YEAR($A60))*(MONTH(Ventas!$A$2:$A$10000)=MONTH($A60))*(DAY(Ventas!$A$2:$A$10000)=DAY($A60)), Ventas!Q$2:Q$10000)</f>
        <v>0</v>
      </c>
      <c r="P60" s="1" t="n">
        <f aca="false">SUMPRODUCT((Ventas!$D$2:$D$10000=0)*(YEAR(Ventas!$A$2:$A$10000)=YEAR($A60))*(MONTH(Ventas!$A$2:$A$10000)=MONTH($A60))*(DAY(Ventas!$A$2:$A$10000)=DAY($A60)), Ventas!R$2:R$10000)</f>
        <v>0</v>
      </c>
      <c r="Q60" s="1" t="n">
        <f aca="false">SUMPRODUCT((Ventas!$D$2:$D$10000=0)*(YEAR(Ventas!$A$2:$A$10000)=YEAR($A60))*(MONTH(Ventas!$A$2:$A$10000)=MONTH($A60))*(DAY(Ventas!$A$2:$A$10000)=DAY($A60)), Ventas!S$2:S$10000)</f>
        <v>0</v>
      </c>
      <c r="R60" s="1" t="n">
        <f aca="false">SUMPRODUCT((Ventas!$D$2:$D$10000=0)*(YEAR(Ventas!$A$2:$A$10000)=YEAR($A60))*(MONTH(Ventas!$A$2:$A$10000)=MONTH($A60))*(DAY(Ventas!$A$2:$A$10000)=DAY($A60)), Ventas!T$2:T$10000)</f>
        <v>0</v>
      </c>
      <c r="S60" s="6" t="n">
        <f aca="false">SUMPRODUCT((Ventas!$D$2:$D$10000=0)*(YEAR(Ventas!$A$2:$A$10000)=YEAR($A60))*(MONTH(Ventas!$A$2:$A$10000)=MONTH($A60))*(DAY(Ventas!$A$2:$A$10000)=DAY($A60)), Ventas!U$2:U$10000)</f>
        <v>0</v>
      </c>
      <c r="T60" s="1" t="n">
        <f aca="false">SUMPRODUCT((Ventas!$D$2:$D$10000=0)*(YEAR(Ventas!$A$2:$A$10000)=YEAR($A60))*(MONTH(Ventas!$A$2:$A$10000)=MONTH($A60))*(DAY(Ventas!$A$2:$A$10000)=DAY($A60)), Ventas!V$2:V$10000)</f>
        <v>0</v>
      </c>
      <c r="U60" s="1" t="n">
        <f aca="false">SUMPRODUCT((Ventas!$D$2:$D$10000=0)*(YEAR(Ventas!$A$2:$A$10000)=YEAR($A60))*(MONTH(Ventas!$A$2:$A$10000)=MONTH($A60))*(DAY(Ventas!$A$2:$A$10000)=DAY($A60)), Ventas!W$2:W$10000)</f>
        <v>0</v>
      </c>
      <c r="V60" s="1" t="n">
        <f aca="false">SUMPRODUCT((Ventas!$D$2:$D$10000=0)*(YEAR(Ventas!$A$2:$A$10000)=YEAR($A60))*(MONTH(Ventas!$A$2:$A$10000)=MONTH($A60))*(DAY(Ventas!$A$2:$A$10000)=DAY($A60)), Ventas!X$2:X$10000)</f>
        <v>0</v>
      </c>
      <c r="W60" s="1" t="n">
        <f aca="false">SUMPRODUCT((Ventas!$D$2:$D$10000=0)*(YEAR(Ventas!$A$2:$A$10000)=YEAR($A60))*(MONTH(Ventas!$A$2:$A$10000)=MONTH($A60))*(DAY(Ventas!$A$2:$A$10000)=DAY($A60)), Ventas!Y$2:Y$10000)</f>
        <v>0</v>
      </c>
      <c r="X60" s="6" t="n">
        <f aca="false">SUMPRODUCT((Ventas!$D$2:$D$10000=0)*(YEAR(Ventas!$A$2:$A$10000)=YEAR($A60))*(MONTH(Ventas!$A$2:$A$10000)=MONTH($A60))*(DAY(Ventas!$A$2:$A$10000)=DAY($A60)), Ventas!Z$2:Z$10000)</f>
        <v>0</v>
      </c>
      <c r="Y60" s="1" t="n">
        <f aca="false">SUMPRODUCT((Ventas!$D$2:$D$10000=0)*(YEAR(Ventas!$A$2:$A$10000)=YEAR($A60))*(MONTH(Ventas!$A$2:$A$10000)=MONTH($A60))*(DAY(Ventas!$A$2:$A$10000)=DAY($A60)), Ventas!AA$2:AA$10000)</f>
        <v>0</v>
      </c>
      <c r="Z60" s="1" t="n">
        <f aca="false">SUMPRODUCT((Ventas!$D$2:$D$10000=0)*(YEAR(Ventas!$A$2:$A$10000)=YEAR($A60))*(MONTH(Ventas!$A$2:$A$10000)=MONTH($A60))*(DAY(Ventas!$A$2:$A$10000)=DAY($A60)), Ventas!AB$2:AB$10000)</f>
        <v>0</v>
      </c>
      <c r="AA60" s="1" t="n">
        <f aca="false">SUMPRODUCT((Ventas!$D$2:$D$10000=0)*(YEAR(Ventas!$A$2:$A$10000)=YEAR($A60))*(MONTH(Ventas!$A$2:$A$10000)=MONTH($A60))*(DAY(Ventas!$A$2:$A$10000)=DAY($A60)), Ventas!AC$2:AC$10000)</f>
        <v>0</v>
      </c>
      <c r="AB60" s="1" t="n">
        <f aca="false">SUMPRODUCT((Ventas!$D$2:$D$10000=0)*(YEAR(Ventas!$A$2:$A$10000)=YEAR($A60))*(MONTH(Ventas!$A$2:$A$10000)=MONTH($A60))*(DAY(Ventas!$A$2:$A$10000)=DAY($A60)), Ventas!AD$2:AD$10000)</f>
        <v>0</v>
      </c>
      <c r="AC60" s="6" t="n">
        <f aca="false">SUMPRODUCT((Ventas!$D$2:$D$10000=0)*(YEAR(Ventas!$A$2:$A$10000)=YEAR($A60))*(MONTH(Ventas!$A$2:$A$10000)=MONTH($A60))*(DAY(Ventas!$A$2:$A$10000)=DAY($A60)), Ventas!AE$2:AE$10000)</f>
        <v>0</v>
      </c>
      <c r="AD60" s="1" t="n">
        <f aca="false">SUMPRODUCT((Ventas!$D$2:$D$10000=0)*(YEAR(Ventas!$A$2:$A$10000)=YEAR($A60))*(MONTH(Ventas!$A$2:$A$10000)=MONTH($A60))*(DAY(Ventas!$A$2:$A$10000)=DAY($A60)), Ventas!AF$2:AF$10000)</f>
        <v>0</v>
      </c>
      <c r="AE60" s="1" t="n">
        <f aca="false">SUMPRODUCT((Ventas!$D$2:$D$10000=0)*(YEAR(Ventas!$A$2:$A$10000)=YEAR($A60))*(MONTH(Ventas!$A$2:$A$10000)=MONTH($A60))*(DAY(Ventas!$A$2:$A$10000)=DAY($A60)), Ventas!AG$2:AG$10000)</f>
        <v>0</v>
      </c>
      <c r="AF60" s="1" t="n">
        <f aca="false">SUMPRODUCT((Ventas!$D$2:$D$10000=0)*(YEAR(Ventas!$A$2:$A$10000)=YEAR($A60))*(MONTH(Ventas!$A$2:$A$10000)=MONTH($A60))*(DAY(Ventas!$A$2:$A$10000)=DAY($A60)), Ventas!AH$2:AH$10000)</f>
        <v>0</v>
      </c>
      <c r="AG60" s="1" t="n">
        <f aca="false">SUMPRODUCT((Ventas!$D$2:$D$10000=0)*(YEAR(Ventas!$A$2:$A$10000)=YEAR($A60))*(MONTH(Ventas!$A$2:$A$10000)=MONTH($A60))*(DAY(Ventas!$A$2:$A$10000)=DAY($A60)), Ventas!AI$2:AI$10000)</f>
        <v>0</v>
      </c>
      <c r="AH60" s="6" t="n">
        <f aca="false">SUMPRODUCT((Ventas!$D$2:$D$10000=0)*(YEAR(Ventas!$A$2:$A$10000)=YEAR($A60))*(MONTH(Ventas!$A$2:$A$10000)=MONTH($A60))*(DAY(Ventas!$A$2:$A$10000)=DAY($A60)), Ventas!AJ$2:AJ$10000)</f>
        <v>0</v>
      </c>
      <c r="AI60" s="1" t="n">
        <f aca="false">SUMPRODUCT((Ventas!$D$2:$D$10000=0)*(YEAR(Ventas!$A$2:$A$10000)=YEAR($A60))*(MONTH(Ventas!$A$2:$A$10000)=MONTH($A60))*(DAY(Ventas!$A$2:$A$10000)=DAY($A60)), Ventas!AK$2:AK$10000)</f>
        <v>0</v>
      </c>
      <c r="AJ60" s="1" t="n">
        <f aca="false">SUMPRODUCT((Ventas!$D$2:$D$10000=0)*(YEAR(Ventas!$A$2:$A$10000)=YEAR($A60))*(MONTH(Ventas!$A$2:$A$10000)=MONTH($A60))*(DAY(Ventas!$A$2:$A$10000)=DAY($A60)), Ventas!AL$2:AL$10000)</f>
        <v>0</v>
      </c>
      <c r="AK60" s="6" t="n">
        <f aca="false">SUMPRODUCT((Ventas!$D$2:$D$10000=0)*(YEAR(Ventas!$A$2:$A$10000)=YEAR($A60))*(MONTH(Ventas!$A$2:$A$10000)=MONTH($A60))*(DAY(Ventas!$A$2:$A$10000)=DAY($A60)), Ventas!AM$2:AM$10000)</f>
        <v>0</v>
      </c>
      <c r="AL60" s="1" t="n">
        <f aca="false">SUMPRODUCT((Ventas!$D$2:$D$10000=0)*(YEAR(Ventas!$A$2:$A$10000)=YEAR($A60))*(MONTH(Ventas!$A$2:$A$10000)=MONTH($A60))*(DAY(Ventas!$A$2:$A$10000)=DAY($A60)), Ventas!AN$2:AN$10000)</f>
        <v>0</v>
      </c>
      <c r="AM60" s="1" t="n">
        <f aca="false">SUMPRODUCT((Ventas!$D$2:$D$10000=0)*(YEAR(Ventas!$A$2:$A$10000)=YEAR($A60))*(MONTH(Ventas!$A$2:$A$10000)=MONTH($A60))*(DAY(Ventas!$A$2:$A$10000)=DAY($A60)), Ventas!AO$2:AO$10000)</f>
        <v>0</v>
      </c>
      <c r="AN60" s="6" t="n">
        <f aca="false">SUMPRODUCT((Ventas!$D$2:$D$10000=0)*(YEAR(Ventas!$A$2:$A$10000)=YEAR($A60))*(MONTH(Ventas!$A$2:$A$10000)=MONTH($A60))*(DAY(Ventas!$A$2:$A$10000)=DAY($A60)), Ventas!AP$2:AP$10000)</f>
        <v>0</v>
      </c>
      <c r="AO60" s="1" t="n">
        <f aca="false">SUMPRODUCT((Ventas!$D$2:$D$10000=0)*(YEAR(Ventas!$A$2:$A$10000)=YEAR($A60))*(MONTH(Ventas!$A$2:$A$10000)=MONTH($A60))*(DAY(Ventas!$A$2:$A$10000)=DAY($A60)), Ventas!AQ$2:AQ$10000)</f>
        <v>0</v>
      </c>
      <c r="AP60" s="1" t="n">
        <f aca="false">SUMPRODUCT((Ventas!$D$2:$D$10000=0)*(YEAR(Ventas!$A$2:$A$10000)=YEAR($A60))*(MONTH(Ventas!$A$2:$A$10000)=MONTH($A60))*(DAY(Ventas!$A$2:$A$10000)=DAY($A60)), Ventas!AR$2:AR$10000)</f>
        <v>0</v>
      </c>
      <c r="AQ60" s="1" t="n">
        <f aca="false">SUMPRODUCT((Ventas!$D$2:$D$10000=0)*(YEAR(Ventas!$A$2:$A$10000)=YEAR($A60))*(MONTH(Ventas!$A$2:$A$10000)=MONTH($A60))*(DAY(Ventas!$A$2:$A$10000)=DAY($A60)), Ventas!AS$2:AS$10000)</f>
        <v>0</v>
      </c>
      <c r="AR60" s="6" t="n">
        <f aca="false">SUMPRODUCT((Ventas!$D$2:$D$10000=0)*(YEAR(Ventas!$A$2:$A$10000)=YEAR($A60))*(MONTH(Ventas!$A$2:$A$10000)=MONTH($A60))*(DAY(Ventas!$A$2:$A$10000)=DAY($A60)), Ventas!AT$2:AT$10000)</f>
        <v>0</v>
      </c>
      <c r="AS60" s="1" t="n">
        <f aca="false">SUMPRODUCT((Ventas!$D$2:$D$10000=0)*(YEAR(Ventas!$A$2:$A$10000)=YEAR($A60))*(MONTH(Ventas!$A$2:$A$10000)=MONTH($A60))*(DAY(Ventas!$A$2:$A$10000)=DAY($A60)), Ventas!AU$2:AU$10000)</f>
        <v>0</v>
      </c>
      <c r="AT60" s="1" t="n">
        <f aca="false">SUMPRODUCT((Ventas!$D$2:$D$10000=0)*(YEAR(Ventas!$A$2:$A$10000)=YEAR($A60))*(MONTH(Ventas!$A$2:$A$10000)=MONTH($A60))*(DAY(Ventas!$A$2:$A$10000)=DAY($A60)), Ventas!AV$2:AV$10000)</f>
        <v>0</v>
      </c>
      <c r="AU60" s="1" t="n">
        <f aca="false">SUMPRODUCT((Ventas!$D$2:$D$10000=0)*(YEAR(Ventas!$A$2:$A$10000)=YEAR($A60))*(MONTH(Ventas!$A$2:$A$10000)=MONTH($A60))*(DAY(Ventas!$A$2:$A$10000)=DAY($A60)), Ventas!AW$2:AW$10000)</f>
        <v>0</v>
      </c>
      <c r="AV60" s="6" t="n">
        <f aca="false">SUMPRODUCT((Ventas!$D$2:$D$10000=0)*(YEAR(Ventas!$A$2:$A$10000)=YEAR($A60))*(MONTH(Ventas!$A$2:$A$10000)=MONTH($A60))*(DAY(Ventas!$A$2:$A$10000)=DAY($A60)), Ventas!AX$2:AX$10000)</f>
        <v>0</v>
      </c>
      <c r="AW60" s="1" t="n">
        <f aca="false">SUMPRODUCT((Ventas!$D$2:$D$10000=0)*(YEAR(Ventas!$A$2:$A$10000)=YEAR($A60))*(MONTH(Ventas!$A$2:$A$10000)=MONTH($A60))*(DAY(Ventas!$A$2:$A$10000)=DAY($A60)), Ventas!AY$2:AY$10000)</f>
        <v>0</v>
      </c>
      <c r="AX60" s="1" t="n">
        <f aca="false">SUMPRODUCT((Ventas!$D$2:$D$10000=0)*(YEAR(Ventas!$A$2:$A$10000)=YEAR($A60))*(MONTH(Ventas!$A$2:$A$10000)=MONTH($A60))*(DAY(Ventas!$A$2:$A$10000)=DAY($A60)), Ventas!AZ$2:AZ$10000)</f>
        <v>0</v>
      </c>
      <c r="AY60" s="1" t="n">
        <f aca="false">SUMPRODUCT((Ventas!$D$2:$D$10000=0)*(YEAR(Ventas!$A$2:$A$10000)=YEAR($A60))*(MONTH(Ventas!$A$2:$A$10000)=MONTH($A60))*(DAY(Ventas!$A$2:$A$10000)=DAY($A60)), Ventas!BA$2:BA$10000)</f>
        <v>0</v>
      </c>
      <c r="AZ60" s="6" t="n">
        <f aca="false">SUMPRODUCT((Ventas!$D$2:$D$10000=0)*(YEAR(Ventas!$A$2:$A$10000)=YEAR($A60))*(MONTH(Ventas!$A$2:$A$10000)=MONTH($A60))*(DAY(Ventas!$A$2:$A$10000)=DAY($A60)), Ventas!BB$2:BB$10000)</f>
        <v>0</v>
      </c>
      <c r="BA60" s="1" t="n">
        <f aca="false">SUMPRODUCT((Ventas!$D$2:$D$10000=0)*(YEAR(Ventas!$A$2:$A$10000)=YEAR($A60))*(MONTH(Ventas!$A$2:$A$10000)=MONTH($A60))*(DAY(Ventas!$A$2:$A$10000)=DAY($A60)), Ventas!BC$2:BC$10000)</f>
        <v>0</v>
      </c>
      <c r="BB60" s="1" t="n">
        <f aca="false">SUMPRODUCT((Ventas!$D$2:$D$10000=0)*(YEAR(Ventas!$A$2:$A$10000)=YEAR($A60))*(MONTH(Ventas!$A$2:$A$10000)=MONTH($A60))*(DAY(Ventas!$A$2:$A$10000)=DAY($A60)), Ventas!BD$2:BD$10000)</f>
        <v>0</v>
      </c>
      <c r="BC60" s="1" t="n">
        <f aca="false">SUMPRODUCT((Ventas!$D$2:$D$10000=0)*(YEAR(Ventas!$A$2:$A$10000)=YEAR($A60))*(MONTH(Ventas!$A$2:$A$10000)=MONTH($A60))*(DAY(Ventas!$A$2:$A$10000)=DAY($A60)), Ventas!BE$2:BE$10000)</f>
        <v>0</v>
      </c>
      <c r="BD60" s="6" t="n">
        <f aca="false">SUMPRODUCT((Ventas!$D$2:$D$10000=0)*(YEAR(Ventas!$A$2:$A$10000)=YEAR($A60))*(MONTH(Ventas!$A$2:$A$10000)=MONTH($A60))*(DAY(Ventas!$A$2:$A$10000)=DAY($A60)), Ventas!BF$2:BF$10000)</f>
        <v>0</v>
      </c>
      <c r="BE60" s="1" t="n">
        <f aca="false">SUMPRODUCT((Ventas!$D$2:$D$10000=0)*(YEAR(Ventas!$A$2:$A$10000)=YEAR($A60))*(MONTH(Ventas!$A$2:$A$10000)=MONTH($A60))*(DAY(Ventas!$A$2:$A$10000)=DAY($A60)), Ventas!BG$2:BG$10000)</f>
        <v>0</v>
      </c>
      <c r="BF60" s="6" t="n">
        <f aca="false">SUMPRODUCT((Ventas!$D$2:$D$10000=0)*(YEAR(Ventas!$A$2:$A$10000)=YEAR($A60))*(MONTH(Ventas!$A$2:$A$10000)=MONTH($A60))*(DAY(Ventas!$A$2:$A$10000)=DAY($A60)), Ventas!BH$2:BH$10000)</f>
        <v>0</v>
      </c>
      <c r="BG60" s="1" t="n">
        <f aca="false">SUMPRODUCT((Ventas!$D$2:$D$10000=0)*(YEAR(Ventas!$A$2:$A$10000)=YEAR($A60))*(MONTH(Ventas!$A$2:$A$10000)=MONTH($A60))*(DAY(Ventas!$A$2:$A$10000)=DAY($A60)), Ventas!BI$2:BI$10000)</f>
        <v>0</v>
      </c>
      <c r="BH60" s="1" t="n">
        <f aca="false">SUMPRODUCT((Ventas!$D$2:$D$10000=0)*(YEAR(Ventas!$A$2:$A$10000)=YEAR($A60))*(MONTH(Ventas!$A$2:$A$10000)=MONTH($A60))*(DAY(Ventas!$A$2:$A$10000)=DAY($A60)), Ventas!BJ$2:BJ$10000)</f>
        <v>0</v>
      </c>
      <c r="BI60" s="1" t="n">
        <f aca="false">SUMPRODUCT((Ventas!$D$2:$D$10000=0)*(YEAR(Ventas!$A$2:$A$10000)=YEAR($A60))*(MONTH(Ventas!$A$2:$A$10000)=MONTH($A60))*(DAY(Ventas!$A$2:$A$10000)=DAY($A60)), Ventas!BK$2:BK$10000)</f>
        <v>0</v>
      </c>
      <c r="BJ60" s="1" t="n">
        <f aca="false">SUMPRODUCT((Ventas!$D$2:$D$10000=0)*(YEAR(Ventas!$A$2:$A$10000)=YEAR($A60))*(MONTH(Ventas!$A$2:$A$10000)=MONTH($A60))*(DAY(Ventas!$A$2:$A$10000)=DAY($A60)), Ventas!BL$2:BL$10000)</f>
        <v>0</v>
      </c>
      <c r="BK60" s="1" t="n">
        <f aca="false">SUMPRODUCT((Ventas!$D$2:$D$10000=0)*(YEAR(Ventas!$A$2:$A$10000)=YEAR($A60))*(MONTH(Ventas!$A$2:$A$10000)=MONTH($A60))*(DAY(Ventas!$A$2:$A$10000)=DAY($A60)), Ventas!BM$2:BM$10000)</f>
        <v>0</v>
      </c>
      <c r="BL60" s="1" t="n">
        <f aca="false">SUMPRODUCT((Ventas!$D$2:$D$10000=0)*(YEAR(Ventas!$A$2:$A$10000)=YEAR($A60))*(MONTH(Ventas!$A$2:$A$10000)=MONTH($A60))*(DAY(Ventas!$A$2:$A$10000)=DAY($A60)), Ventas!BN$2:BN$10000)</f>
        <v>0</v>
      </c>
      <c r="BM60" s="1" t="n">
        <f aca="false">SUMPRODUCT((Ventas!$D$2:$D$10000=0)*(YEAR(Ventas!$A$2:$A$10000)=YEAR($A60))*(MONTH(Ventas!$A$2:$A$10000)=MONTH($A60))*(DAY(Ventas!$A$2:$A$10000)=DAY($A60)), Ventas!BO$2:BO$10000)</f>
        <v>0</v>
      </c>
      <c r="BN60" s="1" t="n">
        <f aca="false">SUMPRODUCT((Ventas!$D$2:$D$10000=0)*(YEAR(Ventas!$A$2:$A$10000)=YEAR($A60))*(MONTH(Ventas!$A$2:$A$10000)=MONTH($A60))*(DAY(Ventas!$A$2:$A$10000)=DAY($A60)), Ventas!BP$2:BP$10000)</f>
        <v>0</v>
      </c>
      <c r="BO60" s="1" t="n">
        <f aca="false">SUMPRODUCT((Ventas!$D$2:$D$10000=0)*(YEAR(Ventas!$A$2:$A$10000)=YEAR($A60))*(MONTH(Ventas!$A$2:$A$10000)=MONTH($A60))*(DAY(Ventas!$A$2:$A$10000)=DAY($A60)), Ventas!BQ$2:BQ$10000)</f>
        <v>0</v>
      </c>
      <c r="BP60" s="1" t="n">
        <f aca="false">SUMPRODUCT((Ventas!$D$2:$D$10000=0)*(YEAR(Ventas!$A$2:$A$10000)=YEAR($A60))*(MONTH(Ventas!$A$2:$A$10000)=MONTH($A60))*(DAY(Ventas!$A$2:$A$10000)=DAY($A60)), Ventas!BR$2:BR$10000)</f>
        <v>0</v>
      </c>
      <c r="BQ60" s="1" t="n">
        <f aca="false">SUMPRODUCT((Ventas!$D$2:$D$10000=0)*(YEAR(Ventas!$A$2:$A$10000)=YEAR($A60))*(MONTH(Ventas!$A$2:$A$10000)=MONTH($A60))*(DAY(Ventas!$A$2:$A$10000)=DAY($A60)), Ventas!BS$2:BS$10000)</f>
        <v>0</v>
      </c>
      <c r="BR60" s="1" t="n">
        <f aca="false">SUMPRODUCT((Ventas!$D$2:$D$10000=0)*(YEAR(Ventas!$A$2:$A$10000)=YEAR($A60))*(MONTH(Ventas!$A$2:$A$10000)=MONTH($A60))*(DAY(Ventas!$A$2:$A$10000)=DAY($A60)), Ventas!BT$2:BT$10000)</f>
        <v>0</v>
      </c>
      <c r="BS60" s="1" t="n">
        <f aca="false">SUMPRODUCT((Ventas!$D$2:$D$10000=0)*(YEAR(Ventas!$A$2:$A$10000)=YEAR($A60))*(MONTH(Ventas!$A$2:$A$10000)=MONTH($A60))*(DAY(Ventas!$A$2:$A$10000)=DAY($A60)), Ventas!BU$2:BU$10000)</f>
        <v>0</v>
      </c>
    </row>
    <row r="61" customFormat="false" ht="12.8" hidden="false" customHeight="false" outlineLevel="0" collapsed="false">
      <c r="A61" s="64" t="n">
        <v>42595</v>
      </c>
      <c r="B61" s="2" t="n">
        <f aca="false">SUMPRODUCT((Ventas!$D$2:$D$10000=0)*(YEAR(Ventas!$A$2:$A$10000)=YEAR($A61))*(MONTH(Ventas!$A$2:$A$10000)=MONTH($A61))*(DAY(Ventas!$A$2:$A$10000)=DAY($A61)), Ventas!$F$2:$F$10000)</f>
        <v>0</v>
      </c>
      <c r="C61" s="2" t="n">
        <f aca="false">SUMPRODUCT((Ventas!$D$2:$D$10000=1)*(YEAR(Ventas!$A$2:$A$10000)=YEAR($A61))*(MONTH(Ventas!$A$2:$A$10000)=MONTH($A61))*(DAY(Ventas!$A$2:$A$10000)=DAY($A61)), Ventas!$F$2:$F$10000)</f>
        <v>0</v>
      </c>
      <c r="D61" s="2" t="n">
        <f aca="false">SUM(B61:C61)</f>
        <v>0</v>
      </c>
      <c r="F61" s="1" t="n">
        <f aca="false">SUMPRODUCT((Ventas!$D$2:$D$10000=0)*(YEAR(Ventas!$A$2:$A$10000)=YEAR($A61))*(MONTH(Ventas!$A$2:$A$10000)=MONTH($A61))*(DAY(Ventas!$A$2:$A$10000)=DAY($A61)), Ventas!H$2:H$10000)</f>
        <v>0</v>
      </c>
      <c r="G61" s="1" t="n">
        <f aca="false">SUMPRODUCT((Ventas!$D$2:$D$10000=0)*(YEAR(Ventas!$A$2:$A$10000)=YEAR($A61))*(MONTH(Ventas!$A$2:$A$10000)=MONTH($A61))*(DAY(Ventas!$A$2:$A$10000)=DAY($A61)), Ventas!I$2:I$10000)</f>
        <v>0</v>
      </c>
      <c r="H61" s="1" t="n">
        <f aca="false">SUMPRODUCT((Ventas!$D$2:$D$10000=0)*(YEAR(Ventas!$A$2:$A$10000)=YEAR($A61))*(MONTH(Ventas!$A$2:$A$10000)=MONTH($A61))*(DAY(Ventas!$A$2:$A$10000)=DAY($A61)), Ventas!J$2:J$10000)</f>
        <v>0</v>
      </c>
      <c r="I61" s="6" t="n">
        <f aca="false">SUMPRODUCT((Ventas!$D$2:$D$10000=0)*(YEAR(Ventas!$A$2:$A$10000)=YEAR($A61))*(MONTH(Ventas!$A$2:$A$10000)=MONTH($A61))*(DAY(Ventas!$A$2:$A$10000)=DAY($A61)), Ventas!K$2:K$10000)</f>
        <v>0</v>
      </c>
      <c r="J61" s="1" t="n">
        <f aca="false">SUMPRODUCT((Ventas!$D$2:$D$10000=0)*(YEAR(Ventas!$A$2:$A$10000)=YEAR($A61))*(MONTH(Ventas!$A$2:$A$10000)=MONTH($A61))*(DAY(Ventas!$A$2:$A$10000)=DAY($A61)), Ventas!L$2:L$10000)</f>
        <v>0</v>
      </c>
      <c r="K61" s="1" t="n">
        <f aca="false">SUMPRODUCT((Ventas!$D$2:$D$10000=0)*(YEAR(Ventas!$A$2:$A$10000)=YEAR($A61))*(MONTH(Ventas!$A$2:$A$10000)=MONTH($A61))*(DAY(Ventas!$A$2:$A$10000)=DAY($A61)), Ventas!M$2:M$10000)</f>
        <v>0</v>
      </c>
      <c r="L61" s="1" t="n">
        <f aca="false">SUMPRODUCT((Ventas!$D$2:$D$10000=0)*(YEAR(Ventas!$A$2:$A$10000)=YEAR($A61))*(MONTH(Ventas!$A$2:$A$10000)=MONTH($A61))*(DAY(Ventas!$A$2:$A$10000)=DAY($A61)), Ventas!N$2:N$10000)</f>
        <v>0</v>
      </c>
      <c r="M61" s="1" t="n">
        <f aca="false">SUMPRODUCT((Ventas!$D$2:$D$10000=0)*(YEAR(Ventas!$A$2:$A$10000)=YEAR($A61))*(MONTH(Ventas!$A$2:$A$10000)=MONTH($A61))*(DAY(Ventas!$A$2:$A$10000)=DAY($A61)), Ventas!O$2:O$10000)</f>
        <v>0</v>
      </c>
      <c r="N61" s="6" t="n">
        <f aca="false">SUMPRODUCT((Ventas!$D$2:$D$10000=0)*(YEAR(Ventas!$A$2:$A$10000)=YEAR($A61))*(MONTH(Ventas!$A$2:$A$10000)=MONTH($A61))*(DAY(Ventas!$A$2:$A$10000)=DAY($A61)), Ventas!P$2:P$10000)</f>
        <v>0</v>
      </c>
      <c r="O61" s="1" t="n">
        <f aca="false">SUMPRODUCT((Ventas!$D$2:$D$10000=0)*(YEAR(Ventas!$A$2:$A$10000)=YEAR($A61))*(MONTH(Ventas!$A$2:$A$10000)=MONTH($A61))*(DAY(Ventas!$A$2:$A$10000)=DAY($A61)), Ventas!Q$2:Q$10000)</f>
        <v>0</v>
      </c>
      <c r="P61" s="1" t="n">
        <f aca="false">SUMPRODUCT((Ventas!$D$2:$D$10000=0)*(YEAR(Ventas!$A$2:$A$10000)=YEAR($A61))*(MONTH(Ventas!$A$2:$A$10000)=MONTH($A61))*(DAY(Ventas!$A$2:$A$10000)=DAY($A61)), Ventas!R$2:R$10000)</f>
        <v>0</v>
      </c>
      <c r="Q61" s="1" t="n">
        <f aca="false">SUMPRODUCT((Ventas!$D$2:$D$10000=0)*(YEAR(Ventas!$A$2:$A$10000)=YEAR($A61))*(MONTH(Ventas!$A$2:$A$10000)=MONTH($A61))*(DAY(Ventas!$A$2:$A$10000)=DAY($A61)), Ventas!S$2:S$10000)</f>
        <v>0</v>
      </c>
      <c r="R61" s="1" t="n">
        <f aca="false">SUMPRODUCT((Ventas!$D$2:$D$10000=0)*(YEAR(Ventas!$A$2:$A$10000)=YEAR($A61))*(MONTH(Ventas!$A$2:$A$10000)=MONTH($A61))*(DAY(Ventas!$A$2:$A$10000)=DAY($A61)), Ventas!T$2:T$10000)</f>
        <v>0</v>
      </c>
      <c r="S61" s="6" t="n">
        <f aca="false">SUMPRODUCT((Ventas!$D$2:$D$10000=0)*(YEAR(Ventas!$A$2:$A$10000)=YEAR($A61))*(MONTH(Ventas!$A$2:$A$10000)=MONTH($A61))*(DAY(Ventas!$A$2:$A$10000)=DAY($A61)), Ventas!U$2:U$10000)</f>
        <v>0</v>
      </c>
      <c r="T61" s="1" t="n">
        <f aca="false">SUMPRODUCT((Ventas!$D$2:$D$10000=0)*(YEAR(Ventas!$A$2:$A$10000)=YEAR($A61))*(MONTH(Ventas!$A$2:$A$10000)=MONTH($A61))*(DAY(Ventas!$A$2:$A$10000)=DAY($A61)), Ventas!V$2:V$10000)</f>
        <v>0</v>
      </c>
      <c r="U61" s="1" t="n">
        <f aca="false">SUMPRODUCT((Ventas!$D$2:$D$10000=0)*(YEAR(Ventas!$A$2:$A$10000)=YEAR($A61))*(MONTH(Ventas!$A$2:$A$10000)=MONTH($A61))*(DAY(Ventas!$A$2:$A$10000)=DAY($A61)), Ventas!W$2:W$10000)</f>
        <v>0</v>
      </c>
      <c r="V61" s="1" t="n">
        <f aca="false">SUMPRODUCT((Ventas!$D$2:$D$10000=0)*(YEAR(Ventas!$A$2:$A$10000)=YEAR($A61))*(MONTH(Ventas!$A$2:$A$10000)=MONTH($A61))*(DAY(Ventas!$A$2:$A$10000)=DAY($A61)), Ventas!X$2:X$10000)</f>
        <v>0</v>
      </c>
      <c r="W61" s="1" t="n">
        <f aca="false">SUMPRODUCT((Ventas!$D$2:$D$10000=0)*(YEAR(Ventas!$A$2:$A$10000)=YEAR($A61))*(MONTH(Ventas!$A$2:$A$10000)=MONTH($A61))*(DAY(Ventas!$A$2:$A$10000)=DAY($A61)), Ventas!Y$2:Y$10000)</f>
        <v>0</v>
      </c>
      <c r="X61" s="6" t="n">
        <f aca="false">SUMPRODUCT((Ventas!$D$2:$D$10000=0)*(YEAR(Ventas!$A$2:$A$10000)=YEAR($A61))*(MONTH(Ventas!$A$2:$A$10000)=MONTH($A61))*(DAY(Ventas!$A$2:$A$10000)=DAY($A61)), Ventas!Z$2:Z$10000)</f>
        <v>0</v>
      </c>
      <c r="Y61" s="1" t="n">
        <f aca="false">SUMPRODUCT((Ventas!$D$2:$D$10000=0)*(YEAR(Ventas!$A$2:$A$10000)=YEAR($A61))*(MONTH(Ventas!$A$2:$A$10000)=MONTH($A61))*(DAY(Ventas!$A$2:$A$10000)=DAY($A61)), Ventas!AA$2:AA$10000)</f>
        <v>0</v>
      </c>
      <c r="Z61" s="1" t="n">
        <f aca="false">SUMPRODUCT((Ventas!$D$2:$D$10000=0)*(YEAR(Ventas!$A$2:$A$10000)=YEAR($A61))*(MONTH(Ventas!$A$2:$A$10000)=MONTH($A61))*(DAY(Ventas!$A$2:$A$10000)=DAY($A61)), Ventas!AB$2:AB$10000)</f>
        <v>0</v>
      </c>
      <c r="AA61" s="1" t="n">
        <f aca="false">SUMPRODUCT((Ventas!$D$2:$D$10000=0)*(YEAR(Ventas!$A$2:$A$10000)=YEAR($A61))*(MONTH(Ventas!$A$2:$A$10000)=MONTH($A61))*(DAY(Ventas!$A$2:$A$10000)=DAY($A61)), Ventas!AC$2:AC$10000)</f>
        <v>0</v>
      </c>
      <c r="AB61" s="1" t="n">
        <f aca="false">SUMPRODUCT((Ventas!$D$2:$D$10000=0)*(YEAR(Ventas!$A$2:$A$10000)=YEAR($A61))*(MONTH(Ventas!$A$2:$A$10000)=MONTH($A61))*(DAY(Ventas!$A$2:$A$10000)=DAY($A61)), Ventas!AD$2:AD$10000)</f>
        <v>0</v>
      </c>
      <c r="AC61" s="6" t="n">
        <f aca="false">SUMPRODUCT((Ventas!$D$2:$D$10000=0)*(YEAR(Ventas!$A$2:$A$10000)=YEAR($A61))*(MONTH(Ventas!$A$2:$A$10000)=MONTH($A61))*(DAY(Ventas!$A$2:$A$10000)=DAY($A61)), Ventas!AE$2:AE$10000)</f>
        <v>0</v>
      </c>
      <c r="AD61" s="1" t="n">
        <f aca="false">SUMPRODUCT((Ventas!$D$2:$D$10000=0)*(YEAR(Ventas!$A$2:$A$10000)=YEAR($A61))*(MONTH(Ventas!$A$2:$A$10000)=MONTH($A61))*(DAY(Ventas!$A$2:$A$10000)=DAY($A61)), Ventas!AF$2:AF$10000)</f>
        <v>0</v>
      </c>
      <c r="AE61" s="1" t="n">
        <f aca="false">SUMPRODUCT((Ventas!$D$2:$D$10000=0)*(YEAR(Ventas!$A$2:$A$10000)=YEAR($A61))*(MONTH(Ventas!$A$2:$A$10000)=MONTH($A61))*(DAY(Ventas!$A$2:$A$10000)=DAY($A61)), Ventas!AG$2:AG$10000)</f>
        <v>0</v>
      </c>
      <c r="AF61" s="1" t="n">
        <f aca="false">SUMPRODUCT((Ventas!$D$2:$D$10000=0)*(YEAR(Ventas!$A$2:$A$10000)=YEAR($A61))*(MONTH(Ventas!$A$2:$A$10000)=MONTH($A61))*(DAY(Ventas!$A$2:$A$10000)=DAY($A61)), Ventas!AH$2:AH$10000)</f>
        <v>0</v>
      </c>
      <c r="AG61" s="1" t="n">
        <f aca="false">SUMPRODUCT((Ventas!$D$2:$D$10000=0)*(YEAR(Ventas!$A$2:$A$10000)=YEAR($A61))*(MONTH(Ventas!$A$2:$A$10000)=MONTH($A61))*(DAY(Ventas!$A$2:$A$10000)=DAY($A61)), Ventas!AI$2:AI$10000)</f>
        <v>0</v>
      </c>
      <c r="AH61" s="6" t="n">
        <f aca="false">SUMPRODUCT((Ventas!$D$2:$D$10000=0)*(YEAR(Ventas!$A$2:$A$10000)=YEAR($A61))*(MONTH(Ventas!$A$2:$A$10000)=MONTH($A61))*(DAY(Ventas!$A$2:$A$10000)=DAY($A61)), Ventas!AJ$2:AJ$10000)</f>
        <v>0</v>
      </c>
      <c r="AI61" s="1" t="n">
        <f aca="false">SUMPRODUCT((Ventas!$D$2:$D$10000=0)*(YEAR(Ventas!$A$2:$A$10000)=YEAR($A61))*(MONTH(Ventas!$A$2:$A$10000)=MONTH($A61))*(DAY(Ventas!$A$2:$A$10000)=DAY($A61)), Ventas!AK$2:AK$10000)</f>
        <v>0</v>
      </c>
      <c r="AJ61" s="1" t="n">
        <f aca="false">SUMPRODUCT((Ventas!$D$2:$D$10000=0)*(YEAR(Ventas!$A$2:$A$10000)=YEAR($A61))*(MONTH(Ventas!$A$2:$A$10000)=MONTH($A61))*(DAY(Ventas!$A$2:$A$10000)=DAY($A61)), Ventas!AL$2:AL$10000)</f>
        <v>0</v>
      </c>
      <c r="AK61" s="6" t="n">
        <f aca="false">SUMPRODUCT((Ventas!$D$2:$D$10000=0)*(YEAR(Ventas!$A$2:$A$10000)=YEAR($A61))*(MONTH(Ventas!$A$2:$A$10000)=MONTH($A61))*(DAY(Ventas!$A$2:$A$10000)=DAY($A61)), Ventas!AM$2:AM$10000)</f>
        <v>0</v>
      </c>
      <c r="AL61" s="1" t="n">
        <f aca="false">SUMPRODUCT((Ventas!$D$2:$D$10000=0)*(YEAR(Ventas!$A$2:$A$10000)=YEAR($A61))*(MONTH(Ventas!$A$2:$A$10000)=MONTH($A61))*(DAY(Ventas!$A$2:$A$10000)=DAY($A61)), Ventas!AN$2:AN$10000)</f>
        <v>0</v>
      </c>
      <c r="AM61" s="1" t="n">
        <f aca="false">SUMPRODUCT((Ventas!$D$2:$D$10000=0)*(YEAR(Ventas!$A$2:$A$10000)=YEAR($A61))*(MONTH(Ventas!$A$2:$A$10000)=MONTH($A61))*(DAY(Ventas!$A$2:$A$10000)=DAY($A61)), Ventas!AO$2:AO$10000)</f>
        <v>0</v>
      </c>
      <c r="AN61" s="6" t="n">
        <f aca="false">SUMPRODUCT((Ventas!$D$2:$D$10000=0)*(YEAR(Ventas!$A$2:$A$10000)=YEAR($A61))*(MONTH(Ventas!$A$2:$A$10000)=MONTH($A61))*(DAY(Ventas!$A$2:$A$10000)=DAY($A61)), Ventas!AP$2:AP$10000)</f>
        <v>0</v>
      </c>
      <c r="AO61" s="1" t="n">
        <f aca="false">SUMPRODUCT((Ventas!$D$2:$D$10000=0)*(YEAR(Ventas!$A$2:$A$10000)=YEAR($A61))*(MONTH(Ventas!$A$2:$A$10000)=MONTH($A61))*(DAY(Ventas!$A$2:$A$10000)=DAY($A61)), Ventas!AQ$2:AQ$10000)</f>
        <v>0</v>
      </c>
      <c r="AP61" s="1" t="n">
        <f aca="false">SUMPRODUCT((Ventas!$D$2:$D$10000=0)*(YEAR(Ventas!$A$2:$A$10000)=YEAR($A61))*(MONTH(Ventas!$A$2:$A$10000)=MONTH($A61))*(DAY(Ventas!$A$2:$A$10000)=DAY($A61)), Ventas!AR$2:AR$10000)</f>
        <v>0</v>
      </c>
      <c r="AQ61" s="1" t="n">
        <f aca="false">SUMPRODUCT((Ventas!$D$2:$D$10000=0)*(YEAR(Ventas!$A$2:$A$10000)=YEAR($A61))*(MONTH(Ventas!$A$2:$A$10000)=MONTH($A61))*(DAY(Ventas!$A$2:$A$10000)=DAY($A61)), Ventas!AS$2:AS$10000)</f>
        <v>0</v>
      </c>
      <c r="AR61" s="6" t="n">
        <f aca="false">SUMPRODUCT((Ventas!$D$2:$D$10000=0)*(YEAR(Ventas!$A$2:$A$10000)=YEAR($A61))*(MONTH(Ventas!$A$2:$A$10000)=MONTH($A61))*(DAY(Ventas!$A$2:$A$10000)=DAY($A61)), Ventas!AT$2:AT$10000)</f>
        <v>0</v>
      </c>
      <c r="AS61" s="1" t="n">
        <f aca="false">SUMPRODUCT((Ventas!$D$2:$D$10000=0)*(YEAR(Ventas!$A$2:$A$10000)=YEAR($A61))*(MONTH(Ventas!$A$2:$A$10000)=MONTH($A61))*(DAY(Ventas!$A$2:$A$10000)=DAY($A61)), Ventas!AU$2:AU$10000)</f>
        <v>0</v>
      </c>
      <c r="AT61" s="1" t="n">
        <f aca="false">SUMPRODUCT((Ventas!$D$2:$D$10000=0)*(YEAR(Ventas!$A$2:$A$10000)=YEAR($A61))*(MONTH(Ventas!$A$2:$A$10000)=MONTH($A61))*(DAY(Ventas!$A$2:$A$10000)=DAY($A61)), Ventas!AV$2:AV$10000)</f>
        <v>0</v>
      </c>
      <c r="AU61" s="1" t="n">
        <f aca="false">SUMPRODUCT((Ventas!$D$2:$D$10000=0)*(YEAR(Ventas!$A$2:$A$10000)=YEAR($A61))*(MONTH(Ventas!$A$2:$A$10000)=MONTH($A61))*(DAY(Ventas!$A$2:$A$10000)=DAY($A61)), Ventas!AW$2:AW$10000)</f>
        <v>0</v>
      </c>
      <c r="AV61" s="6" t="n">
        <f aca="false">SUMPRODUCT((Ventas!$D$2:$D$10000=0)*(YEAR(Ventas!$A$2:$A$10000)=YEAR($A61))*(MONTH(Ventas!$A$2:$A$10000)=MONTH($A61))*(DAY(Ventas!$A$2:$A$10000)=DAY($A61)), Ventas!AX$2:AX$10000)</f>
        <v>0</v>
      </c>
      <c r="AW61" s="1" t="n">
        <f aca="false">SUMPRODUCT((Ventas!$D$2:$D$10000=0)*(YEAR(Ventas!$A$2:$A$10000)=YEAR($A61))*(MONTH(Ventas!$A$2:$A$10000)=MONTH($A61))*(DAY(Ventas!$A$2:$A$10000)=DAY($A61)), Ventas!AY$2:AY$10000)</f>
        <v>0</v>
      </c>
      <c r="AX61" s="1" t="n">
        <f aca="false">SUMPRODUCT((Ventas!$D$2:$D$10000=0)*(YEAR(Ventas!$A$2:$A$10000)=YEAR($A61))*(MONTH(Ventas!$A$2:$A$10000)=MONTH($A61))*(DAY(Ventas!$A$2:$A$10000)=DAY($A61)), Ventas!AZ$2:AZ$10000)</f>
        <v>0</v>
      </c>
      <c r="AY61" s="1" t="n">
        <f aca="false">SUMPRODUCT((Ventas!$D$2:$D$10000=0)*(YEAR(Ventas!$A$2:$A$10000)=YEAR($A61))*(MONTH(Ventas!$A$2:$A$10000)=MONTH($A61))*(DAY(Ventas!$A$2:$A$10000)=DAY($A61)), Ventas!BA$2:BA$10000)</f>
        <v>0</v>
      </c>
      <c r="AZ61" s="6" t="n">
        <f aca="false">SUMPRODUCT((Ventas!$D$2:$D$10000=0)*(YEAR(Ventas!$A$2:$A$10000)=YEAR($A61))*(MONTH(Ventas!$A$2:$A$10000)=MONTH($A61))*(DAY(Ventas!$A$2:$A$10000)=DAY($A61)), Ventas!BB$2:BB$10000)</f>
        <v>0</v>
      </c>
      <c r="BA61" s="1" t="n">
        <f aca="false">SUMPRODUCT((Ventas!$D$2:$D$10000=0)*(YEAR(Ventas!$A$2:$A$10000)=YEAR($A61))*(MONTH(Ventas!$A$2:$A$10000)=MONTH($A61))*(DAY(Ventas!$A$2:$A$10000)=DAY($A61)), Ventas!BC$2:BC$10000)</f>
        <v>0</v>
      </c>
      <c r="BB61" s="1" t="n">
        <f aca="false">SUMPRODUCT((Ventas!$D$2:$D$10000=0)*(YEAR(Ventas!$A$2:$A$10000)=YEAR($A61))*(MONTH(Ventas!$A$2:$A$10000)=MONTH($A61))*(DAY(Ventas!$A$2:$A$10000)=DAY($A61)), Ventas!BD$2:BD$10000)</f>
        <v>0</v>
      </c>
      <c r="BC61" s="1" t="n">
        <f aca="false">SUMPRODUCT((Ventas!$D$2:$D$10000=0)*(YEAR(Ventas!$A$2:$A$10000)=YEAR($A61))*(MONTH(Ventas!$A$2:$A$10000)=MONTH($A61))*(DAY(Ventas!$A$2:$A$10000)=DAY($A61)), Ventas!BE$2:BE$10000)</f>
        <v>0</v>
      </c>
      <c r="BD61" s="6" t="n">
        <f aca="false">SUMPRODUCT((Ventas!$D$2:$D$10000=0)*(YEAR(Ventas!$A$2:$A$10000)=YEAR($A61))*(MONTH(Ventas!$A$2:$A$10000)=MONTH($A61))*(DAY(Ventas!$A$2:$A$10000)=DAY($A61)), Ventas!BF$2:BF$10000)</f>
        <v>0</v>
      </c>
      <c r="BE61" s="1" t="n">
        <f aca="false">SUMPRODUCT((Ventas!$D$2:$D$10000=0)*(YEAR(Ventas!$A$2:$A$10000)=YEAR($A61))*(MONTH(Ventas!$A$2:$A$10000)=MONTH($A61))*(DAY(Ventas!$A$2:$A$10000)=DAY($A61)), Ventas!BG$2:BG$10000)</f>
        <v>0</v>
      </c>
      <c r="BF61" s="6" t="n">
        <f aca="false">SUMPRODUCT((Ventas!$D$2:$D$10000=0)*(YEAR(Ventas!$A$2:$A$10000)=YEAR($A61))*(MONTH(Ventas!$A$2:$A$10000)=MONTH($A61))*(DAY(Ventas!$A$2:$A$10000)=DAY($A61)), Ventas!BH$2:BH$10000)</f>
        <v>0</v>
      </c>
      <c r="BG61" s="1" t="n">
        <f aca="false">SUMPRODUCT((Ventas!$D$2:$D$10000=0)*(YEAR(Ventas!$A$2:$A$10000)=YEAR($A61))*(MONTH(Ventas!$A$2:$A$10000)=MONTH($A61))*(DAY(Ventas!$A$2:$A$10000)=DAY($A61)), Ventas!BI$2:BI$10000)</f>
        <v>0</v>
      </c>
      <c r="BH61" s="1" t="n">
        <f aca="false">SUMPRODUCT((Ventas!$D$2:$D$10000=0)*(YEAR(Ventas!$A$2:$A$10000)=YEAR($A61))*(MONTH(Ventas!$A$2:$A$10000)=MONTH($A61))*(DAY(Ventas!$A$2:$A$10000)=DAY($A61)), Ventas!BJ$2:BJ$10000)</f>
        <v>0</v>
      </c>
      <c r="BI61" s="1" t="n">
        <f aca="false">SUMPRODUCT((Ventas!$D$2:$D$10000=0)*(YEAR(Ventas!$A$2:$A$10000)=YEAR($A61))*(MONTH(Ventas!$A$2:$A$10000)=MONTH($A61))*(DAY(Ventas!$A$2:$A$10000)=DAY($A61)), Ventas!BK$2:BK$10000)</f>
        <v>0</v>
      </c>
      <c r="BJ61" s="1" t="n">
        <f aca="false">SUMPRODUCT((Ventas!$D$2:$D$10000=0)*(YEAR(Ventas!$A$2:$A$10000)=YEAR($A61))*(MONTH(Ventas!$A$2:$A$10000)=MONTH($A61))*(DAY(Ventas!$A$2:$A$10000)=DAY($A61)), Ventas!BL$2:BL$10000)</f>
        <v>0</v>
      </c>
      <c r="BK61" s="1" t="n">
        <f aca="false">SUMPRODUCT((Ventas!$D$2:$D$10000=0)*(YEAR(Ventas!$A$2:$A$10000)=YEAR($A61))*(MONTH(Ventas!$A$2:$A$10000)=MONTH($A61))*(DAY(Ventas!$A$2:$A$10000)=DAY($A61)), Ventas!BM$2:BM$10000)</f>
        <v>0</v>
      </c>
      <c r="BL61" s="1" t="n">
        <f aca="false">SUMPRODUCT((Ventas!$D$2:$D$10000=0)*(YEAR(Ventas!$A$2:$A$10000)=YEAR($A61))*(MONTH(Ventas!$A$2:$A$10000)=MONTH($A61))*(DAY(Ventas!$A$2:$A$10000)=DAY($A61)), Ventas!BN$2:BN$10000)</f>
        <v>0</v>
      </c>
      <c r="BM61" s="1" t="n">
        <f aca="false">SUMPRODUCT((Ventas!$D$2:$D$10000=0)*(YEAR(Ventas!$A$2:$A$10000)=YEAR($A61))*(MONTH(Ventas!$A$2:$A$10000)=MONTH($A61))*(DAY(Ventas!$A$2:$A$10000)=DAY($A61)), Ventas!BO$2:BO$10000)</f>
        <v>0</v>
      </c>
      <c r="BN61" s="1" t="n">
        <f aca="false">SUMPRODUCT((Ventas!$D$2:$D$10000=0)*(YEAR(Ventas!$A$2:$A$10000)=YEAR($A61))*(MONTH(Ventas!$A$2:$A$10000)=MONTH($A61))*(DAY(Ventas!$A$2:$A$10000)=DAY($A61)), Ventas!BP$2:BP$10000)</f>
        <v>0</v>
      </c>
      <c r="BO61" s="1" t="n">
        <f aca="false">SUMPRODUCT((Ventas!$D$2:$D$10000=0)*(YEAR(Ventas!$A$2:$A$10000)=YEAR($A61))*(MONTH(Ventas!$A$2:$A$10000)=MONTH($A61))*(DAY(Ventas!$A$2:$A$10000)=DAY($A61)), Ventas!BQ$2:BQ$10000)</f>
        <v>0</v>
      </c>
      <c r="BP61" s="1" t="n">
        <f aca="false">SUMPRODUCT((Ventas!$D$2:$D$10000=0)*(YEAR(Ventas!$A$2:$A$10000)=YEAR($A61))*(MONTH(Ventas!$A$2:$A$10000)=MONTH($A61))*(DAY(Ventas!$A$2:$A$10000)=DAY($A61)), Ventas!BR$2:BR$10000)</f>
        <v>0</v>
      </c>
      <c r="BQ61" s="1" t="n">
        <f aca="false">SUMPRODUCT((Ventas!$D$2:$D$10000=0)*(YEAR(Ventas!$A$2:$A$10000)=YEAR($A61))*(MONTH(Ventas!$A$2:$A$10000)=MONTH($A61))*(DAY(Ventas!$A$2:$A$10000)=DAY($A61)), Ventas!BS$2:BS$10000)</f>
        <v>0</v>
      </c>
      <c r="BR61" s="1" t="n">
        <f aca="false">SUMPRODUCT((Ventas!$D$2:$D$10000=0)*(YEAR(Ventas!$A$2:$A$10000)=YEAR($A61))*(MONTH(Ventas!$A$2:$A$10000)=MONTH($A61))*(DAY(Ventas!$A$2:$A$10000)=DAY($A61)), Ventas!BT$2:BT$10000)</f>
        <v>0</v>
      </c>
      <c r="BS61" s="1" t="n">
        <f aca="false">SUMPRODUCT((Ventas!$D$2:$D$10000=0)*(YEAR(Ventas!$A$2:$A$10000)=YEAR($A61))*(MONTH(Ventas!$A$2:$A$10000)=MONTH($A61))*(DAY(Ventas!$A$2:$A$10000)=DAY($A61)), Ventas!BU$2:BU$10000)</f>
        <v>0</v>
      </c>
    </row>
    <row r="62" customFormat="false" ht="12.8" hidden="false" customHeight="false" outlineLevel="0" collapsed="false">
      <c r="A62" s="64" t="n">
        <v>42596</v>
      </c>
      <c r="B62" s="2" t="n">
        <f aca="false">SUMPRODUCT((Ventas!$D$2:$D$10000=0)*(YEAR(Ventas!$A$2:$A$10000)=YEAR($A62))*(MONTH(Ventas!$A$2:$A$10000)=MONTH($A62))*(DAY(Ventas!$A$2:$A$10000)=DAY($A62)), Ventas!$F$2:$F$10000)</f>
        <v>0</v>
      </c>
      <c r="C62" s="2" t="n">
        <f aca="false">SUMPRODUCT((Ventas!$D$2:$D$10000=1)*(YEAR(Ventas!$A$2:$A$10000)=YEAR($A62))*(MONTH(Ventas!$A$2:$A$10000)=MONTH($A62))*(DAY(Ventas!$A$2:$A$10000)=DAY($A62)), Ventas!$F$2:$F$10000)</f>
        <v>0</v>
      </c>
      <c r="D62" s="2" t="n">
        <f aca="false">SUM(B62:C62)</f>
        <v>0</v>
      </c>
      <c r="F62" s="1" t="n">
        <f aca="false">SUMPRODUCT((Ventas!$D$2:$D$10000=0)*(YEAR(Ventas!$A$2:$A$10000)=YEAR($A62))*(MONTH(Ventas!$A$2:$A$10000)=MONTH($A62))*(DAY(Ventas!$A$2:$A$10000)=DAY($A62)), Ventas!H$2:H$10000)</f>
        <v>0</v>
      </c>
      <c r="G62" s="1" t="n">
        <f aca="false">SUMPRODUCT((Ventas!$D$2:$D$10000=0)*(YEAR(Ventas!$A$2:$A$10000)=YEAR($A62))*(MONTH(Ventas!$A$2:$A$10000)=MONTH($A62))*(DAY(Ventas!$A$2:$A$10000)=DAY($A62)), Ventas!I$2:I$10000)</f>
        <v>0</v>
      </c>
      <c r="H62" s="1" t="n">
        <f aca="false">SUMPRODUCT((Ventas!$D$2:$D$10000=0)*(YEAR(Ventas!$A$2:$A$10000)=YEAR($A62))*(MONTH(Ventas!$A$2:$A$10000)=MONTH($A62))*(DAY(Ventas!$A$2:$A$10000)=DAY($A62)), Ventas!J$2:J$10000)</f>
        <v>0</v>
      </c>
      <c r="I62" s="6" t="n">
        <f aca="false">SUMPRODUCT((Ventas!$D$2:$D$10000=0)*(YEAR(Ventas!$A$2:$A$10000)=YEAR($A62))*(MONTH(Ventas!$A$2:$A$10000)=MONTH($A62))*(DAY(Ventas!$A$2:$A$10000)=DAY($A62)), Ventas!K$2:K$10000)</f>
        <v>0</v>
      </c>
      <c r="J62" s="1" t="n">
        <f aca="false">SUMPRODUCT((Ventas!$D$2:$D$10000=0)*(YEAR(Ventas!$A$2:$A$10000)=YEAR($A62))*(MONTH(Ventas!$A$2:$A$10000)=MONTH($A62))*(DAY(Ventas!$A$2:$A$10000)=DAY($A62)), Ventas!L$2:L$10000)</f>
        <v>0</v>
      </c>
      <c r="K62" s="1" t="n">
        <f aca="false">SUMPRODUCT((Ventas!$D$2:$D$10000=0)*(YEAR(Ventas!$A$2:$A$10000)=YEAR($A62))*(MONTH(Ventas!$A$2:$A$10000)=MONTH($A62))*(DAY(Ventas!$A$2:$A$10000)=DAY($A62)), Ventas!M$2:M$10000)</f>
        <v>0</v>
      </c>
      <c r="L62" s="1" t="n">
        <f aca="false">SUMPRODUCT((Ventas!$D$2:$D$10000=0)*(YEAR(Ventas!$A$2:$A$10000)=YEAR($A62))*(MONTH(Ventas!$A$2:$A$10000)=MONTH($A62))*(DAY(Ventas!$A$2:$A$10000)=DAY($A62)), Ventas!N$2:N$10000)</f>
        <v>0</v>
      </c>
      <c r="M62" s="1" t="n">
        <f aca="false">SUMPRODUCT((Ventas!$D$2:$D$10000=0)*(YEAR(Ventas!$A$2:$A$10000)=YEAR($A62))*(MONTH(Ventas!$A$2:$A$10000)=MONTH($A62))*(DAY(Ventas!$A$2:$A$10000)=DAY($A62)), Ventas!O$2:O$10000)</f>
        <v>0</v>
      </c>
      <c r="N62" s="6" t="n">
        <f aca="false">SUMPRODUCT((Ventas!$D$2:$D$10000=0)*(YEAR(Ventas!$A$2:$A$10000)=YEAR($A62))*(MONTH(Ventas!$A$2:$A$10000)=MONTH($A62))*(DAY(Ventas!$A$2:$A$10000)=DAY($A62)), Ventas!P$2:P$10000)</f>
        <v>0</v>
      </c>
      <c r="O62" s="1" t="n">
        <f aca="false">SUMPRODUCT((Ventas!$D$2:$D$10000=0)*(YEAR(Ventas!$A$2:$A$10000)=YEAR($A62))*(MONTH(Ventas!$A$2:$A$10000)=MONTH($A62))*(DAY(Ventas!$A$2:$A$10000)=DAY($A62)), Ventas!Q$2:Q$10000)</f>
        <v>0</v>
      </c>
      <c r="P62" s="1" t="n">
        <f aca="false">SUMPRODUCT((Ventas!$D$2:$D$10000=0)*(YEAR(Ventas!$A$2:$A$10000)=YEAR($A62))*(MONTH(Ventas!$A$2:$A$10000)=MONTH($A62))*(DAY(Ventas!$A$2:$A$10000)=DAY($A62)), Ventas!R$2:R$10000)</f>
        <v>0</v>
      </c>
      <c r="Q62" s="1" t="n">
        <f aca="false">SUMPRODUCT((Ventas!$D$2:$D$10000=0)*(YEAR(Ventas!$A$2:$A$10000)=YEAR($A62))*(MONTH(Ventas!$A$2:$A$10000)=MONTH($A62))*(DAY(Ventas!$A$2:$A$10000)=DAY($A62)), Ventas!S$2:S$10000)</f>
        <v>0</v>
      </c>
      <c r="R62" s="1" t="n">
        <f aca="false">SUMPRODUCT((Ventas!$D$2:$D$10000=0)*(YEAR(Ventas!$A$2:$A$10000)=YEAR($A62))*(MONTH(Ventas!$A$2:$A$10000)=MONTH($A62))*(DAY(Ventas!$A$2:$A$10000)=DAY($A62)), Ventas!T$2:T$10000)</f>
        <v>0</v>
      </c>
      <c r="S62" s="6" t="n">
        <f aca="false">SUMPRODUCT((Ventas!$D$2:$D$10000=0)*(YEAR(Ventas!$A$2:$A$10000)=YEAR($A62))*(MONTH(Ventas!$A$2:$A$10000)=MONTH($A62))*(DAY(Ventas!$A$2:$A$10000)=DAY($A62)), Ventas!U$2:U$10000)</f>
        <v>0</v>
      </c>
      <c r="T62" s="1" t="n">
        <f aca="false">SUMPRODUCT((Ventas!$D$2:$D$10000=0)*(YEAR(Ventas!$A$2:$A$10000)=YEAR($A62))*(MONTH(Ventas!$A$2:$A$10000)=MONTH($A62))*(DAY(Ventas!$A$2:$A$10000)=DAY($A62)), Ventas!V$2:V$10000)</f>
        <v>0</v>
      </c>
      <c r="U62" s="1" t="n">
        <f aca="false">SUMPRODUCT((Ventas!$D$2:$D$10000=0)*(YEAR(Ventas!$A$2:$A$10000)=YEAR($A62))*(MONTH(Ventas!$A$2:$A$10000)=MONTH($A62))*(DAY(Ventas!$A$2:$A$10000)=DAY($A62)), Ventas!W$2:W$10000)</f>
        <v>0</v>
      </c>
      <c r="V62" s="1" t="n">
        <f aca="false">SUMPRODUCT((Ventas!$D$2:$D$10000=0)*(YEAR(Ventas!$A$2:$A$10000)=YEAR($A62))*(MONTH(Ventas!$A$2:$A$10000)=MONTH($A62))*(DAY(Ventas!$A$2:$A$10000)=DAY($A62)), Ventas!X$2:X$10000)</f>
        <v>0</v>
      </c>
      <c r="W62" s="1" t="n">
        <f aca="false">SUMPRODUCT((Ventas!$D$2:$D$10000=0)*(YEAR(Ventas!$A$2:$A$10000)=YEAR($A62))*(MONTH(Ventas!$A$2:$A$10000)=MONTH($A62))*(DAY(Ventas!$A$2:$A$10000)=DAY($A62)), Ventas!Y$2:Y$10000)</f>
        <v>0</v>
      </c>
      <c r="X62" s="6" t="n">
        <f aca="false">SUMPRODUCT((Ventas!$D$2:$D$10000=0)*(YEAR(Ventas!$A$2:$A$10000)=YEAR($A62))*(MONTH(Ventas!$A$2:$A$10000)=MONTH($A62))*(DAY(Ventas!$A$2:$A$10000)=DAY($A62)), Ventas!Z$2:Z$10000)</f>
        <v>0</v>
      </c>
      <c r="Y62" s="1" t="n">
        <f aca="false">SUMPRODUCT((Ventas!$D$2:$D$10000=0)*(YEAR(Ventas!$A$2:$A$10000)=YEAR($A62))*(MONTH(Ventas!$A$2:$A$10000)=MONTH($A62))*(DAY(Ventas!$A$2:$A$10000)=DAY($A62)), Ventas!AA$2:AA$10000)</f>
        <v>0</v>
      </c>
      <c r="Z62" s="1" t="n">
        <f aca="false">SUMPRODUCT((Ventas!$D$2:$D$10000=0)*(YEAR(Ventas!$A$2:$A$10000)=YEAR($A62))*(MONTH(Ventas!$A$2:$A$10000)=MONTH($A62))*(DAY(Ventas!$A$2:$A$10000)=DAY($A62)), Ventas!AB$2:AB$10000)</f>
        <v>0</v>
      </c>
      <c r="AA62" s="1" t="n">
        <f aca="false">SUMPRODUCT((Ventas!$D$2:$D$10000=0)*(YEAR(Ventas!$A$2:$A$10000)=YEAR($A62))*(MONTH(Ventas!$A$2:$A$10000)=MONTH($A62))*(DAY(Ventas!$A$2:$A$10000)=DAY($A62)), Ventas!AC$2:AC$10000)</f>
        <v>0</v>
      </c>
      <c r="AB62" s="1" t="n">
        <f aca="false">SUMPRODUCT((Ventas!$D$2:$D$10000=0)*(YEAR(Ventas!$A$2:$A$10000)=YEAR($A62))*(MONTH(Ventas!$A$2:$A$10000)=MONTH($A62))*(DAY(Ventas!$A$2:$A$10000)=DAY($A62)), Ventas!AD$2:AD$10000)</f>
        <v>0</v>
      </c>
      <c r="AC62" s="6" t="n">
        <f aca="false">SUMPRODUCT((Ventas!$D$2:$D$10000=0)*(YEAR(Ventas!$A$2:$A$10000)=YEAR($A62))*(MONTH(Ventas!$A$2:$A$10000)=MONTH($A62))*(DAY(Ventas!$A$2:$A$10000)=DAY($A62)), Ventas!AE$2:AE$10000)</f>
        <v>0</v>
      </c>
      <c r="AD62" s="1" t="n">
        <f aca="false">SUMPRODUCT((Ventas!$D$2:$D$10000=0)*(YEAR(Ventas!$A$2:$A$10000)=YEAR($A62))*(MONTH(Ventas!$A$2:$A$10000)=MONTH($A62))*(DAY(Ventas!$A$2:$A$10000)=DAY($A62)), Ventas!AF$2:AF$10000)</f>
        <v>0</v>
      </c>
      <c r="AE62" s="1" t="n">
        <f aca="false">SUMPRODUCT((Ventas!$D$2:$D$10000=0)*(YEAR(Ventas!$A$2:$A$10000)=YEAR($A62))*(MONTH(Ventas!$A$2:$A$10000)=MONTH($A62))*(DAY(Ventas!$A$2:$A$10000)=DAY($A62)), Ventas!AG$2:AG$10000)</f>
        <v>0</v>
      </c>
      <c r="AF62" s="1" t="n">
        <f aca="false">SUMPRODUCT((Ventas!$D$2:$D$10000=0)*(YEAR(Ventas!$A$2:$A$10000)=YEAR($A62))*(MONTH(Ventas!$A$2:$A$10000)=MONTH($A62))*(DAY(Ventas!$A$2:$A$10000)=DAY($A62)), Ventas!AH$2:AH$10000)</f>
        <v>0</v>
      </c>
      <c r="AG62" s="1" t="n">
        <f aca="false">SUMPRODUCT((Ventas!$D$2:$D$10000=0)*(YEAR(Ventas!$A$2:$A$10000)=YEAR($A62))*(MONTH(Ventas!$A$2:$A$10000)=MONTH($A62))*(DAY(Ventas!$A$2:$A$10000)=DAY($A62)), Ventas!AI$2:AI$10000)</f>
        <v>0</v>
      </c>
      <c r="AH62" s="6" t="n">
        <f aca="false">SUMPRODUCT((Ventas!$D$2:$D$10000=0)*(YEAR(Ventas!$A$2:$A$10000)=YEAR($A62))*(MONTH(Ventas!$A$2:$A$10000)=MONTH($A62))*(DAY(Ventas!$A$2:$A$10000)=DAY($A62)), Ventas!AJ$2:AJ$10000)</f>
        <v>0</v>
      </c>
      <c r="AI62" s="1" t="n">
        <f aca="false">SUMPRODUCT((Ventas!$D$2:$D$10000=0)*(YEAR(Ventas!$A$2:$A$10000)=YEAR($A62))*(MONTH(Ventas!$A$2:$A$10000)=MONTH($A62))*(DAY(Ventas!$A$2:$A$10000)=DAY($A62)), Ventas!AK$2:AK$10000)</f>
        <v>0</v>
      </c>
      <c r="AJ62" s="1" t="n">
        <f aca="false">SUMPRODUCT((Ventas!$D$2:$D$10000=0)*(YEAR(Ventas!$A$2:$A$10000)=YEAR($A62))*(MONTH(Ventas!$A$2:$A$10000)=MONTH($A62))*(DAY(Ventas!$A$2:$A$10000)=DAY($A62)), Ventas!AL$2:AL$10000)</f>
        <v>0</v>
      </c>
      <c r="AK62" s="6" t="n">
        <f aca="false">SUMPRODUCT((Ventas!$D$2:$D$10000=0)*(YEAR(Ventas!$A$2:$A$10000)=YEAR($A62))*(MONTH(Ventas!$A$2:$A$10000)=MONTH($A62))*(DAY(Ventas!$A$2:$A$10000)=DAY($A62)), Ventas!AM$2:AM$10000)</f>
        <v>0</v>
      </c>
      <c r="AL62" s="1" t="n">
        <f aca="false">SUMPRODUCT((Ventas!$D$2:$D$10000=0)*(YEAR(Ventas!$A$2:$A$10000)=YEAR($A62))*(MONTH(Ventas!$A$2:$A$10000)=MONTH($A62))*(DAY(Ventas!$A$2:$A$10000)=DAY($A62)), Ventas!AN$2:AN$10000)</f>
        <v>0</v>
      </c>
      <c r="AM62" s="1" t="n">
        <f aca="false">SUMPRODUCT((Ventas!$D$2:$D$10000=0)*(YEAR(Ventas!$A$2:$A$10000)=YEAR($A62))*(MONTH(Ventas!$A$2:$A$10000)=MONTH($A62))*(DAY(Ventas!$A$2:$A$10000)=DAY($A62)), Ventas!AO$2:AO$10000)</f>
        <v>0</v>
      </c>
      <c r="AN62" s="6" t="n">
        <f aca="false">SUMPRODUCT((Ventas!$D$2:$D$10000=0)*(YEAR(Ventas!$A$2:$A$10000)=YEAR($A62))*(MONTH(Ventas!$A$2:$A$10000)=MONTH($A62))*(DAY(Ventas!$A$2:$A$10000)=DAY($A62)), Ventas!AP$2:AP$10000)</f>
        <v>0</v>
      </c>
      <c r="AO62" s="1" t="n">
        <f aca="false">SUMPRODUCT((Ventas!$D$2:$D$10000=0)*(YEAR(Ventas!$A$2:$A$10000)=YEAR($A62))*(MONTH(Ventas!$A$2:$A$10000)=MONTH($A62))*(DAY(Ventas!$A$2:$A$10000)=DAY($A62)), Ventas!AQ$2:AQ$10000)</f>
        <v>0</v>
      </c>
      <c r="AP62" s="1" t="n">
        <f aca="false">SUMPRODUCT((Ventas!$D$2:$D$10000=0)*(YEAR(Ventas!$A$2:$A$10000)=YEAR($A62))*(MONTH(Ventas!$A$2:$A$10000)=MONTH($A62))*(DAY(Ventas!$A$2:$A$10000)=DAY($A62)), Ventas!AR$2:AR$10000)</f>
        <v>0</v>
      </c>
      <c r="AQ62" s="1" t="n">
        <f aca="false">SUMPRODUCT((Ventas!$D$2:$D$10000=0)*(YEAR(Ventas!$A$2:$A$10000)=YEAR($A62))*(MONTH(Ventas!$A$2:$A$10000)=MONTH($A62))*(DAY(Ventas!$A$2:$A$10000)=DAY($A62)), Ventas!AS$2:AS$10000)</f>
        <v>0</v>
      </c>
      <c r="AR62" s="6" t="n">
        <f aca="false">SUMPRODUCT((Ventas!$D$2:$D$10000=0)*(YEAR(Ventas!$A$2:$A$10000)=YEAR($A62))*(MONTH(Ventas!$A$2:$A$10000)=MONTH($A62))*(DAY(Ventas!$A$2:$A$10000)=DAY($A62)), Ventas!AT$2:AT$10000)</f>
        <v>0</v>
      </c>
      <c r="AS62" s="1" t="n">
        <f aca="false">SUMPRODUCT((Ventas!$D$2:$D$10000=0)*(YEAR(Ventas!$A$2:$A$10000)=YEAR($A62))*(MONTH(Ventas!$A$2:$A$10000)=MONTH($A62))*(DAY(Ventas!$A$2:$A$10000)=DAY($A62)), Ventas!AU$2:AU$10000)</f>
        <v>0</v>
      </c>
      <c r="AT62" s="1" t="n">
        <f aca="false">SUMPRODUCT((Ventas!$D$2:$D$10000=0)*(YEAR(Ventas!$A$2:$A$10000)=YEAR($A62))*(MONTH(Ventas!$A$2:$A$10000)=MONTH($A62))*(DAY(Ventas!$A$2:$A$10000)=DAY($A62)), Ventas!AV$2:AV$10000)</f>
        <v>0</v>
      </c>
      <c r="AU62" s="1" t="n">
        <f aca="false">SUMPRODUCT((Ventas!$D$2:$D$10000=0)*(YEAR(Ventas!$A$2:$A$10000)=YEAR($A62))*(MONTH(Ventas!$A$2:$A$10000)=MONTH($A62))*(DAY(Ventas!$A$2:$A$10000)=DAY($A62)), Ventas!AW$2:AW$10000)</f>
        <v>0</v>
      </c>
      <c r="AV62" s="6" t="n">
        <f aca="false">SUMPRODUCT((Ventas!$D$2:$D$10000=0)*(YEAR(Ventas!$A$2:$A$10000)=YEAR($A62))*(MONTH(Ventas!$A$2:$A$10000)=MONTH($A62))*(DAY(Ventas!$A$2:$A$10000)=DAY($A62)), Ventas!AX$2:AX$10000)</f>
        <v>0</v>
      </c>
      <c r="AW62" s="1" t="n">
        <f aca="false">SUMPRODUCT((Ventas!$D$2:$D$10000=0)*(YEAR(Ventas!$A$2:$A$10000)=YEAR($A62))*(MONTH(Ventas!$A$2:$A$10000)=MONTH($A62))*(DAY(Ventas!$A$2:$A$10000)=DAY($A62)), Ventas!AY$2:AY$10000)</f>
        <v>0</v>
      </c>
      <c r="AX62" s="1" t="n">
        <f aca="false">SUMPRODUCT((Ventas!$D$2:$D$10000=0)*(YEAR(Ventas!$A$2:$A$10000)=YEAR($A62))*(MONTH(Ventas!$A$2:$A$10000)=MONTH($A62))*(DAY(Ventas!$A$2:$A$10000)=DAY($A62)), Ventas!AZ$2:AZ$10000)</f>
        <v>0</v>
      </c>
      <c r="AY62" s="1" t="n">
        <f aca="false">SUMPRODUCT((Ventas!$D$2:$D$10000=0)*(YEAR(Ventas!$A$2:$A$10000)=YEAR($A62))*(MONTH(Ventas!$A$2:$A$10000)=MONTH($A62))*(DAY(Ventas!$A$2:$A$10000)=DAY($A62)), Ventas!BA$2:BA$10000)</f>
        <v>0</v>
      </c>
      <c r="AZ62" s="6" t="n">
        <f aca="false">SUMPRODUCT((Ventas!$D$2:$D$10000=0)*(YEAR(Ventas!$A$2:$A$10000)=YEAR($A62))*(MONTH(Ventas!$A$2:$A$10000)=MONTH($A62))*(DAY(Ventas!$A$2:$A$10000)=DAY($A62)), Ventas!BB$2:BB$10000)</f>
        <v>0</v>
      </c>
      <c r="BA62" s="1" t="n">
        <f aca="false">SUMPRODUCT((Ventas!$D$2:$D$10000=0)*(YEAR(Ventas!$A$2:$A$10000)=YEAR($A62))*(MONTH(Ventas!$A$2:$A$10000)=MONTH($A62))*(DAY(Ventas!$A$2:$A$10000)=DAY($A62)), Ventas!BC$2:BC$10000)</f>
        <v>0</v>
      </c>
      <c r="BB62" s="1" t="n">
        <f aca="false">SUMPRODUCT((Ventas!$D$2:$D$10000=0)*(YEAR(Ventas!$A$2:$A$10000)=YEAR($A62))*(MONTH(Ventas!$A$2:$A$10000)=MONTH($A62))*(DAY(Ventas!$A$2:$A$10000)=DAY($A62)), Ventas!BD$2:BD$10000)</f>
        <v>0</v>
      </c>
      <c r="BC62" s="1" t="n">
        <f aca="false">SUMPRODUCT((Ventas!$D$2:$D$10000=0)*(YEAR(Ventas!$A$2:$A$10000)=YEAR($A62))*(MONTH(Ventas!$A$2:$A$10000)=MONTH($A62))*(DAY(Ventas!$A$2:$A$10000)=DAY($A62)), Ventas!BE$2:BE$10000)</f>
        <v>0</v>
      </c>
      <c r="BD62" s="6" t="n">
        <f aca="false">SUMPRODUCT((Ventas!$D$2:$D$10000=0)*(YEAR(Ventas!$A$2:$A$10000)=YEAR($A62))*(MONTH(Ventas!$A$2:$A$10000)=MONTH($A62))*(DAY(Ventas!$A$2:$A$10000)=DAY($A62)), Ventas!BF$2:BF$10000)</f>
        <v>0</v>
      </c>
      <c r="BE62" s="1" t="n">
        <f aca="false">SUMPRODUCT((Ventas!$D$2:$D$10000=0)*(YEAR(Ventas!$A$2:$A$10000)=YEAR($A62))*(MONTH(Ventas!$A$2:$A$10000)=MONTH($A62))*(DAY(Ventas!$A$2:$A$10000)=DAY($A62)), Ventas!BG$2:BG$10000)</f>
        <v>0</v>
      </c>
      <c r="BF62" s="6" t="n">
        <f aca="false">SUMPRODUCT((Ventas!$D$2:$D$10000=0)*(YEAR(Ventas!$A$2:$A$10000)=YEAR($A62))*(MONTH(Ventas!$A$2:$A$10000)=MONTH($A62))*(DAY(Ventas!$A$2:$A$10000)=DAY($A62)), Ventas!BH$2:BH$10000)</f>
        <v>0</v>
      </c>
      <c r="BG62" s="1" t="n">
        <f aca="false">SUMPRODUCT((Ventas!$D$2:$D$10000=0)*(YEAR(Ventas!$A$2:$A$10000)=YEAR($A62))*(MONTH(Ventas!$A$2:$A$10000)=MONTH($A62))*(DAY(Ventas!$A$2:$A$10000)=DAY($A62)), Ventas!BI$2:BI$10000)</f>
        <v>0</v>
      </c>
      <c r="BH62" s="1" t="n">
        <f aca="false">SUMPRODUCT((Ventas!$D$2:$D$10000=0)*(YEAR(Ventas!$A$2:$A$10000)=YEAR($A62))*(MONTH(Ventas!$A$2:$A$10000)=MONTH($A62))*(DAY(Ventas!$A$2:$A$10000)=DAY($A62)), Ventas!BJ$2:BJ$10000)</f>
        <v>0</v>
      </c>
      <c r="BI62" s="1" t="n">
        <f aca="false">SUMPRODUCT((Ventas!$D$2:$D$10000=0)*(YEAR(Ventas!$A$2:$A$10000)=YEAR($A62))*(MONTH(Ventas!$A$2:$A$10000)=MONTH($A62))*(DAY(Ventas!$A$2:$A$10000)=DAY($A62)), Ventas!BK$2:BK$10000)</f>
        <v>0</v>
      </c>
      <c r="BJ62" s="1" t="n">
        <f aca="false">SUMPRODUCT((Ventas!$D$2:$D$10000=0)*(YEAR(Ventas!$A$2:$A$10000)=YEAR($A62))*(MONTH(Ventas!$A$2:$A$10000)=MONTH($A62))*(DAY(Ventas!$A$2:$A$10000)=DAY($A62)), Ventas!BL$2:BL$10000)</f>
        <v>0</v>
      </c>
      <c r="BK62" s="1" t="n">
        <f aca="false">SUMPRODUCT((Ventas!$D$2:$D$10000=0)*(YEAR(Ventas!$A$2:$A$10000)=YEAR($A62))*(MONTH(Ventas!$A$2:$A$10000)=MONTH($A62))*(DAY(Ventas!$A$2:$A$10000)=DAY($A62)), Ventas!BM$2:BM$10000)</f>
        <v>0</v>
      </c>
      <c r="BL62" s="1" t="n">
        <f aca="false">SUMPRODUCT((Ventas!$D$2:$D$10000=0)*(YEAR(Ventas!$A$2:$A$10000)=YEAR($A62))*(MONTH(Ventas!$A$2:$A$10000)=MONTH($A62))*(DAY(Ventas!$A$2:$A$10000)=DAY($A62)), Ventas!BN$2:BN$10000)</f>
        <v>0</v>
      </c>
      <c r="BM62" s="1" t="n">
        <f aca="false">SUMPRODUCT((Ventas!$D$2:$D$10000=0)*(YEAR(Ventas!$A$2:$A$10000)=YEAR($A62))*(MONTH(Ventas!$A$2:$A$10000)=MONTH($A62))*(DAY(Ventas!$A$2:$A$10000)=DAY($A62)), Ventas!BO$2:BO$10000)</f>
        <v>0</v>
      </c>
      <c r="BN62" s="1" t="n">
        <f aca="false">SUMPRODUCT((Ventas!$D$2:$D$10000=0)*(YEAR(Ventas!$A$2:$A$10000)=YEAR($A62))*(MONTH(Ventas!$A$2:$A$10000)=MONTH($A62))*(DAY(Ventas!$A$2:$A$10000)=DAY($A62)), Ventas!BP$2:BP$10000)</f>
        <v>0</v>
      </c>
      <c r="BO62" s="1" t="n">
        <f aca="false">SUMPRODUCT((Ventas!$D$2:$D$10000=0)*(YEAR(Ventas!$A$2:$A$10000)=YEAR($A62))*(MONTH(Ventas!$A$2:$A$10000)=MONTH($A62))*(DAY(Ventas!$A$2:$A$10000)=DAY($A62)), Ventas!BQ$2:BQ$10000)</f>
        <v>0</v>
      </c>
      <c r="BP62" s="1" t="n">
        <f aca="false">SUMPRODUCT((Ventas!$D$2:$D$10000=0)*(YEAR(Ventas!$A$2:$A$10000)=YEAR($A62))*(MONTH(Ventas!$A$2:$A$10000)=MONTH($A62))*(DAY(Ventas!$A$2:$A$10000)=DAY($A62)), Ventas!BR$2:BR$10000)</f>
        <v>0</v>
      </c>
      <c r="BQ62" s="1" t="n">
        <f aca="false">SUMPRODUCT((Ventas!$D$2:$D$10000=0)*(YEAR(Ventas!$A$2:$A$10000)=YEAR($A62))*(MONTH(Ventas!$A$2:$A$10000)=MONTH($A62))*(DAY(Ventas!$A$2:$A$10000)=DAY($A62)), Ventas!BS$2:BS$10000)</f>
        <v>0</v>
      </c>
      <c r="BR62" s="1" t="n">
        <f aca="false">SUMPRODUCT((Ventas!$D$2:$D$10000=0)*(YEAR(Ventas!$A$2:$A$10000)=YEAR($A62))*(MONTH(Ventas!$A$2:$A$10000)=MONTH($A62))*(DAY(Ventas!$A$2:$A$10000)=DAY($A62)), Ventas!BT$2:BT$10000)</f>
        <v>0</v>
      </c>
      <c r="BS62" s="1" t="n">
        <f aca="false">SUMPRODUCT((Ventas!$D$2:$D$10000=0)*(YEAR(Ventas!$A$2:$A$10000)=YEAR($A62))*(MONTH(Ventas!$A$2:$A$10000)=MONTH($A62))*(DAY(Ventas!$A$2:$A$10000)=DAY($A62)), Ventas!BU$2:BU$10000)</f>
        <v>0</v>
      </c>
    </row>
    <row r="63" customFormat="false" ht="12.8" hidden="false" customHeight="false" outlineLevel="0" collapsed="false">
      <c r="A63" s="64" t="n">
        <v>42597</v>
      </c>
      <c r="B63" s="2" t="n">
        <f aca="false">SUMPRODUCT((Ventas!$D$2:$D$10000=0)*(YEAR(Ventas!$A$2:$A$10000)=YEAR($A63))*(MONTH(Ventas!$A$2:$A$10000)=MONTH($A63))*(DAY(Ventas!$A$2:$A$10000)=DAY($A63)), Ventas!$F$2:$F$10000)</f>
        <v>0</v>
      </c>
      <c r="C63" s="2" t="n">
        <f aca="false">SUMPRODUCT((Ventas!$D$2:$D$10000=1)*(YEAR(Ventas!$A$2:$A$10000)=YEAR($A63))*(MONTH(Ventas!$A$2:$A$10000)=MONTH($A63))*(DAY(Ventas!$A$2:$A$10000)=DAY($A63)), Ventas!$F$2:$F$10000)</f>
        <v>0</v>
      </c>
      <c r="D63" s="2" t="n">
        <f aca="false">SUM(B63:C63)</f>
        <v>0</v>
      </c>
      <c r="F63" s="1" t="n">
        <f aca="false">SUMPRODUCT((Ventas!$D$2:$D$10000=0)*(YEAR(Ventas!$A$2:$A$10000)=YEAR($A63))*(MONTH(Ventas!$A$2:$A$10000)=MONTH($A63))*(DAY(Ventas!$A$2:$A$10000)=DAY($A63)), Ventas!H$2:H$10000)</f>
        <v>0</v>
      </c>
      <c r="G63" s="1" t="n">
        <f aca="false">SUMPRODUCT((Ventas!$D$2:$D$10000=0)*(YEAR(Ventas!$A$2:$A$10000)=YEAR($A63))*(MONTH(Ventas!$A$2:$A$10000)=MONTH($A63))*(DAY(Ventas!$A$2:$A$10000)=DAY($A63)), Ventas!I$2:I$10000)</f>
        <v>0</v>
      </c>
      <c r="H63" s="1" t="n">
        <f aca="false">SUMPRODUCT((Ventas!$D$2:$D$10000=0)*(YEAR(Ventas!$A$2:$A$10000)=YEAR($A63))*(MONTH(Ventas!$A$2:$A$10000)=MONTH($A63))*(DAY(Ventas!$A$2:$A$10000)=DAY($A63)), Ventas!J$2:J$10000)</f>
        <v>0</v>
      </c>
      <c r="I63" s="6" t="n">
        <f aca="false">SUMPRODUCT((Ventas!$D$2:$D$10000=0)*(YEAR(Ventas!$A$2:$A$10000)=YEAR($A63))*(MONTH(Ventas!$A$2:$A$10000)=MONTH($A63))*(DAY(Ventas!$A$2:$A$10000)=DAY($A63)), Ventas!K$2:K$10000)</f>
        <v>0</v>
      </c>
      <c r="J63" s="1" t="n">
        <f aca="false">SUMPRODUCT((Ventas!$D$2:$D$10000=0)*(YEAR(Ventas!$A$2:$A$10000)=YEAR($A63))*(MONTH(Ventas!$A$2:$A$10000)=MONTH($A63))*(DAY(Ventas!$A$2:$A$10000)=DAY($A63)), Ventas!L$2:L$10000)</f>
        <v>0</v>
      </c>
      <c r="K63" s="1" t="n">
        <f aca="false">SUMPRODUCT((Ventas!$D$2:$D$10000=0)*(YEAR(Ventas!$A$2:$A$10000)=YEAR($A63))*(MONTH(Ventas!$A$2:$A$10000)=MONTH($A63))*(DAY(Ventas!$A$2:$A$10000)=DAY($A63)), Ventas!M$2:M$10000)</f>
        <v>0</v>
      </c>
      <c r="L63" s="1" t="n">
        <f aca="false">SUMPRODUCT((Ventas!$D$2:$D$10000=0)*(YEAR(Ventas!$A$2:$A$10000)=YEAR($A63))*(MONTH(Ventas!$A$2:$A$10000)=MONTH($A63))*(DAY(Ventas!$A$2:$A$10000)=DAY($A63)), Ventas!N$2:N$10000)</f>
        <v>0</v>
      </c>
      <c r="M63" s="1" t="n">
        <f aca="false">SUMPRODUCT((Ventas!$D$2:$D$10000=0)*(YEAR(Ventas!$A$2:$A$10000)=YEAR($A63))*(MONTH(Ventas!$A$2:$A$10000)=MONTH($A63))*(DAY(Ventas!$A$2:$A$10000)=DAY($A63)), Ventas!O$2:O$10000)</f>
        <v>0</v>
      </c>
      <c r="N63" s="6" t="n">
        <f aca="false">SUMPRODUCT((Ventas!$D$2:$D$10000=0)*(YEAR(Ventas!$A$2:$A$10000)=YEAR($A63))*(MONTH(Ventas!$A$2:$A$10000)=MONTH($A63))*(DAY(Ventas!$A$2:$A$10000)=DAY($A63)), Ventas!P$2:P$10000)</f>
        <v>0</v>
      </c>
      <c r="O63" s="1" t="n">
        <f aca="false">SUMPRODUCT((Ventas!$D$2:$D$10000=0)*(YEAR(Ventas!$A$2:$A$10000)=YEAR($A63))*(MONTH(Ventas!$A$2:$A$10000)=MONTH($A63))*(DAY(Ventas!$A$2:$A$10000)=DAY($A63)), Ventas!Q$2:Q$10000)</f>
        <v>0</v>
      </c>
      <c r="P63" s="1" t="n">
        <f aca="false">SUMPRODUCT((Ventas!$D$2:$D$10000=0)*(YEAR(Ventas!$A$2:$A$10000)=YEAR($A63))*(MONTH(Ventas!$A$2:$A$10000)=MONTH($A63))*(DAY(Ventas!$A$2:$A$10000)=DAY($A63)), Ventas!R$2:R$10000)</f>
        <v>0</v>
      </c>
      <c r="Q63" s="1" t="n">
        <f aca="false">SUMPRODUCT((Ventas!$D$2:$D$10000=0)*(YEAR(Ventas!$A$2:$A$10000)=YEAR($A63))*(MONTH(Ventas!$A$2:$A$10000)=MONTH($A63))*(DAY(Ventas!$A$2:$A$10000)=DAY($A63)), Ventas!S$2:S$10000)</f>
        <v>0</v>
      </c>
      <c r="R63" s="1" t="n">
        <f aca="false">SUMPRODUCT((Ventas!$D$2:$D$10000=0)*(YEAR(Ventas!$A$2:$A$10000)=YEAR($A63))*(MONTH(Ventas!$A$2:$A$10000)=MONTH($A63))*(DAY(Ventas!$A$2:$A$10000)=DAY($A63)), Ventas!T$2:T$10000)</f>
        <v>0</v>
      </c>
      <c r="S63" s="6" t="n">
        <f aca="false">SUMPRODUCT((Ventas!$D$2:$D$10000=0)*(YEAR(Ventas!$A$2:$A$10000)=YEAR($A63))*(MONTH(Ventas!$A$2:$A$10000)=MONTH($A63))*(DAY(Ventas!$A$2:$A$10000)=DAY($A63)), Ventas!U$2:U$10000)</f>
        <v>0</v>
      </c>
      <c r="T63" s="1" t="n">
        <f aca="false">SUMPRODUCT((Ventas!$D$2:$D$10000=0)*(YEAR(Ventas!$A$2:$A$10000)=YEAR($A63))*(MONTH(Ventas!$A$2:$A$10000)=MONTH($A63))*(DAY(Ventas!$A$2:$A$10000)=DAY($A63)), Ventas!V$2:V$10000)</f>
        <v>0</v>
      </c>
      <c r="U63" s="1" t="n">
        <f aca="false">SUMPRODUCT((Ventas!$D$2:$D$10000=0)*(YEAR(Ventas!$A$2:$A$10000)=YEAR($A63))*(MONTH(Ventas!$A$2:$A$10000)=MONTH($A63))*(DAY(Ventas!$A$2:$A$10000)=DAY($A63)), Ventas!W$2:W$10000)</f>
        <v>0</v>
      </c>
      <c r="V63" s="1" t="n">
        <f aca="false">SUMPRODUCT((Ventas!$D$2:$D$10000=0)*(YEAR(Ventas!$A$2:$A$10000)=YEAR($A63))*(MONTH(Ventas!$A$2:$A$10000)=MONTH($A63))*(DAY(Ventas!$A$2:$A$10000)=DAY($A63)), Ventas!X$2:X$10000)</f>
        <v>0</v>
      </c>
      <c r="W63" s="1" t="n">
        <f aca="false">SUMPRODUCT((Ventas!$D$2:$D$10000=0)*(YEAR(Ventas!$A$2:$A$10000)=YEAR($A63))*(MONTH(Ventas!$A$2:$A$10000)=MONTH($A63))*(DAY(Ventas!$A$2:$A$10000)=DAY($A63)), Ventas!Y$2:Y$10000)</f>
        <v>0</v>
      </c>
      <c r="X63" s="6" t="n">
        <f aca="false">SUMPRODUCT((Ventas!$D$2:$D$10000=0)*(YEAR(Ventas!$A$2:$A$10000)=YEAR($A63))*(MONTH(Ventas!$A$2:$A$10000)=MONTH($A63))*(DAY(Ventas!$A$2:$A$10000)=DAY($A63)), Ventas!Z$2:Z$10000)</f>
        <v>0</v>
      </c>
      <c r="Y63" s="1" t="n">
        <f aca="false">SUMPRODUCT((Ventas!$D$2:$D$10000=0)*(YEAR(Ventas!$A$2:$A$10000)=YEAR($A63))*(MONTH(Ventas!$A$2:$A$10000)=MONTH($A63))*(DAY(Ventas!$A$2:$A$10000)=DAY($A63)), Ventas!AA$2:AA$10000)</f>
        <v>0</v>
      </c>
      <c r="Z63" s="1" t="n">
        <f aca="false">SUMPRODUCT((Ventas!$D$2:$D$10000=0)*(YEAR(Ventas!$A$2:$A$10000)=YEAR($A63))*(MONTH(Ventas!$A$2:$A$10000)=MONTH($A63))*(DAY(Ventas!$A$2:$A$10000)=DAY($A63)), Ventas!AB$2:AB$10000)</f>
        <v>0</v>
      </c>
      <c r="AA63" s="1" t="n">
        <f aca="false">SUMPRODUCT((Ventas!$D$2:$D$10000=0)*(YEAR(Ventas!$A$2:$A$10000)=YEAR($A63))*(MONTH(Ventas!$A$2:$A$10000)=MONTH($A63))*(DAY(Ventas!$A$2:$A$10000)=DAY($A63)), Ventas!AC$2:AC$10000)</f>
        <v>0</v>
      </c>
      <c r="AB63" s="1" t="n">
        <f aca="false">SUMPRODUCT((Ventas!$D$2:$D$10000=0)*(YEAR(Ventas!$A$2:$A$10000)=YEAR($A63))*(MONTH(Ventas!$A$2:$A$10000)=MONTH($A63))*(DAY(Ventas!$A$2:$A$10000)=DAY($A63)), Ventas!AD$2:AD$10000)</f>
        <v>0</v>
      </c>
      <c r="AC63" s="6" t="n">
        <f aca="false">SUMPRODUCT((Ventas!$D$2:$D$10000=0)*(YEAR(Ventas!$A$2:$A$10000)=YEAR($A63))*(MONTH(Ventas!$A$2:$A$10000)=MONTH($A63))*(DAY(Ventas!$A$2:$A$10000)=DAY($A63)), Ventas!AE$2:AE$10000)</f>
        <v>0</v>
      </c>
      <c r="AD63" s="1" t="n">
        <f aca="false">SUMPRODUCT((Ventas!$D$2:$D$10000=0)*(YEAR(Ventas!$A$2:$A$10000)=YEAR($A63))*(MONTH(Ventas!$A$2:$A$10000)=MONTH($A63))*(DAY(Ventas!$A$2:$A$10000)=DAY($A63)), Ventas!AF$2:AF$10000)</f>
        <v>0</v>
      </c>
      <c r="AE63" s="1" t="n">
        <f aca="false">SUMPRODUCT((Ventas!$D$2:$D$10000=0)*(YEAR(Ventas!$A$2:$A$10000)=YEAR($A63))*(MONTH(Ventas!$A$2:$A$10000)=MONTH($A63))*(DAY(Ventas!$A$2:$A$10000)=DAY($A63)), Ventas!AG$2:AG$10000)</f>
        <v>0</v>
      </c>
      <c r="AF63" s="1" t="n">
        <f aca="false">SUMPRODUCT((Ventas!$D$2:$D$10000=0)*(YEAR(Ventas!$A$2:$A$10000)=YEAR($A63))*(MONTH(Ventas!$A$2:$A$10000)=MONTH($A63))*(DAY(Ventas!$A$2:$A$10000)=DAY($A63)), Ventas!AH$2:AH$10000)</f>
        <v>0</v>
      </c>
      <c r="AG63" s="1" t="n">
        <f aca="false">SUMPRODUCT((Ventas!$D$2:$D$10000=0)*(YEAR(Ventas!$A$2:$A$10000)=YEAR($A63))*(MONTH(Ventas!$A$2:$A$10000)=MONTH($A63))*(DAY(Ventas!$A$2:$A$10000)=DAY($A63)), Ventas!AI$2:AI$10000)</f>
        <v>0</v>
      </c>
      <c r="AH63" s="6" t="n">
        <f aca="false">SUMPRODUCT((Ventas!$D$2:$D$10000=0)*(YEAR(Ventas!$A$2:$A$10000)=YEAR($A63))*(MONTH(Ventas!$A$2:$A$10000)=MONTH($A63))*(DAY(Ventas!$A$2:$A$10000)=DAY($A63)), Ventas!AJ$2:AJ$10000)</f>
        <v>0</v>
      </c>
      <c r="AI63" s="1" t="n">
        <f aca="false">SUMPRODUCT((Ventas!$D$2:$D$10000=0)*(YEAR(Ventas!$A$2:$A$10000)=YEAR($A63))*(MONTH(Ventas!$A$2:$A$10000)=MONTH($A63))*(DAY(Ventas!$A$2:$A$10000)=DAY($A63)), Ventas!AK$2:AK$10000)</f>
        <v>0</v>
      </c>
      <c r="AJ63" s="1" t="n">
        <f aca="false">SUMPRODUCT((Ventas!$D$2:$D$10000=0)*(YEAR(Ventas!$A$2:$A$10000)=YEAR($A63))*(MONTH(Ventas!$A$2:$A$10000)=MONTH($A63))*(DAY(Ventas!$A$2:$A$10000)=DAY($A63)), Ventas!AL$2:AL$10000)</f>
        <v>0</v>
      </c>
      <c r="AK63" s="6" t="n">
        <f aca="false">SUMPRODUCT((Ventas!$D$2:$D$10000=0)*(YEAR(Ventas!$A$2:$A$10000)=YEAR($A63))*(MONTH(Ventas!$A$2:$A$10000)=MONTH($A63))*(DAY(Ventas!$A$2:$A$10000)=DAY($A63)), Ventas!AM$2:AM$10000)</f>
        <v>0</v>
      </c>
      <c r="AL63" s="1" t="n">
        <f aca="false">SUMPRODUCT((Ventas!$D$2:$D$10000=0)*(YEAR(Ventas!$A$2:$A$10000)=YEAR($A63))*(MONTH(Ventas!$A$2:$A$10000)=MONTH($A63))*(DAY(Ventas!$A$2:$A$10000)=DAY($A63)), Ventas!AN$2:AN$10000)</f>
        <v>0</v>
      </c>
      <c r="AM63" s="1" t="n">
        <f aca="false">SUMPRODUCT((Ventas!$D$2:$D$10000=0)*(YEAR(Ventas!$A$2:$A$10000)=YEAR($A63))*(MONTH(Ventas!$A$2:$A$10000)=MONTH($A63))*(DAY(Ventas!$A$2:$A$10000)=DAY($A63)), Ventas!AO$2:AO$10000)</f>
        <v>0</v>
      </c>
      <c r="AN63" s="6" t="n">
        <f aca="false">SUMPRODUCT((Ventas!$D$2:$D$10000=0)*(YEAR(Ventas!$A$2:$A$10000)=YEAR($A63))*(MONTH(Ventas!$A$2:$A$10000)=MONTH($A63))*(DAY(Ventas!$A$2:$A$10000)=DAY($A63)), Ventas!AP$2:AP$10000)</f>
        <v>0</v>
      </c>
      <c r="AO63" s="1" t="n">
        <f aca="false">SUMPRODUCT((Ventas!$D$2:$D$10000=0)*(YEAR(Ventas!$A$2:$A$10000)=YEAR($A63))*(MONTH(Ventas!$A$2:$A$10000)=MONTH($A63))*(DAY(Ventas!$A$2:$A$10000)=DAY($A63)), Ventas!AQ$2:AQ$10000)</f>
        <v>0</v>
      </c>
      <c r="AP63" s="1" t="n">
        <f aca="false">SUMPRODUCT((Ventas!$D$2:$D$10000=0)*(YEAR(Ventas!$A$2:$A$10000)=YEAR($A63))*(MONTH(Ventas!$A$2:$A$10000)=MONTH($A63))*(DAY(Ventas!$A$2:$A$10000)=DAY($A63)), Ventas!AR$2:AR$10000)</f>
        <v>0</v>
      </c>
      <c r="AQ63" s="1" t="n">
        <f aca="false">SUMPRODUCT((Ventas!$D$2:$D$10000=0)*(YEAR(Ventas!$A$2:$A$10000)=YEAR($A63))*(MONTH(Ventas!$A$2:$A$10000)=MONTH($A63))*(DAY(Ventas!$A$2:$A$10000)=DAY($A63)), Ventas!AS$2:AS$10000)</f>
        <v>0</v>
      </c>
      <c r="AR63" s="6" t="n">
        <f aca="false">SUMPRODUCT((Ventas!$D$2:$D$10000=0)*(YEAR(Ventas!$A$2:$A$10000)=YEAR($A63))*(MONTH(Ventas!$A$2:$A$10000)=MONTH($A63))*(DAY(Ventas!$A$2:$A$10000)=DAY($A63)), Ventas!AT$2:AT$10000)</f>
        <v>0</v>
      </c>
      <c r="AS63" s="1" t="n">
        <f aca="false">SUMPRODUCT((Ventas!$D$2:$D$10000=0)*(YEAR(Ventas!$A$2:$A$10000)=YEAR($A63))*(MONTH(Ventas!$A$2:$A$10000)=MONTH($A63))*(DAY(Ventas!$A$2:$A$10000)=DAY($A63)), Ventas!AU$2:AU$10000)</f>
        <v>0</v>
      </c>
      <c r="AT63" s="1" t="n">
        <f aca="false">SUMPRODUCT((Ventas!$D$2:$D$10000=0)*(YEAR(Ventas!$A$2:$A$10000)=YEAR($A63))*(MONTH(Ventas!$A$2:$A$10000)=MONTH($A63))*(DAY(Ventas!$A$2:$A$10000)=DAY($A63)), Ventas!AV$2:AV$10000)</f>
        <v>0</v>
      </c>
      <c r="AU63" s="1" t="n">
        <f aca="false">SUMPRODUCT((Ventas!$D$2:$D$10000=0)*(YEAR(Ventas!$A$2:$A$10000)=YEAR($A63))*(MONTH(Ventas!$A$2:$A$10000)=MONTH($A63))*(DAY(Ventas!$A$2:$A$10000)=DAY($A63)), Ventas!AW$2:AW$10000)</f>
        <v>0</v>
      </c>
      <c r="AV63" s="6" t="n">
        <f aca="false">SUMPRODUCT((Ventas!$D$2:$D$10000=0)*(YEAR(Ventas!$A$2:$A$10000)=YEAR($A63))*(MONTH(Ventas!$A$2:$A$10000)=MONTH($A63))*(DAY(Ventas!$A$2:$A$10000)=DAY($A63)), Ventas!AX$2:AX$10000)</f>
        <v>0</v>
      </c>
      <c r="AW63" s="1" t="n">
        <f aca="false">SUMPRODUCT((Ventas!$D$2:$D$10000=0)*(YEAR(Ventas!$A$2:$A$10000)=YEAR($A63))*(MONTH(Ventas!$A$2:$A$10000)=MONTH($A63))*(DAY(Ventas!$A$2:$A$10000)=DAY($A63)), Ventas!AY$2:AY$10000)</f>
        <v>0</v>
      </c>
      <c r="AX63" s="1" t="n">
        <f aca="false">SUMPRODUCT((Ventas!$D$2:$D$10000=0)*(YEAR(Ventas!$A$2:$A$10000)=YEAR($A63))*(MONTH(Ventas!$A$2:$A$10000)=MONTH($A63))*(DAY(Ventas!$A$2:$A$10000)=DAY($A63)), Ventas!AZ$2:AZ$10000)</f>
        <v>0</v>
      </c>
      <c r="AY63" s="1" t="n">
        <f aca="false">SUMPRODUCT((Ventas!$D$2:$D$10000=0)*(YEAR(Ventas!$A$2:$A$10000)=YEAR($A63))*(MONTH(Ventas!$A$2:$A$10000)=MONTH($A63))*(DAY(Ventas!$A$2:$A$10000)=DAY($A63)), Ventas!BA$2:BA$10000)</f>
        <v>0</v>
      </c>
      <c r="AZ63" s="6" t="n">
        <f aca="false">SUMPRODUCT((Ventas!$D$2:$D$10000=0)*(YEAR(Ventas!$A$2:$A$10000)=YEAR($A63))*(MONTH(Ventas!$A$2:$A$10000)=MONTH($A63))*(DAY(Ventas!$A$2:$A$10000)=DAY($A63)), Ventas!BB$2:BB$10000)</f>
        <v>0</v>
      </c>
      <c r="BA63" s="1" t="n">
        <f aca="false">SUMPRODUCT((Ventas!$D$2:$D$10000=0)*(YEAR(Ventas!$A$2:$A$10000)=YEAR($A63))*(MONTH(Ventas!$A$2:$A$10000)=MONTH($A63))*(DAY(Ventas!$A$2:$A$10000)=DAY($A63)), Ventas!BC$2:BC$10000)</f>
        <v>0</v>
      </c>
      <c r="BB63" s="1" t="n">
        <f aca="false">SUMPRODUCT((Ventas!$D$2:$D$10000=0)*(YEAR(Ventas!$A$2:$A$10000)=YEAR($A63))*(MONTH(Ventas!$A$2:$A$10000)=MONTH($A63))*(DAY(Ventas!$A$2:$A$10000)=DAY($A63)), Ventas!BD$2:BD$10000)</f>
        <v>0</v>
      </c>
      <c r="BC63" s="1" t="n">
        <f aca="false">SUMPRODUCT((Ventas!$D$2:$D$10000=0)*(YEAR(Ventas!$A$2:$A$10000)=YEAR($A63))*(MONTH(Ventas!$A$2:$A$10000)=MONTH($A63))*(DAY(Ventas!$A$2:$A$10000)=DAY($A63)), Ventas!BE$2:BE$10000)</f>
        <v>0</v>
      </c>
      <c r="BD63" s="6" t="n">
        <f aca="false">SUMPRODUCT((Ventas!$D$2:$D$10000=0)*(YEAR(Ventas!$A$2:$A$10000)=YEAR($A63))*(MONTH(Ventas!$A$2:$A$10000)=MONTH($A63))*(DAY(Ventas!$A$2:$A$10000)=DAY($A63)), Ventas!BF$2:BF$10000)</f>
        <v>0</v>
      </c>
      <c r="BE63" s="1" t="n">
        <f aca="false">SUMPRODUCT((Ventas!$D$2:$D$10000=0)*(YEAR(Ventas!$A$2:$A$10000)=YEAR($A63))*(MONTH(Ventas!$A$2:$A$10000)=MONTH($A63))*(DAY(Ventas!$A$2:$A$10000)=DAY($A63)), Ventas!BG$2:BG$10000)</f>
        <v>0</v>
      </c>
      <c r="BF63" s="6" t="n">
        <f aca="false">SUMPRODUCT((Ventas!$D$2:$D$10000=0)*(YEAR(Ventas!$A$2:$A$10000)=YEAR($A63))*(MONTH(Ventas!$A$2:$A$10000)=MONTH($A63))*(DAY(Ventas!$A$2:$A$10000)=DAY($A63)), Ventas!BH$2:BH$10000)</f>
        <v>0</v>
      </c>
      <c r="BG63" s="1" t="n">
        <f aca="false">SUMPRODUCT((Ventas!$D$2:$D$10000=0)*(YEAR(Ventas!$A$2:$A$10000)=YEAR($A63))*(MONTH(Ventas!$A$2:$A$10000)=MONTH($A63))*(DAY(Ventas!$A$2:$A$10000)=DAY($A63)), Ventas!BI$2:BI$10000)</f>
        <v>0</v>
      </c>
      <c r="BH63" s="1" t="n">
        <f aca="false">SUMPRODUCT((Ventas!$D$2:$D$10000=0)*(YEAR(Ventas!$A$2:$A$10000)=YEAR($A63))*(MONTH(Ventas!$A$2:$A$10000)=MONTH($A63))*(DAY(Ventas!$A$2:$A$10000)=DAY($A63)), Ventas!BJ$2:BJ$10000)</f>
        <v>0</v>
      </c>
      <c r="BI63" s="1" t="n">
        <f aca="false">SUMPRODUCT((Ventas!$D$2:$D$10000=0)*(YEAR(Ventas!$A$2:$A$10000)=YEAR($A63))*(MONTH(Ventas!$A$2:$A$10000)=MONTH($A63))*(DAY(Ventas!$A$2:$A$10000)=DAY($A63)), Ventas!BK$2:BK$10000)</f>
        <v>0</v>
      </c>
      <c r="BJ63" s="1" t="n">
        <f aca="false">SUMPRODUCT((Ventas!$D$2:$D$10000=0)*(YEAR(Ventas!$A$2:$A$10000)=YEAR($A63))*(MONTH(Ventas!$A$2:$A$10000)=MONTH($A63))*(DAY(Ventas!$A$2:$A$10000)=DAY($A63)), Ventas!BL$2:BL$10000)</f>
        <v>0</v>
      </c>
      <c r="BK63" s="1" t="n">
        <f aca="false">SUMPRODUCT((Ventas!$D$2:$D$10000=0)*(YEAR(Ventas!$A$2:$A$10000)=YEAR($A63))*(MONTH(Ventas!$A$2:$A$10000)=MONTH($A63))*(DAY(Ventas!$A$2:$A$10000)=DAY($A63)), Ventas!BM$2:BM$10000)</f>
        <v>0</v>
      </c>
      <c r="BL63" s="1" t="n">
        <f aca="false">SUMPRODUCT((Ventas!$D$2:$D$10000=0)*(YEAR(Ventas!$A$2:$A$10000)=YEAR($A63))*(MONTH(Ventas!$A$2:$A$10000)=MONTH($A63))*(DAY(Ventas!$A$2:$A$10000)=DAY($A63)), Ventas!BN$2:BN$10000)</f>
        <v>0</v>
      </c>
      <c r="BM63" s="1" t="n">
        <f aca="false">SUMPRODUCT((Ventas!$D$2:$D$10000=0)*(YEAR(Ventas!$A$2:$A$10000)=YEAR($A63))*(MONTH(Ventas!$A$2:$A$10000)=MONTH($A63))*(DAY(Ventas!$A$2:$A$10000)=DAY($A63)), Ventas!BO$2:BO$10000)</f>
        <v>0</v>
      </c>
      <c r="BN63" s="1" t="n">
        <f aca="false">SUMPRODUCT((Ventas!$D$2:$D$10000=0)*(YEAR(Ventas!$A$2:$A$10000)=YEAR($A63))*(MONTH(Ventas!$A$2:$A$10000)=MONTH($A63))*(DAY(Ventas!$A$2:$A$10000)=DAY($A63)), Ventas!BP$2:BP$10000)</f>
        <v>0</v>
      </c>
      <c r="BO63" s="1" t="n">
        <f aca="false">SUMPRODUCT((Ventas!$D$2:$D$10000=0)*(YEAR(Ventas!$A$2:$A$10000)=YEAR($A63))*(MONTH(Ventas!$A$2:$A$10000)=MONTH($A63))*(DAY(Ventas!$A$2:$A$10000)=DAY($A63)), Ventas!BQ$2:BQ$10000)</f>
        <v>0</v>
      </c>
      <c r="BP63" s="1" t="n">
        <f aca="false">SUMPRODUCT((Ventas!$D$2:$D$10000=0)*(YEAR(Ventas!$A$2:$A$10000)=YEAR($A63))*(MONTH(Ventas!$A$2:$A$10000)=MONTH($A63))*(DAY(Ventas!$A$2:$A$10000)=DAY($A63)), Ventas!BR$2:BR$10000)</f>
        <v>0</v>
      </c>
      <c r="BQ63" s="1" t="n">
        <f aca="false">SUMPRODUCT((Ventas!$D$2:$D$10000=0)*(YEAR(Ventas!$A$2:$A$10000)=YEAR($A63))*(MONTH(Ventas!$A$2:$A$10000)=MONTH($A63))*(DAY(Ventas!$A$2:$A$10000)=DAY($A63)), Ventas!BS$2:BS$10000)</f>
        <v>0</v>
      </c>
      <c r="BR63" s="1" t="n">
        <f aca="false">SUMPRODUCT((Ventas!$D$2:$D$10000=0)*(YEAR(Ventas!$A$2:$A$10000)=YEAR($A63))*(MONTH(Ventas!$A$2:$A$10000)=MONTH($A63))*(DAY(Ventas!$A$2:$A$10000)=DAY($A63)), Ventas!BT$2:BT$10000)</f>
        <v>0</v>
      </c>
      <c r="BS63" s="1" t="n">
        <f aca="false">SUMPRODUCT((Ventas!$D$2:$D$10000=0)*(YEAR(Ventas!$A$2:$A$10000)=YEAR($A63))*(MONTH(Ventas!$A$2:$A$10000)=MONTH($A63))*(DAY(Ventas!$A$2:$A$10000)=DAY($A63)), Ventas!BU$2:BU$10000)</f>
        <v>0</v>
      </c>
    </row>
    <row r="64" customFormat="false" ht="12.8" hidden="false" customHeight="false" outlineLevel="0" collapsed="false">
      <c r="A64" s="64" t="n">
        <v>42598</v>
      </c>
      <c r="B64" s="2" t="n">
        <f aca="false">SUMPRODUCT((Ventas!$D$2:$D$10000=0)*(YEAR(Ventas!$A$2:$A$10000)=YEAR($A64))*(MONTH(Ventas!$A$2:$A$10000)=MONTH($A64))*(DAY(Ventas!$A$2:$A$10000)=DAY($A64)), Ventas!$F$2:$F$10000)</f>
        <v>0</v>
      </c>
      <c r="C64" s="2" t="n">
        <f aca="false">SUMPRODUCT((Ventas!$D$2:$D$10000=1)*(YEAR(Ventas!$A$2:$A$10000)=YEAR($A64))*(MONTH(Ventas!$A$2:$A$10000)=MONTH($A64))*(DAY(Ventas!$A$2:$A$10000)=DAY($A64)), Ventas!$F$2:$F$10000)</f>
        <v>0</v>
      </c>
      <c r="D64" s="2" t="n">
        <f aca="false">SUM(B64:C64)</f>
        <v>0</v>
      </c>
      <c r="F64" s="1" t="n">
        <f aca="false">SUMPRODUCT((Ventas!$D$2:$D$10000=0)*(YEAR(Ventas!$A$2:$A$10000)=YEAR($A64))*(MONTH(Ventas!$A$2:$A$10000)=MONTH($A64))*(DAY(Ventas!$A$2:$A$10000)=DAY($A64)), Ventas!H$2:H$10000)</f>
        <v>0</v>
      </c>
      <c r="G64" s="1" t="n">
        <f aca="false">SUMPRODUCT((Ventas!$D$2:$D$10000=0)*(YEAR(Ventas!$A$2:$A$10000)=YEAR($A64))*(MONTH(Ventas!$A$2:$A$10000)=MONTH($A64))*(DAY(Ventas!$A$2:$A$10000)=DAY($A64)), Ventas!I$2:I$10000)</f>
        <v>0</v>
      </c>
      <c r="H64" s="1" t="n">
        <f aca="false">SUMPRODUCT((Ventas!$D$2:$D$10000=0)*(YEAR(Ventas!$A$2:$A$10000)=YEAR($A64))*(MONTH(Ventas!$A$2:$A$10000)=MONTH($A64))*(DAY(Ventas!$A$2:$A$10000)=DAY($A64)), Ventas!J$2:J$10000)</f>
        <v>0</v>
      </c>
      <c r="I64" s="6" t="n">
        <f aca="false">SUMPRODUCT((Ventas!$D$2:$D$10000=0)*(YEAR(Ventas!$A$2:$A$10000)=YEAR($A64))*(MONTH(Ventas!$A$2:$A$10000)=MONTH($A64))*(DAY(Ventas!$A$2:$A$10000)=DAY($A64)), Ventas!K$2:K$10000)</f>
        <v>0</v>
      </c>
      <c r="J64" s="1" t="n">
        <f aca="false">SUMPRODUCT((Ventas!$D$2:$D$10000=0)*(YEAR(Ventas!$A$2:$A$10000)=YEAR($A64))*(MONTH(Ventas!$A$2:$A$10000)=MONTH($A64))*(DAY(Ventas!$A$2:$A$10000)=DAY($A64)), Ventas!L$2:L$10000)</f>
        <v>0</v>
      </c>
      <c r="K64" s="1" t="n">
        <f aca="false">SUMPRODUCT((Ventas!$D$2:$D$10000=0)*(YEAR(Ventas!$A$2:$A$10000)=YEAR($A64))*(MONTH(Ventas!$A$2:$A$10000)=MONTH($A64))*(DAY(Ventas!$A$2:$A$10000)=DAY($A64)), Ventas!M$2:M$10000)</f>
        <v>0</v>
      </c>
      <c r="L64" s="1" t="n">
        <f aca="false">SUMPRODUCT((Ventas!$D$2:$D$10000=0)*(YEAR(Ventas!$A$2:$A$10000)=YEAR($A64))*(MONTH(Ventas!$A$2:$A$10000)=MONTH($A64))*(DAY(Ventas!$A$2:$A$10000)=DAY($A64)), Ventas!N$2:N$10000)</f>
        <v>0</v>
      </c>
      <c r="M64" s="1" t="n">
        <f aca="false">SUMPRODUCT((Ventas!$D$2:$D$10000=0)*(YEAR(Ventas!$A$2:$A$10000)=YEAR($A64))*(MONTH(Ventas!$A$2:$A$10000)=MONTH($A64))*(DAY(Ventas!$A$2:$A$10000)=DAY($A64)), Ventas!O$2:O$10000)</f>
        <v>0</v>
      </c>
      <c r="N64" s="6" t="n">
        <f aca="false">SUMPRODUCT((Ventas!$D$2:$D$10000=0)*(YEAR(Ventas!$A$2:$A$10000)=YEAR($A64))*(MONTH(Ventas!$A$2:$A$10000)=MONTH($A64))*(DAY(Ventas!$A$2:$A$10000)=DAY($A64)), Ventas!P$2:P$10000)</f>
        <v>0</v>
      </c>
      <c r="O64" s="1" t="n">
        <f aca="false">SUMPRODUCT((Ventas!$D$2:$D$10000=0)*(YEAR(Ventas!$A$2:$A$10000)=YEAR($A64))*(MONTH(Ventas!$A$2:$A$10000)=MONTH($A64))*(DAY(Ventas!$A$2:$A$10000)=DAY($A64)), Ventas!Q$2:Q$10000)</f>
        <v>0</v>
      </c>
      <c r="P64" s="1" t="n">
        <f aca="false">SUMPRODUCT((Ventas!$D$2:$D$10000=0)*(YEAR(Ventas!$A$2:$A$10000)=YEAR($A64))*(MONTH(Ventas!$A$2:$A$10000)=MONTH($A64))*(DAY(Ventas!$A$2:$A$10000)=DAY($A64)), Ventas!R$2:R$10000)</f>
        <v>0</v>
      </c>
      <c r="Q64" s="1" t="n">
        <f aca="false">SUMPRODUCT((Ventas!$D$2:$D$10000=0)*(YEAR(Ventas!$A$2:$A$10000)=YEAR($A64))*(MONTH(Ventas!$A$2:$A$10000)=MONTH($A64))*(DAY(Ventas!$A$2:$A$10000)=DAY($A64)), Ventas!S$2:S$10000)</f>
        <v>0</v>
      </c>
      <c r="R64" s="1" t="n">
        <f aca="false">SUMPRODUCT((Ventas!$D$2:$D$10000=0)*(YEAR(Ventas!$A$2:$A$10000)=YEAR($A64))*(MONTH(Ventas!$A$2:$A$10000)=MONTH($A64))*(DAY(Ventas!$A$2:$A$10000)=DAY($A64)), Ventas!T$2:T$10000)</f>
        <v>0</v>
      </c>
      <c r="S64" s="6" t="n">
        <f aca="false">SUMPRODUCT((Ventas!$D$2:$D$10000=0)*(YEAR(Ventas!$A$2:$A$10000)=YEAR($A64))*(MONTH(Ventas!$A$2:$A$10000)=MONTH($A64))*(DAY(Ventas!$A$2:$A$10000)=DAY($A64)), Ventas!U$2:U$10000)</f>
        <v>0</v>
      </c>
      <c r="T64" s="1" t="n">
        <f aca="false">SUMPRODUCT((Ventas!$D$2:$D$10000=0)*(YEAR(Ventas!$A$2:$A$10000)=YEAR($A64))*(MONTH(Ventas!$A$2:$A$10000)=MONTH($A64))*(DAY(Ventas!$A$2:$A$10000)=DAY($A64)), Ventas!V$2:V$10000)</f>
        <v>0</v>
      </c>
      <c r="U64" s="1" t="n">
        <f aca="false">SUMPRODUCT((Ventas!$D$2:$D$10000=0)*(YEAR(Ventas!$A$2:$A$10000)=YEAR($A64))*(MONTH(Ventas!$A$2:$A$10000)=MONTH($A64))*(DAY(Ventas!$A$2:$A$10000)=DAY($A64)), Ventas!W$2:W$10000)</f>
        <v>0</v>
      </c>
      <c r="V64" s="1" t="n">
        <f aca="false">SUMPRODUCT((Ventas!$D$2:$D$10000=0)*(YEAR(Ventas!$A$2:$A$10000)=YEAR($A64))*(MONTH(Ventas!$A$2:$A$10000)=MONTH($A64))*(DAY(Ventas!$A$2:$A$10000)=DAY($A64)), Ventas!X$2:X$10000)</f>
        <v>0</v>
      </c>
      <c r="W64" s="1" t="n">
        <f aca="false">SUMPRODUCT((Ventas!$D$2:$D$10000=0)*(YEAR(Ventas!$A$2:$A$10000)=YEAR($A64))*(MONTH(Ventas!$A$2:$A$10000)=MONTH($A64))*(DAY(Ventas!$A$2:$A$10000)=DAY($A64)), Ventas!Y$2:Y$10000)</f>
        <v>0</v>
      </c>
      <c r="X64" s="6" t="n">
        <f aca="false">SUMPRODUCT((Ventas!$D$2:$D$10000=0)*(YEAR(Ventas!$A$2:$A$10000)=YEAR($A64))*(MONTH(Ventas!$A$2:$A$10000)=MONTH($A64))*(DAY(Ventas!$A$2:$A$10000)=DAY($A64)), Ventas!Z$2:Z$10000)</f>
        <v>0</v>
      </c>
      <c r="Y64" s="1" t="n">
        <f aca="false">SUMPRODUCT((Ventas!$D$2:$D$10000=0)*(YEAR(Ventas!$A$2:$A$10000)=YEAR($A64))*(MONTH(Ventas!$A$2:$A$10000)=MONTH($A64))*(DAY(Ventas!$A$2:$A$10000)=DAY($A64)), Ventas!AA$2:AA$10000)</f>
        <v>0</v>
      </c>
      <c r="Z64" s="1" t="n">
        <f aca="false">SUMPRODUCT((Ventas!$D$2:$D$10000=0)*(YEAR(Ventas!$A$2:$A$10000)=YEAR($A64))*(MONTH(Ventas!$A$2:$A$10000)=MONTH($A64))*(DAY(Ventas!$A$2:$A$10000)=DAY($A64)), Ventas!AB$2:AB$10000)</f>
        <v>0</v>
      </c>
      <c r="AA64" s="1" t="n">
        <f aca="false">SUMPRODUCT((Ventas!$D$2:$D$10000=0)*(YEAR(Ventas!$A$2:$A$10000)=YEAR($A64))*(MONTH(Ventas!$A$2:$A$10000)=MONTH($A64))*(DAY(Ventas!$A$2:$A$10000)=DAY($A64)), Ventas!AC$2:AC$10000)</f>
        <v>0</v>
      </c>
      <c r="AB64" s="1" t="n">
        <f aca="false">SUMPRODUCT((Ventas!$D$2:$D$10000=0)*(YEAR(Ventas!$A$2:$A$10000)=YEAR($A64))*(MONTH(Ventas!$A$2:$A$10000)=MONTH($A64))*(DAY(Ventas!$A$2:$A$10000)=DAY($A64)), Ventas!AD$2:AD$10000)</f>
        <v>0</v>
      </c>
      <c r="AC64" s="6" t="n">
        <f aca="false">SUMPRODUCT((Ventas!$D$2:$D$10000=0)*(YEAR(Ventas!$A$2:$A$10000)=YEAR($A64))*(MONTH(Ventas!$A$2:$A$10000)=MONTH($A64))*(DAY(Ventas!$A$2:$A$10000)=DAY($A64)), Ventas!AE$2:AE$10000)</f>
        <v>0</v>
      </c>
      <c r="AD64" s="1" t="n">
        <f aca="false">SUMPRODUCT((Ventas!$D$2:$D$10000=0)*(YEAR(Ventas!$A$2:$A$10000)=YEAR($A64))*(MONTH(Ventas!$A$2:$A$10000)=MONTH($A64))*(DAY(Ventas!$A$2:$A$10000)=DAY($A64)), Ventas!AF$2:AF$10000)</f>
        <v>0</v>
      </c>
      <c r="AE64" s="1" t="n">
        <f aca="false">SUMPRODUCT((Ventas!$D$2:$D$10000=0)*(YEAR(Ventas!$A$2:$A$10000)=YEAR($A64))*(MONTH(Ventas!$A$2:$A$10000)=MONTH($A64))*(DAY(Ventas!$A$2:$A$10000)=DAY($A64)), Ventas!AG$2:AG$10000)</f>
        <v>0</v>
      </c>
      <c r="AF64" s="1" t="n">
        <f aca="false">SUMPRODUCT((Ventas!$D$2:$D$10000=0)*(YEAR(Ventas!$A$2:$A$10000)=YEAR($A64))*(MONTH(Ventas!$A$2:$A$10000)=MONTH($A64))*(DAY(Ventas!$A$2:$A$10000)=DAY($A64)), Ventas!AH$2:AH$10000)</f>
        <v>0</v>
      </c>
      <c r="AG64" s="1" t="n">
        <f aca="false">SUMPRODUCT((Ventas!$D$2:$D$10000=0)*(YEAR(Ventas!$A$2:$A$10000)=YEAR($A64))*(MONTH(Ventas!$A$2:$A$10000)=MONTH($A64))*(DAY(Ventas!$A$2:$A$10000)=DAY($A64)), Ventas!AI$2:AI$10000)</f>
        <v>0</v>
      </c>
      <c r="AH64" s="6" t="n">
        <f aca="false">SUMPRODUCT((Ventas!$D$2:$D$10000=0)*(YEAR(Ventas!$A$2:$A$10000)=YEAR($A64))*(MONTH(Ventas!$A$2:$A$10000)=MONTH($A64))*(DAY(Ventas!$A$2:$A$10000)=DAY($A64)), Ventas!AJ$2:AJ$10000)</f>
        <v>0</v>
      </c>
      <c r="AI64" s="1" t="n">
        <f aca="false">SUMPRODUCT((Ventas!$D$2:$D$10000=0)*(YEAR(Ventas!$A$2:$A$10000)=YEAR($A64))*(MONTH(Ventas!$A$2:$A$10000)=MONTH($A64))*(DAY(Ventas!$A$2:$A$10000)=DAY($A64)), Ventas!AK$2:AK$10000)</f>
        <v>0</v>
      </c>
      <c r="AJ64" s="1" t="n">
        <f aca="false">SUMPRODUCT((Ventas!$D$2:$D$10000=0)*(YEAR(Ventas!$A$2:$A$10000)=YEAR($A64))*(MONTH(Ventas!$A$2:$A$10000)=MONTH($A64))*(DAY(Ventas!$A$2:$A$10000)=DAY($A64)), Ventas!AL$2:AL$10000)</f>
        <v>0</v>
      </c>
      <c r="AK64" s="6" t="n">
        <f aca="false">SUMPRODUCT((Ventas!$D$2:$D$10000=0)*(YEAR(Ventas!$A$2:$A$10000)=YEAR($A64))*(MONTH(Ventas!$A$2:$A$10000)=MONTH($A64))*(DAY(Ventas!$A$2:$A$10000)=DAY($A64)), Ventas!AM$2:AM$10000)</f>
        <v>0</v>
      </c>
      <c r="AL64" s="1" t="n">
        <f aca="false">SUMPRODUCT((Ventas!$D$2:$D$10000=0)*(YEAR(Ventas!$A$2:$A$10000)=YEAR($A64))*(MONTH(Ventas!$A$2:$A$10000)=MONTH($A64))*(DAY(Ventas!$A$2:$A$10000)=DAY($A64)), Ventas!AN$2:AN$10000)</f>
        <v>0</v>
      </c>
      <c r="AM64" s="1" t="n">
        <f aca="false">SUMPRODUCT((Ventas!$D$2:$D$10000=0)*(YEAR(Ventas!$A$2:$A$10000)=YEAR($A64))*(MONTH(Ventas!$A$2:$A$10000)=MONTH($A64))*(DAY(Ventas!$A$2:$A$10000)=DAY($A64)), Ventas!AO$2:AO$10000)</f>
        <v>0</v>
      </c>
      <c r="AN64" s="6" t="n">
        <f aca="false">SUMPRODUCT((Ventas!$D$2:$D$10000=0)*(YEAR(Ventas!$A$2:$A$10000)=YEAR($A64))*(MONTH(Ventas!$A$2:$A$10000)=MONTH($A64))*(DAY(Ventas!$A$2:$A$10000)=DAY($A64)), Ventas!AP$2:AP$10000)</f>
        <v>0</v>
      </c>
      <c r="AO64" s="1" t="n">
        <f aca="false">SUMPRODUCT((Ventas!$D$2:$D$10000=0)*(YEAR(Ventas!$A$2:$A$10000)=YEAR($A64))*(MONTH(Ventas!$A$2:$A$10000)=MONTH($A64))*(DAY(Ventas!$A$2:$A$10000)=DAY($A64)), Ventas!AQ$2:AQ$10000)</f>
        <v>0</v>
      </c>
      <c r="AP64" s="1" t="n">
        <f aca="false">SUMPRODUCT((Ventas!$D$2:$D$10000=0)*(YEAR(Ventas!$A$2:$A$10000)=YEAR($A64))*(MONTH(Ventas!$A$2:$A$10000)=MONTH($A64))*(DAY(Ventas!$A$2:$A$10000)=DAY($A64)), Ventas!AR$2:AR$10000)</f>
        <v>0</v>
      </c>
      <c r="AQ64" s="1" t="n">
        <f aca="false">SUMPRODUCT((Ventas!$D$2:$D$10000=0)*(YEAR(Ventas!$A$2:$A$10000)=YEAR($A64))*(MONTH(Ventas!$A$2:$A$10000)=MONTH($A64))*(DAY(Ventas!$A$2:$A$10000)=DAY($A64)), Ventas!AS$2:AS$10000)</f>
        <v>0</v>
      </c>
      <c r="AR64" s="6" t="n">
        <f aca="false">SUMPRODUCT((Ventas!$D$2:$D$10000=0)*(YEAR(Ventas!$A$2:$A$10000)=YEAR($A64))*(MONTH(Ventas!$A$2:$A$10000)=MONTH($A64))*(DAY(Ventas!$A$2:$A$10000)=DAY($A64)), Ventas!AT$2:AT$10000)</f>
        <v>0</v>
      </c>
      <c r="AS64" s="1" t="n">
        <f aca="false">SUMPRODUCT((Ventas!$D$2:$D$10000=0)*(YEAR(Ventas!$A$2:$A$10000)=YEAR($A64))*(MONTH(Ventas!$A$2:$A$10000)=MONTH($A64))*(DAY(Ventas!$A$2:$A$10000)=DAY($A64)), Ventas!AU$2:AU$10000)</f>
        <v>0</v>
      </c>
      <c r="AT64" s="1" t="n">
        <f aca="false">SUMPRODUCT((Ventas!$D$2:$D$10000=0)*(YEAR(Ventas!$A$2:$A$10000)=YEAR($A64))*(MONTH(Ventas!$A$2:$A$10000)=MONTH($A64))*(DAY(Ventas!$A$2:$A$10000)=DAY($A64)), Ventas!AV$2:AV$10000)</f>
        <v>0</v>
      </c>
      <c r="AU64" s="1" t="n">
        <f aca="false">SUMPRODUCT((Ventas!$D$2:$D$10000=0)*(YEAR(Ventas!$A$2:$A$10000)=YEAR($A64))*(MONTH(Ventas!$A$2:$A$10000)=MONTH($A64))*(DAY(Ventas!$A$2:$A$10000)=DAY($A64)), Ventas!AW$2:AW$10000)</f>
        <v>0</v>
      </c>
      <c r="AV64" s="6" t="n">
        <f aca="false">SUMPRODUCT((Ventas!$D$2:$D$10000=0)*(YEAR(Ventas!$A$2:$A$10000)=YEAR($A64))*(MONTH(Ventas!$A$2:$A$10000)=MONTH($A64))*(DAY(Ventas!$A$2:$A$10000)=DAY($A64)), Ventas!AX$2:AX$10000)</f>
        <v>0</v>
      </c>
      <c r="AW64" s="1" t="n">
        <f aca="false">SUMPRODUCT((Ventas!$D$2:$D$10000=0)*(YEAR(Ventas!$A$2:$A$10000)=YEAR($A64))*(MONTH(Ventas!$A$2:$A$10000)=MONTH($A64))*(DAY(Ventas!$A$2:$A$10000)=DAY($A64)), Ventas!AY$2:AY$10000)</f>
        <v>0</v>
      </c>
      <c r="AX64" s="1" t="n">
        <f aca="false">SUMPRODUCT((Ventas!$D$2:$D$10000=0)*(YEAR(Ventas!$A$2:$A$10000)=YEAR($A64))*(MONTH(Ventas!$A$2:$A$10000)=MONTH($A64))*(DAY(Ventas!$A$2:$A$10000)=DAY($A64)), Ventas!AZ$2:AZ$10000)</f>
        <v>0</v>
      </c>
      <c r="AY64" s="1" t="n">
        <f aca="false">SUMPRODUCT((Ventas!$D$2:$D$10000=0)*(YEAR(Ventas!$A$2:$A$10000)=YEAR($A64))*(MONTH(Ventas!$A$2:$A$10000)=MONTH($A64))*(DAY(Ventas!$A$2:$A$10000)=DAY($A64)), Ventas!BA$2:BA$10000)</f>
        <v>0</v>
      </c>
      <c r="AZ64" s="6" t="n">
        <f aca="false">SUMPRODUCT((Ventas!$D$2:$D$10000=0)*(YEAR(Ventas!$A$2:$A$10000)=YEAR($A64))*(MONTH(Ventas!$A$2:$A$10000)=MONTH($A64))*(DAY(Ventas!$A$2:$A$10000)=DAY($A64)), Ventas!BB$2:BB$10000)</f>
        <v>0</v>
      </c>
      <c r="BA64" s="1" t="n">
        <f aca="false">SUMPRODUCT((Ventas!$D$2:$D$10000=0)*(YEAR(Ventas!$A$2:$A$10000)=YEAR($A64))*(MONTH(Ventas!$A$2:$A$10000)=MONTH($A64))*(DAY(Ventas!$A$2:$A$10000)=DAY($A64)), Ventas!BC$2:BC$10000)</f>
        <v>0</v>
      </c>
      <c r="BB64" s="1" t="n">
        <f aca="false">SUMPRODUCT((Ventas!$D$2:$D$10000=0)*(YEAR(Ventas!$A$2:$A$10000)=YEAR($A64))*(MONTH(Ventas!$A$2:$A$10000)=MONTH($A64))*(DAY(Ventas!$A$2:$A$10000)=DAY($A64)), Ventas!BD$2:BD$10000)</f>
        <v>0</v>
      </c>
      <c r="BC64" s="1" t="n">
        <f aca="false">SUMPRODUCT((Ventas!$D$2:$D$10000=0)*(YEAR(Ventas!$A$2:$A$10000)=YEAR($A64))*(MONTH(Ventas!$A$2:$A$10000)=MONTH($A64))*(DAY(Ventas!$A$2:$A$10000)=DAY($A64)), Ventas!BE$2:BE$10000)</f>
        <v>0</v>
      </c>
      <c r="BD64" s="6" t="n">
        <f aca="false">SUMPRODUCT((Ventas!$D$2:$D$10000=0)*(YEAR(Ventas!$A$2:$A$10000)=YEAR($A64))*(MONTH(Ventas!$A$2:$A$10000)=MONTH($A64))*(DAY(Ventas!$A$2:$A$10000)=DAY($A64)), Ventas!BF$2:BF$10000)</f>
        <v>0</v>
      </c>
      <c r="BE64" s="1" t="n">
        <f aca="false">SUMPRODUCT((Ventas!$D$2:$D$10000=0)*(YEAR(Ventas!$A$2:$A$10000)=YEAR($A64))*(MONTH(Ventas!$A$2:$A$10000)=MONTH($A64))*(DAY(Ventas!$A$2:$A$10000)=DAY($A64)), Ventas!BG$2:BG$10000)</f>
        <v>0</v>
      </c>
      <c r="BF64" s="6" t="n">
        <f aca="false">SUMPRODUCT((Ventas!$D$2:$D$10000=0)*(YEAR(Ventas!$A$2:$A$10000)=YEAR($A64))*(MONTH(Ventas!$A$2:$A$10000)=MONTH($A64))*(DAY(Ventas!$A$2:$A$10000)=DAY($A64)), Ventas!BH$2:BH$10000)</f>
        <v>0</v>
      </c>
      <c r="BG64" s="1" t="n">
        <f aca="false">SUMPRODUCT((Ventas!$D$2:$D$10000=0)*(YEAR(Ventas!$A$2:$A$10000)=YEAR($A64))*(MONTH(Ventas!$A$2:$A$10000)=MONTH($A64))*(DAY(Ventas!$A$2:$A$10000)=DAY($A64)), Ventas!BI$2:BI$10000)</f>
        <v>0</v>
      </c>
      <c r="BH64" s="1" t="n">
        <f aca="false">SUMPRODUCT((Ventas!$D$2:$D$10000=0)*(YEAR(Ventas!$A$2:$A$10000)=YEAR($A64))*(MONTH(Ventas!$A$2:$A$10000)=MONTH($A64))*(DAY(Ventas!$A$2:$A$10000)=DAY($A64)), Ventas!BJ$2:BJ$10000)</f>
        <v>0</v>
      </c>
      <c r="BI64" s="1" t="n">
        <f aca="false">SUMPRODUCT((Ventas!$D$2:$D$10000=0)*(YEAR(Ventas!$A$2:$A$10000)=YEAR($A64))*(MONTH(Ventas!$A$2:$A$10000)=MONTH($A64))*(DAY(Ventas!$A$2:$A$10000)=DAY($A64)), Ventas!BK$2:BK$10000)</f>
        <v>0</v>
      </c>
      <c r="BJ64" s="1" t="n">
        <f aca="false">SUMPRODUCT((Ventas!$D$2:$D$10000=0)*(YEAR(Ventas!$A$2:$A$10000)=YEAR($A64))*(MONTH(Ventas!$A$2:$A$10000)=MONTH($A64))*(DAY(Ventas!$A$2:$A$10000)=DAY($A64)), Ventas!BL$2:BL$10000)</f>
        <v>0</v>
      </c>
      <c r="BK64" s="1" t="n">
        <f aca="false">SUMPRODUCT((Ventas!$D$2:$D$10000=0)*(YEAR(Ventas!$A$2:$A$10000)=YEAR($A64))*(MONTH(Ventas!$A$2:$A$10000)=MONTH($A64))*(DAY(Ventas!$A$2:$A$10000)=DAY($A64)), Ventas!BM$2:BM$10000)</f>
        <v>0</v>
      </c>
      <c r="BL64" s="1" t="n">
        <f aca="false">SUMPRODUCT((Ventas!$D$2:$D$10000=0)*(YEAR(Ventas!$A$2:$A$10000)=YEAR($A64))*(MONTH(Ventas!$A$2:$A$10000)=MONTH($A64))*(DAY(Ventas!$A$2:$A$10000)=DAY($A64)), Ventas!BN$2:BN$10000)</f>
        <v>0</v>
      </c>
      <c r="BM64" s="1" t="n">
        <f aca="false">SUMPRODUCT((Ventas!$D$2:$D$10000=0)*(YEAR(Ventas!$A$2:$A$10000)=YEAR($A64))*(MONTH(Ventas!$A$2:$A$10000)=MONTH($A64))*(DAY(Ventas!$A$2:$A$10000)=DAY($A64)), Ventas!BO$2:BO$10000)</f>
        <v>0</v>
      </c>
      <c r="BN64" s="1" t="n">
        <f aca="false">SUMPRODUCT((Ventas!$D$2:$D$10000=0)*(YEAR(Ventas!$A$2:$A$10000)=YEAR($A64))*(MONTH(Ventas!$A$2:$A$10000)=MONTH($A64))*(DAY(Ventas!$A$2:$A$10000)=DAY($A64)), Ventas!BP$2:BP$10000)</f>
        <v>0</v>
      </c>
      <c r="BO64" s="1" t="n">
        <f aca="false">SUMPRODUCT((Ventas!$D$2:$D$10000=0)*(YEAR(Ventas!$A$2:$A$10000)=YEAR($A64))*(MONTH(Ventas!$A$2:$A$10000)=MONTH($A64))*(DAY(Ventas!$A$2:$A$10000)=DAY($A64)), Ventas!BQ$2:BQ$10000)</f>
        <v>0</v>
      </c>
      <c r="BP64" s="1" t="n">
        <f aca="false">SUMPRODUCT((Ventas!$D$2:$D$10000=0)*(YEAR(Ventas!$A$2:$A$10000)=YEAR($A64))*(MONTH(Ventas!$A$2:$A$10000)=MONTH($A64))*(DAY(Ventas!$A$2:$A$10000)=DAY($A64)), Ventas!BR$2:BR$10000)</f>
        <v>0</v>
      </c>
      <c r="BQ64" s="1" t="n">
        <f aca="false">SUMPRODUCT((Ventas!$D$2:$D$10000=0)*(YEAR(Ventas!$A$2:$A$10000)=YEAR($A64))*(MONTH(Ventas!$A$2:$A$10000)=MONTH($A64))*(DAY(Ventas!$A$2:$A$10000)=DAY($A64)), Ventas!BS$2:BS$10000)</f>
        <v>0</v>
      </c>
      <c r="BR64" s="1" t="n">
        <f aca="false">SUMPRODUCT((Ventas!$D$2:$D$10000=0)*(YEAR(Ventas!$A$2:$A$10000)=YEAR($A64))*(MONTH(Ventas!$A$2:$A$10000)=MONTH($A64))*(DAY(Ventas!$A$2:$A$10000)=DAY($A64)), Ventas!BT$2:BT$10000)</f>
        <v>0</v>
      </c>
      <c r="BS64" s="1" t="n">
        <f aca="false">SUMPRODUCT((Ventas!$D$2:$D$10000=0)*(YEAR(Ventas!$A$2:$A$10000)=YEAR($A64))*(MONTH(Ventas!$A$2:$A$10000)=MONTH($A64))*(DAY(Ventas!$A$2:$A$10000)=DAY($A64)), Ventas!BU$2:BU$10000)</f>
        <v>0</v>
      </c>
    </row>
    <row r="65" customFormat="false" ht="12.8" hidden="false" customHeight="false" outlineLevel="0" collapsed="false">
      <c r="A65" s="64" t="n">
        <v>42599</v>
      </c>
      <c r="B65" s="2" t="n">
        <f aca="false">SUMPRODUCT((Ventas!$D$2:$D$10000=0)*(YEAR(Ventas!$A$2:$A$10000)=YEAR($A65))*(MONTH(Ventas!$A$2:$A$10000)=MONTH($A65))*(DAY(Ventas!$A$2:$A$10000)=DAY($A65)), Ventas!$F$2:$F$10000)</f>
        <v>0</v>
      </c>
      <c r="C65" s="2" t="n">
        <f aca="false">SUMPRODUCT((Ventas!$D$2:$D$10000=1)*(YEAR(Ventas!$A$2:$A$10000)=YEAR($A65))*(MONTH(Ventas!$A$2:$A$10000)=MONTH($A65))*(DAY(Ventas!$A$2:$A$10000)=DAY($A65)), Ventas!$F$2:$F$10000)</f>
        <v>0</v>
      </c>
      <c r="D65" s="2" t="n">
        <f aca="false">SUM(B65:C65)</f>
        <v>0</v>
      </c>
      <c r="F65" s="1" t="n">
        <f aca="false">SUMPRODUCT((Ventas!$D$2:$D$10000=0)*(YEAR(Ventas!$A$2:$A$10000)=YEAR($A65))*(MONTH(Ventas!$A$2:$A$10000)=MONTH($A65))*(DAY(Ventas!$A$2:$A$10000)=DAY($A65)), Ventas!H$2:H$10000)</f>
        <v>0</v>
      </c>
      <c r="G65" s="1" t="n">
        <f aca="false">SUMPRODUCT((Ventas!$D$2:$D$10000=0)*(YEAR(Ventas!$A$2:$A$10000)=YEAR($A65))*(MONTH(Ventas!$A$2:$A$10000)=MONTH($A65))*(DAY(Ventas!$A$2:$A$10000)=DAY($A65)), Ventas!I$2:I$10000)</f>
        <v>0</v>
      </c>
      <c r="H65" s="1" t="n">
        <f aca="false">SUMPRODUCT((Ventas!$D$2:$D$10000=0)*(YEAR(Ventas!$A$2:$A$10000)=YEAR($A65))*(MONTH(Ventas!$A$2:$A$10000)=MONTH($A65))*(DAY(Ventas!$A$2:$A$10000)=DAY($A65)), Ventas!J$2:J$10000)</f>
        <v>0</v>
      </c>
      <c r="I65" s="6" t="n">
        <f aca="false">SUMPRODUCT((Ventas!$D$2:$D$10000=0)*(YEAR(Ventas!$A$2:$A$10000)=YEAR($A65))*(MONTH(Ventas!$A$2:$A$10000)=MONTH($A65))*(DAY(Ventas!$A$2:$A$10000)=DAY($A65)), Ventas!K$2:K$10000)</f>
        <v>0</v>
      </c>
      <c r="J65" s="1" t="n">
        <f aca="false">SUMPRODUCT((Ventas!$D$2:$D$10000=0)*(YEAR(Ventas!$A$2:$A$10000)=YEAR($A65))*(MONTH(Ventas!$A$2:$A$10000)=MONTH($A65))*(DAY(Ventas!$A$2:$A$10000)=DAY($A65)), Ventas!L$2:L$10000)</f>
        <v>0</v>
      </c>
      <c r="K65" s="1" t="n">
        <f aca="false">SUMPRODUCT((Ventas!$D$2:$D$10000=0)*(YEAR(Ventas!$A$2:$A$10000)=YEAR($A65))*(MONTH(Ventas!$A$2:$A$10000)=MONTH($A65))*(DAY(Ventas!$A$2:$A$10000)=DAY($A65)), Ventas!M$2:M$10000)</f>
        <v>0</v>
      </c>
      <c r="L65" s="1" t="n">
        <f aca="false">SUMPRODUCT((Ventas!$D$2:$D$10000=0)*(YEAR(Ventas!$A$2:$A$10000)=YEAR($A65))*(MONTH(Ventas!$A$2:$A$10000)=MONTH($A65))*(DAY(Ventas!$A$2:$A$10000)=DAY($A65)), Ventas!N$2:N$10000)</f>
        <v>0</v>
      </c>
      <c r="M65" s="1" t="n">
        <f aca="false">SUMPRODUCT((Ventas!$D$2:$D$10000=0)*(YEAR(Ventas!$A$2:$A$10000)=YEAR($A65))*(MONTH(Ventas!$A$2:$A$10000)=MONTH($A65))*(DAY(Ventas!$A$2:$A$10000)=DAY($A65)), Ventas!O$2:O$10000)</f>
        <v>0</v>
      </c>
      <c r="N65" s="6" t="n">
        <f aca="false">SUMPRODUCT((Ventas!$D$2:$D$10000=0)*(YEAR(Ventas!$A$2:$A$10000)=YEAR($A65))*(MONTH(Ventas!$A$2:$A$10000)=MONTH($A65))*(DAY(Ventas!$A$2:$A$10000)=DAY($A65)), Ventas!P$2:P$10000)</f>
        <v>0</v>
      </c>
      <c r="O65" s="1" t="n">
        <f aca="false">SUMPRODUCT((Ventas!$D$2:$D$10000=0)*(YEAR(Ventas!$A$2:$A$10000)=YEAR($A65))*(MONTH(Ventas!$A$2:$A$10000)=MONTH($A65))*(DAY(Ventas!$A$2:$A$10000)=DAY($A65)), Ventas!Q$2:Q$10000)</f>
        <v>0</v>
      </c>
      <c r="P65" s="1" t="n">
        <f aca="false">SUMPRODUCT((Ventas!$D$2:$D$10000=0)*(YEAR(Ventas!$A$2:$A$10000)=YEAR($A65))*(MONTH(Ventas!$A$2:$A$10000)=MONTH($A65))*(DAY(Ventas!$A$2:$A$10000)=DAY($A65)), Ventas!R$2:R$10000)</f>
        <v>0</v>
      </c>
      <c r="Q65" s="1" t="n">
        <f aca="false">SUMPRODUCT((Ventas!$D$2:$D$10000=0)*(YEAR(Ventas!$A$2:$A$10000)=YEAR($A65))*(MONTH(Ventas!$A$2:$A$10000)=MONTH($A65))*(DAY(Ventas!$A$2:$A$10000)=DAY($A65)), Ventas!S$2:S$10000)</f>
        <v>0</v>
      </c>
      <c r="R65" s="1" t="n">
        <f aca="false">SUMPRODUCT((Ventas!$D$2:$D$10000=0)*(YEAR(Ventas!$A$2:$A$10000)=YEAR($A65))*(MONTH(Ventas!$A$2:$A$10000)=MONTH($A65))*(DAY(Ventas!$A$2:$A$10000)=DAY($A65)), Ventas!T$2:T$10000)</f>
        <v>0</v>
      </c>
      <c r="S65" s="6" t="n">
        <f aca="false">SUMPRODUCT((Ventas!$D$2:$D$10000=0)*(YEAR(Ventas!$A$2:$A$10000)=YEAR($A65))*(MONTH(Ventas!$A$2:$A$10000)=MONTH($A65))*(DAY(Ventas!$A$2:$A$10000)=DAY($A65)), Ventas!U$2:U$10000)</f>
        <v>0</v>
      </c>
      <c r="T65" s="1" t="n">
        <f aca="false">SUMPRODUCT((Ventas!$D$2:$D$10000=0)*(YEAR(Ventas!$A$2:$A$10000)=YEAR($A65))*(MONTH(Ventas!$A$2:$A$10000)=MONTH($A65))*(DAY(Ventas!$A$2:$A$10000)=DAY($A65)), Ventas!V$2:V$10000)</f>
        <v>0</v>
      </c>
      <c r="U65" s="1" t="n">
        <f aca="false">SUMPRODUCT((Ventas!$D$2:$D$10000=0)*(YEAR(Ventas!$A$2:$A$10000)=YEAR($A65))*(MONTH(Ventas!$A$2:$A$10000)=MONTH($A65))*(DAY(Ventas!$A$2:$A$10000)=DAY($A65)), Ventas!W$2:W$10000)</f>
        <v>0</v>
      </c>
      <c r="V65" s="1" t="n">
        <f aca="false">SUMPRODUCT((Ventas!$D$2:$D$10000=0)*(YEAR(Ventas!$A$2:$A$10000)=YEAR($A65))*(MONTH(Ventas!$A$2:$A$10000)=MONTH($A65))*(DAY(Ventas!$A$2:$A$10000)=DAY($A65)), Ventas!X$2:X$10000)</f>
        <v>0</v>
      </c>
      <c r="W65" s="1" t="n">
        <f aca="false">SUMPRODUCT((Ventas!$D$2:$D$10000=0)*(YEAR(Ventas!$A$2:$A$10000)=YEAR($A65))*(MONTH(Ventas!$A$2:$A$10000)=MONTH($A65))*(DAY(Ventas!$A$2:$A$10000)=DAY($A65)), Ventas!Y$2:Y$10000)</f>
        <v>0</v>
      </c>
      <c r="X65" s="6" t="n">
        <f aca="false">SUMPRODUCT((Ventas!$D$2:$D$10000=0)*(YEAR(Ventas!$A$2:$A$10000)=YEAR($A65))*(MONTH(Ventas!$A$2:$A$10000)=MONTH($A65))*(DAY(Ventas!$A$2:$A$10000)=DAY($A65)), Ventas!Z$2:Z$10000)</f>
        <v>0</v>
      </c>
      <c r="Y65" s="1" t="n">
        <f aca="false">SUMPRODUCT((Ventas!$D$2:$D$10000=0)*(YEAR(Ventas!$A$2:$A$10000)=YEAR($A65))*(MONTH(Ventas!$A$2:$A$10000)=MONTH($A65))*(DAY(Ventas!$A$2:$A$10000)=DAY($A65)), Ventas!AA$2:AA$10000)</f>
        <v>0</v>
      </c>
      <c r="Z65" s="1" t="n">
        <f aca="false">SUMPRODUCT((Ventas!$D$2:$D$10000=0)*(YEAR(Ventas!$A$2:$A$10000)=YEAR($A65))*(MONTH(Ventas!$A$2:$A$10000)=MONTH($A65))*(DAY(Ventas!$A$2:$A$10000)=DAY($A65)), Ventas!AB$2:AB$10000)</f>
        <v>0</v>
      </c>
      <c r="AA65" s="1" t="n">
        <f aca="false">SUMPRODUCT((Ventas!$D$2:$D$10000=0)*(YEAR(Ventas!$A$2:$A$10000)=YEAR($A65))*(MONTH(Ventas!$A$2:$A$10000)=MONTH($A65))*(DAY(Ventas!$A$2:$A$10000)=DAY($A65)), Ventas!AC$2:AC$10000)</f>
        <v>0</v>
      </c>
      <c r="AB65" s="1" t="n">
        <f aca="false">SUMPRODUCT((Ventas!$D$2:$D$10000=0)*(YEAR(Ventas!$A$2:$A$10000)=YEAR($A65))*(MONTH(Ventas!$A$2:$A$10000)=MONTH($A65))*(DAY(Ventas!$A$2:$A$10000)=DAY($A65)), Ventas!AD$2:AD$10000)</f>
        <v>0</v>
      </c>
      <c r="AC65" s="6" t="n">
        <f aca="false">SUMPRODUCT((Ventas!$D$2:$D$10000=0)*(YEAR(Ventas!$A$2:$A$10000)=YEAR($A65))*(MONTH(Ventas!$A$2:$A$10000)=MONTH($A65))*(DAY(Ventas!$A$2:$A$10000)=DAY($A65)), Ventas!AE$2:AE$10000)</f>
        <v>0</v>
      </c>
      <c r="AD65" s="1" t="n">
        <f aca="false">SUMPRODUCT((Ventas!$D$2:$D$10000=0)*(YEAR(Ventas!$A$2:$A$10000)=YEAR($A65))*(MONTH(Ventas!$A$2:$A$10000)=MONTH($A65))*(DAY(Ventas!$A$2:$A$10000)=DAY($A65)), Ventas!AF$2:AF$10000)</f>
        <v>0</v>
      </c>
      <c r="AE65" s="1" t="n">
        <f aca="false">SUMPRODUCT((Ventas!$D$2:$D$10000=0)*(YEAR(Ventas!$A$2:$A$10000)=YEAR($A65))*(MONTH(Ventas!$A$2:$A$10000)=MONTH($A65))*(DAY(Ventas!$A$2:$A$10000)=DAY($A65)), Ventas!AG$2:AG$10000)</f>
        <v>0</v>
      </c>
      <c r="AF65" s="1" t="n">
        <f aca="false">SUMPRODUCT((Ventas!$D$2:$D$10000=0)*(YEAR(Ventas!$A$2:$A$10000)=YEAR($A65))*(MONTH(Ventas!$A$2:$A$10000)=MONTH($A65))*(DAY(Ventas!$A$2:$A$10000)=DAY($A65)), Ventas!AH$2:AH$10000)</f>
        <v>0</v>
      </c>
      <c r="AG65" s="1" t="n">
        <f aca="false">SUMPRODUCT((Ventas!$D$2:$D$10000=0)*(YEAR(Ventas!$A$2:$A$10000)=YEAR($A65))*(MONTH(Ventas!$A$2:$A$10000)=MONTH($A65))*(DAY(Ventas!$A$2:$A$10000)=DAY($A65)), Ventas!AI$2:AI$10000)</f>
        <v>0</v>
      </c>
      <c r="AH65" s="6" t="n">
        <f aca="false">SUMPRODUCT((Ventas!$D$2:$D$10000=0)*(YEAR(Ventas!$A$2:$A$10000)=YEAR($A65))*(MONTH(Ventas!$A$2:$A$10000)=MONTH($A65))*(DAY(Ventas!$A$2:$A$10000)=DAY($A65)), Ventas!AJ$2:AJ$10000)</f>
        <v>0</v>
      </c>
      <c r="AI65" s="1" t="n">
        <f aca="false">SUMPRODUCT((Ventas!$D$2:$D$10000=0)*(YEAR(Ventas!$A$2:$A$10000)=YEAR($A65))*(MONTH(Ventas!$A$2:$A$10000)=MONTH($A65))*(DAY(Ventas!$A$2:$A$10000)=DAY($A65)), Ventas!AK$2:AK$10000)</f>
        <v>0</v>
      </c>
      <c r="AJ65" s="1" t="n">
        <f aca="false">SUMPRODUCT((Ventas!$D$2:$D$10000=0)*(YEAR(Ventas!$A$2:$A$10000)=YEAR($A65))*(MONTH(Ventas!$A$2:$A$10000)=MONTH($A65))*(DAY(Ventas!$A$2:$A$10000)=DAY($A65)), Ventas!AL$2:AL$10000)</f>
        <v>0</v>
      </c>
      <c r="AK65" s="6" t="n">
        <f aca="false">SUMPRODUCT((Ventas!$D$2:$D$10000=0)*(YEAR(Ventas!$A$2:$A$10000)=YEAR($A65))*(MONTH(Ventas!$A$2:$A$10000)=MONTH($A65))*(DAY(Ventas!$A$2:$A$10000)=DAY($A65)), Ventas!AM$2:AM$10000)</f>
        <v>0</v>
      </c>
      <c r="AL65" s="1" t="n">
        <f aca="false">SUMPRODUCT((Ventas!$D$2:$D$10000=0)*(YEAR(Ventas!$A$2:$A$10000)=YEAR($A65))*(MONTH(Ventas!$A$2:$A$10000)=MONTH($A65))*(DAY(Ventas!$A$2:$A$10000)=DAY($A65)), Ventas!AN$2:AN$10000)</f>
        <v>0</v>
      </c>
      <c r="AM65" s="1" t="n">
        <f aca="false">SUMPRODUCT((Ventas!$D$2:$D$10000=0)*(YEAR(Ventas!$A$2:$A$10000)=YEAR($A65))*(MONTH(Ventas!$A$2:$A$10000)=MONTH($A65))*(DAY(Ventas!$A$2:$A$10000)=DAY($A65)), Ventas!AO$2:AO$10000)</f>
        <v>0</v>
      </c>
      <c r="AN65" s="6" t="n">
        <f aca="false">SUMPRODUCT((Ventas!$D$2:$D$10000=0)*(YEAR(Ventas!$A$2:$A$10000)=YEAR($A65))*(MONTH(Ventas!$A$2:$A$10000)=MONTH($A65))*(DAY(Ventas!$A$2:$A$10000)=DAY($A65)), Ventas!AP$2:AP$10000)</f>
        <v>0</v>
      </c>
      <c r="AO65" s="1" t="n">
        <f aca="false">SUMPRODUCT((Ventas!$D$2:$D$10000=0)*(YEAR(Ventas!$A$2:$A$10000)=YEAR($A65))*(MONTH(Ventas!$A$2:$A$10000)=MONTH($A65))*(DAY(Ventas!$A$2:$A$10000)=DAY($A65)), Ventas!AQ$2:AQ$10000)</f>
        <v>0</v>
      </c>
      <c r="AP65" s="1" t="n">
        <f aca="false">SUMPRODUCT((Ventas!$D$2:$D$10000=0)*(YEAR(Ventas!$A$2:$A$10000)=YEAR($A65))*(MONTH(Ventas!$A$2:$A$10000)=MONTH($A65))*(DAY(Ventas!$A$2:$A$10000)=DAY($A65)), Ventas!AR$2:AR$10000)</f>
        <v>0</v>
      </c>
      <c r="AQ65" s="1" t="n">
        <f aca="false">SUMPRODUCT((Ventas!$D$2:$D$10000=0)*(YEAR(Ventas!$A$2:$A$10000)=YEAR($A65))*(MONTH(Ventas!$A$2:$A$10000)=MONTH($A65))*(DAY(Ventas!$A$2:$A$10000)=DAY($A65)), Ventas!AS$2:AS$10000)</f>
        <v>0</v>
      </c>
      <c r="AR65" s="6" t="n">
        <f aca="false">SUMPRODUCT((Ventas!$D$2:$D$10000=0)*(YEAR(Ventas!$A$2:$A$10000)=YEAR($A65))*(MONTH(Ventas!$A$2:$A$10000)=MONTH($A65))*(DAY(Ventas!$A$2:$A$10000)=DAY($A65)), Ventas!AT$2:AT$10000)</f>
        <v>0</v>
      </c>
      <c r="AS65" s="1" t="n">
        <f aca="false">SUMPRODUCT((Ventas!$D$2:$D$10000=0)*(YEAR(Ventas!$A$2:$A$10000)=YEAR($A65))*(MONTH(Ventas!$A$2:$A$10000)=MONTH($A65))*(DAY(Ventas!$A$2:$A$10000)=DAY($A65)), Ventas!AU$2:AU$10000)</f>
        <v>0</v>
      </c>
      <c r="AT65" s="1" t="n">
        <f aca="false">SUMPRODUCT((Ventas!$D$2:$D$10000=0)*(YEAR(Ventas!$A$2:$A$10000)=YEAR($A65))*(MONTH(Ventas!$A$2:$A$10000)=MONTH($A65))*(DAY(Ventas!$A$2:$A$10000)=DAY($A65)), Ventas!AV$2:AV$10000)</f>
        <v>0</v>
      </c>
      <c r="AU65" s="1" t="n">
        <f aca="false">SUMPRODUCT((Ventas!$D$2:$D$10000=0)*(YEAR(Ventas!$A$2:$A$10000)=YEAR($A65))*(MONTH(Ventas!$A$2:$A$10000)=MONTH($A65))*(DAY(Ventas!$A$2:$A$10000)=DAY($A65)), Ventas!AW$2:AW$10000)</f>
        <v>0</v>
      </c>
      <c r="AV65" s="6" t="n">
        <f aca="false">SUMPRODUCT((Ventas!$D$2:$D$10000=0)*(YEAR(Ventas!$A$2:$A$10000)=YEAR($A65))*(MONTH(Ventas!$A$2:$A$10000)=MONTH($A65))*(DAY(Ventas!$A$2:$A$10000)=DAY($A65)), Ventas!AX$2:AX$10000)</f>
        <v>0</v>
      </c>
      <c r="AW65" s="1" t="n">
        <f aca="false">SUMPRODUCT((Ventas!$D$2:$D$10000=0)*(YEAR(Ventas!$A$2:$A$10000)=YEAR($A65))*(MONTH(Ventas!$A$2:$A$10000)=MONTH($A65))*(DAY(Ventas!$A$2:$A$10000)=DAY($A65)), Ventas!AY$2:AY$10000)</f>
        <v>0</v>
      </c>
      <c r="AX65" s="1" t="n">
        <f aca="false">SUMPRODUCT((Ventas!$D$2:$D$10000=0)*(YEAR(Ventas!$A$2:$A$10000)=YEAR($A65))*(MONTH(Ventas!$A$2:$A$10000)=MONTH($A65))*(DAY(Ventas!$A$2:$A$10000)=DAY($A65)), Ventas!AZ$2:AZ$10000)</f>
        <v>0</v>
      </c>
      <c r="AY65" s="1" t="n">
        <f aca="false">SUMPRODUCT((Ventas!$D$2:$D$10000=0)*(YEAR(Ventas!$A$2:$A$10000)=YEAR($A65))*(MONTH(Ventas!$A$2:$A$10000)=MONTH($A65))*(DAY(Ventas!$A$2:$A$10000)=DAY($A65)), Ventas!BA$2:BA$10000)</f>
        <v>0</v>
      </c>
      <c r="AZ65" s="6" t="n">
        <f aca="false">SUMPRODUCT((Ventas!$D$2:$D$10000=0)*(YEAR(Ventas!$A$2:$A$10000)=YEAR($A65))*(MONTH(Ventas!$A$2:$A$10000)=MONTH($A65))*(DAY(Ventas!$A$2:$A$10000)=DAY($A65)), Ventas!BB$2:BB$10000)</f>
        <v>0</v>
      </c>
      <c r="BA65" s="1" t="n">
        <f aca="false">SUMPRODUCT((Ventas!$D$2:$D$10000=0)*(YEAR(Ventas!$A$2:$A$10000)=YEAR($A65))*(MONTH(Ventas!$A$2:$A$10000)=MONTH($A65))*(DAY(Ventas!$A$2:$A$10000)=DAY($A65)), Ventas!BC$2:BC$10000)</f>
        <v>0</v>
      </c>
      <c r="BB65" s="1" t="n">
        <f aca="false">SUMPRODUCT((Ventas!$D$2:$D$10000=0)*(YEAR(Ventas!$A$2:$A$10000)=YEAR($A65))*(MONTH(Ventas!$A$2:$A$10000)=MONTH($A65))*(DAY(Ventas!$A$2:$A$10000)=DAY($A65)), Ventas!BD$2:BD$10000)</f>
        <v>0</v>
      </c>
      <c r="BC65" s="1" t="n">
        <f aca="false">SUMPRODUCT((Ventas!$D$2:$D$10000=0)*(YEAR(Ventas!$A$2:$A$10000)=YEAR($A65))*(MONTH(Ventas!$A$2:$A$10000)=MONTH($A65))*(DAY(Ventas!$A$2:$A$10000)=DAY($A65)), Ventas!BE$2:BE$10000)</f>
        <v>0</v>
      </c>
      <c r="BD65" s="6" t="n">
        <f aca="false">SUMPRODUCT((Ventas!$D$2:$D$10000=0)*(YEAR(Ventas!$A$2:$A$10000)=YEAR($A65))*(MONTH(Ventas!$A$2:$A$10000)=MONTH($A65))*(DAY(Ventas!$A$2:$A$10000)=DAY($A65)), Ventas!BF$2:BF$10000)</f>
        <v>0</v>
      </c>
      <c r="BE65" s="1" t="n">
        <f aca="false">SUMPRODUCT((Ventas!$D$2:$D$10000=0)*(YEAR(Ventas!$A$2:$A$10000)=YEAR($A65))*(MONTH(Ventas!$A$2:$A$10000)=MONTH($A65))*(DAY(Ventas!$A$2:$A$10000)=DAY($A65)), Ventas!BG$2:BG$10000)</f>
        <v>0</v>
      </c>
      <c r="BF65" s="6" t="n">
        <f aca="false">SUMPRODUCT((Ventas!$D$2:$D$10000=0)*(YEAR(Ventas!$A$2:$A$10000)=YEAR($A65))*(MONTH(Ventas!$A$2:$A$10000)=MONTH($A65))*(DAY(Ventas!$A$2:$A$10000)=DAY($A65)), Ventas!BH$2:BH$10000)</f>
        <v>0</v>
      </c>
      <c r="BG65" s="1" t="n">
        <f aca="false">SUMPRODUCT((Ventas!$D$2:$D$10000=0)*(YEAR(Ventas!$A$2:$A$10000)=YEAR($A65))*(MONTH(Ventas!$A$2:$A$10000)=MONTH($A65))*(DAY(Ventas!$A$2:$A$10000)=DAY($A65)), Ventas!BI$2:BI$10000)</f>
        <v>0</v>
      </c>
      <c r="BH65" s="1" t="n">
        <f aca="false">SUMPRODUCT((Ventas!$D$2:$D$10000=0)*(YEAR(Ventas!$A$2:$A$10000)=YEAR($A65))*(MONTH(Ventas!$A$2:$A$10000)=MONTH($A65))*(DAY(Ventas!$A$2:$A$10000)=DAY($A65)), Ventas!BJ$2:BJ$10000)</f>
        <v>0</v>
      </c>
      <c r="BI65" s="1" t="n">
        <f aca="false">SUMPRODUCT((Ventas!$D$2:$D$10000=0)*(YEAR(Ventas!$A$2:$A$10000)=YEAR($A65))*(MONTH(Ventas!$A$2:$A$10000)=MONTH($A65))*(DAY(Ventas!$A$2:$A$10000)=DAY($A65)), Ventas!BK$2:BK$10000)</f>
        <v>0</v>
      </c>
      <c r="BJ65" s="1" t="n">
        <f aca="false">SUMPRODUCT((Ventas!$D$2:$D$10000=0)*(YEAR(Ventas!$A$2:$A$10000)=YEAR($A65))*(MONTH(Ventas!$A$2:$A$10000)=MONTH($A65))*(DAY(Ventas!$A$2:$A$10000)=DAY($A65)), Ventas!BL$2:BL$10000)</f>
        <v>0</v>
      </c>
      <c r="BK65" s="1" t="n">
        <f aca="false">SUMPRODUCT((Ventas!$D$2:$D$10000=0)*(YEAR(Ventas!$A$2:$A$10000)=YEAR($A65))*(MONTH(Ventas!$A$2:$A$10000)=MONTH($A65))*(DAY(Ventas!$A$2:$A$10000)=DAY($A65)), Ventas!BM$2:BM$10000)</f>
        <v>0</v>
      </c>
      <c r="BL65" s="1" t="n">
        <f aca="false">SUMPRODUCT((Ventas!$D$2:$D$10000=0)*(YEAR(Ventas!$A$2:$A$10000)=YEAR($A65))*(MONTH(Ventas!$A$2:$A$10000)=MONTH($A65))*(DAY(Ventas!$A$2:$A$10000)=DAY($A65)), Ventas!BN$2:BN$10000)</f>
        <v>0</v>
      </c>
      <c r="BM65" s="1" t="n">
        <f aca="false">SUMPRODUCT((Ventas!$D$2:$D$10000=0)*(YEAR(Ventas!$A$2:$A$10000)=YEAR($A65))*(MONTH(Ventas!$A$2:$A$10000)=MONTH($A65))*(DAY(Ventas!$A$2:$A$10000)=DAY($A65)), Ventas!BO$2:BO$10000)</f>
        <v>0</v>
      </c>
      <c r="BN65" s="1" t="n">
        <f aca="false">SUMPRODUCT((Ventas!$D$2:$D$10000=0)*(YEAR(Ventas!$A$2:$A$10000)=YEAR($A65))*(MONTH(Ventas!$A$2:$A$10000)=MONTH($A65))*(DAY(Ventas!$A$2:$A$10000)=DAY($A65)), Ventas!BP$2:BP$10000)</f>
        <v>0</v>
      </c>
      <c r="BO65" s="1" t="n">
        <f aca="false">SUMPRODUCT((Ventas!$D$2:$D$10000=0)*(YEAR(Ventas!$A$2:$A$10000)=YEAR($A65))*(MONTH(Ventas!$A$2:$A$10000)=MONTH($A65))*(DAY(Ventas!$A$2:$A$10000)=DAY($A65)), Ventas!BQ$2:BQ$10000)</f>
        <v>0</v>
      </c>
      <c r="BP65" s="1" t="n">
        <f aca="false">SUMPRODUCT((Ventas!$D$2:$D$10000=0)*(YEAR(Ventas!$A$2:$A$10000)=YEAR($A65))*(MONTH(Ventas!$A$2:$A$10000)=MONTH($A65))*(DAY(Ventas!$A$2:$A$10000)=DAY($A65)), Ventas!BR$2:BR$10000)</f>
        <v>0</v>
      </c>
      <c r="BQ65" s="1" t="n">
        <f aca="false">SUMPRODUCT((Ventas!$D$2:$D$10000=0)*(YEAR(Ventas!$A$2:$A$10000)=YEAR($A65))*(MONTH(Ventas!$A$2:$A$10000)=MONTH($A65))*(DAY(Ventas!$A$2:$A$10000)=DAY($A65)), Ventas!BS$2:BS$10000)</f>
        <v>0</v>
      </c>
      <c r="BR65" s="1" t="n">
        <f aca="false">SUMPRODUCT((Ventas!$D$2:$D$10000=0)*(YEAR(Ventas!$A$2:$A$10000)=YEAR($A65))*(MONTH(Ventas!$A$2:$A$10000)=MONTH($A65))*(DAY(Ventas!$A$2:$A$10000)=DAY($A65)), Ventas!BT$2:BT$10000)</f>
        <v>0</v>
      </c>
      <c r="BS65" s="1" t="n">
        <f aca="false">SUMPRODUCT((Ventas!$D$2:$D$10000=0)*(YEAR(Ventas!$A$2:$A$10000)=YEAR($A65))*(MONTH(Ventas!$A$2:$A$10000)=MONTH($A65))*(DAY(Ventas!$A$2:$A$10000)=DAY($A65)), Ventas!BU$2:BU$10000)</f>
        <v>0</v>
      </c>
    </row>
    <row r="66" customFormat="false" ht="12.8" hidden="false" customHeight="false" outlineLevel="0" collapsed="false">
      <c r="A66" s="64" t="n">
        <v>42600</v>
      </c>
      <c r="B66" s="2" t="n">
        <f aca="false">SUMPRODUCT((Ventas!$D$2:$D$10000=0)*(YEAR(Ventas!$A$2:$A$10000)=YEAR($A66))*(MONTH(Ventas!$A$2:$A$10000)=MONTH($A66))*(DAY(Ventas!$A$2:$A$10000)=DAY($A66)), Ventas!$F$2:$F$10000)</f>
        <v>0</v>
      </c>
      <c r="C66" s="2" t="n">
        <f aca="false">SUMPRODUCT((Ventas!$D$2:$D$10000=1)*(YEAR(Ventas!$A$2:$A$10000)=YEAR($A66))*(MONTH(Ventas!$A$2:$A$10000)=MONTH($A66))*(DAY(Ventas!$A$2:$A$10000)=DAY($A66)), Ventas!$F$2:$F$10000)</f>
        <v>0</v>
      </c>
      <c r="D66" s="2" t="n">
        <f aca="false">SUM(B66:C66)</f>
        <v>0</v>
      </c>
      <c r="F66" s="1" t="n">
        <f aca="false">SUMPRODUCT((Ventas!$D$2:$D$10000=0)*(YEAR(Ventas!$A$2:$A$10000)=YEAR($A66))*(MONTH(Ventas!$A$2:$A$10000)=MONTH($A66))*(DAY(Ventas!$A$2:$A$10000)=DAY($A66)), Ventas!H$2:H$10000)</f>
        <v>0</v>
      </c>
      <c r="G66" s="1" t="n">
        <f aca="false">SUMPRODUCT((Ventas!$D$2:$D$10000=0)*(YEAR(Ventas!$A$2:$A$10000)=YEAR($A66))*(MONTH(Ventas!$A$2:$A$10000)=MONTH($A66))*(DAY(Ventas!$A$2:$A$10000)=DAY($A66)), Ventas!I$2:I$10000)</f>
        <v>0</v>
      </c>
      <c r="H66" s="1" t="n">
        <f aca="false">SUMPRODUCT((Ventas!$D$2:$D$10000=0)*(YEAR(Ventas!$A$2:$A$10000)=YEAR($A66))*(MONTH(Ventas!$A$2:$A$10000)=MONTH($A66))*(DAY(Ventas!$A$2:$A$10000)=DAY($A66)), Ventas!J$2:J$10000)</f>
        <v>0</v>
      </c>
      <c r="I66" s="6" t="n">
        <f aca="false">SUMPRODUCT((Ventas!$D$2:$D$10000=0)*(YEAR(Ventas!$A$2:$A$10000)=YEAR($A66))*(MONTH(Ventas!$A$2:$A$10000)=MONTH($A66))*(DAY(Ventas!$A$2:$A$10000)=DAY($A66)), Ventas!K$2:K$10000)</f>
        <v>0</v>
      </c>
      <c r="J66" s="1" t="n">
        <f aca="false">SUMPRODUCT((Ventas!$D$2:$D$10000=0)*(YEAR(Ventas!$A$2:$A$10000)=YEAR($A66))*(MONTH(Ventas!$A$2:$A$10000)=MONTH($A66))*(DAY(Ventas!$A$2:$A$10000)=DAY($A66)), Ventas!L$2:L$10000)</f>
        <v>0</v>
      </c>
      <c r="K66" s="1" t="n">
        <f aca="false">SUMPRODUCT((Ventas!$D$2:$D$10000=0)*(YEAR(Ventas!$A$2:$A$10000)=YEAR($A66))*(MONTH(Ventas!$A$2:$A$10000)=MONTH($A66))*(DAY(Ventas!$A$2:$A$10000)=DAY($A66)), Ventas!M$2:M$10000)</f>
        <v>0</v>
      </c>
      <c r="L66" s="1" t="n">
        <f aca="false">SUMPRODUCT((Ventas!$D$2:$D$10000=0)*(YEAR(Ventas!$A$2:$A$10000)=YEAR($A66))*(MONTH(Ventas!$A$2:$A$10000)=MONTH($A66))*(DAY(Ventas!$A$2:$A$10000)=DAY($A66)), Ventas!N$2:N$10000)</f>
        <v>0</v>
      </c>
      <c r="M66" s="1" t="n">
        <f aca="false">SUMPRODUCT((Ventas!$D$2:$D$10000=0)*(YEAR(Ventas!$A$2:$A$10000)=YEAR($A66))*(MONTH(Ventas!$A$2:$A$10000)=MONTH($A66))*(DAY(Ventas!$A$2:$A$10000)=DAY($A66)), Ventas!O$2:O$10000)</f>
        <v>0</v>
      </c>
      <c r="N66" s="6" t="n">
        <f aca="false">SUMPRODUCT((Ventas!$D$2:$D$10000=0)*(YEAR(Ventas!$A$2:$A$10000)=YEAR($A66))*(MONTH(Ventas!$A$2:$A$10000)=MONTH($A66))*(DAY(Ventas!$A$2:$A$10000)=DAY($A66)), Ventas!P$2:P$10000)</f>
        <v>0</v>
      </c>
      <c r="O66" s="1" t="n">
        <f aca="false">SUMPRODUCT((Ventas!$D$2:$D$10000=0)*(YEAR(Ventas!$A$2:$A$10000)=YEAR($A66))*(MONTH(Ventas!$A$2:$A$10000)=MONTH($A66))*(DAY(Ventas!$A$2:$A$10000)=DAY($A66)), Ventas!Q$2:Q$10000)</f>
        <v>0</v>
      </c>
      <c r="P66" s="1" t="n">
        <f aca="false">SUMPRODUCT((Ventas!$D$2:$D$10000=0)*(YEAR(Ventas!$A$2:$A$10000)=YEAR($A66))*(MONTH(Ventas!$A$2:$A$10000)=MONTH($A66))*(DAY(Ventas!$A$2:$A$10000)=DAY($A66)), Ventas!R$2:R$10000)</f>
        <v>0</v>
      </c>
      <c r="Q66" s="1" t="n">
        <f aca="false">SUMPRODUCT((Ventas!$D$2:$D$10000=0)*(YEAR(Ventas!$A$2:$A$10000)=YEAR($A66))*(MONTH(Ventas!$A$2:$A$10000)=MONTH($A66))*(DAY(Ventas!$A$2:$A$10000)=DAY($A66)), Ventas!S$2:S$10000)</f>
        <v>0</v>
      </c>
      <c r="R66" s="1" t="n">
        <f aca="false">SUMPRODUCT((Ventas!$D$2:$D$10000=0)*(YEAR(Ventas!$A$2:$A$10000)=YEAR($A66))*(MONTH(Ventas!$A$2:$A$10000)=MONTH($A66))*(DAY(Ventas!$A$2:$A$10000)=DAY($A66)), Ventas!T$2:T$10000)</f>
        <v>0</v>
      </c>
      <c r="S66" s="6" t="n">
        <f aca="false">SUMPRODUCT((Ventas!$D$2:$D$10000=0)*(YEAR(Ventas!$A$2:$A$10000)=YEAR($A66))*(MONTH(Ventas!$A$2:$A$10000)=MONTH($A66))*(DAY(Ventas!$A$2:$A$10000)=DAY($A66)), Ventas!U$2:U$10000)</f>
        <v>0</v>
      </c>
      <c r="T66" s="1" t="n">
        <f aca="false">SUMPRODUCT((Ventas!$D$2:$D$10000=0)*(YEAR(Ventas!$A$2:$A$10000)=YEAR($A66))*(MONTH(Ventas!$A$2:$A$10000)=MONTH($A66))*(DAY(Ventas!$A$2:$A$10000)=DAY($A66)), Ventas!V$2:V$10000)</f>
        <v>0</v>
      </c>
      <c r="U66" s="1" t="n">
        <f aca="false">SUMPRODUCT((Ventas!$D$2:$D$10000=0)*(YEAR(Ventas!$A$2:$A$10000)=YEAR($A66))*(MONTH(Ventas!$A$2:$A$10000)=MONTH($A66))*(DAY(Ventas!$A$2:$A$10000)=DAY($A66)), Ventas!W$2:W$10000)</f>
        <v>0</v>
      </c>
      <c r="V66" s="1" t="n">
        <f aca="false">SUMPRODUCT((Ventas!$D$2:$D$10000=0)*(YEAR(Ventas!$A$2:$A$10000)=YEAR($A66))*(MONTH(Ventas!$A$2:$A$10000)=MONTH($A66))*(DAY(Ventas!$A$2:$A$10000)=DAY($A66)), Ventas!X$2:X$10000)</f>
        <v>0</v>
      </c>
      <c r="W66" s="1" t="n">
        <f aca="false">SUMPRODUCT((Ventas!$D$2:$D$10000=0)*(YEAR(Ventas!$A$2:$A$10000)=YEAR($A66))*(MONTH(Ventas!$A$2:$A$10000)=MONTH($A66))*(DAY(Ventas!$A$2:$A$10000)=DAY($A66)), Ventas!Y$2:Y$10000)</f>
        <v>0</v>
      </c>
      <c r="X66" s="6" t="n">
        <f aca="false">SUMPRODUCT((Ventas!$D$2:$D$10000=0)*(YEAR(Ventas!$A$2:$A$10000)=YEAR($A66))*(MONTH(Ventas!$A$2:$A$10000)=MONTH($A66))*(DAY(Ventas!$A$2:$A$10000)=DAY($A66)), Ventas!Z$2:Z$10000)</f>
        <v>0</v>
      </c>
      <c r="Y66" s="1" t="n">
        <f aca="false">SUMPRODUCT((Ventas!$D$2:$D$10000=0)*(YEAR(Ventas!$A$2:$A$10000)=YEAR($A66))*(MONTH(Ventas!$A$2:$A$10000)=MONTH($A66))*(DAY(Ventas!$A$2:$A$10000)=DAY($A66)), Ventas!AA$2:AA$10000)</f>
        <v>0</v>
      </c>
      <c r="Z66" s="1" t="n">
        <f aca="false">SUMPRODUCT((Ventas!$D$2:$D$10000=0)*(YEAR(Ventas!$A$2:$A$10000)=YEAR($A66))*(MONTH(Ventas!$A$2:$A$10000)=MONTH($A66))*(DAY(Ventas!$A$2:$A$10000)=DAY($A66)), Ventas!AB$2:AB$10000)</f>
        <v>0</v>
      </c>
      <c r="AA66" s="1" t="n">
        <f aca="false">SUMPRODUCT((Ventas!$D$2:$D$10000=0)*(YEAR(Ventas!$A$2:$A$10000)=YEAR($A66))*(MONTH(Ventas!$A$2:$A$10000)=MONTH($A66))*(DAY(Ventas!$A$2:$A$10000)=DAY($A66)), Ventas!AC$2:AC$10000)</f>
        <v>0</v>
      </c>
      <c r="AB66" s="1" t="n">
        <f aca="false">SUMPRODUCT((Ventas!$D$2:$D$10000=0)*(YEAR(Ventas!$A$2:$A$10000)=YEAR($A66))*(MONTH(Ventas!$A$2:$A$10000)=MONTH($A66))*(DAY(Ventas!$A$2:$A$10000)=DAY($A66)), Ventas!AD$2:AD$10000)</f>
        <v>0</v>
      </c>
      <c r="AC66" s="6" t="n">
        <f aca="false">SUMPRODUCT((Ventas!$D$2:$D$10000=0)*(YEAR(Ventas!$A$2:$A$10000)=YEAR($A66))*(MONTH(Ventas!$A$2:$A$10000)=MONTH($A66))*(DAY(Ventas!$A$2:$A$10000)=DAY($A66)), Ventas!AE$2:AE$10000)</f>
        <v>0</v>
      </c>
      <c r="AD66" s="1" t="n">
        <f aca="false">SUMPRODUCT((Ventas!$D$2:$D$10000=0)*(YEAR(Ventas!$A$2:$A$10000)=YEAR($A66))*(MONTH(Ventas!$A$2:$A$10000)=MONTH($A66))*(DAY(Ventas!$A$2:$A$10000)=DAY($A66)), Ventas!AF$2:AF$10000)</f>
        <v>0</v>
      </c>
      <c r="AE66" s="1" t="n">
        <f aca="false">SUMPRODUCT((Ventas!$D$2:$D$10000=0)*(YEAR(Ventas!$A$2:$A$10000)=YEAR($A66))*(MONTH(Ventas!$A$2:$A$10000)=MONTH($A66))*(DAY(Ventas!$A$2:$A$10000)=DAY($A66)), Ventas!AG$2:AG$10000)</f>
        <v>0</v>
      </c>
      <c r="AF66" s="1" t="n">
        <f aca="false">SUMPRODUCT((Ventas!$D$2:$D$10000=0)*(YEAR(Ventas!$A$2:$A$10000)=YEAR($A66))*(MONTH(Ventas!$A$2:$A$10000)=MONTH($A66))*(DAY(Ventas!$A$2:$A$10000)=DAY($A66)), Ventas!AH$2:AH$10000)</f>
        <v>0</v>
      </c>
      <c r="AG66" s="1" t="n">
        <f aca="false">SUMPRODUCT((Ventas!$D$2:$D$10000=0)*(YEAR(Ventas!$A$2:$A$10000)=YEAR($A66))*(MONTH(Ventas!$A$2:$A$10000)=MONTH($A66))*(DAY(Ventas!$A$2:$A$10000)=DAY($A66)), Ventas!AI$2:AI$10000)</f>
        <v>0</v>
      </c>
      <c r="AH66" s="6" t="n">
        <f aca="false">SUMPRODUCT((Ventas!$D$2:$D$10000=0)*(YEAR(Ventas!$A$2:$A$10000)=YEAR($A66))*(MONTH(Ventas!$A$2:$A$10000)=MONTH($A66))*(DAY(Ventas!$A$2:$A$10000)=DAY($A66)), Ventas!AJ$2:AJ$10000)</f>
        <v>0</v>
      </c>
      <c r="AI66" s="1" t="n">
        <f aca="false">SUMPRODUCT((Ventas!$D$2:$D$10000=0)*(YEAR(Ventas!$A$2:$A$10000)=YEAR($A66))*(MONTH(Ventas!$A$2:$A$10000)=MONTH($A66))*(DAY(Ventas!$A$2:$A$10000)=DAY($A66)), Ventas!AK$2:AK$10000)</f>
        <v>0</v>
      </c>
      <c r="AJ66" s="1" t="n">
        <f aca="false">SUMPRODUCT((Ventas!$D$2:$D$10000=0)*(YEAR(Ventas!$A$2:$A$10000)=YEAR($A66))*(MONTH(Ventas!$A$2:$A$10000)=MONTH($A66))*(DAY(Ventas!$A$2:$A$10000)=DAY($A66)), Ventas!AL$2:AL$10000)</f>
        <v>0</v>
      </c>
      <c r="AK66" s="6" t="n">
        <f aca="false">SUMPRODUCT((Ventas!$D$2:$D$10000=0)*(YEAR(Ventas!$A$2:$A$10000)=YEAR($A66))*(MONTH(Ventas!$A$2:$A$10000)=MONTH($A66))*(DAY(Ventas!$A$2:$A$10000)=DAY($A66)), Ventas!AM$2:AM$10000)</f>
        <v>0</v>
      </c>
      <c r="AL66" s="1" t="n">
        <f aca="false">SUMPRODUCT((Ventas!$D$2:$D$10000=0)*(YEAR(Ventas!$A$2:$A$10000)=YEAR($A66))*(MONTH(Ventas!$A$2:$A$10000)=MONTH($A66))*(DAY(Ventas!$A$2:$A$10000)=DAY($A66)), Ventas!AN$2:AN$10000)</f>
        <v>0</v>
      </c>
      <c r="AM66" s="1" t="n">
        <f aca="false">SUMPRODUCT((Ventas!$D$2:$D$10000=0)*(YEAR(Ventas!$A$2:$A$10000)=YEAR($A66))*(MONTH(Ventas!$A$2:$A$10000)=MONTH($A66))*(DAY(Ventas!$A$2:$A$10000)=DAY($A66)), Ventas!AO$2:AO$10000)</f>
        <v>0</v>
      </c>
      <c r="AN66" s="6" t="n">
        <f aca="false">SUMPRODUCT((Ventas!$D$2:$D$10000=0)*(YEAR(Ventas!$A$2:$A$10000)=YEAR($A66))*(MONTH(Ventas!$A$2:$A$10000)=MONTH($A66))*(DAY(Ventas!$A$2:$A$10000)=DAY($A66)), Ventas!AP$2:AP$10000)</f>
        <v>0</v>
      </c>
      <c r="AO66" s="1" t="n">
        <f aca="false">SUMPRODUCT((Ventas!$D$2:$D$10000=0)*(YEAR(Ventas!$A$2:$A$10000)=YEAR($A66))*(MONTH(Ventas!$A$2:$A$10000)=MONTH($A66))*(DAY(Ventas!$A$2:$A$10000)=DAY($A66)), Ventas!AQ$2:AQ$10000)</f>
        <v>0</v>
      </c>
      <c r="AP66" s="1" t="n">
        <f aca="false">SUMPRODUCT((Ventas!$D$2:$D$10000=0)*(YEAR(Ventas!$A$2:$A$10000)=YEAR($A66))*(MONTH(Ventas!$A$2:$A$10000)=MONTH($A66))*(DAY(Ventas!$A$2:$A$10000)=DAY($A66)), Ventas!AR$2:AR$10000)</f>
        <v>0</v>
      </c>
      <c r="AQ66" s="1" t="n">
        <f aca="false">SUMPRODUCT((Ventas!$D$2:$D$10000=0)*(YEAR(Ventas!$A$2:$A$10000)=YEAR($A66))*(MONTH(Ventas!$A$2:$A$10000)=MONTH($A66))*(DAY(Ventas!$A$2:$A$10000)=DAY($A66)), Ventas!AS$2:AS$10000)</f>
        <v>0</v>
      </c>
      <c r="AR66" s="6" t="n">
        <f aca="false">SUMPRODUCT((Ventas!$D$2:$D$10000=0)*(YEAR(Ventas!$A$2:$A$10000)=YEAR($A66))*(MONTH(Ventas!$A$2:$A$10000)=MONTH($A66))*(DAY(Ventas!$A$2:$A$10000)=DAY($A66)), Ventas!AT$2:AT$10000)</f>
        <v>0</v>
      </c>
      <c r="AS66" s="1" t="n">
        <f aca="false">SUMPRODUCT((Ventas!$D$2:$D$10000=0)*(YEAR(Ventas!$A$2:$A$10000)=YEAR($A66))*(MONTH(Ventas!$A$2:$A$10000)=MONTH($A66))*(DAY(Ventas!$A$2:$A$10000)=DAY($A66)), Ventas!AU$2:AU$10000)</f>
        <v>0</v>
      </c>
      <c r="AT66" s="1" t="n">
        <f aca="false">SUMPRODUCT((Ventas!$D$2:$D$10000=0)*(YEAR(Ventas!$A$2:$A$10000)=YEAR($A66))*(MONTH(Ventas!$A$2:$A$10000)=MONTH($A66))*(DAY(Ventas!$A$2:$A$10000)=DAY($A66)), Ventas!AV$2:AV$10000)</f>
        <v>0</v>
      </c>
      <c r="AU66" s="1" t="n">
        <f aca="false">SUMPRODUCT((Ventas!$D$2:$D$10000=0)*(YEAR(Ventas!$A$2:$A$10000)=YEAR($A66))*(MONTH(Ventas!$A$2:$A$10000)=MONTH($A66))*(DAY(Ventas!$A$2:$A$10000)=DAY($A66)), Ventas!AW$2:AW$10000)</f>
        <v>0</v>
      </c>
      <c r="AV66" s="6" t="n">
        <f aca="false">SUMPRODUCT((Ventas!$D$2:$D$10000=0)*(YEAR(Ventas!$A$2:$A$10000)=YEAR($A66))*(MONTH(Ventas!$A$2:$A$10000)=MONTH($A66))*(DAY(Ventas!$A$2:$A$10000)=DAY($A66)), Ventas!AX$2:AX$10000)</f>
        <v>0</v>
      </c>
      <c r="AW66" s="1" t="n">
        <f aca="false">SUMPRODUCT((Ventas!$D$2:$D$10000=0)*(YEAR(Ventas!$A$2:$A$10000)=YEAR($A66))*(MONTH(Ventas!$A$2:$A$10000)=MONTH($A66))*(DAY(Ventas!$A$2:$A$10000)=DAY($A66)), Ventas!AY$2:AY$10000)</f>
        <v>0</v>
      </c>
      <c r="AX66" s="1" t="n">
        <f aca="false">SUMPRODUCT((Ventas!$D$2:$D$10000=0)*(YEAR(Ventas!$A$2:$A$10000)=YEAR($A66))*(MONTH(Ventas!$A$2:$A$10000)=MONTH($A66))*(DAY(Ventas!$A$2:$A$10000)=DAY($A66)), Ventas!AZ$2:AZ$10000)</f>
        <v>0</v>
      </c>
      <c r="AY66" s="1" t="n">
        <f aca="false">SUMPRODUCT((Ventas!$D$2:$D$10000=0)*(YEAR(Ventas!$A$2:$A$10000)=YEAR($A66))*(MONTH(Ventas!$A$2:$A$10000)=MONTH($A66))*(DAY(Ventas!$A$2:$A$10000)=DAY($A66)), Ventas!BA$2:BA$10000)</f>
        <v>0</v>
      </c>
      <c r="AZ66" s="6" t="n">
        <f aca="false">SUMPRODUCT((Ventas!$D$2:$D$10000=0)*(YEAR(Ventas!$A$2:$A$10000)=YEAR($A66))*(MONTH(Ventas!$A$2:$A$10000)=MONTH($A66))*(DAY(Ventas!$A$2:$A$10000)=DAY($A66)), Ventas!BB$2:BB$10000)</f>
        <v>0</v>
      </c>
      <c r="BA66" s="1" t="n">
        <f aca="false">SUMPRODUCT((Ventas!$D$2:$D$10000=0)*(YEAR(Ventas!$A$2:$A$10000)=YEAR($A66))*(MONTH(Ventas!$A$2:$A$10000)=MONTH($A66))*(DAY(Ventas!$A$2:$A$10000)=DAY($A66)), Ventas!BC$2:BC$10000)</f>
        <v>0</v>
      </c>
      <c r="BB66" s="1" t="n">
        <f aca="false">SUMPRODUCT((Ventas!$D$2:$D$10000=0)*(YEAR(Ventas!$A$2:$A$10000)=YEAR($A66))*(MONTH(Ventas!$A$2:$A$10000)=MONTH($A66))*(DAY(Ventas!$A$2:$A$10000)=DAY($A66)), Ventas!BD$2:BD$10000)</f>
        <v>0</v>
      </c>
      <c r="BC66" s="1" t="n">
        <f aca="false">SUMPRODUCT((Ventas!$D$2:$D$10000=0)*(YEAR(Ventas!$A$2:$A$10000)=YEAR($A66))*(MONTH(Ventas!$A$2:$A$10000)=MONTH($A66))*(DAY(Ventas!$A$2:$A$10000)=DAY($A66)), Ventas!BE$2:BE$10000)</f>
        <v>0</v>
      </c>
      <c r="BD66" s="6" t="n">
        <f aca="false">SUMPRODUCT((Ventas!$D$2:$D$10000=0)*(YEAR(Ventas!$A$2:$A$10000)=YEAR($A66))*(MONTH(Ventas!$A$2:$A$10000)=MONTH($A66))*(DAY(Ventas!$A$2:$A$10000)=DAY($A66)), Ventas!BF$2:BF$10000)</f>
        <v>0</v>
      </c>
      <c r="BE66" s="1" t="n">
        <f aca="false">SUMPRODUCT((Ventas!$D$2:$D$10000=0)*(YEAR(Ventas!$A$2:$A$10000)=YEAR($A66))*(MONTH(Ventas!$A$2:$A$10000)=MONTH($A66))*(DAY(Ventas!$A$2:$A$10000)=DAY($A66)), Ventas!BG$2:BG$10000)</f>
        <v>0</v>
      </c>
      <c r="BF66" s="6" t="n">
        <f aca="false">SUMPRODUCT((Ventas!$D$2:$D$10000=0)*(YEAR(Ventas!$A$2:$A$10000)=YEAR($A66))*(MONTH(Ventas!$A$2:$A$10000)=MONTH($A66))*(DAY(Ventas!$A$2:$A$10000)=DAY($A66)), Ventas!BH$2:BH$10000)</f>
        <v>0</v>
      </c>
      <c r="BG66" s="1" t="n">
        <f aca="false">SUMPRODUCT((Ventas!$D$2:$D$10000=0)*(YEAR(Ventas!$A$2:$A$10000)=YEAR($A66))*(MONTH(Ventas!$A$2:$A$10000)=MONTH($A66))*(DAY(Ventas!$A$2:$A$10000)=DAY($A66)), Ventas!BI$2:BI$10000)</f>
        <v>0</v>
      </c>
      <c r="BH66" s="1" t="n">
        <f aca="false">SUMPRODUCT((Ventas!$D$2:$D$10000=0)*(YEAR(Ventas!$A$2:$A$10000)=YEAR($A66))*(MONTH(Ventas!$A$2:$A$10000)=MONTH($A66))*(DAY(Ventas!$A$2:$A$10000)=DAY($A66)), Ventas!BJ$2:BJ$10000)</f>
        <v>0</v>
      </c>
      <c r="BI66" s="1" t="n">
        <f aca="false">SUMPRODUCT((Ventas!$D$2:$D$10000=0)*(YEAR(Ventas!$A$2:$A$10000)=YEAR($A66))*(MONTH(Ventas!$A$2:$A$10000)=MONTH($A66))*(DAY(Ventas!$A$2:$A$10000)=DAY($A66)), Ventas!BK$2:BK$10000)</f>
        <v>0</v>
      </c>
      <c r="BJ66" s="1" t="n">
        <f aca="false">SUMPRODUCT((Ventas!$D$2:$D$10000=0)*(YEAR(Ventas!$A$2:$A$10000)=YEAR($A66))*(MONTH(Ventas!$A$2:$A$10000)=MONTH($A66))*(DAY(Ventas!$A$2:$A$10000)=DAY($A66)), Ventas!BL$2:BL$10000)</f>
        <v>0</v>
      </c>
      <c r="BK66" s="1" t="n">
        <f aca="false">SUMPRODUCT((Ventas!$D$2:$D$10000=0)*(YEAR(Ventas!$A$2:$A$10000)=YEAR($A66))*(MONTH(Ventas!$A$2:$A$10000)=MONTH($A66))*(DAY(Ventas!$A$2:$A$10000)=DAY($A66)), Ventas!BM$2:BM$10000)</f>
        <v>0</v>
      </c>
      <c r="BL66" s="1" t="n">
        <f aca="false">SUMPRODUCT((Ventas!$D$2:$D$10000=0)*(YEAR(Ventas!$A$2:$A$10000)=YEAR($A66))*(MONTH(Ventas!$A$2:$A$10000)=MONTH($A66))*(DAY(Ventas!$A$2:$A$10000)=DAY($A66)), Ventas!BN$2:BN$10000)</f>
        <v>0</v>
      </c>
      <c r="BM66" s="1" t="n">
        <f aca="false">SUMPRODUCT((Ventas!$D$2:$D$10000=0)*(YEAR(Ventas!$A$2:$A$10000)=YEAR($A66))*(MONTH(Ventas!$A$2:$A$10000)=MONTH($A66))*(DAY(Ventas!$A$2:$A$10000)=DAY($A66)), Ventas!BO$2:BO$10000)</f>
        <v>0</v>
      </c>
      <c r="BN66" s="1" t="n">
        <f aca="false">SUMPRODUCT((Ventas!$D$2:$D$10000=0)*(YEAR(Ventas!$A$2:$A$10000)=YEAR($A66))*(MONTH(Ventas!$A$2:$A$10000)=MONTH($A66))*(DAY(Ventas!$A$2:$A$10000)=DAY($A66)), Ventas!BP$2:BP$10000)</f>
        <v>0</v>
      </c>
      <c r="BO66" s="1" t="n">
        <f aca="false">SUMPRODUCT((Ventas!$D$2:$D$10000=0)*(YEAR(Ventas!$A$2:$A$10000)=YEAR($A66))*(MONTH(Ventas!$A$2:$A$10000)=MONTH($A66))*(DAY(Ventas!$A$2:$A$10000)=DAY($A66)), Ventas!BQ$2:BQ$10000)</f>
        <v>0</v>
      </c>
      <c r="BP66" s="1" t="n">
        <f aca="false">SUMPRODUCT((Ventas!$D$2:$D$10000=0)*(YEAR(Ventas!$A$2:$A$10000)=YEAR($A66))*(MONTH(Ventas!$A$2:$A$10000)=MONTH($A66))*(DAY(Ventas!$A$2:$A$10000)=DAY($A66)), Ventas!BR$2:BR$10000)</f>
        <v>0</v>
      </c>
      <c r="BQ66" s="1" t="n">
        <f aca="false">SUMPRODUCT((Ventas!$D$2:$D$10000=0)*(YEAR(Ventas!$A$2:$A$10000)=YEAR($A66))*(MONTH(Ventas!$A$2:$A$10000)=MONTH($A66))*(DAY(Ventas!$A$2:$A$10000)=DAY($A66)), Ventas!BS$2:BS$10000)</f>
        <v>0</v>
      </c>
      <c r="BR66" s="1" t="n">
        <f aca="false">SUMPRODUCT((Ventas!$D$2:$D$10000=0)*(YEAR(Ventas!$A$2:$A$10000)=YEAR($A66))*(MONTH(Ventas!$A$2:$A$10000)=MONTH($A66))*(DAY(Ventas!$A$2:$A$10000)=DAY($A66)), Ventas!BT$2:BT$10000)</f>
        <v>0</v>
      </c>
      <c r="BS66" s="1" t="n">
        <f aca="false">SUMPRODUCT((Ventas!$D$2:$D$10000=0)*(YEAR(Ventas!$A$2:$A$10000)=YEAR($A66))*(MONTH(Ventas!$A$2:$A$10000)=MONTH($A66))*(DAY(Ventas!$A$2:$A$10000)=DAY($A66)), Ventas!BU$2:BU$10000)</f>
        <v>0</v>
      </c>
    </row>
    <row r="67" customFormat="false" ht="12.8" hidden="false" customHeight="false" outlineLevel="0" collapsed="false">
      <c r="A67" s="64" t="n">
        <v>42601</v>
      </c>
      <c r="B67" s="2" t="n">
        <f aca="false">SUMPRODUCT((Ventas!$D$2:$D$10000=0)*(YEAR(Ventas!$A$2:$A$10000)=YEAR($A67))*(MONTH(Ventas!$A$2:$A$10000)=MONTH($A67))*(DAY(Ventas!$A$2:$A$10000)=DAY($A67)), Ventas!$F$2:$F$10000)</f>
        <v>0</v>
      </c>
      <c r="C67" s="2" t="n">
        <f aca="false">SUMPRODUCT((Ventas!$D$2:$D$10000=1)*(YEAR(Ventas!$A$2:$A$10000)=YEAR($A67))*(MONTH(Ventas!$A$2:$A$10000)=MONTH($A67))*(DAY(Ventas!$A$2:$A$10000)=DAY($A67)), Ventas!$F$2:$F$10000)</f>
        <v>0</v>
      </c>
      <c r="D67" s="2" t="n">
        <f aca="false">SUM(B67:C67)</f>
        <v>0</v>
      </c>
      <c r="F67" s="1" t="n">
        <f aca="false">SUMPRODUCT((Ventas!$D$2:$D$10000=0)*(YEAR(Ventas!$A$2:$A$10000)=YEAR($A67))*(MONTH(Ventas!$A$2:$A$10000)=MONTH($A67))*(DAY(Ventas!$A$2:$A$10000)=DAY($A67)), Ventas!H$2:H$10000)</f>
        <v>0</v>
      </c>
      <c r="G67" s="1" t="n">
        <f aca="false">SUMPRODUCT((Ventas!$D$2:$D$10000=0)*(YEAR(Ventas!$A$2:$A$10000)=YEAR($A67))*(MONTH(Ventas!$A$2:$A$10000)=MONTH($A67))*(DAY(Ventas!$A$2:$A$10000)=DAY($A67)), Ventas!I$2:I$10000)</f>
        <v>0</v>
      </c>
      <c r="H67" s="1" t="n">
        <f aca="false">SUMPRODUCT((Ventas!$D$2:$D$10000=0)*(YEAR(Ventas!$A$2:$A$10000)=YEAR($A67))*(MONTH(Ventas!$A$2:$A$10000)=MONTH($A67))*(DAY(Ventas!$A$2:$A$10000)=DAY($A67)), Ventas!J$2:J$10000)</f>
        <v>0</v>
      </c>
      <c r="I67" s="6" t="n">
        <f aca="false">SUMPRODUCT((Ventas!$D$2:$D$10000=0)*(YEAR(Ventas!$A$2:$A$10000)=YEAR($A67))*(MONTH(Ventas!$A$2:$A$10000)=MONTH($A67))*(DAY(Ventas!$A$2:$A$10000)=DAY($A67)), Ventas!K$2:K$10000)</f>
        <v>0</v>
      </c>
      <c r="J67" s="1" t="n">
        <f aca="false">SUMPRODUCT((Ventas!$D$2:$D$10000=0)*(YEAR(Ventas!$A$2:$A$10000)=YEAR($A67))*(MONTH(Ventas!$A$2:$A$10000)=MONTH($A67))*(DAY(Ventas!$A$2:$A$10000)=DAY($A67)), Ventas!L$2:L$10000)</f>
        <v>0</v>
      </c>
      <c r="K67" s="1" t="n">
        <f aca="false">SUMPRODUCT((Ventas!$D$2:$D$10000=0)*(YEAR(Ventas!$A$2:$A$10000)=YEAR($A67))*(MONTH(Ventas!$A$2:$A$10000)=MONTH($A67))*(DAY(Ventas!$A$2:$A$10000)=DAY($A67)), Ventas!M$2:M$10000)</f>
        <v>0</v>
      </c>
      <c r="L67" s="1" t="n">
        <f aca="false">SUMPRODUCT((Ventas!$D$2:$D$10000=0)*(YEAR(Ventas!$A$2:$A$10000)=YEAR($A67))*(MONTH(Ventas!$A$2:$A$10000)=MONTH($A67))*(DAY(Ventas!$A$2:$A$10000)=DAY($A67)), Ventas!N$2:N$10000)</f>
        <v>0</v>
      </c>
      <c r="M67" s="1" t="n">
        <f aca="false">SUMPRODUCT((Ventas!$D$2:$D$10000=0)*(YEAR(Ventas!$A$2:$A$10000)=YEAR($A67))*(MONTH(Ventas!$A$2:$A$10000)=MONTH($A67))*(DAY(Ventas!$A$2:$A$10000)=DAY($A67)), Ventas!O$2:O$10000)</f>
        <v>0</v>
      </c>
      <c r="N67" s="6" t="n">
        <f aca="false">SUMPRODUCT((Ventas!$D$2:$D$10000=0)*(YEAR(Ventas!$A$2:$A$10000)=YEAR($A67))*(MONTH(Ventas!$A$2:$A$10000)=MONTH($A67))*(DAY(Ventas!$A$2:$A$10000)=DAY($A67)), Ventas!P$2:P$10000)</f>
        <v>0</v>
      </c>
      <c r="O67" s="1" t="n">
        <f aca="false">SUMPRODUCT((Ventas!$D$2:$D$10000=0)*(YEAR(Ventas!$A$2:$A$10000)=YEAR($A67))*(MONTH(Ventas!$A$2:$A$10000)=MONTH($A67))*(DAY(Ventas!$A$2:$A$10000)=DAY($A67)), Ventas!Q$2:Q$10000)</f>
        <v>0</v>
      </c>
      <c r="P67" s="1" t="n">
        <f aca="false">SUMPRODUCT((Ventas!$D$2:$D$10000=0)*(YEAR(Ventas!$A$2:$A$10000)=YEAR($A67))*(MONTH(Ventas!$A$2:$A$10000)=MONTH($A67))*(DAY(Ventas!$A$2:$A$10000)=DAY($A67)), Ventas!R$2:R$10000)</f>
        <v>0</v>
      </c>
      <c r="Q67" s="1" t="n">
        <f aca="false">SUMPRODUCT((Ventas!$D$2:$D$10000=0)*(YEAR(Ventas!$A$2:$A$10000)=YEAR($A67))*(MONTH(Ventas!$A$2:$A$10000)=MONTH($A67))*(DAY(Ventas!$A$2:$A$10000)=DAY($A67)), Ventas!S$2:S$10000)</f>
        <v>0</v>
      </c>
      <c r="R67" s="1" t="n">
        <f aca="false">SUMPRODUCT((Ventas!$D$2:$D$10000=0)*(YEAR(Ventas!$A$2:$A$10000)=YEAR($A67))*(MONTH(Ventas!$A$2:$A$10000)=MONTH($A67))*(DAY(Ventas!$A$2:$A$10000)=DAY($A67)), Ventas!T$2:T$10000)</f>
        <v>0</v>
      </c>
      <c r="S67" s="6" t="n">
        <f aca="false">SUMPRODUCT((Ventas!$D$2:$D$10000=0)*(YEAR(Ventas!$A$2:$A$10000)=YEAR($A67))*(MONTH(Ventas!$A$2:$A$10000)=MONTH($A67))*(DAY(Ventas!$A$2:$A$10000)=DAY($A67)), Ventas!U$2:U$10000)</f>
        <v>0</v>
      </c>
      <c r="T67" s="1" t="n">
        <f aca="false">SUMPRODUCT((Ventas!$D$2:$D$10000=0)*(YEAR(Ventas!$A$2:$A$10000)=YEAR($A67))*(MONTH(Ventas!$A$2:$A$10000)=MONTH($A67))*(DAY(Ventas!$A$2:$A$10000)=DAY($A67)), Ventas!V$2:V$10000)</f>
        <v>0</v>
      </c>
      <c r="U67" s="1" t="n">
        <f aca="false">SUMPRODUCT((Ventas!$D$2:$D$10000=0)*(YEAR(Ventas!$A$2:$A$10000)=YEAR($A67))*(MONTH(Ventas!$A$2:$A$10000)=MONTH($A67))*(DAY(Ventas!$A$2:$A$10000)=DAY($A67)), Ventas!W$2:W$10000)</f>
        <v>0</v>
      </c>
      <c r="V67" s="1" t="n">
        <f aca="false">SUMPRODUCT((Ventas!$D$2:$D$10000=0)*(YEAR(Ventas!$A$2:$A$10000)=YEAR($A67))*(MONTH(Ventas!$A$2:$A$10000)=MONTH($A67))*(DAY(Ventas!$A$2:$A$10000)=DAY($A67)), Ventas!X$2:X$10000)</f>
        <v>0</v>
      </c>
      <c r="W67" s="1" t="n">
        <f aca="false">SUMPRODUCT((Ventas!$D$2:$D$10000=0)*(YEAR(Ventas!$A$2:$A$10000)=YEAR($A67))*(MONTH(Ventas!$A$2:$A$10000)=MONTH($A67))*(DAY(Ventas!$A$2:$A$10000)=DAY($A67)), Ventas!Y$2:Y$10000)</f>
        <v>0</v>
      </c>
      <c r="X67" s="6" t="n">
        <f aca="false">SUMPRODUCT((Ventas!$D$2:$D$10000=0)*(YEAR(Ventas!$A$2:$A$10000)=YEAR($A67))*(MONTH(Ventas!$A$2:$A$10000)=MONTH($A67))*(DAY(Ventas!$A$2:$A$10000)=DAY($A67)), Ventas!Z$2:Z$10000)</f>
        <v>0</v>
      </c>
      <c r="Y67" s="1" t="n">
        <f aca="false">SUMPRODUCT((Ventas!$D$2:$D$10000=0)*(YEAR(Ventas!$A$2:$A$10000)=YEAR($A67))*(MONTH(Ventas!$A$2:$A$10000)=MONTH($A67))*(DAY(Ventas!$A$2:$A$10000)=DAY($A67)), Ventas!AA$2:AA$10000)</f>
        <v>0</v>
      </c>
      <c r="Z67" s="1" t="n">
        <f aca="false">SUMPRODUCT((Ventas!$D$2:$D$10000=0)*(YEAR(Ventas!$A$2:$A$10000)=YEAR($A67))*(MONTH(Ventas!$A$2:$A$10000)=MONTH($A67))*(DAY(Ventas!$A$2:$A$10000)=DAY($A67)), Ventas!AB$2:AB$10000)</f>
        <v>0</v>
      </c>
      <c r="AA67" s="1" t="n">
        <f aca="false">SUMPRODUCT((Ventas!$D$2:$D$10000=0)*(YEAR(Ventas!$A$2:$A$10000)=YEAR($A67))*(MONTH(Ventas!$A$2:$A$10000)=MONTH($A67))*(DAY(Ventas!$A$2:$A$10000)=DAY($A67)), Ventas!AC$2:AC$10000)</f>
        <v>0</v>
      </c>
      <c r="AB67" s="1" t="n">
        <f aca="false">SUMPRODUCT((Ventas!$D$2:$D$10000=0)*(YEAR(Ventas!$A$2:$A$10000)=YEAR($A67))*(MONTH(Ventas!$A$2:$A$10000)=MONTH($A67))*(DAY(Ventas!$A$2:$A$10000)=DAY($A67)), Ventas!AD$2:AD$10000)</f>
        <v>0</v>
      </c>
      <c r="AC67" s="6" t="n">
        <f aca="false">SUMPRODUCT((Ventas!$D$2:$D$10000=0)*(YEAR(Ventas!$A$2:$A$10000)=YEAR($A67))*(MONTH(Ventas!$A$2:$A$10000)=MONTH($A67))*(DAY(Ventas!$A$2:$A$10000)=DAY($A67)), Ventas!AE$2:AE$10000)</f>
        <v>0</v>
      </c>
      <c r="AD67" s="1" t="n">
        <f aca="false">SUMPRODUCT((Ventas!$D$2:$D$10000=0)*(YEAR(Ventas!$A$2:$A$10000)=YEAR($A67))*(MONTH(Ventas!$A$2:$A$10000)=MONTH($A67))*(DAY(Ventas!$A$2:$A$10000)=DAY($A67)), Ventas!AF$2:AF$10000)</f>
        <v>0</v>
      </c>
      <c r="AE67" s="1" t="n">
        <f aca="false">SUMPRODUCT((Ventas!$D$2:$D$10000=0)*(YEAR(Ventas!$A$2:$A$10000)=YEAR($A67))*(MONTH(Ventas!$A$2:$A$10000)=MONTH($A67))*(DAY(Ventas!$A$2:$A$10000)=DAY($A67)), Ventas!AG$2:AG$10000)</f>
        <v>0</v>
      </c>
      <c r="AF67" s="1" t="n">
        <f aca="false">SUMPRODUCT((Ventas!$D$2:$D$10000=0)*(YEAR(Ventas!$A$2:$A$10000)=YEAR($A67))*(MONTH(Ventas!$A$2:$A$10000)=MONTH($A67))*(DAY(Ventas!$A$2:$A$10000)=DAY($A67)), Ventas!AH$2:AH$10000)</f>
        <v>0</v>
      </c>
      <c r="AG67" s="1" t="n">
        <f aca="false">SUMPRODUCT((Ventas!$D$2:$D$10000=0)*(YEAR(Ventas!$A$2:$A$10000)=YEAR($A67))*(MONTH(Ventas!$A$2:$A$10000)=MONTH($A67))*(DAY(Ventas!$A$2:$A$10000)=DAY($A67)), Ventas!AI$2:AI$10000)</f>
        <v>0</v>
      </c>
      <c r="AH67" s="6" t="n">
        <f aca="false">SUMPRODUCT((Ventas!$D$2:$D$10000=0)*(YEAR(Ventas!$A$2:$A$10000)=YEAR($A67))*(MONTH(Ventas!$A$2:$A$10000)=MONTH($A67))*(DAY(Ventas!$A$2:$A$10000)=DAY($A67)), Ventas!AJ$2:AJ$10000)</f>
        <v>0</v>
      </c>
      <c r="AI67" s="1" t="n">
        <f aca="false">SUMPRODUCT((Ventas!$D$2:$D$10000=0)*(YEAR(Ventas!$A$2:$A$10000)=YEAR($A67))*(MONTH(Ventas!$A$2:$A$10000)=MONTH($A67))*(DAY(Ventas!$A$2:$A$10000)=DAY($A67)), Ventas!AK$2:AK$10000)</f>
        <v>0</v>
      </c>
      <c r="AJ67" s="1" t="n">
        <f aca="false">SUMPRODUCT((Ventas!$D$2:$D$10000=0)*(YEAR(Ventas!$A$2:$A$10000)=YEAR($A67))*(MONTH(Ventas!$A$2:$A$10000)=MONTH($A67))*(DAY(Ventas!$A$2:$A$10000)=DAY($A67)), Ventas!AL$2:AL$10000)</f>
        <v>0</v>
      </c>
      <c r="AK67" s="6" t="n">
        <f aca="false">SUMPRODUCT((Ventas!$D$2:$D$10000=0)*(YEAR(Ventas!$A$2:$A$10000)=YEAR($A67))*(MONTH(Ventas!$A$2:$A$10000)=MONTH($A67))*(DAY(Ventas!$A$2:$A$10000)=DAY($A67)), Ventas!AM$2:AM$10000)</f>
        <v>0</v>
      </c>
      <c r="AL67" s="1" t="n">
        <f aca="false">SUMPRODUCT((Ventas!$D$2:$D$10000=0)*(YEAR(Ventas!$A$2:$A$10000)=YEAR($A67))*(MONTH(Ventas!$A$2:$A$10000)=MONTH($A67))*(DAY(Ventas!$A$2:$A$10000)=DAY($A67)), Ventas!AN$2:AN$10000)</f>
        <v>0</v>
      </c>
      <c r="AM67" s="1" t="n">
        <f aca="false">SUMPRODUCT((Ventas!$D$2:$D$10000=0)*(YEAR(Ventas!$A$2:$A$10000)=YEAR($A67))*(MONTH(Ventas!$A$2:$A$10000)=MONTH($A67))*(DAY(Ventas!$A$2:$A$10000)=DAY($A67)), Ventas!AO$2:AO$10000)</f>
        <v>0</v>
      </c>
      <c r="AN67" s="6" t="n">
        <f aca="false">SUMPRODUCT((Ventas!$D$2:$D$10000=0)*(YEAR(Ventas!$A$2:$A$10000)=YEAR($A67))*(MONTH(Ventas!$A$2:$A$10000)=MONTH($A67))*(DAY(Ventas!$A$2:$A$10000)=DAY($A67)), Ventas!AP$2:AP$10000)</f>
        <v>0</v>
      </c>
      <c r="AO67" s="1" t="n">
        <f aca="false">SUMPRODUCT((Ventas!$D$2:$D$10000=0)*(YEAR(Ventas!$A$2:$A$10000)=YEAR($A67))*(MONTH(Ventas!$A$2:$A$10000)=MONTH($A67))*(DAY(Ventas!$A$2:$A$10000)=DAY($A67)), Ventas!AQ$2:AQ$10000)</f>
        <v>0</v>
      </c>
      <c r="AP67" s="1" t="n">
        <f aca="false">SUMPRODUCT((Ventas!$D$2:$D$10000=0)*(YEAR(Ventas!$A$2:$A$10000)=YEAR($A67))*(MONTH(Ventas!$A$2:$A$10000)=MONTH($A67))*(DAY(Ventas!$A$2:$A$10000)=DAY($A67)), Ventas!AR$2:AR$10000)</f>
        <v>0</v>
      </c>
      <c r="AQ67" s="1" t="n">
        <f aca="false">SUMPRODUCT((Ventas!$D$2:$D$10000=0)*(YEAR(Ventas!$A$2:$A$10000)=YEAR($A67))*(MONTH(Ventas!$A$2:$A$10000)=MONTH($A67))*(DAY(Ventas!$A$2:$A$10000)=DAY($A67)), Ventas!AS$2:AS$10000)</f>
        <v>0</v>
      </c>
      <c r="AR67" s="6" t="n">
        <f aca="false">SUMPRODUCT((Ventas!$D$2:$D$10000=0)*(YEAR(Ventas!$A$2:$A$10000)=YEAR($A67))*(MONTH(Ventas!$A$2:$A$10000)=MONTH($A67))*(DAY(Ventas!$A$2:$A$10000)=DAY($A67)), Ventas!AT$2:AT$10000)</f>
        <v>0</v>
      </c>
      <c r="AS67" s="1" t="n">
        <f aca="false">SUMPRODUCT((Ventas!$D$2:$D$10000=0)*(YEAR(Ventas!$A$2:$A$10000)=YEAR($A67))*(MONTH(Ventas!$A$2:$A$10000)=MONTH($A67))*(DAY(Ventas!$A$2:$A$10000)=DAY($A67)), Ventas!AU$2:AU$10000)</f>
        <v>0</v>
      </c>
      <c r="AT67" s="1" t="n">
        <f aca="false">SUMPRODUCT((Ventas!$D$2:$D$10000=0)*(YEAR(Ventas!$A$2:$A$10000)=YEAR($A67))*(MONTH(Ventas!$A$2:$A$10000)=MONTH($A67))*(DAY(Ventas!$A$2:$A$10000)=DAY($A67)), Ventas!AV$2:AV$10000)</f>
        <v>0</v>
      </c>
      <c r="AU67" s="1" t="n">
        <f aca="false">SUMPRODUCT((Ventas!$D$2:$D$10000=0)*(YEAR(Ventas!$A$2:$A$10000)=YEAR($A67))*(MONTH(Ventas!$A$2:$A$10000)=MONTH($A67))*(DAY(Ventas!$A$2:$A$10000)=DAY($A67)), Ventas!AW$2:AW$10000)</f>
        <v>0</v>
      </c>
      <c r="AV67" s="6" t="n">
        <f aca="false">SUMPRODUCT((Ventas!$D$2:$D$10000=0)*(YEAR(Ventas!$A$2:$A$10000)=YEAR($A67))*(MONTH(Ventas!$A$2:$A$10000)=MONTH($A67))*(DAY(Ventas!$A$2:$A$10000)=DAY($A67)), Ventas!AX$2:AX$10000)</f>
        <v>0</v>
      </c>
      <c r="AW67" s="1" t="n">
        <f aca="false">SUMPRODUCT((Ventas!$D$2:$D$10000=0)*(YEAR(Ventas!$A$2:$A$10000)=YEAR($A67))*(MONTH(Ventas!$A$2:$A$10000)=MONTH($A67))*(DAY(Ventas!$A$2:$A$10000)=DAY($A67)), Ventas!AY$2:AY$10000)</f>
        <v>0</v>
      </c>
      <c r="AX67" s="1" t="n">
        <f aca="false">SUMPRODUCT((Ventas!$D$2:$D$10000=0)*(YEAR(Ventas!$A$2:$A$10000)=YEAR($A67))*(MONTH(Ventas!$A$2:$A$10000)=MONTH($A67))*(DAY(Ventas!$A$2:$A$10000)=DAY($A67)), Ventas!AZ$2:AZ$10000)</f>
        <v>0</v>
      </c>
      <c r="AY67" s="1" t="n">
        <f aca="false">SUMPRODUCT((Ventas!$D$2:$D$10000=0)*(YEAR(Ventas!$A$2:$A$10000)=YEAR($A67))*(MONTH(Ventas!$A$2:$A$10000)=MONTH($A67))*(DAY(Ventas!$A$2:$A$10000)=DAY($A67)), Ventas!BA$2:BA$10000)</f>
        <v>0</v>
      </c>
      <c r="AZ67" s="6" t="n">
        <f aca="false">SUMPRODUCT((Ventas!$D$2:$D$10000=0)*(YEAR(Ventas!$A$2:$A$10000)=YEAR($A67))*(MONTH(Ventas!$A$2:$A$10000)=MONTH($A67))*(DAY(Ventas!$A$2:$A$10000)=DAY($A67)), Ventas!BB$2:BB$10000)</f>
        <v>0</v>
      </c>
      <c r="BA67" s="1" t="n">
        <f aca="false">SUMPRODUCT((Ventas!$D$2:$D$10000=0)*(YEAR(Ventas!$A$2:$A$10000)=YEAR($A67))*(MONTH(Ventas!$A$2:$A$10000)=MONTH($A67))*(DAY(Ventas!$A$2:$A$10000)=DAY($A67)), Ventas!BC$2:BC$10000)</f>
        <v>0</v>
      </c>
      <c r="BB67" s="1" t="n">
        <f aca="false">SUMPRODUCT((Ventas!$D$2:$D$10000=0)*(YEAR(Ventas!$A$2:$A$10000)=YEAR($A67))*(MONTH(Ventas!$A$2:$A$10000)=MONTH($A67))*(DAY(Ventas!$A$2:$A$10000)=DAY($A67)), Ventas!BD$2:BD$10000)</f>
        <v>0</v>
      </c>
      <c r="BC67" s="1" t="n">
        <f aca="false">SUMPRODUCT((Ventas!$D$2:$D$10000=0)*(YEAR(Ventas!$A$2:$A$10000)=YEAR($A67))*(MONTH(Ventas!$A$2:$A$10000)=MONTH($A67))*(DAY(Ventas!$A$2:$A$10000)=DAY($A67)), Ventas!BE$2:BE$10000)</f>
        <v>0</v>
      </c>
      <c r="BD67" s="6" t="n">
        <f aca="false">SUMPRODUCT((Ventas!$D$2:$D$10000=0)*(YEAR(Ventas!$A$2:$A$10000)=YEAR($A67))*(MONTH(Ventas!$A$2:$A$10000)=MONTH($A67))*(DAY(Ventas!$A$2:$A$10000)=DAY($A67)), Ventas!BF$2:BF$10000)</f>
        <v>0</v>
      </c>
      <c r="BE67" s="1" t="n">
        <f aca="false">SUMPRODUCT((Ventas!$D$2:$D$10000=0)*(YEAR(Ventas!$A$2:$A$10000)=YEAR($A67))*(MONTH(Ventas!$A$2:$A$10000)=MONTH($A67))*(DAY(Ventas!$A$2:$A$10000)=DAY($A67)), Ventas!BG$2:BG$10000)</f>
        <v>0</v>
      </c>
      <c r="BF67" s="6" t="n">
        <f aca="false">SUMPRODUCT((Ventas!$D$2:$D$10000=0)*(YEAR(Ventas!$A$2:$A$10000)=YEAR($A67))*(MONTH(Ventas!$A$2:$A$10000)=MONTH($A67))*(DAY(Ventas!$A$2:$A$10000)=DAY($A67)), Ventas!BH$2:BH$10000)</f>
        <v>0</v>
      </c>
      <c r="BG67" s="1" t="n">
        <f aca="false">SUMPRODUCT((Ventas!$D$2:$D$10000=0)*(YEAR(Ventas!$A$2:$A$10000)=YEAR($A67))*(MONTH(Ventas!$A$2:$A$10000)=MONTH($A67))*(DAY(Ventas!$A$2:$A$10000)=DAY($A67)), Ventas!BI$2:BI$10000)</f>
        <v>0</v>
      </c>
      <c r="BH67" s="1" t="n">
        <f aca="false">SUMPRODUCT((Ventas!$D$2:$D$10000=0)*(YEAR(Ventas!$A$2:$A$10000)=YEAR($A67))*(MONTH(Ventas!$A$2:$A$10000)=MONTH($A67))*(DAY(Ventas!$A$2:$A$10000)=DAY($A67)), Ventas!BJ$2:BJ$10000)</f>
        <v>0</v>
      </c>
      <c r="BI67" s="1" t="n">
        <f aca="false">SUMPRODUCT((Ventas!$D$2:$D$10000=0)*(YEAR(Ventas!$A$2:$A$10000)=YEAR($A67))*(MONTH(Ventas!$A$2:$A$10000)=MONTH($A67))*(DAY(Ventas!$A$2:$A$10000)=DAY($A67)), Ventas!BK$2:BK$10000)</f>
        <v>0</v>
      </c>
      <c r="BJ67" s="1" t="n">
        <f aca="false">SUMPRODUCT((Ventas!$D$2:$D$10000=0)*(YEAR(Ventas!$A$2:$A$10000)=YEAR($A67))*(MONTH(Ventas!$A$2:$A$10000)=MONTH($A67))*(DAY(Ventas!$A$2:$A$10000)=DAY($A67)), Ventas!BL$2:BL$10000)</f>
        <v>0</v>
      </c>
      <c r="BK67" s="1" t="n">
        <f aca="false">SUMPRODUCT((Ventas!$D$2:$D$10000=0)*(YEAR(Ventas!$A$2:$A$10000)=YEAR($A67))*(MONTH(Ventas!$A$2:$A$10000)=MONTH($A67))*(DAY(Ventas!$A$2:$A$10000)=DAY($A67)), Ventas!BM$2:BM$10000)</f>
        <v>0</v>
      </c>
      <c r="BL67" s="1" t="n">
        <f aca="false">SUMPRODUCT((Ventas!$D$2:$D$10000=0)*(YEAR(Ventas!$A$2:$A$10000)=YEAR($A67))*(MONTH(Ventas!$A$2:$A$10000)=MONTH($A67))*(DAY(Ventas!$A$2:$A$10000)=DAY($A67)), Ventas!BN$2:BN$10000)</f>
        <v>0</v>
      </c>
      <c r="BM67" s="1" t="n">
        <f aca="false">SUMPRODUCT((Ventas!$D$2:$D$10000=0)*(YEAR(Ventas!$A$2:$A$10000)=YEAR($A67))*(MONTH(Ventas!$A$2:$A$10000)=MONTH($A67))*(DAY(Ventas!$A$2:$A$10000)=DAY($A67)), Ventas!BO$2:BO$10000)</f>
        <v>0</v>
      </c>
      <c r="BN67" s="1" t="n">
        <f aca="false">SUMPRODUCT((Ventas!$D$2:$D$10000=0)*(YEAR(Ventas!$A$2:$A$10000)=YEAR($A67))*(MONTH(Ventas!$A$2:$A$10000)=MONTH($A67))*(DAY(Ventas!$A$2:$A$10000)=DAY($A67)), Ventas!BP$2:BP$10000)</f>
        <v>0</v>
      </c>
      <c r="BO67" s="1" t="n">
        <f aca="false">SUMPRODUCT((Ventas!$D$2:$D$10000=0)*(YEAR(Ventas!$A$2:$A$10000)=YEAR($A67))*(MONTH(Ventas!$A$2:$A$10000)=MONTH($A67))*(DAY(Ventas!$A$2:$A$10000)=DAY($A67)), Ventas!BQ$2:BQ$10000)</f>
        <v>0</v>
      </c>
      <c r="BP67" s="1" t="n">
        <f aca="false">SUMPRODUCT((Ventas!$D$2:$D$10000=0)*(YEAR(Ventas!$A$2:$A$10000)=YEAR($A67))*(MONTH(Ventas!$A$2:$A$10000)=MONTH($A67))*(DAY(Ventas!$A$2:$A$10000)=DAY($A67)), Ventas!BR$2:BR$10000)</f>
        <v>0</v>
      </c>
      <c r="BQ67" s="1" t="n">
        <f aca="false">SUMPRODUCT((Ventas!$D$2:$D$10000=0)*(YEAR(Ventas!$A$2:$A$10000)=YEAR($A67))*(MONTH(Ventas!$A$2:$A$10000)=MONTH($A67))*(DAY(Ventas!$A$2:$A$10000)=DAY($A67)), Ventas!BS$2:BS$10000)</f>
        <v>0</v>
      </c>
      <c r="BR67" s="1" t="n">
        <f aca="false">SUMPRODUCT((Ventas!$D$2:$D$10000=0)*(YEAR(Ventas!$A$2:$A$10000)=YEAR($A67))*(MONTH(Ventas!$A$2:$A$10000)=MONTH($A67))*(DAY(Ventas!$A$2:$A$10000)=DAY($A67)), Ventas!BT$2:BT$10000)</f>
        <v>0</v>
      </c>
      <c r="BS67" s="1" t="n">
        <f aca="false">SUMPRODUCT((Ventas!$D$2:$D$10000=0)*(YEAR(Ventas!$A$2:$A$10000)=YEAR($A67))*(MONTH(Ventas!$A$2:$A$10000)=MONTH($A67))*(DAY(Ventas!$A$2:$A$10000)=DAY($A67)), Ventas!BU$2:BU$10000)</f>
        <v>0</v>
      </c>
    </row>
    <row r="68" customFormat="false" ht="12.8" hidden="false" customHeight="false" outlineLevel="0" collapsed="false">
      <c r="A68" s="64" t="n">
        <v>42602</v>
      </c>
      <c r="B68" s="2" t="n">
        <f aca="false">SUMPRODUCT((Ventas!$D$2:$D$10000=0)*(YEAR(Ventas!$A$2:$A$10000)=YEAR($A68))*(MONTH(Ventas!$A$2:$A$10000)=MONTH($A68))*(DAY(Ventas!$A$2:$A$10000)=DAY($A68)), Ventas!$F$2:$F$10000)</f>
        <v>0</v>
      </c>
      <c r="C68" s="2" t="n">
        <f aca="false">SUMPRODUCT((Ventas!$D$2:$D$10000=1)*(YEAR(Ventas!$A$2:$A$10000)=YEAR($A68))*(MONTH(Ventas!$A$2:$A$10000)=MONTH($A68))*(DAY(Ventas!$A$2:$A$10000)=DAY($A68)), Ventas!$F$2:$F$10000)</f>
        <v>0</v>
      </c>
      <c r="D68" s="2" t="n">
        <f aca="false">SUM(B68:C68)</f>
        <v>0</v>
      </c>
      <c r="F68" s="1" t="n">
        <f aca="false">SUMPRODUCT((Ventas!$D$2:$D$10000=0)*(YEAR(Ventas!$A$2:$A$10000)=YEAR($A68))*(MONTH(Ventas!$A$2:$A$10000)=MONTH($A68))*(DAY(Ventas!$A$2:$A$10000)=DAY($A68)), Ventas!H$2:H$10000)</f>
        <v>0</v>
      </c>
      <c r="G68" s="1" t="n">
        <f aca="false">SUMPRODUCT((Ventas!$D$2:$D$10000=0)*(YEAR(Ventas!$A$2:$A$10000)=YEAR($A68))*(MONTH(Ventas!$A$2:$A$10000)=MONTH($A68))*(DAY(Ventas!$A$2:$A$10000)=DAY($A68)), Ventas!I$2:I$10000)</f>
        <v>0</v>
      </c>
      <c r="H68" s="1" t="n">
        <f aca="false">SUMPRODUCT((Ventas!$D$2:$D$10000=0)*(YEAR(Ventas!$A$2:$A$10000)=YEAR($A68))*(MONTH(Ventas!$A$2:$A$10000)=MONTH($A68))*(DAY(Ventas!$A$2:$A$10000)=DAY($A68)), Ventas!J$2:J$10000)</f>
        <v>0</v>
      </c>
      <c r="I68" s="6" t="n">
        <f aca="false">SUMPRODUCT((Ventas!$D$2:$D$10000=0)*(YEAR(Ventas!$A$2:$A$10000)=YEAR($A68))*(MONTH(Ventas!$A$2:$A$10000)=MONTH($A68))*(DAY(Ventas!$A$2:$A$10000)=DAY($A68)), Ventas!K$2:K$10000)</f>
        <v>0</v>
      </c>
      <c r="J68" s="1" t="n">
        <f aca="false">SUMPRODUCT((Ventas!$D$2:$D$10000=0)*(YEAR(Ventas!$A$2:$A$10000)=YEAR($A68))*(MONTH(Ventas!$A$2:$A$10000)=MONTH($A68))*(DAY(Ventas!$A$2:$A$10000)=DAY($A68)), Ventas!L$2:L$10000)</f>
        <v>0</v>
      </c>
      <c r="K68" s="1" t="n">
        <f aca="false">SUMPRODUCT((Ventas!$D$2:$D$10000=0)*(YEAR(Ventas!$A$2:$A$10000)=YEAR($A68))*(MONTH(Ventas!$A$2:$A$10000)=MONTH($A68))*(DAY(Ventas!$A$2:$A$10000)=DAY($A68)), Ventas!M$2:M$10000)</f>
        <v>0</v>
      </c>
      <c r="L68" s="1" t="n">
        <f aca="false">SUMPRODUCT((Ventas!$D$2:$D$10000=0)*(YEAR(Ventas!$A$2:$A$10000)=YEAR($A68))*(MONTH(Ventas!$A$2:$A$10000)=MONTH($A68))*(DAY(Ventas!$A$2:$A$10000)=DAY($A68)), Ventas!N$2:N$10000)</f>
        <v>0</v>
      </c>
      <c r="M68" s="1" t="n">
        <f aca="false">SUMPRODUCT((Ventas!$D$2:$D$10000=0)*(YEAR(Ventas!$A$2:$A$10000)=YEAR($A68))*(MONTH(Ventas!$A$2:$A$10000)=MONTH($A68))*(DAY(Ventas!$A$2:$A$10000)=DAY($A68)), Ventas!O$2:O$10000)</f>
        <v>0</v>
      </c>
      <c r="N68" s="6" t="n">
        <f aca="false">SUMPRODUCT((Ventas!$D$2:$D$10000=0)*(YEAR(Ventas!$A$2:$A$10000)=YEAR($A68))*(MONTH(Ventas!$A$2:$A$10000)=MONTH($A68))*(DAY(Ventas!$A$2:$A$10000)=DAY($A68)), Ventas!P$2:P$10000)</f>
        <v>0</v>
      </c>
      <c r="O68" s="1" t="n">
        <f aca="false">SUMPRODUCT((Ventas!$D$2:$D$10000=0)*(YEAR(Ventas!$A$2:$A$10000)=YEAR($A68))*(MONTH(Ventas!$A$2:$A$10000)=MONTH($A68))*(DAY(Ventas!$A$2:$A$10000)=DAY($A68)), Ventas!Q$2:Q$10000)</f>
        <v>0</v>
      </c>
      <c r="P68" s="1" t="n">
        <f aca="false">SUMPRODUCT((Ventas!$D$2:$D$10000=0)*(YEAR(Ventas!$A$2:$A$10000)=YEAR($A68))*(MONTH(Ventas!$A$2:$A$10000)=MONTH($A68))*(DAY(Ventas!$A$2:$A$10000)=DAY($A68)), Ventas!R$2:R$10000)</f>
        <v>0</v>
      </c>
      <c r="Q68" s="1" t="n">
        <f aca="false">SUMPRODUCT((Ventas!$D$2:$D$10000=0)*(YEAR(Ventas!$A$2:$A$10000)=YEAR($A68))*(MONTH(Ventas!$A$2:$A$10000)=MONTH($A68))*(DAY(Ventas!$A$2:$A$10000)=DAY($A68)), Ventas!S$2:S$10000)</f>
        <v>0</v>
      </c>
      <c r="R68" s="1" t="n">
        <f aca="false">SUMPRODUCT((Ventas!$D$2:$D$10000=0)*(YEAR(Ventas!$A$2:$A$10000)=YEAR($A68))*(MONTH(Ventas!$A$2:$A$10000)=MONTH($A68))*(DAY(Ventas!$A$2:$A$10000)=DAY($A68)), Ventas!T$2:T$10000)</f>
        <v>0</v>
      </c>
      <c r="S68" s="6" t="n">
        <f aca="false">SUMPRODUCT((Ventas!$D$2:$D$10000=0)*(YEAR(Ventas!$A$2:$A$10000)=YEAR($A68))*(MONTH(Ventas!$A$2:$A$10000)=MONTH($A68))*(DAY(Ventas!$A$2:$A$10000)=DAY($A68)), Ventas!U$2:U$10000)</f>
        <v>0</v>
      </c>
      <c r="T68" s="1" t="n">
        <f aca="false">SUMPRODUCT((Ventas!$D$2:$D$10000=0)*(YEAR(Ventas!$A$2:$A$10000)=YEAR($A68))*(MONTH(Ventas!$A$2:$A$10000)=MONTH($A68))*(DAY(Ventas!$A$2:$A$10000)=DAY($A68)), Ventas!V$2:V$10000)</f>
        <v>0</v>
      </c>
      <c r="U68" s="1" t="n">
        <f aca="false">SUMPRODUCT((Ventas!$D$2:$D$10000=0)*(YEAR(Ventas!$A$2:$A$10000)=YEAR($A68))*(MONTH(Ventas!$A$2:$A$10000)=MONTH($A68))*(DAY(Ventas!$A$2:$A$10000)=DAY($A68)), Ventas!W$2:W$10000)</f>
        <v>0</v>
      </c>
      <c r="V68" s="1" t="n">
        <f aca="false">SUMPRODUCT((Ventas!$D$2:$D$10000=0)*(YEAR(Ventas!$A$2:$A$10000)=YEAR($A68))*(MONTH(Ventas!$A$2:$A$10000)=MONTH($A68))*(DAY(Ventas!$A$2:$A$10000)=DAY($A68)), Ventas!X$2:X$10000)</f>
        <v>0</v>
      </c>
      <c r="W68" s="1" t="n">
        <f aca="false">SUMPRODUCT((Ventas!$D$2:$D$10000=0)*(YEAR(Ventas!$A$2:$A$10000)=YEAR($A68))*(MONTH(Ventas!$A$2:$A$10000)=MONTH($A68))*(DAY(Ventas!$A$2:$A$10000)=DAY($A68)), Ventas!Y$2:Y$10000)</f>
        <v>0</v>
      </c>
      <c r="X68" s="6" t="n">
        <f aca="false">SUMPRODUCT((Ventas!$D$2:$D$10000=0)*(YEAR(Ventas!$A$2:$A$10000)=YEAR($A68))*(MONTH(Ventas!$A$2:$A$10000)=MONTH($A68))*(DAY(Ventas!$A$2:$A$10000)=DAY($A68)), Ventas!Z$2:Z$10000)</f>
        <v>0</v>
      </c>
      <c r="Y68" s="1" t="n">
        <f aca="false">SUMPRODUCT((Ventas!$D$2:$D$10000=0)*(YEAR(Ventas!$A$2:$A$10000)=YEAR($A68))*(MONTH(Ventas!$A$2:$A$10000)=MONTH($A68))*(DAY(Ventas!$A$2:$A$10000)=DAY($A68)), Ventas!AA$2:AA$10000)</f>
        <v>0</v>
      </c>
      <c r="Z68" s="1" t="n">
        <f aca="false">SUMPRODUCT((Ventas!$D$2:$D$10000=0)*(YEAR(Ventas!$A$2:$A$10000)=YEAR($A68))*(MONTH(Ventas!$A$2:$A$10000)=MONTH($A68))*(DAY(Ventas!$A$2:$A$10000)=DAY($A68)), Ventas!AB$2:AB$10000)</f>
        <v>0</v>
      </c>
      <c r="AA68" s="1" t="n">
        <f aca="false">SUMPRODUCT((Ventas!$D$2:$D$10000=0)*(YEAR(Ventas!$A$2:$A$10000)=YEAR($A68))*(MONTH(Ventas!$A$2:$A$10000)=MONTH($A68))*(DAY(Ventas!$A$2:$A$10000)=DAY($A68)), Ventas!AC$2:AC$10000)</f>
        <v>0</v>
      </c>
      <c r="AB68" s="1" t="n">
        <f aca="false">SUMPRODUCT((Ventas!$D$2:$D$10000=0)*(YEAR(Ventas!$A$2:$A$10000)=YEAR($A68))*(MONTH(Ventas!$A$2:$A$10000)=MONTH($A68))*(DAY(Ventas!$A$2:$A$10000)=DAY($A68)), Ventas!AD$2:AD$10000)</f>
        <v>0</v>
      </c>
      <c r="AC68" s="6" t="n">
        <f aca="false">SUMPRODUCT((Ventas!$D$2:$D$10000=0)*(YEAR(Ventas!$A$2:$A$10000)=YEAR($A68))*(MONTH(Ventas!$A$2:$A$10000)=MONTH($A68))*(DAY(Ventas!$A$2:$A$10000)=DAY($A68)), Ventas!AE$2:AE$10000)</f>
        <v>0</v>
      </c>
      <c r="AD68" s="1" t="n">
        <f aca="false">SUMPRODUCT((Ventas!$D$2:$D$10000=0)*(YEAR(Ventas!$A$2:$A$10000)=YEAR($A68))*(MONTH(Ventas!$A$2:$A$10000)=MONTH($A68))*(DAY(Ventas!$A$2:$A$10000)=DAY($A68)), Ventas!AF$2:AF$10000)</f>
        <v>0</v>
      </c>
      <c r="AE68" s="1" t="n">
        <f aca="false">SUMPRODUCT((Ventas!$D$2:$D$10000=0)*(YEAR(Ventas!$A$2:$A$10000)=YEAR($A68))*(MONTH(Ventas!$A$2:$A$10000)=MONTH($A68))*(DAY(Ventas!$A$2:$A$10000)=DAY($A68)), Ventas!AG$2:AG$10000)</f>
        <v>0</v>
      </c>
      <c r="AF68" s="1" t="n">
        <f aca="false">SUMPRODUCT((Ventas!$D$2:$D$10000=0)*(YEAR(Ventas!$A$2:$A$10000)=YEAR($A68))*(MONTH(Ventas!$A$2:$A$10000)=MONTH($A68))*(DAY(Ventas!$A$2:$A$10000)=DAY($A68)), Ventas!AH$2:AH$10000)</f>
        <v>0</v>
      </c>
      <c r="AG68" s="1" t="n">
        <f aca="false">SUMPRODUCT((Ventas!$D$2:$D$10000=0)*(YEAR(Ventas!$A$2:$A$10000)=YEAR($A68))*(MONTH(Ventas!$A$2:$A$10000)=MONTH($A68))*(DAY(Ventas!$A$2:$A$10000)=DAY($A68)), Ventas!AI$2:AI$10000)</f>
        <v>0</v>
      </c>
      <c r="AH68" s="6" t="n">
        <f aca="false">SUMPRODUCT((Ventas!$D$2:$D$10000=0)*(YEAR(Ventas!$A$2:$A$10000)=YEAR($A68))*(MONTH(Ventas!$A$2:$A$10000)=MONTH($A68))*(DAY(Ventas!$A$2:$A$10000)=DAY($A68)), Ventas!AJ$2:AJ$10000)</f>
        <v>0</v>
      </c>
      <c r="AI68" s="1" t="n">
        <f aca="false">SUMPRODUCT((Ventas!$D$2:$D$10000=0)*(YEAR(Ventas!$A$2:$A$10000)=YEAR($A68))*(MONTH(Ventas!$A$2:$A$10000)=MONTH($A68))*(DAY(Ventas!$A$2:$A$10000)=DAY($A68)), Ventas!AK$2:AK$10000)</f>
        <v>0</v>
      </c>
      <c r="AJ68" s="1" t="n">
        <f aca="false">SUMPRODUCT((Ventas!$D$2:$D$10000=0)*(YEAR(Ventas!$A$2:$A$10000)=YEAR($A68))*(MONTH(Ventas!$A$2:$A$10000)=MONTH($A68))*(DAY(Ventas!$A$2:$A$10000)=DAY($A68)), Ventas!AL$2:AL$10000)</f>
        <v>0</v>
      </c>
      <c r="AK68" s="6" t="n">
        <f aca="false">SUMPRODUCT((Ventas!$D$2:$D$10000=0)*(YEAR(Ventas!$A$2:$A$10000)=YEAR($A68))*(MONTH(Ventas!$A$2:$A$10000)=MONTH($A68))*(DAY(Ventas!$A$2:$A$10000)=DAY($A68)), Ventas!AM$2:AM$10000)</f>
        <v>0</v>
      </c>
      <c r="AL68" s="1" t="n">
        <f aca="false">SUMPRODUCT((Ventas!$D$2:$D$10000=0)*(YEAR(Ventas!$A$2:$A$10000)=YEAR($A68))*(MONTH(Ventas!$A$2:$A$10000)=MONTH($A68))*(DAY(Ventas!$A$2:$A$10000)=DAY($A68)), Ventas!AN$2:AN$10000)</f>
        <v>0</v>
      </c>
      <c r="AM68" s="1" t="n">
        <f aca="false">SUMPRODUCT((Ventas!$D$2:$D$10000=0)*(YEAR(Ventas!$A$2:$A$10000)=YEAR($A68))*(MONTH(Ventas!$A$2:$A$10000)=MONTH($A68))*(DAY(Ventas!$A$2:$A$10000)=DAY($A68)), Ventas!AO$2:AO$10000)</f>
        <v>0</v>
      </c>
      <c r="AN68" s="6" t="n">
        <f aca="false">SUMPRODUCT((Ventas!$D$2:$D$10000=0)*(YEAR(Ventas!$A$2:$A$10000)=YEAR($A68))*(MONTH(Ventas!$A$2:$A$10000)=MONTH($A68))*(DAY(Ventas!$A$2:$A$10000)=DAY($A68)), Ventas!AP$2:AP$10000)</f>
        <v>0</v>
      </c>
      <c r="AO68" s="1" t="n">
        <f aca="false">SUMPRODUCT((Ventas!$D$2:$D$10000=0)*(YEAR(Ventas!$A$2:$A$10000)=YEAR($A68))*(MONTH(Ventas!$A$2:$A$10000)=MONTH($A68))*(DAY(Ventas!$A$2:$A$10000)=DAY($A68)), Ventas!AQ$2:AQ$10000)</f>
        <v>0</v>
      </c>
      <c r="AP68" s="1" t="n">
        <f aca="false">SUMPRODUCT((Ventas!$D$2:$D$10000=0)*(YEAR(Ventas!$A$2:$A$10000)=YEAR($A68))*(MONTH(Ventas!$A$2:$A$10000)=MONTH($A68))*(DAY(Ventas!$A$2:$A$10000)=DAY($A68)), Ventas!AR$2:AR$10000)</f>
        <v>0</v>
      </c>
      <c r="AQ68" s="1" t="n">
        <f aca="false">SUMPRODUCT((Ventas!$D$2:$D$10000=0)*(YEAR(Ventas!$A$2:$A$10000)=YEAR($A68))*(MONTH(Ventas!$A$2:$A$10000)=MONTH($A68))*(DAY(Ventas!$A$2:$A$10000)=DAY($A68)), Ventas!AS$2:AS$10000)</f>
        <v>0</v>
      </c>
      <c r="AR68" s="6" t="n">
        <f aca="false">SUMPRODUCT((Ventas!$D$2:$D$10000=0)*(YEAR(Ventas!$A$2:$A$10000)=YEAR($A68))*(MONTH(Ventas!$A$2:$A$10000)=MONTH($A68))*(DAY(Ventas!$A$2:$A$10000)=DAY($A68)), Ventas!AT$2:AT$10000)</f>
        <v>0</v>
      </c>
      <c r="AS68" s="1" t="n">
        <f aca="false">SUMPRODUCT((Ventas!$D$2:$D$10000=0)*(YEAR(Ventas!$A$2:$A$10000)=YEAR($A68))*(MONTH(Ventas!$A$2:$A$10000)=MONTH($A68))*(DAY(Ventas!$A$2:$A$10000)=DAY($A68)), Ventas!AU$2:AU$10000)</f>
        <v>0</v>
      </c>
      <c r="AT68" s="1" t="n">
        <f aca="false">SUMPRODUCT((Ventas!$D$2:$D$10000=0)*(YEAR(Ventas!$A$2:$A$10000)=YEAR($A68))*(MONTH(Ventas!$A$2:$A$10000)=MONTH($A68))*(DAY(Ventas!$A$2:$A$10000)=DAY($A68)), Ventas!AV$2:AV$10000)</f>
        <v>0</v>
      </c>
      <c r="AU68" s="1" t="n">
        <f aca="false">SUMPRODUCT((Ventas!$D$2:$D$10000=0)*(YEAR(Ventas!$A$2:$A$10000)=YEAR($A68))*(MONTH(Ventas!$A$2:$A$10000)=MONTH($A68))*(DAY(Ventas!$A$2:$A$10000)=DAY($A68)), Ventas!AW$2:AW$10000)</f>
        <v>0</v>
      </c>
      <c r="AV68" s="6" t="n">
        <f aca="false">SUMPRODUCT((Ventas!$D$2:$D$10000=0)*(YEAR(Ventas!$A$2:$A$10000)=YEAR($A68))*(MONTH(Ventas!$A$2:$A$10000)=MONTH($A68))*(DAY(Ventas!$A$2:$A$10000)=DAY($A68)), Ventas!AX$2:AX$10000)</f>
        <v>0</v>
      </c>
      <c r="AW68" s="1" t="n">
        <f aca="false">SUMPRODUCT((Ventas!$D$2:$D$10000=0)*(YEAR(Ventas!$A$2:$A$10000)=YEAR($A68))*(MONTH(Ventas!$A$2:$A$10000)=MONTH($A68))*(DAY(Ventas!$A$2:$A$10000)=DAY($A68)), Ventas!AY$2:AY$10000)</f>
        <v>0</v>
      </c>
      <c r="AX68" s="1" t="n">
        <f aca="false">SUMPRODUCT((Ventas!$D$2:$D$10000=0)*(YEAR(Ventas!$A$2:$A$10000)=YEAR($A68))*(MONTH(Ventas!$A$2:$A$10000)=MONTH($A68))*(DAY(Ventas!$A$2:$A$10000)=DAY($A68)), Ventas!AZ$2:AZ$10000)</f>
        <v>0</v>
      </c>
      <c r="AY68" s="1" t="n">
        <f aca="false">SUMPRODUCT((Ventas!$D$2:$D$10000=0)*(YEAR(Ventas!$A$2:$A$10000)=YEAR($A68))*(MONTH(Ventas!$A$2:$A$10000)=MONTH($A68))*(DAY(Ventas!$A$2:$A$10000)=DAY($A68)), Ventas!BA$2:BA$10000)</f>
        <v>0</v>
      </c>
      <c r="AZ68" s="6" t="n">
        <f aca="false">SUMPRODUCT((Ventas!$D$2:$D$10000=0)*(YEAR(Ventas!$A$2:$A$10000)=YEAR($A68))*(MONTH(Ventas!$A$2:$A$10000)=MONTH($A68))*(DAY(Ventas!$A$2:$A$10000)=DAY($A68)), Ventas!BB$2:BB$10000)</f>
        <v>0</v>
      </c>
      <c r="BA68" s="1" t="n">
        <f aca="false">SUMPRODUCT((Ventas!$D$2:$D$10000=0)*(YEAR(Ventas!$A$2:$A$10000)=YEAR($A68))*(MONTH(Ventas!$A$2:$A$10000)=MONTH($A68))*(DAY(Ventas!$A$2:$A$10000)=DAY($A68)), Ventas!BC$2:BC$10000)</f>
        <v>0</v>
      </c>
      <c r="BB68" s="1" t="n">
        <f aca="false">SUMPRODUCT((Ventas!$D$2:$D$10000=0)*(YEAR(Ventas!$A$2:$A$10000)=YEAR($A68))*(MONTH(Ventas!$A$2:$A$10000)=MONTH($A68))*(DAY(Ventas!$A$2:$A$10000)=DAY($A68)), Ventas!BD$2:BD$10000)</f>
        <v>0</v>
      </c>
      <c r="BC68" s="1" t="n">
        <f aca="false">SUMPRODUCT((Ventas!$D$2:$D$10000=0)*(YEAR(Ventas!$A$2:$A$10000)=YEAR($A68))*(MONTH(Ventas!$A$2:$A$10000)=MONTH($A68))*(DAY(Ventas!$A$2:$A$10000)=DAY($A68)), Ventas!BE$2:BE$10000)</f>
        <v>0</v>
      </c>
      <c r="BD68" s="6" t="n">
        <f aca="false">SUMPRODUCT((Ventas!$D$2:$D$10000=0)*(YEAR(Ventas!$A$2:$A$10000)=YEAR($A68))*(MONTH(Ventas!$A$2:$A$10000)=MONTH($A68))*(DAY(Ventas!$A$2:$A$10000)=DAY($A68)), Ventas!BF$2:BF$10000)</f>
        <v>0</v>
      </c>
      <c r="BE68" s="1" t="n">
        <f aca="false">SUMPRODUCT((Ventas!$D$2:$D$10000=0)*(YEAR(Ventas!$A$2:$A$10000)=YEAR($A68))*(MONTH(Ventas!$A$2:$A$10000)=MONTH($A68))*(DAY(Ventas!$A$2:$A$10000)=DAY($A68)), Ventas!BG$2:BG$10000)</f>
        <v>0</v>
      </c>
      <c r="BF68" s="6" t="n">
        <f aca="false">SUMPRODUCT((Ventas!$D$2:$D$10000=0)*(YEAR(Ventas!$A$2:$A$10000)=YEAR($A68))*(MONTH(Ventas!$A$2:$A$10000)=MONTH($A68))*(DAY(Ventas!$A$2:$A$10000)=DAY($A68)), Ventas!BH$2:BH$10000)</f>
        <v>0</v>
      </c>
      <c r="BG68" s="1" t="n">
        <f aca="false">SUMPRODUCT((Ventas!$D$2:$D$10000=0)*(YEAR(Ventas!$A$2:$A$10000)=YEAR($A68))*(MONTH(Ventas!$A$2:$A$10000)=MONTH($A68))*(DAY(Ventas!$A$2:$A$10000)=DAY($A68)), Ventas!BI$2:BI$10000)</f>
        <v>0</v>
      </c>
      <c r="BH68" s="1" t="n">
        <f aca="false">SUMPRODUCT((Ventas!$D$2:$D$10000=0)*(YEAR(Ventas!$A$2:$A$10000)=YEAR($A68))*(MONTH(Ventas!$A$2:$A$10000)=MONTH($A68))*(DAY(Ventas!$A$2:$A$10000)=DAY($A68)), Ventas!BJ$2:BJ$10000)</f>
        <v>0</v>
      </c>
      <c r="BI68" s="1" t="n">
        <f aca="false">SUMPRODUCT((Ventas!$D$2:$D$10000=0)*(YEAR(Ventas!$A$2:$A$10000)=YEAR($A68))*(MONTH(Ventas!$A$2:$A$10000)=MONTH($A68))*(DAY(Ventas!$A$2:$A$10000)=DAY($A68)), Ventas!BK$2:BK$10000)</f>
        <v>0</v>
      </c>
      <c r="BJ68" s="1" t="n">
        <f aca="false">SUMPRODUCT((Ventas!$D$2:$D$10000=0)*(YEAR(Ventas!$A$2:$A$10000)=YEAR($A68))*(MONTH(Ventas!$A$2:$A$10000)=MONTH($A68))*(DAY(Ventas!$A$2:$A$10000)=DAY($A68)), Ventas!BL$2:BL$10000)</f>
        <v>0</v>
      </c>
      <c r="BK68" s="1" t="n">
        <f aca="false">SUMPRODUCT((Ventas!$D$2:$D$10000=0)*(YEAR(Ventas!$A$2:$A$10000)=YEAR($A68))*(MONTH(Ventas!$A$2:$A$10000)=MONTH($A68))*(DAY(Ventas!$A$2:$A$10000)=DAY($A68)), Ventas!BM$2:BM$10000)</f>
        <v>0</v>
      </c>
      <c r="BL68" s="1" t="n">
        <f aca="false">SUMPRODUCT((Ventas!$D$2:$D$10000=0)*(YEAR(Ventas!$A$2:$A$10000)=YEAR($A68))*(MONTH(Ventas!$A$2:$A$10000)=MONTH($A68))*(DAY(Ventas!$A$2:$A$10000)=DAY($A68)), Ventas!BN$2:BN$10000)</f>
        <v>0</v>
      </c>
      <c r="BM68" s="1" t="n">
        <f aca="false">SUMPRODUCT((Ventas!$D$2:$D$10000=0)*(YEAR(Ventas!$A$2:$A$10000)=YEAR($A68))*(MONTH(Ventas!$A$2:$A$10000)=MONTH($A68))*(DAY(Ventas!$A$2:$A$10000)=DAY($A68)), Ventas!BO$2:BO$10000)</f>
        <v>0</v>
      </c>
      <c r="BN68" s="1" t="n">
        <f aca="false">SUMPRODUCT((Ventas!$D$2:$D$10000=0)*(YEAR(Ventas!$A$2:$A$10000)=YEAR($A68))*(MONTH(Ventas!$A$2:$A$10000)=MONTH($A68))*(DAY(Ventas!$A$2:$A$10000)=DAY($A68)), Ventas!BP$2:BP$10000)</f>
        <v>0</v>
      </c>
      <c r="BO68" s="1" t="n">
        <f aca="false">SUMPRODUCT((Ventas!$D$2:$D$10000=0)*(YEAR(Ventas!$A$2:$A$10000)=YEAR($A68))*(MONTH(Ventas!$A$2:$A$10000)=MONTH($A68))*(DAY(Ventas!$A$2:$A$10000)=DAY($A68)), Ventas!BQ$2:BQ$10000)</f>
        <v>0</v>
      </c>
      <c r="BP68" s="1" t="n">
        <f aca="false">SUMPRODUCT((Ventas!$D$2:$D$10000=0)*(YEAR(Ventas!$A$2:$A$10000)=YEAR($A68))*(MONTH(Ventas!$A$2:$A$10000)=MONTH($A68))*(DAY(Ventas!$A$2:$A$10000)=DAY($A68)), Ventas!BR$2:BR$10000)</f>
        <v>0</v>
      </c>
      <c r="BQ68" s="1" t="n">
        <f aca="false">SUMPRODUCT((Ventas!$D$2:$D$10000=0)*(YEAR(Ventas!$A$2:$A$10000)=YEAR($A68))*(MONTH(Ventas!$A$2:$A$10000)=MONTH($A68))*(DAY(Ventas!$A$2:$A$10000)=DAY($A68)), Ventas!BS$2:BS$10000)</f>
        <v>0</v>
      </c>
      <c r="BR68" s="1" t="n">
        <f aca="false">SUMPRODUCT((Ventas!$D$2:$D$10000=0)*(YEAR(Ventas!$A$2:$A$10000)=YEAR($A68))*(MONTH(Ventas!$A$2:$A$10000)=MONTH($A68))*(DAY(Ventas!$A$2:$A$10000)=DAY($A68)), Ventas!BT$2:BT$10000)</f>
        <v>0</v>
      </c>
      <c r="BS68" s="1" t="n">
        <f aca="false">SUMPRODUCT((Ventas!$D$2:$D$10000=0)*(YEAR(Ventas!$A$2:$A$10000)=YEAR($A68))*(MONTH(Ventas!$A$2:$A$10000)=MONTH($A68))*(DAY(Ventas!$A$2:$A$10000)=DAY($A68)), Ventas!BU$2:BU$10000)</f>
        <v>0</v>
      </c>
    </row>
    <row r="69" customFormat="false" ht="12.8" hidden="false" customHeight="false" outlineLevel="0" collapsed="false">
      <c r="A69" s="64" t="n">
        <v>42603</v>
      </c>
      <c r="B69" s="2" t="n">
        <f aca="false">SUMPRODUCT((Ventas!$D$2:$D$10000=0)*(YEAR(Ventas!$A$2:$A$10000)=YEAR($A69))*(MONTH(Ventas!$A$2:$A$10000)=MONTH($A69))*(DAY(Ventas!$A$2:$A$10000)=DAY($A69)), Ventas!$F$2:$F$10000)</f>
        <v>0</v>
      </c>
      <c r="C69" s="2" t="n">
        <f aca="false">SUMPRODUCT((Ventas!$D$2:$D$10000=1)*(YEAR(Ventas!$A$2:$A$10000)=YEAR($A69))*(MONTH(Ventas!$A$2:$A$10000)=MONTH($A69))*(DAY(Ventas!$A$2:$A$10000)=DAY($A69)), Ventas!$F$2:$F$10000)</f>
        <v>0</v>
      </c>
      <c r="D69" s="2" t="n">
        <f aca="false">SUM(B69:C69)</f>
        <v>0</v>
      </c>
      <c r="F69" s="1" t="n">
        <f aca="false">SUMPRODUCT((Ventas!$D$2:$D$10000=0)*(YEAR(Ventas!$A$2:$A$10000)=YEAR($A69))*(MONTH(Ventas!$A$2:$A$10000)=MONTH($A69))*(DAY(Ventas!$A$2:$A$10000)=DAY($A69)), Ventas!H$2:H$10000)</f>
        <v>0</v>
      </c>
      <c r="G69" s="1" t="n">
        <f aca="false">SUMPRODUCT((Ventas!$D$2:$D$10000=0)*(YEAR(Ventas!$A$2:$A$10000)=YEAR($A69))*(MONTH(Ventas!$A$2:$A$10000)=MONTH($A69))*(DAY(Ventas!$A$2:$A$10000)=DAY($A69)), Ventas!I$2:I$10000)</f>
        <v>0</v>
      </c>
      <c r="H69" s="1" t="n">
        <f aca="false">SUMPRODUCT((Ventas!$D$2:$D$10000=0)*(YEAR(Ventas!$A$2:$A$10000)=YEAR($A69))*(MONTH(Ventas!$A$2:$A$10000)=MONTH($A69))*(DAY(Ventas!$A$2:$A$10000)=DAY($A69)), Ventas!J$2:J$10000)</f>
        <v>0</v>
      </c>
      <c r="I69" s="6" t="n">
        <f aca="false">SUMPRODUCT((Ventas!$D$2:$D$10000=0)*(YEAR(Ventas!$A$2:$A$10000)=YEAR($A69))*(MONTH(Ventas!$A$2:$A$10000)=MONTH($A69))*(DAY(Ventas!$A$2:$A$10000)=DAY($A69)), Ventas!K$2:K$10000)</f>
        <v>0</v>
      </c>
      <c r="J69" s="1" t="n">
        <f aca="false">SUMPRODUCT((Ventas!$D$2:$D$10000=0)*(YEAR(Ventas!$A$2:$A$10000)=YEAR($A69))*(MONTH(Ventas!$A$2:$A$10000)=MONTH($A69))*(DAY(Ventas!$A$2:$A$10000)=DAY($A69)), Ventas!L$2:L$10000)</f>
        <v>0</v>
      </c>
      <c r="K69" s="1" t="n">
        <f aca="false">SUMPRODUCT((Ventas!$D$2:$D$10000=0)*(YEAR(Ventas!$A$2:$A$10000)=YEAR($A69))*(MONTH(Ventas!$A$2:$A$10000)=MONTH($A69))*(DAY(Ventas!$A$2:$A$10000)=DAY($A69)), Ventas!M$2:M$10000)</f>
        <v>0</v>
      </c>
      <c r="L69" s="1" t="n">
        <f aca="false">SUMPRODUCT((Ventas!$D$2:$D$10000=0)*(YEAR(Ventas!$A$2:$A$10000)=YEAR($A69))*(MONTH(Ventas!$A$2:$A$10000)=MONTH($A69))*(DAY(Ventas!$A$2:$A$10000)=DAY($A69)), Ventas!N$2:N$10000)</f>
        <v>0</v>
      </c>
      <c r="M69" s="1" t="n">
        <f aca="false">SUMPRODUCT((Ventas!$D$2:$D$10000=0)*(YEAR(Ventas!$A$2:$A$10000)=YEAR($A69))*(MONTH(Ventas!$A$2:$A$10000)=MONTH($A69))*(DAY(Ventas!$A$2:$A$10000)=DAY($A69)), Ventas!O$2:O$10000)</f>
        <v>0</v>
      </c>
      <c r="N69" s="6" t="n">
        <f aca="false">SUMPRODUCT((Ventas!$D$2:$D$10000=0)*(YEAR(Ventas!$A$2:$A$10000)=YEAR($A69))*(MONTH(Ventas!$A$2:$A$10000)=MONTH($A69))*(DAY(Ventas!$A$2:$A$10000)=DAY($A69)), Ventas!P$2:P$10000)</f>
        <v>0</v>
      </c>
      <c r="O69" s="1" t="n">
        <f aca="false">SUMPRODUCT((Ventas!$D$2:$D$10000=0)*(YEAR(Ventas!$A$2:$A$10000)=YEAR($A69))*(MONTH(Ventas!$A$2:$A$10000)=MONTH($A69))*(DAY(Ventas!$A$2:$A$10000)=DAY($A69)), Ventas!Q$2:Q$10000)</f>
        <v>0</v>
      </c>
      <c r="P69" s="1" t="n">
        <f aca="false">SUMPRODUCT((Ventas!$D$2:$D$10000=0)*(YEAR(Ventas!$A$2:$A$10000)=YEAR($A69))*(MONTH(Ventas!$A$2:$A$10000)=MONTH($A69))*(DAY(Ventas!$A$2:$A$10000)=DAY($A69)), Ventas!R$2:R$10000)</f>
        <v>0</v>
      </c>
      <c r="Q69" s="1" t="n">
        <f aca="false">SUMPRODUCT((Ventas!$D$2:$D$10000=0)*(YEAR(Ventas!$A$2:$A$10000)=YEAR($A69))*(MONTH(Ventas!$A$2:$A$10000)=MONTH($A69))*(DAY(Ventas!$A$2:$A$10000)=DAY($A69)), Ventas!S$2:S$10000)</f>
        <v>0</v>
      </c>
      <c r="R69" s="1" t="n">
        <f aca="false">SUMPRODUCT((Ventas!$D$2:$D$10000=0)*(YEAR(Ventas!$A$2:$A$10000)=YEAR($A69))*(MONTH(Ventas!$A$2:$A$10000)=MONTH($A69))*(DAY(Ventas!$A$2:$A$10000)=DAY($A69)), Ventas!T$2:T$10000)</f>
        <v>0</v>
      </c>
      <c r="S69" s="6" t="n">
        <f aca="false">SUMPRODUCT((Ventas!$D$2:$D$10000=0)*(YEAR(Ventas!$A$2:$A$10000)=YEAR($A69))*(MONTH(Ventas!$A$2:$A$10000)=MONTH($A69))*(DAY(Ventas!$A$2:$A$10000)=DAY($A69)), Ventas!U$2:U$10000)</f>
        <v>0</v>
      </c>
      <c r="T69" s="1" t="n">
        <f aca="false">SUMPRODUCT((Ventas!$D$2:$D$10000=0)*(YEAR(Ventas!$A$2:$A$10000)=YEAR($A69))*(MONTH(Ventas!$A$2:$A$10000)=MONTH($A69))*(DAY(Ventas!$A$2:$A$10000)=DAY($A69)), Ventas!V$2:V$10000)</f>
        <v>0</v>
      </c>
      <c r="U69" s="1" t="n">
        <f aca="false">SUMPRODUCT((Ventas!$D$2:$D$10000=0)*(YEAR(Ventas!$A$2:$A$10000)=YEAR($A69))*(MONTH(Ventas!$A$2:$A$10000)=MONTH($A69))*(DAY(Ventas!$A$2:$A$10000)=DAY($A69)), Ventas!W$2:W$10000)</f>
        <v>0</v>
      </c>
      <c r="V69" s="1" t="n">
        <f aca="false">SUMPRODUCT((Ventas!$D$2:$D$10000=0)*(YEAR(Ventas!$A$2:$A$10000)=YEAR($A69))*(MONTH(Ventas!$A$2:$A$10000)=MONTH($A69))*(DAY(Ventas!$A$2:$A$10000)=DAY($A69)), Ventas!X$2:X$10000)</f>
        <v>0</v>
      </c>
      <c r="W69" s="1" t="n">
        <f aca="false">SUMPRODUCT((Ventas!$D$2:$D$10000=0)*(YEAR(Ventas!$A$2:$A$10000)=YEAR($A69))*(MONTH(Ventas!$A$2:$A$10000)=MONTH($A69))*(DAY(Ventas!$A$2:$A$10000)=DAY($A69)), Ventas!Y$2:Y$10000)</f>
        <v>0</v>
      </c>
      <c r="X69" s="6" t="n">
        <f aca="false">SUMPRODUCT((Ventas!$D$2:$D$10000=0)*(YEAR(Ventas!$A$2:$A$10000)=YEAR($A69))*(MONTH(Ventas!$A$2:$A$10000)=MONTH($A69))*(DAY(Ventas!$A$2:$A$10000)=DAY($A69)), Ventas!Z$2:Z$10000)</f>
        <v>0</v>
      </c>
      <c r="Y69" s="1" t="n">
        <f aca="false">SUMPRODUCT((Ventas!$D$2:$D$10000=0)*(YEAR(Ventas!$A$2:$A$10000)=YEAR($A69))*(MONTH(Ventas!$A$2:$A$10000)=MONTH($A69))*(DAY(Ventas!$A$2:$A$10000)=DAY($A69)), Ventas!AA$2:AA$10000)</f>
        <v>0</v>
      </c>
      <c r="Z69" s="1" t="n">
        <f aca="false">SUMPRODUCT((Ventas!$D$2:$D$10000=0)*(YEAR(Ventas!$A$2:$A$10000)=YEAR($A69))*(MONTH(Ventas!$A$2:$A$10000)=MONTH($A69))*(DAY(Ventas!$A$2:$A$10000)=DAY($A69)), Ventas!AB$2:AB$10000)</f>
        <v>0</v>
      </c>
      <c r="AA69" s="1" t="n">
        <f aca="false">SUMPRODUCT((Ventas!$D$2:$D$10000=0)*(YEAR(Ventas!$A$2:$A$10000)=YEAR($A69))*(MONTH(Ventas!$A$2:$A$10000)=MONTH($A69))*(DAY(Ventas!$A$2:$A$10000)=DAY($A69)), Ventas!AC$2:AC$10000)</f>
        <v>0</v>
      </c>
      <c r="AB69" s="1" t="n">
        <f aca="false">SUMPRODUCT((Ventas!$D$2:$D$10000=0)*(YEAR(Ventas!$A$2:$A$10000)=YEAR($A69))*(MONTH(Ventas!$A$2:$A$10000)=MONTH($A69))*(DAY(Ventas!$A$2:$A$10000)=DAY($A69)), Ventas!AD$2:AD$10000)</f>
        <v>0</v>
      </c>
      <c r="AC69" s="6" t="n">
        <f aca="false">SUMPRODUCT((Ventas!$D$2:$D$10000=0)*(YEAR(Ventas!$A$2:$A$10000)=YEAR($A69))*(MONTH(Ventas!$A$2:$A$10000)=MONTH($A69))*(DAY(Ventas!$A$2:$A$10000)=DAY($A69)), Ventas!AE$2:AE$10000)</f>
        <v>0</v>
      </c>
      <c r="AD69" s="1" t="n">
        <f aca="false">SUMPRODUCT((Ventas!$D$2:$D$10000=0)*(YEAR(Ventas!$A$2:$A$10000)=YEAR($A69))*(MONTH(Ventas!$A$2:$A$10000)=MONTH($A69))*(DAY(Ventas!$A$2:$A$10000)=DAY($A69)), Ventas!AF$2:AF$10000)</f>
        <v>0</v>
      </c>
      <c r="AE69" s="1" t="n">
        <f aca="false">SUMPRODUCT((Ventas!$D$2:$D$10000=0)*(YEAR(Ventas!$A$2:$A$10000)=YEAR($A69))*(MONTH(Ventas!$A$2:$A$10000)=MONTH($A69))*(DAY(Ventas!$A$2:$A$10000)=DAY($A69)), Ventas!AG$2:AG$10000)</f>
        <v>0</v>
      </c>
      <c r="AF69" s="1" t="n">
        <f aca="false">SUMPRODUCT((Ventas!$D$2:$D$10000=0)*(YEAR(Ventas!$A$2:$A$10000)=YEAR($A69))*(MONTH(Ventas!$A$2:$A$10000)=MONTH($A69))*(DAY(Ventas!$A$2:$A$10000)=DAY($A69)), Ventas!AH$2:AH$10000)</f>
        <v>0</v>
      </c>
      <c r="AG69" s="1" t="n">
        <f aca="false">SUMPRODUCT((Ventas!$D$2:$D$10000=0)*(YEAR(Ventas!$A$2:$A$10000)=YEAR($A69))*(MONTH(Ventas!$A$2:$A$10000)=MONTH($A69))*(DAY(Ventas!$A$2:$A$10000)=DAY($A69)), Ventas!AI$2:AI$10000)</f>
        <v>0</v>
      </c>
      <c r="AH69" s="6" t="n">
        <f aca="false">SUMPRODUCT((Ventas!$D$2:$D$10000=0)*(YEAR(Ventas!$A$2:$A$10000)=YEAR($A69))*(MONTH(Ventas!$A$2:$A$10000)=MONTH($A69))*(DAY(Ventas!$A$2:$A$10000)=DAY($A69)), Ventas!AJ$2:AJ$10000)</f>
        <v>0</v>
      </c>
      <c r="AI69" s="1" t="n">
        <f aca="false">SUMPRODUCT((Ventas!$D$2:$D$10000=0)*(YEAR(Ventas!$A$2:$A$10000)=YEAR($A69))*(MONTH(Ventas!$A$2:$A$10000)=MONTH($A69))*(DAY(Ventas!$A$2:$A$10000)=DAY($A69)), Ventas!AK$2:AK$10000)</f>
        <v>0</v>
      </c>
      <c r="AJ69" s="1" t="n">
        <f aca="false">SUMPRODUCT((Ventas!$D$2:$D$10000=0)*(YEAR(Ventas!$A$2:$A$10000)=YEAR($A69))*(MONTH(Ventas!$A$2:$A$10000)=MONTH($A69))*(DAY(Ventas!$A$2:$A$10000)=DAY($A69)), Ventas!AL$2:AL$10000)</f>
        <v>0</v>
      </c>
      <c r="AK69" s="6" t="n">
        <f aca="false">SUMPRODUCT((Ventas!$D$2:$D$10000=0)*(YEAR(Ventas!$A$2:$A$10000)=YEAR($A69))*(MONTH(Ventas!$A$2:$A$10000)=MONTH($A69))*(DAY(Ventas!$A$2:$A$10000)=DAY($A69)), Ventas!AM$2:AM$10000)</f>
        <v>0</v>
      </c>
      <c r="AL69" s="1" t="n">
        <f aca="false">SUMPRODUCT((Ventas!$D$2:$D$10000=0)*(YEAR(Ventas!$A$2:$A$10000)=YEAR($A69))*(MONTH(Ventas!$A$2:$A$10000)=MONTH($A69))*(DAY(Ventas!$A$2:$A$10000)=DAY($A69)), Ventas!AN$2:AN$10000)</f>
        <v>0</v>
      </c>
      <c r="AM69" s="1" t="n">
        <f aca="false">SUMPRODUCT((Ventas!$D$2:$D$10000=0)*(YEAR(Ventas!$A$2:$A$10000)=YEAR($A69))*(MONTH(Ventas!$A$2:$A$10000)=MONTH($A69))*(DAY(Ventas!$A$2:$A$10000)=DAY($A69)), Ventas!AO$2:AO$10000)</f>
        <v>0</v>
      </c>
      <c r="AN69" s="6" t="n">
        <f aca="false">SUMPRODUCT((Ventas!$D$2:$D$10000=0)*(YEAR(Ventas!$A$2:$A$10000)=YEAR($A69))*(MONTH(Ventas!$A$2:$A$10000)=MONTH($A69))*(DAY(Ventas!$A$2:$A$10000)=DAY($A69)), Ventas!AP$2:AP$10000)</f>
        <v>0</v>
      </c>
      <c r="AO69" s="1" t="n">
        <f aca="false">SUMPRODUCT((Ventas!$D$2:$D$10000=0)*(YEAR(Ventas!$A$2:$A$10000)=YEAR($A69))*(MONTH(Ventas!$A$2:$A$10000)=MONTH($A69))*(DAY(Ventas!$A$2:$A$10000)=DAY($A69)), Ventas!AQ$2:AQ$10000)</f>
        <v>0</v>
      </c>
      <c r="AP69" s="1" t="n">
        <f aca="false">SUMPRODUCT((Ventas!$D$2:$D$10000=0)*(YEAR(Ventas!$A$2:$A$10000)=YEAR($A69))*(MONTH(Ventas!$A$2:$A$10000)=MONTH($A69))*(DAY(Ventas!$A$2:$A$10000)=DAY($A69)), Ventas!AR$2:AR$10000)</f>
        <v>0</v>
      </c>
      <c r="AQ69" s="1" t="n">
        <f aca="false">SUMPRODUCT((Ventas!$D$2:$D$10000=0)*(YEAR(Ventas!$A$2:$A$10000)=YEAR($A69))*(MONTH(Ventas!$A$2:$A$10000)=MONTH($A69))*(DAY(Ventas!$A$2:$A$10000)=DAY($A69)), Ventas!AS$2:AS$10000)</f>
        <v>0</v>
      </c>
      <c r="AR69" s="6" t="n">
        <f aca="false">SUMPRODUCT((Ventas!$D$2:$D$10000=0)*(YEAR(Ventas!$A$2:$A$10000)=YEAR($A69))*(MONTH(Ventas!$A$2:$A$10000)=MONTH($A69))*(DAY(Ventas!$A$2:$A$10000)=DAY($A69)), Ventas!AT$2:AT$10000)</f>
        <v>0</v>
      </c>
      <c r="AS69" s="1" t="n">
        <f aca="false">SUMPRODUCT((Ventas!$D$2:$D$10000=0)*(YEAR(Ventas!$A$2:$A$10000)=YEAR($A69))*(MONTH(Ventas!$A$2:$A$10000)=MONTH($A69))*(DAY(Ventas!$A$2:$A$10000)=DAY($A69)), Ventas!AU$2:AU$10000)</f>
        <v>0</v>
      </c>
      <c r="AT69" s="1" t="n">
        <f aca="false">SUMPRODUCT((Ventas!$D$2:$D$10000=0)*(YEAR(Ventas!$A$2:$A$10000)=YEAR($A69))*(MONTH(Ventas!$A$2:$A$10000)=MONTH($A69))*(DAY(Ventas!$A$2:$A$10000)=DAY($A69)), Ventas!AV$2:AV$10000)</f>
        <v>0</v>
      </c>
      <c r="AU69" s="1" t="n">
        <f aca="false">SUMPRODUCT((Ventas!$D$2:$D$10000=0)*(YEAR(Ventas!$A$2:$A$10000)=YEAR($A69))*(MONTH(Ventas!$A$2:$A$10000)=MONTH($A69))*(DAY(Ventas!$A$2:$A$10000)=DAY($A69)), Ventas!AW$2:AW$10000)</f>
        <v>0</v>
      </c>
      <c r="AV69" s="6" t="n">
        <f aca="false">SUMPRODUCT((Ventas!$D$2:$D$10000=0)*(YEAR(Ventas!$A$2:$A$10000)=YEAR($A69))*(MONTH(Ventas!$A$2:$A$10000)=MONTH($A69))*(DAY(Ventas!$A$2:$A$10000)=DAY($A69)), Ventas!AX$2:AX$10000)</f>
        <v>0</v>
      </c>
      <c r="AW69" s="1" t="n">
        <f aca="false">SUMPRODUCT((Ventas!$D$2:$D$10000=0)*(YEAR(Ventas!$A$2:$A$10000)=YEAR($A69))*(MONTH(Ventas!$A$2:$A$10000)=MONTH($A69))*(DAY(Ventas!$A$2:$A$10000)=DAY($A69)), Ventas!AY$2:AY$10000)</f>
        <v>0</v>
      </c>
      <c r="AX69" s="1" t="n">
        <f aca="false">SUMPRODUCT((Ventas!$D$2:$D$10000=0)*(YEAR(Ventas!$A$2:$A$10000)=YEAR($A69))*(MONTH(Ventas!$A$2:$A$10000)=MONTH($A69))*(DAY(Ventas!$A$2:$A$10000)=DAY($A69)), Ventas!AZ$2:AZ$10000)</f>
        <v>0</v>
      </c>
      <c r="AY69" s="1" t="n">
        <f aca="false">SUMPRODUCT((Ventas!$D$2:$D$10000=0)*(YEAR(Ventas!$A$2:$A$10000)=YEAR($A69))*(MONTH(Ventas!$A$2:$A$10000)=MONTH($A69))*(DAY(Ventas!$A$2:$A$10000)=DAY($A69)), Ventas!BA$2:BA$10000)</f>
        <v>0</v>
      </c>
      <c r="AZ69" s="6" t="n">
        <f aca="false">SUMPRODUCT((Ventas!$D$2:$D$10000=0)*(YEAR(Ventas!$A$2:$A$10000)=YEAR($A69))*(MONTH(Ventas!$A$2:$A$10000)=MONTH($A69))*(DAY(Ventas!$A$2:$A$10000)=DAY($A69)), Ventas!BB$2:BB$10000)</f>
        <v>0</v>
      </c>
      <c r="BA69" s="1" t="n">
        <f aca="false">SUMPRODUCT((Ventas!$D$2:$D$10000=0)*(YEAR(Ventas!$A$2:$A$10000)=YEAR($A69))*(MONTH(Ventas!$A$2:$A$10000)=MONTH($A69))*(DAY(Ventas!$A$2:$A$10000)=DAY($A69)), Ventas!BC$2:BC$10000)</f>
        <v>0</v>
      </c>
      <c r="BB69" s="1" t="n">
        <f aca="false">SUMPRODUCT((Ventas!$D$2:$D$10000=0)*(YEAR(Ventas!$A$2:$A$10000)=YEAR($A69))*(MONTH(Ventas!$A$2:$A$10000)=MONTH($A69))*(DAY(Ventas!$A$2:$A$10000)=DAY($A69)), Ventas!BD$2:BD$10000)</f>
        <v>0</v>
      </c>
      <c r="BC69" s="1" t="n">
        <f aca="false">SUMPRODUCT((Ventas!$D$2:$D$10000=0)*(YEAR(Ventas!$A$2:$A$10000)=YEAR($A69))*(MONTH(Ventas!$A$2:$A$10000)=MONTH($A69))*(DAY(Ventas!$A$2:$A$10000)=DAY($A69)), Ventas!BE$2:BE$10000)</f>
        <v>0</v>
      </c>
      <c r="BD69" s="6" t="n">
        <f aca="false">SUMPRODUCT((Ventas!$D$2:$D$10000=0)*(YEAR(Ventas!$A$2:$A$10000)=YEAR($A69))*(MONTH(Ventas!$A$2:$A$10000)=MONTH($A69))*(DAY(Ventas!$A$2:$A$10000)=DAY($A69)), Ventas!BF$2:BF$10000)</f>
        <v>0</v>
      </c>
      <c r="BE69" s="1" t="n">
        <f aca="false">SUMPRODUCT((Ventas!$D$2:$D$10000=0)*(YEAR(Ventas!$A$2:$A$10000)=YEAR($A69))*(MONTH(Ventas!$A$2:$A$10000)=MONTH($A69))*(DAY(Ventas!$A$2:$A$10000)=DAY($A69)), Ventas!BG$2:BG$10000)</f>
        <v>0</v>
      </c>
      <c r="BF69" s="6" t="n">
        <f aca="false">SUMPRODUCT((Ventas!$D$2:$D$10000=0)*(YEAR(Ventas!$A$2:$A$10000)=YEAR($A69))*(MONTH(Ventas!$A$2:$A$10000)=MONTH($A69))*(DAY(Ventas!$A$2:$A$10000)=DAY($A69)), Ventas!BH$2:BH$10000)</f>
        <v>0</v>
      </c>
      <c r="BG69" s="1" t="n">
        <f aca="false">SUMPRODUCT((Ventas!$D$2:$D$10000=0)*(YEAR(Ventas!$A$2:$A$10000)=YEAR($A69))*(MONTH(Ventas!$A$2:$A$10000)=MONTH($A69))*(DAY(Ventas!$A$2:$A$10000)=DAY($A69)), Ventas!BI$2:BI$10000)</f>
        <v>0</v>
      </c>
      <c r="BH69" s="1" t="n">
        <f aca="false">SUMPRODUCT((Ventas!$D$2:$D$10000=0)*(YEAR(Ventas!$A$2:$A$10000)=YEAR($A69))*(MONTH(Ventas!$A$2:$A$10000)=MONTH($A69))*(DAY(Ventas!$A$2:$A$10000)=DAY($A69)), Ventas!BJ$2:BJ$10000)</f>
        <v>0</v>
      </c>
      <c r="BI69" s="1" t="n">
        <f aca="false">SUMPRODUCT((Ventas!$D$2:$D$10000=0)*(YEAR(Ventas!$A$2:$A$10000)=YEAR($A69))*(MONTH(Ventas!$A$2:$A$10000)=MONTH($A69))*(DAY(Ventas!$A$2:$A$10000)=DAY($A69)), Ventas!BK$2:BK$10000)</f>
        <v>0</v>
      </c>
      <c r="BJ69" s="1" t="n">
        <f aca="false">SUMPRODUCT((Ventas!$D$2:$D$10000=0)*(YEAR(Ventas!$A$2:$A$10000)=YEAR($A69))*(MONTH(Ventas!$A$2:$A$10000)=MONTH($A69))*(DAY(Ventas!$A$2:$A$10000)=DAY($A69)), Ventas!BL$2:BL$10000)</f>
        <v>0</v>
      </c>
      <c r="BK69" s="1" t="n">
        <f aca="false">SUMPRODUCT((Ventas!$D$2:$D$10000=0)*(YEAR(Ventas!$A$2:$A$10000)=YEAR($A69))*(MONTH(Ventas!$A$2:$A$10000)=MONTH($A69))*(DAY(Ventas!$A$2:$A$10000)=DAY($A69)), Ventas!BM$2:BM$10000)</f>
        <v>0</v>
      </c>
      <c r="BL69" s="1" t="n">
        <f aca="false">SUMPRODUCT((Ventas!$D$2:$D$10000=0)*(YEAR(Ventas!$A$2:$A$10000)=YEAR($A69))*(MONTH(Ventas!$A$2:$A$10000)=MONTH($A69))*(DAY(Ventas!$A$2:$A$10000)=DAY($A69)), Ventas!BN$2:BN$10000)</f>
        <v>0</v>
      </c>
      <c r="BM69" s="1" t="n">
        <f aca="false">SUMPRODUCT((Ventas!$D$2:$D$10000=0)*(YEAR(Ventas!$A$2:$A$10000)=YEAR($A69))*(MONTH(Ventas!$A$2:$A$10000)=MONTH($A69))*(DAY(Ventas!$A$2:$A$10000)=DAY($A69)), Ventas!BO$2:BO$10000)</f>
        <v>0</v>
      </c>
      <c r="BN69" s="1" t="n">
        <f aca="false">SUMPRODUCT((Ventas!$D$2:$D$10000=0)*(YEAR(Ventas!$A$2:$A$10000)=YEAR($A69))*(MONTH(Ventas!$A$2:$A$10000)=MONTH($A69))*(DAY(Ventas!$A$2:$A$10000)=DAY($A69)), Ventas!BP$2:BP$10000)</f>
        <v>0</v>
      </c>
      <c r="BO69" s="1" t="n">
        <f aca="false">SUMPRODUCT((Ventas!$D$2:$D$10000=0)*(YEAR(Ventas!$A$2:$A$10000)=YEAR($A69))*(MONTH(Ventas!$A$2:$A$10000)=MONTH($A69))*(DAY(Ventas!$A$2:$A$10000)=DAY($A69)), Ventas!BQ$2:BQ$10000)</f>
        <v>0</v>
      </c>
      <c r="BP69" s="1" t="n">
        <f aca="false">SUMPRODUCT((Ventas!$D$2:$D$10000=0)*(YEAR(Ventas!$A$2:$A$10000)=YEAR($A69))*(MONTH(Ventas!$A$2:$A$10000)=MONTH($A69))*(DAY(Ventas!$A$2:$A$10000)=DAY($A69)), Ventas!BR$2:BR$10000)</f>
        <v>0</v>
      </c>
      <c r="BQ69" s="1" t="n">
        <f aca="false">SUMPRODUCT((Ventas!$D$2:$D$10000=0)*(YEAR(Ventas!$A$2:$A$10000)=YEAR($A69))*(MONTH(Ventas!$A$2:$A$10000)=MONTH($A69))*(DAY(Ventas!$A$2:$A$10000)=DAY($A69)), Ventas!BS$2:BS$10000)</f>
        <v>0</v>
      </c>
      <c r="BR69" s="1" t="n">
        <f aca="false">SUMPRODUCT((Ventas!$D$2:$D$10000=0)*(YEAR(Ventas!$A$2:$A$10000)=YEAR($A69))*(MONTH(Ventas!$A$2:$A$10000)=MONTH($A69))*(DAY(Ventas!$A$2:$A$10000)=DAY($A69)), Ventas!BT$2:BT$10000)</f>
        <v>0</v>
      </c>
      <c r="BS69" s="1" t="n">
        <f aca="false">SUMPRODUCT((Ventas!$D$2:$D$10000=0)*(YEAR(Ventas!$A$2:$A$10000)=YEAR($A69))*(MONTH(Ventas!$A$2:$A$10000)=MONTH($A69))*(DAY(Ventas!$A$2:$A$10000)=DAY($A69)), Ventas!BU$2:BU$10000)</f>
        <v>0</v>
      </c>
    </row>
    <row r="70" customFormat="false" ht="12.8" hidden="false" customHeight="false" outlineLevel="0" collapsed="false">
      <c r="A70" s="64" t="n">
        <v>42604</v>
      </c>
      <c r="B70" s="2" t="n">
        <f aca="false">SUMPRODUCT((Ventas!$D$2:$D$10000=0)*(YEAR(Ventas!$A$2:$A$10000)=YEAR($A70))*(MONTH(Ventas!$A$2:$A$10000)=MONTH($A70))*(DAY(Ventas!$A$2:$A$10000)=DAY($A70)), Ventas!$F$2:$F$10000)</f>
        <v>0</v>
      </c>
      <c r="C70" s="2" t="n">
        <f aca="false">SUMPRODUCT((Ventas!$D$2:$D$10000=1)*(YEAR(Ventas!$A$2:$A$10000)=YEAR($A70))*(MONTH(Ventas!$A$2:$A$10000)=MONTH($A70))*(DAY(Ventas!$A$2:$A$10000)=DAY($A70)), Ventas!$F$2:$F$10000)</f>
        <v>0</v>
      </c>
      <c r="D70" s="2" t="n">
        <f aca="false">SUM(B70:C70)</f>
        <v>0</v>
      </c>
      <c r="F70" s="1" t="n">
        <f aca="false">SUMPRODUCT((Ventas!$D$2:$D$10000=0)*(YEAR(Ventas!$A$2:$A$10000)=YEAR($A70))*(MONTH(Ventas!$A$2:$A$10000)=MONTH($A70))*(DAY(Ventas!$A$2:$A$10000)=DAY($A70)), Ventas!H$2:H$10000)</f>
        <v>0</v>
      </c>
      <c r="G70" s="1" t="n">
        <f aca="false">SUMPRODUCT((Ventas!$D$2:$D$10000=0)*(YEAR(Ventas!$A$2:$A$10000)=YEAR($A70))*(MONTH(Ventas!$A$2:$A$10000)=MONTH($A70))*(DAY(Ventas!$A$2:$A$10000)=DAY($A70)), Ventas!I$2:I$10000)</f>
        <v>0</v>
      </c>
      <c r="H70" s="1" t="n">
        <f aca="false">SUMPRODUCT((Ventas!$D$2:$D$10000=0)*(YEAR(Ventas!$A$2:$A$10000)=YEAR($A70))*(MONTH(Ventas!$A$2:$A$10000)=MONTH($A70))*(DAY(Ventas!$A$2:$A$10000)=DAY($A70)), Ventas!J$2:J$10000)</f>
        <v>0</v>
      </c>
      <c r="I70" s="6" t="n">
        <f aca="false">SUMPRODUCT((Ventas!$D$2:$D$10000=0)*(YEAR(Ventas!$A$2:$A$10000)=YEAR($A70))*(MONTH(Ventas!$A$2:$A$10000)=MONTH($A70))*(DAY(Ventas!$A$2:$A$10000)=DAY($A70)), Ventas!K$2:K$10000)</f>
        <v>0</v>
      </c>
      <c r="J70" s="1" t="n">
        <f aca="false">SUMPRODUCT((Ventas!$D$2:$D$10000=0)*(YEAR(Ventas!$A$2:$A$10000)=YEAR($A70))*(MONTH(Ventas!$A$2:$A$10000)=MONTH($A70))*(DAY(Ventas!$A$2:$A$10000)=DAY($A70)), Ventas!L$2:L$10000)</f>
        <v>0</v>
      </c>
      <c r="K70" s="1" t="n">
        <f aca="false">SUMPRODUCT((Ventas!$D$2:$D$10000=0)*(YEAR(Ventas!$A$2:$A$10000)=YEAR($A70))*(MONTH(Ventas!$A$2:$A$10000)=MONTH($A70))*(DAY(Ventas!$A$2:$A$10000)=DAY($A70)), Ventas!M$2:M$10000)</f>
        <v>0</v>
      </c>
      <c r="L70" s="1" t="n">
        <f aca="false">SUMPRODUCT((Ventas!$D$2:$D$10000=0)*(YEAR(Ventas!$A$2:$A$10000)=YEAR($A70))*(MONTH(Ventas!$A$2:$A$10000)=MONTH($A70))*(DAY(Ventas!$A$2:$A$10000)=DAY($A70)), Ventas!N$2:N$10000)</f>
        <v>0</v>
      </c>
      <c r="M70" s="1" t="n">
        <f aca="false">SUMPRODUCT((Ventas!$D$2:$D$10000=0)*(YEAR(Ventas!$A$2:$A$10000)=YEAR($A70))*(MONTH(Ventas!$A$2:$A$10000)=MONTH($A70))*(DAY(Ventas!$A$2:$A$10000)=DAY($A70)), Ventas!O$2:O$10000)</f>
        <v>0</v>
      </c>
      <c r="N70" s="6" t="n">
        <f aca="false">SUMPRODUCT((Ventas!$D$2:$D$10000=0)*(YEAR(Ventas!$A$2:$A$10000)=YEAR($A70))*(MONTH(Ventas!$A$2:$A$10000)=MONTH($A70))*(DAY(Ventas!$A$2:$A$10000)=DAY($A70)), Ventas!P$2:P$10000)</f>
        <v>0</v>
      </c>
      <c r="O70" s="1" t="n">
        <f aca="false">SUMPRODUCT((Ventas!$D$2:$D$10000=0)*(YEAR(Ventas!$A$2:$A$10000)=YEAR($A70))*(MONTH(Ventas!$A$2:$A$10000)=MONTH($A70))*(DAY(Ventas!$A$2:$A$10000)=DAY($A70)), Ventas!Q$2:Q$10000)</f>
        <v>0</v>
      </c>
      <c r="P70" s="1" t="n">
        <f aca="false">SUMPRODUCT((Ventas!$D$2:$D$10000=0)*(YEAR(Ventas!$A$2:$A$10000)=YEAR($A70))*(MONTH(Ventas!$A$2:$A$10000)=MONTH($A70))*(DAY(Ventas!$A$2:$A$10000)=DAY($A70)), Ventas!R$2:R$10000)</f>
        <v>0</v>
      </c>
      <c r="Q70" s="1" t="n">
        <f aca="false">SUMPRODUCT((Ventas!$D$2:$D$10000=0)*(YEAR(Ventas!$A$2:$A$10000)=YEAR($A70))*(MONTH(Ventas!$A$2:$A$10000)=MONTH($A70))*(DAY(Ventas!$A$2:$A$10000)=DAY($A70)), Ventas!S$2:S$10000)</f>
        <v>0</v>
      </c>
      <c r="R70" s="1" t="n">
        <f aca="false">SUMPRODUCT((Ventas!$D$2:$D$10000=0)*(YEAR(Ventas!$A$2:$A$10000)=YEAR($A70))*(MONTH(Ventas!$A$2:$A$10000)=MONTH($A70))*(DAY(Ventas!$A$2:$A$10000)=DAY($A70)), Ventas!T$2:T$10000)</f>
        <v>0</v>
      </c>
      <c r="S70" s="6" t="n">
        <f aca="false">SUMPRODUCT((Ventas!$D$2:$D$10000=0)*(YEAR(Ventas!$A$2:$A$10000)=YEAR($A70))*(MONTH(Ventas!$A$2:$A$10000)=MONTH($A70))*(DAY(Ventas!$A$2:$A$10000)=DAY($A70)), Ventas!U$2:U$10000)</f>
        <v>0</v>
      </c>
      <c r="T70" s="1" t="n">
        <f aca="false">SUMPRODUCT((Ventas!$D$2:$D$10000=0)*(YEAR(Ventas!$A$2:$A$10000)=YEAR($A70))*(MONTH(Ventas!$A$2:$A$10000)=MONTH($A70))*(DAY(Ventas!$A$2:$A$10000)=DAY($A70)), Ventas!V$2:V$10000)</f>
        <v>0</v>
      </c>
      <c r="U70" s="1" t="n">
        <f aca="false">SUMPRODUCT((Ventas!$D$2:$D$10000=0)*(YEAR(Ventas!$A$2:$A$10000)=YEAR($A70))*(MONTH(Ventas!$A$2:$A$10000)=MONTH($A70))*(DAY(Ventas!$A$2:$A$10000)=DAY($A70)), Ventas!W$2:W$10000)</f>
        <v>0</v>
      </c>
      <c r="V70" s="1" t="n">
        <f aca="false">SUMPRODUCT((Ventas!$D$2:$D$10000=0)*(YEAR(Ventas!$A$2:$A$10000)=YEAR($A70))*(MONTH(Ventas!$A$2:$A$10000)=MONTH($A70))*(DAY(Ventas!$A$2:$A$10000)=DAY($A70)), Ventas!X$2:X$10000)</f>
        <v>0</v>
      </c>
      <c r="W70" s="1" t="n">
        <f aca="false">SUMPRODUCT((Ventas!$D$2:$D$10000=0)*(YEAR(Ventas!$A$2:$A$10000)=YEAR($A70))*(MONTH(Ventas!$A$2:$A$10000)=MONTH($A70))*(DAY(Ventas!$A$2:$A$10000)=DAY($A70)), Ventas!Y$2:Y$10000)</f>
        <v>0</v>
      </c>
      <c r="X70" s="6" t="n">
        <f aca="false">SUMPRODUCT((Ventas!$D$2:$D$10000=0)*(YEAR(Ventas!$A$2:$A$10000)=YEAR($A70))*(MONTH(Ventas!$A$2:$A$10000)=MONTH($A70))*(DAY(Ventas!$A$2:$A$10000)=DAY($A70)), Ventas!Z$2:Z$10000)</f>
        <v>0</v>
      </c>
      <c r="Y70" s="1" t="n">
        <f aca="false">SUMPRODUCT((Ventas!$D$2:$D$10000=0)*(YEAR(Ventas!$A$2:$A$10000)=YEAR($A70))*(MONTH(Ventas!$A$2:$A$10000)=MONTH($A70))*(DAY(Ventas!$A$2:$A$10000)=DAY($A70)), Ventas!AA$2:AA$10000)</f>
        <v>0</v>
      </c>
      <c r="Z70" s="1" t="n">
        <f aca="false">SUMPRODUCT((Ventas!$D$2:$D$10000=0)*(YEAR(Ventas!$A$2:$A$10000)=YEAR($A70))*(MONTH(Ventas!$A$2:$A$10000)=MONTH($A70))*(DAY(Ventas!$A$2:$A$10000)=DAY($A70)), Ventas!AB$2:AB$10000)</f>
        <v>0</v>
      </c>
      <c r="AA70" s="1" t="n">
        <f aca="false">SUMPRODUCT((Ventas!$D$2:$D$10000=0)*(YEAR(Ventas!$A$2:$A$10000)=YEAR($A70))*(MONTH(Ventas!$A$2:$A$10000)=MONTH($A70))*(DAY(Ventas!$A$2:$A$10000)=DAY($A70)), Ventas!AC$2:AC$10000)</f>
        <v>0</v>
      </c>
      <c r="AB70" s="1" t="n">
        <f aca="false">SUMPRODUCT((Ventas!$D$2:$D$10000=0)*(YEAR(Ventas!$A$2:$A$10000)=YEAR($A70))*(MONTH(Ventas!$A$2:$A$10000)=MONTH($A70))*(DAY(Ventas!$A$2:$A$10000)=DAY($A70)), Ventas!AD$2:AD$10000)</f>
        <v>0</v>
      </c>
      <c r="AC70" s="6" t="n">
        <f aca="false">SUMPRODUCT((Ventas!$D$2:$D$10000=0)*(YEAR(Ventas!$A$2:$A$10000)=YEAR($A70))*(MONTH(Ventas!$A$2:$A$10000)=MONTH($A70))*(DAY(Ventas!$A$2:$A$10000)=DAY($A70)), Ventas!AE$2:AE$10000)</f>
        <v>0</v>
      </c>
      <c r="AD70" s="1" t="n">
        <f aca="false">SUMPRODUCT((Ventas!$D$2:$D$10000=0)*(YEAR(Ventas!$A$2:$A$10000)=YEAR($A70))*(MONTH(Ventas!$A$2:$A$10000)=MONTH($A70))*(DAY(Ventas!$A$2:$A$10000)=DAY($A70)), Ventas!AF$2:AF$10000)</f>
        <v>0</v>
      </c>
      <c r="AE70" s="1" t="n">
        <f aca="false">SUMPRODUCT((Ventas!$D$2:$D$10000=0)*(YEAR(Ventas!$A$2:$A$10000)=YEAR($A70))*(MONTH(Ventas!$A$2:$A$10000)=MONTH($A70))*(DAY(Ventas!$A$2:$A$10000)=DAY($A70)), Ventas!AG$2:AG$10000)</f>
        <v>0</v>
      </c>
      <c r="AF70" s="1" t="n">
        <f aca="false">SUMPRODUCT((Ventas!$D$2:$D$10000=0)*(YEAR(Ventas!$A$2:$A$10000)=YEAR($A70))*(MONTH(Ventas!$A$2:$A$10000)=MONTH($A70))*(DAY(Ventas!$A$2:$A$10000)=DAY($A70)), Ventas!AH$2:AH$10000)</f>
        <v>0</v>
      </c>
      <c r="AG70" s="1" t="n">
        <f aca="false">SUMPRODUCT((Ventas!$D$2:$D$10000=0)*(YEAR(Ventas!$A$2:$A$10000)=YEAR($A70))*(MONTH(Ventas!$A$2:$A$10000)=MONTH($A70))*(DAY(Ventas!$A$2:$A$10000)=DAY($A70)), Ventas!AI$2:AI$10000)</f>
        <v>0</v>
      </c>
      <c r="AH70" s="6" t="n">
        <f aca="false">SUMPRODUCT((Ventas!$D$2:$D$10000=0)*(YEAR(Ventas!$A$2:$A$10000)=YEAR($A70))*(MONTH(Ventas!$A$2:$A$10000)=MONTH($A70))*(DAY(Ventas!$A$2:$A$10000)=DAY($A70)), Ventas!AJ$2:AJ$10000)</f>
        <v>0</v>
      </c>
      <c r="AI70" s="1" t="n">
        <f aca="false">SUMPRODUCT((Ventas!$D$2:$D$10000=0)*(YEAR(Ventas!$A$2:$A$10000)=YEAR($A70))*(MONTH(Ventas!$A$2:$A$10000)=MONTH($A70))*(DAY(Ventas!$A$2:$A$10000)=DAY($A70)), Ventas!AK$2:AK$10000)</f>
        <v>0</v>
      </c>
      <c r="AJ70" s="1" t="n">
        <f aca="false">SUMPRODUCT((Ventas!$D$2:$D$10000=0)*(YEAR(Ventas!$A$2:$A$10000)=YEAR($A70))*(MONTH(Ventas!$A$2:$A$10000)=MONTH($A70))*(DAY(Ventas!$A$2:$A$10000)=DAY($A70)), Ventas!AL$2:AL$10000)</f>
        <v>0</v>
      </c>
      <c r="AK70" s="6" t="n">
        <f aca="false">SUMPRODUCT((Ventas!$D$2:$D$10000=0)*(YEAR(Ventas!$A$2:$A$10000)=YEAR($A70))*(MONTH(Ventas!$A$2:$A$10000)=MONTH($A70))*(DAY(Ventas!$A$2:$A$10000)=DAY($A70)), Ventas!AM$2:AM$10000)</f>
        <v>0</v>
      </c>
      <c r="AL70" s="1" t="n">
        <f aca="false">SUMPRODUCT((Ventas!$D$2:$D$10000=0)*(YEAR(Ventas!$A$2:$A$10000)=YEAR($A70))*(MONTH(Ventas!$A$2:$A$10000)=MONTH($A70))*(DAY(Ventas!$A$2:$A$10000)=DAY($A70)), Ventas!AN$2:AN$10000)</f>
        <v>0</v>
      </c>
      <c r="AM70" s="1" t="n">
        <f aca="false">SUMPRODUCT((Ventas!$D$2:$D$10000=0)*(YEAR(Ventas!$A$2:$A$10000)=YEAR($A70))*(MONTH(Ventas!$A$2:$A$10000)=MONTH($A70))*(DAY(Ventas!$A$2:$A$10000)=DAY($A70)), Ventas!AO$2:AO$10000)</f>
        <v>0</v>
      </c>
      <c r="AN70" s="6" t="n">
        <f aca="false">SUMPRODUCT((Ventas!$D$2:$D$10000=0)*(YEAR(Ventas!$A$2:$A$10000)=YEAR($A70))*(MONTH(Ventas!$A$2:$A$10000)=MONTH($A70))*(DAY(Ventas!$A$2:$A$10000)=DAY($A70)), Ventas!AP$2:AP$10000)</f>
        <v>0</v>
      </c>
      <c r="AO70" s="1" t="n">
        <f aca="false">SUMPRODUCT((Ventas!$D$2:$D$10000=0)*(YEAR(Ventas!$A$2:$A$10000)=YEAR($A70))*(MONTH(Ventas!$A$2:$A$10000)=MONTH($A70))*(DAY(Ventas!$A$2:$A$10000)=DAY($A70)), Ventas!AQ$2:AQ$10000)</f>
        <v>0</v>
      </c>
      <c r="AP70" s="1" t="n">
        <f aca="false">SUMPRODUCT((Ventas!$D$2:$D$10000=0)*(YEAR(Ventas!$A$2:$A$10000)=YEAR($A70))*(MONTH(Ventas!$A$2:$A$10000)=MONTH($A70))*(DAY(Ventas!$A$2:$A$10000)=DAY($A70)), Ventas!AR$2:AR$10000)</f>
        <v>0</v>
      </c>
      <c r="AQ70" s="1" t="n">
        <f aca="false">SUMPRODUCT((Ventas!$D$2:$D$10000=0)*(YEAR(Ventas!$A$2:$A$10000)=YEAR($A70))*(MONTH(Ventas!$A$2:$A$10000)=MONTH($A70))*(DAY(Ventas!$A$2:$A$10000)=DAY($A70)), Ventas!AS$2:AS$10000)</f>
        <v>0</v>
      </c>
      <c r="AR70" s="6" t="n">
        <f aca="false">SUMPRODUCT((Ventas!$D$2:$D$10000=0)*(YEAR(Ventas!$A$2:$A$10000)=YEAR($A70))*(MONTH(Ventas!$A$2:$A$10000)=MONTH($A70))*(DAY(Ventas!$A$2:$A$10000)=DAY($A70)), Ventas!AT$2:AT$10000)</f>
        <v>0</v>
      </c>
      <c r="AS70" s="1" t="n">
        <f aca="false">SUMPRODUCT((Ventas!$D$2:$D$10000=0)*(YEAR(Ventas!$A$2:$A$10000)=YEAR($A70))*(MONTH(Ventas!$A$2:$A$10000)=MONTH($A70))*(DAY(Ventas!$A$2:$A$10000)=DAY($A70)), Ventas!AU$2:AU$10000)</f>
        <v>0</v>
      </c>
      <c r="AT70" s="1" t="n">
        <f aca="false">SUMPRODUCT((Ventas!$D$2:$D$10000=0)*(YEAR(Ventas!$A$2:$A$10000)=YEAR($A70))*(MONTH(Ventas!$A$2:$A$10000)=MONTH($A70))*(DAY(Ventas!$A$2:$A$10000)=DAY($A70)), Ventas!AV$2:AV$10000)</f>
        <v>0</v>
      </c>
      <c r="AU70" s="1" t="n">
        <f aca="false">SUMPRODUCT((Ventas!$D$2:$D$10000=0)*(YEAR(Ventas!$A$2:$A$10000)=YEAR($A70))*(MONTH(Ventas!$A$2:$A$10000)=MONTH($A70))*(DAY(Ventas!$A$2:$A$10000)=DAY($A70)), Ventas!AW$2:AW$10000)</f>
        <v>0</v>
      </c>
      <c r="AV70" s="6" t="n">
        <f aca="false">SUMPRODUCT((Ventas!$D$2:$D$10000=0)*(YEAR(Ventas!$A$2:$A$10000)=YEAR($A70))*(MONTH(Ventas!$A$2:$A$10000)=MONTH($A70))*(DAY(Ventas!$A$2:$A$10000)=DAY($A70)), Ventas!AX$2:AX$10000)</f>
        <v>0</v>
      </c>
      <c r="AW70" s="1" t="n">
        <f aca="false">SUMPRODUCT((Ventas!$D$2:$D$10000=0)*(YEAR(Ventas!$A$2:$A$10000)=YEAR($A70))*(MONTH(Ventas!$A$2:$A$10000)=MONTH($A70))*(DAY(Ventas!$A$2:$A$10000)=DAY($A70)), Ventas!AY$2:AY$10000)</f>
        <v>0</v>
      </c>
      <c r="AX70" s="1" t="n">
        <f aca="false">SUMPRODUCT((Ventas!$D$2:$D$10000=0)*(YEAR(Ventas!$A$2:$A$10000)=YEAR($A70))*(MONTH(Ventas!$A$2:$A$10000)=MONTH($A70))*(DAY(Ventas!$A$2:$A$10000)=DAY($A70)), Ventas!AZ$2:AZ$10000)</f>
        <v>0</v>
      </c>
      <c r="AY70" s="1" t="n">
        <f aca="false">SUMPRODUCT((Ventas!$D$2:$D$10000=0)*(YEAR(Ventas!$A$2:$A$10000)=YEAR($A70))*(MONTH(Ventas!$A$2:$A$10000)=MONTH($A70))*(DAY(Ventas!$A$2:$A$10000)=DAY($A70)), Ventas!BA$2:BA$10000)</f>
        <v>0</v>
      </c>
      <c r="AZ70" s="6" t="n">
        <f aca="false">SUMPRODUCT((Ventas!$D$2:$D$10000=0)*(YEAR(Ventas!$A$2:$A$10000)=YEAR($A70))*(MONTH(Ventas!$A$2:$A$10000)=MONTH($A70))*(DAY(Ventas!$A$2:$A$10000)=DAY($A70)), Ventas!BB$2:BB$10000)</f>
        <v>0</v>
      </c>
      <c r="BA70" s="1" t="n">
        <f aca="false">SUMPRODUCT((Ventas!$D$2:$D$10000=0)*(YEAR(Ventas!$A$2:$A$10000)=YEAR($A70))*(MONTH(Ventas!$A$2:$A$10000)=MONTH($A70))*(DAY(Ventas!$A$2:$A$10000)=DAY($A70)), Ventas!BC$2:BC$10000)</f>
        <v>0</v>
      </c>
      <c r="BB70" s="1" t="n">
        <f aca="false">SUMPRODUCT((Ventas!$D$2:$D$10000=0)*(YEAR(Ventas!$A$2:$A$10000)=YEAR($A70))*(MONTH(Ventas!$A$2:$A$10000)=MONTH($A70))*(DAY(Ventas!$A$2:$A$10000)=DAY($A70)), Ventas!BD$2:BD$10000)</f>
        <v>0</v>
      </c>
      <c r="BC70" s="1" t="n">
        <f aca="false">SUMPRODUCT((Ventas!$D$2:$D$10000=0)*(YEAR(Ventas!$A$2:$A$10000)=YEAR($A70))*(MONTH(Ventas!$A$2:$A$10000)=MONTH($A70))*(DAY(Ventas!$A$2:$A$10000)=DAY($A70)), Ventas!BE$2:BE$10000)</f>
        <v>0</v>
      </c>
      <c r="BD70" s="6" t="n">
        <f aca="false">SUMPRODUCT((Ventas!$D$2:$D$10000=0)*(YEAR(Ventas!$A$2:$A$10000)=YEAR($A70))*(MONTH(Ventas!$A$2:$A$10000)=MONTH($A70))*(DAY(Ventas!$A$2:$A$10000)=DAY($A70)), Ventas!BF$2:BF$10000)</f>
        <v>0</v>
      </c>
      <c r="BE70" s="1" t="n">
        <f aca="false">SUMPRODUCT((Ventas!$D$2:$D$10000=0)*(YEAR(Ventas!$A$2:$A$10000)=YEAR($A70))*(MONTH(Ventas!$A$2:$A$10000)=MONTH($A70))*(DAY(Ventas!$A$2:$A$10000)=DAY($A70)), Ventas!BG$2:BG$10000)</f>
        <v>0</v>
      </c>
      <c r="BF70" s="6" t="n">
        <f aca="false">SUMPRODUCT((Ventas!$D$2:$D$10000=0)*(YEAR(Ventas!$A$2:$A$10000)=YEAR($A70))*(MONTH(Ventas!$A$2:$A$10000)=MONTH($A70))*(DAY(Ventas!$A$2:$A$10000)=DAY($A70)), Ventas!BH$2:BH$10000)</f>
        <v>0</v>
      </c>
      <c r="BG70" s="1" t="n">
        <f aca="false">SUMPRODUCT((Ventas!$D$2:$D$10000=0)*(YEAR(Ventas!$A$2:$A$10000)=YEAR($A70))*(MONTH(Ventas!$A$2:$A$10000)=MONTH($A70))*(DAY(Ventas!$A$2:$A$10000)=DAY($A70)), Ventas!BI$2:BI$10000)</f>
        <v>0</v>
      </c>
      <c r="BH70" s="1" t="n">
        <f aca="false">SUMPRODUCT((Ventas!$D$2:$D$10000=0)*(YEAR(Ventas!$A$2:$A$10000)=YEAR($A70))*(MONTH(Ventas!$A$2:$A$10000)=MONTH($A70))*(DAY(Ventas!$A$2:$A$10000)=DAY($A70)), Ventas!BJ$2:BJ$10000)</f>
        <v>0</v>
      </c>
      <c r="BI70" s="1" t="n">
        <f aca="false">SUMPRODUCT((Ventas!$D$2:$D$10000=0)*(YEAR(Ventas!$A$2:$A$10000)=YEAR($A70))*(MONTH(Ventas!$A$2:$A$10000)=MONTH($A70))*(DAY(Ventas!$A$2:$A$10000)=DAY($A70)), Ventas!BK$2:BK$10000)</f>
        <v>0</v>
      </c>
      <c r="BJ70" s="1" t="n">
        <f aca="false">SUMPRODUCT((Ventas!$D$2:$D$10000=0)*(YEAR(Ventas!$A$2:$A$10000)=YEAR($A70))*(MONTH(Ventas!$A$2:$A$10000)=MONTH($A70))*(DAY(Ventas!$A$2:$A$10000)=DAY($A70)), Ventas!BL$2:BL$10000)</f>
        <v>0</v>
      </c>
      <c r="BK70" s="1" t="n">
        <f aca="false">SUMPRODUCT((Ventas!$D$2:$D$10000=0)*(YEAR(Ventas!$A$2:$A$10000)=YEAR($A70))*(MONTH(Ventas!$A$2:$A$10000)=MONTH($A70))*(DAY(Ventas!$A$2:$A$10000)=DAY($A70)), Ventas!BM$2:BM$10000)</f>
        <v>0</v>
      </c>
      <c r="BL70" s="1" t="n">
        <f aca="false">SUMPRODUCT((Ventas!$D$2:$D$10000=0)*(YEAR(Ventas!$A$2:$A$10000)=YEAR($A70))*(MONTH(Ventas!$A$2:$A$10000)=MONTH($A70))*(DAY(Ventas!$A$2:$A$10000)=DAY($A70)), Ventas!BN$2:BN$10000)</f>
        <v>0</v>
      </c>
      <c r="BM70" s="1" t="n">
        <f aca="false">SUMPRODUCT((Ventas!$D$2:$D$10000=0)*(YEAR(Ventas!$A$2:$A$10000)=YEAR($A70))*(MONTH(Ventas!$A$2:$A$10000)=MONTH($A70))*(DAY(Ventas!$A$2:$A$10000)=DAY($A70)), Ventas!BO$2:BO$10000)</f>
        <v>0</v>
      </c>
      <c r="BN70" s="1" t="n">
        <f aca="false">SUMPRODUCT((Ventas!$D$2:$D$10000=0)*(YEAR(Ventas!$A$2:$A$10000)=YEAR($A70))*(MONTH(Ventas!$A$2:$A$10000)=MONTH($A70))*(DAY(Ventas!$A$2:$A$10000)=DAY($A70)), Ventas!BP$2:BP$10000)</f>
        <v>0</v>
      </c>
      <c r="BO70" s="1" t="n">
        <f aca="false">SUMPRODUCT((Ventas!$D$2:$D$10000=0)*(YEAR(Ventas!$A$2:$A$10000)=YEAR($A70))*(MONTH(Ventas!$A$2:$A$10000)=MONTH($A70))*(DAY(Ventas!$A$2:$A$10000)=DAY($A70)), Ventas!BQ$2:BQ$10000)</f>
        <v>0</v>
      </c>
      <c r="BP70" s="1" t="n">
        <f aca="false">SUMPRODUCT((Ventas!$D$2:$D$10000=0)*(YEAR(Ventas!$A$2:$A$10000)=YEAR($A70))*(MONTH(Ventas!$A$2:$A$10000)=MONTH($A70))*(DAY(Ventas!$A$2:$A$10000)=DAY($A70)), Ventas!BR$2:BR$10000)</f>
        <v>0</v>
      </c>
      <c r="BQ70" s="1" t="n">
        <f aca="false">SUMPRODUCT((Ventas!$D$2:$D$10000=0)*(YEAR(Ventas!$A$2:$A$10000)=YEAR($A70))*(MONTH(Ventas!$A$2:$A$10000)=MONTH($A70))*(DAY(Ventas!$A$2:$A$10000)=DAY($A70)), Ventas!BS$2:BS$10000)</f>
        <v>0</v>
      </c>
      <c r="BR70" s="1" t="n">
        <f aca="false">SUMPRODUCT((Ventas!$D$2:$D$10000=0)*(YEAR(Ventas!$A$2:$A$10000)=YEAR($A70))*(MONTH(Ventas!$A$2:$A$10000)=MONTH($A70))*(DAY(Ventas!$A$2:$A$10000)=DAY($A70)), Ventas!BT$2:BT$10000)</f>
        <v>0</v>
      </c>
      <c r="BS70" s="1" t="n">
        <f aca="false">SUMPRODUCT((Ventas!$D$2:$D$10000=0)*(YEAR(Ventas!$A$2:$A$10000)=YEAR($A70))*(MONTH(Ventas!$A$2:$A$10000)=MONTH($A70))*(DAY(Ventas!$A$2:$A$10000)=DAY($A70)), Ventas!BU$2:BU$10000)</f>
        <v>0</v>
      </c>
    </row>
    <row r="71" customFormat="false" ht="12.8" hidden="false" customHeight="false" outlineLevel="0" collapsed="false">
      <c r="A71" s="64" t="n">
        <v>42605</v>
      </c>
      <c r="B71" s="2" t="n">
        <f aca="false">SUMPRODUCT((Ventas!$D$2:$D$10000=0)*(YEAR(Ventas!$A$2:$A$10000)=YEAR($A71))*(MONTH(Ventas!$A$2:$A$10000)=MONTH($A71))*(DAY(Ventas!$A$2:$A$10000)=DAY($A71)), Ventas!$F$2:$F$10000)</f>
        <v>0</v>
      </c>
      <c r="C71" s="2" t="n">
        <f aca="false">SUMPRODUCT((Ventas!$D$2:$D$10000=1)*(YEAR(Ventas!$A$2:$A$10000)=YEAR($A71))*(MONTH(Ventas!$A$2:$A$10000)=MONTH($A71))*(DAY(Ventas!$A$2:$A$10000)=DAY($A71)), Ventas!$F$2:$F$10000)</f>
        <v>0</v>
      </c>
      <c r="D71" s="2" t="n">
        <f aca="false">SUM(B71:C71)</f>
        <v>0</v>
      </c>
      <c r="F71" s="1" t="n">
        <f aca="false">SUMPRODUCT((Ventas!$D$2:$D$10000=0)*(YEAR(Ventas!$A$2:$A$10000)=YEAR($A71))*(MONTH(Ventas!$A$2:$A$10000)=MONTH($A71))*(DAY(Ventas!$A$2:$A$10000)=DAY($A71)), Ventas!H$2:H$10000)</f>
        <v>0</v>
      </c>
      <c r="G71" s="1" t="n">
        <f aca="false">SUMPRODUCT((Ventas!$D$2:$D$10000=0)*(YEAR(Ventas!$A$2:$A$10000)=YEAR($A71))*(MONTH(Ventas!$A$2:$A$10000)=MONTH($A71))*(DAY(Ventas!$A$2:$A$10000)=DAY($A71)), Ventas!I$2:I$10000)</f>
        <v>0</v>
      </c>
      <c r="H71" s="1" t="n">
        <f aca="false">SUMPRODUCT((Ventas!$D$2:$D$10000=0)*(YEAR(Ventas!$A$2:$A$10000)=YEAR($A71))*(MONTH(Ventas!$A$2:$A$10000)=MONTH($A71))*(DAY(Ventas!$A$2:$A$10000)=DAY($A71)), Ventas!J$2:J$10000)</f>
        <v>0</v>
      </c>
      <c r="I71" s="6" t="n">
        <f aca="false">SUMPRODUCT((Ventas!$D$2:$D$10000=0)*(YEAR(Ventas!$A$2:$A$10000)=YEAR($A71))*(MONTH(Ventas!$A$2:$A$10000)=MONTH($A71))*(DAY(Ventas!$A$2:$A$10000)=DAY($A71)), Ventas!K$2:K$10000)</f>
        <v>0</v>
      </c>
      <c r="J71" s="1" t="n">
        <f aca="false">SUMPRODUCT((Ventas!$D$2:$D$10000=0)*(YEAR(Ventas!$A$2:$A$10000)=YEAR($A71))*(MONTH(Ventas!$A$2:$A$10000)=MONTH($A71))*(DAY(Ventas!$A$2:$A$10000)=DAY($A71)), Ventas!L$2:L$10000)</f>
        <v>0</v>
      </c>
      <c r="K71" s="1" t="n">
        <f aca="false">SUMPRODUCT((Ventas!$D$2:$D$10000=0)*(YEAR(Ventas!$A$2:$A$10000)=YEAR($A71))*(MONTH(Ventas!$A$2:$A$10000)=MONTH($A71))*(DAY(Ventas!$A$2:$A$10000)=DAY($A71)), Ventas!M$2:M$10000)</f>
        <v>0</v>
      </c>
      <c r="L71" s="1" t="n">
        <f aca="false">SUMPRODUCT((Ventas!$D$2:$D$10000=0)*(YEAR(Ventas!$A$2:$A$10000)=YEAR($A71))*(MONTH(Ventas!$A$2:$A$10000)=MONTH($A71))*(DAY(Ventas!$A$2:$A$10000)=DAY($A71)), Ventas!N$2:N$10000)</f>
        <v>0</v>
      </c>
      <c r="M71" s="1" t="n">
        <f aca="false">SUMPRODUCT((Ventas!$D$2:$D$10000=0)*(YEAR(Ventas!$A$2:$A$10000)=YEAR($A71))*(MONTH(Ventas!$A$2:$A$10000)=MONTH($A71))*(DAY(Ventas!$A$2:$A$10000)=DAY($A71)), Ventas!O$2:O$10000)</f>
        <v>0</v>
      </c>
      <c r="N71" s="6" t="n">
        <f aca="false">SUMPRODUCT((Ventas!$D$2:$D$10000=0)*(YEAR(Ventas!$A$2:$A$10000)=YEAR($A71))*(MONTH(Ventas!$A$2:$A$10000)=MONTH($A71))*(DAY(Ventas!$A$2:$A$10000)=DAY($A71)), Ventas!P$2:P$10000)</f>
        <v>0</v>
      </c>
      <c r="O71" s="1" t="n">
        <f aca="false">SUMPRODUCT((Ventas!$D$2:$D$10000=0)*(YEAR(Ventas!$A$2:$A$10000)=YEAR($A71))*(MONTH(Ventas!$A$2:$A$10000)=MONTH($A71))*(DAY(Ventas!$A$2:$A$10000)=DAY($A71)), Ventas!Q$2:Q$10000)</f>
        <v>0</v>
      </c>
      <c r="P71" s="1" t="n">
        <f aca="false">SUMPRODUCT((Ventas!$D$2:$D$10000=0)*(YEAR(Ventas!$A$2:$A$10000)=YEAR($A71))*(MONTH(Ventas!$A$2:$A$10000)=MONTH($A71))*(DAY(Ventas!$A$2:$A$10000)=DAY($A71)), Ventas!R$2:R$10000)</f>
        <v>0</v>
      </c>
      <c r="Q71" s="1" t="n">
        <f aca="false">SUMPRODUCT((Ventas!$D$2:$D$10000=0)*(YEAR(Ventas!$A$2:$A$10000)=YEAR($A71))*(MONTH(Ventas!$A$2:$A$10000)=MONTH($A71))*(DAY(Ventas!$A$2:$A$10000)=DAY($A71)), Ventas!S$2:S$10000)</f>
        <v>0</v>
      </c>
      <c r="R71" s="1" t="n">
        <f aca="false">SUMPRODUCT((Ventas!$D$2:$D$10000=0)*(YEAR(Ventas!$A$2:$A$10000)=YEAR($A71))*(MONTH(Ventas!$A$2:$A$10000)=MONTH($A71))*(DAY(Ventas!$A$2:$A$10000)=DAY($A71)), Ventas!T$2:T$10000)</f>
        <v>0</v>
      </c>
      <c r="S71" s="6" t="n">
        <f aca="false">SUMPRODUCT((Ventas!$D$2:$D$10000=0)*(YEAR(Ventas!$A$2:$A$10000)=YEAR($A71))*(MONTH(Ventas!$A$2:$A$10000)=MONTH($A71))*(DAY(Ventas!$A$2:$A$10000)=DAY($A71)), Ventas!U$2:U$10000)</f>
        <v>0</v>
      </c>
      <c r="T71" s="1" t="n">
        <f aca="false">SUMPRODUCT((Ventas!$D$2:$D$10000=0)*(YEAR(Ventas!$A$2:$A$10000)=YEAR($A71))*(MONTH(Ventas!$A$2:$A$10000)=MONTH($A71))*(DAY(Ventas!$A$2:$A$10000)=DAY($A71)), Ventas!V$2:V$10000)</f>
        <v>0</v>
      </c>
      <c r="U71" s="1" t="n">
        <f aca="false">SUMPRODUCT((Ventas!$D$2:$D$10000=0)*(YEAR(Ventas!$A$2:$A$10000)=YEAR($A71))*(MONTH(Ventas!$A$2:$A$10000)=MONTH($A71))*(DAY(Ventas!$A$2:$A$10000)=DAY($A71)), Ventas!W$2:W$10000)</f>
        <v>0</v>
      </c>
      <c r="V71" s="1" t="n">
        <f aca="false">SUMPRODUCT((Ventas!$D$2:$D$10000=0)*(YEAR(Ventas!$A$2:$A$10000)=YEAR($A71))*(MONTH(Ventas!$A$2:$A$10000)=MONTH($A71))*(DAY(Ventas!$A$2:$A$10000)=DAY($A71)), Ventas!X$2:X$10000)</f>
        <v>0</v>
      </c>
      <c r="W71" s="1" t="n">
        <f aca="false">SUMPRODUCT((Ventas!$D$2:$D$10000=0)*(YEAR(Ventas!$A$2:$A$10000)=YEAR($A71))*(MONTH(Ventas!$A$2:$A$10000)=MONTH($A71))*(DAY(Ventas!$A$2:$A$10000)=DAY($A71)), Ventas!Y$2:Y$10000)</f>
        <v>0</v>
      </c>
      <c r="X71" s="6" t="n">
        <f aca="false">SUMPRODUCT((Ventas!$D$2:$D$10000=0)*(YEAR(Ventas!$A$2:$A$10000)=YEAR($A71))*(MONTH(Ventas!$A$2:$A$10000)=MONTH($A71))*(DAY(Ventas!$A$2:$A$10000)=DAY($A71)), Ventas!Z$2:Z$10000)</f>
        <v>0</v>
      </c>
      <c r="Y71" s="1" t="n">
        <f aca="false">SUMPRODUCT((Ventas!$D$2:$D$10000=0)*(YEAR(Ventas!$A$2:$A$10000)=YEAR($A71))*(MONTH(Ventas!$A$2:$A$10000)=MONTH($A71))*(DAY(Ventas!$A$2:$A$10000)=DAY($A71)), Ventas!AA$2:AA$10000)</f>
        <v>0</v>
      </c>
      <c r="Z71" s="1" t="n">
        <f aca="false">SUMPRODUCT((Ventas!$D$2:$D$10000=0)*(YEAR(Ventas!$A$2:$A$10000)=YEAR($A71))*(MONTH(Ventas!$A$2:$A$10000)=MONTH($A71))*(DAY(Ventas!$A$2:$A$10000)=DAY($A71)), Ventas!AB$2:AB$10000)</f>
        <v>0</v>
      </c>
      <c r="AA71" s="1" t="n">
        <f aca="false">SUMPRODUCT((Ventas!$D$2:$D$10000=0)*(YEAR(Ventas!$A$2:$A$10000)=YEAR($A71))*(MONTH(Ventas!$A$2:$A$10000)=MONTH($A71))*(DAY(Ventas!$A$2:$A$10000)=DAY($A71)), Ventas!AC$2:AC$10000)</f>
        <v>0</v>
      </c>
      <c r="AB71" s="1" t="n">
        <f aca="false">SUMPRODUCT((Ventas!$D$2:$D$10000=0)*(YEAR(Ventas!$A$2:$A$10000)=YEAR($A71))*(MONTH(Ventas!$A$2:$A$10000)=MONTH($A71))*(DAY(Ventas!$A$2:$A$10000)=DAY($A71)), Ventas!AD$2:AD$10000)</f>
        <v>0</v>
      </c>
      <c r="AC71" s="6" t="n">
        <f aca="false">SUMPRODUCT((Ventas!$D$2:$D$10000=0)*(YEAR(Ventas!$A$2:$A$10000)=YEAR($A71))*(MONTH(Ventas!$A$2:$A$10000)=MONTH($A71))*(DAY(Ventas!$A$2:$A$10000)=DAY($A71)), Ventas!AE$2:AE$10000)</f>
        <v>0</v>
      </c>
      <c r="AD71" s="1" t="n">
        <f aca="false">SUMPRODUCT((Ventas!$D$2:$D$10000=0)*(YEAR(Ventas!$A$2:$A$10000)=YEAR($A71))*(MONTH(Ventas!$A$2:$A$10000)=MONTH($A71))*(DAY(Ventas!$A$2:$A$10000)=DAY($A71)), Ventas!AF$2:AF$10000)</f>
        <v>0</v>
      </c>
      <c r="AE71" s="1" t="n">
        <f aca="false">SUMPRODUCT((Ventas!$D$2:$D$10000=0)*(YEAR(Ventas!$A$2:$A$10000)=YEAR($A71))*(MONTH(Ventas!$A$2:$A$10000)=MONTH($A71))*(DAY(Ventas!$A$2:$A$10000)=DAY($A71)), Ventas!AG$2:AG$10000)</f>
        <v>0</v>
      </c>
      <c r="AF71" s="1" t="n">
        <f aca="false">SUMPRODUCT((Ventas!$D$2:$D$10000=0)*(YEAR(Ventas!$A$2:$A$10000)=YEAR($A71))*(MONTH(Ventas!$A$2:$A$10000)=MONTH($A71))*(DAY(Ventas!$A$2:$A$10000)=DAY($A71)), Ventas!AH$2:AH$10000)</f>
        <v>0</v>
      </c>
      <c r="AG71" s="1" t="n">
        <f aca="false">SUMPRODUCT((Ventas!$D$2:$D$10000=0)*(YEAR(Ventas!$A$2:$A$10000)=YEAR($A71))*(MONTH(Ventas!$A$2:$A$10000)=MONTH($A71))*(DAY(Ventas!$A$2:$A$10000)=DAY($A71)), Ventas!AI$2:AI$10000)</f>
        <v>0</v>
      </c>
      <c r="AH71" s="6" t="n">
        <f aca="false">SUMPRODUCT((Ventas!$D$2:$D$10000=0)*(YEAR(Ventas!$A$2:$A$10000)=YEAR($A71))*(MONTH(Ventas!$A$2:$A$10000)=MONTH($A71))*(DAY(Ventas!$A$2:$A$10000)=DAY($A71)), Ventas!AJ$2:AJ$10000)</f>
        <v>0</v>
      </c>
      <c r="AI71" s="1" t="n">
        <f aca="false">SUMPRODUCT((Ventas!$D$2:$D$10000=0)*(YEAR(Ventas!$A$2:$A$10000)=YEAR($A71))*(MONTH(Ventas!$A$2:$A$10000)=MONTH($A71))*(DAY(Ventas!$A$2:$A$10000)=DAY($A71)), Ventas!AK$2:AK$10000)</f>
        <v>0</v>
      </c>
      <c r="AJ71" s="1" t="n">
        <f aca="false">SUMPRODUCT((Ventas!$D$2:$D$10000=0)*(YEAR(Ventas!$A$2:$A$10000)=YEAR($A71))*(MONTH(Ventas!$A$2:$A$10000)=MONTH($A71))*(DAY(Ventas!$A$2:$A$10000)=DAY($A71)), Ventas!AL$2:AL$10000)</f>
        <v>0</v>
      </c>
      <c r="AK71" s="6" t="n">
        <f aca="false">SUMPRODUCT((Ventas!$D$2:$D$10000=0)*(YEAR(Ventas!$A$2:$A$10000)=YEAR($A71))*(MONTH(Ventas!$A$2:$A$10000)=MONTH($A71))*(DAY(Ventas!$A$2:$A$10000)=DAY($A71)), Ventas!AM$2:AM$10000)</f>
        <v>0</v>
      </c>
      <c r="AL71" s="1" t="n">
        <f aca="false">SUMPRODUCT((Ventas!$D$2:$D$10000=0)*(YEAR(Ventas!$A$2:$A$10000)=YEAR($A71))*(MONTH(Ventas!$A$2:$A$10000)=MONTH($A71))*(DAY(Ventas!$A$2:$A$10000)=DAY($A71)), Ventas!AN$2:AN$10000)</f>
        <v>0</v>
      </c>
      <c r="AM71" s="1" t="n">
        <f aca="false">SUMPRODUCT((Ventas!$D$2:$D$10000=0)*(YEAR(Ventas!$A$2:$A$10000)=YEAR($A71))*(MONTH(Ventas!$A$2:$A$10000)=MONTH($A71))*(DAY(Ventas!$A$2:$A$10000)=DAY($A71)), Ventas!AO$2:AO$10000)</f>
        <v>0</v>
      </c>
      <c r="AN71" s="6" t="n">
        <f aca="false">SUMPRODUCT((Ventas!$D$2:$D$10000=0)*(YEAR(Ventas!$A$2:$A$10000)=YEAR($A71))*(MONTH(Ventas!$A$2:$A$10000)=MONTH($A71))*(DAY(Ventas!$A$2:$A$10000)=DAY($A71)), Ventas!AP$2:AP$10000)</f>
        <v>0</v>
      </c>
      <c r="AO71" s="1" t="n">
        <f aca="false">SUMPRODUCT((Ventas!$D$2:$D$10000=0)*(YEAR(Ventas!$A$2:$A$10000)=YEAR($A71))*(MONTH(Ventas!$A$2:$A$10000)=MONTH($A71))*(DAY(Ventas!$A$2:$A$10000)=DAY($A71)), Ventas!AQ$2:AQ$10000)</f>
        <v>0</v>
      </c>
      <c r="AP71" s="1" t="n">
        <f aca="false">SUMPRODUCT((Ventas!$D$2:$D$10000=0)*(YEAR(Ventas!$A$2:$A$10000)=YEAR($A71))*(MONTH(Ventas!$A$2:$A$10000)=MONTH($A71))*(DAY(Ventas!$A$2:$A$10000)=DAY($A71)), Ventas!AR$2:AR$10000)</f>
        <v>0</v>
      </c>
      <c r="AQ71" s="1" t="n">
        <f aca="false">SUMPRODUCT((Ventas!$D$2:$D$10000=0)*(YEAR(Ventas!$A$2:$A$10000)=YEAR($A71))*(MONTH(Ventas!$A$2:$A$10000)=MONTH($A71))*(DAY(Ventas!$A$2:$A$10000)=DAY($A71)), Ventas!AS$2:AS$10000)</f>
        <v>0</v>
      </c>
      <c r="AR71" s="6" t="n">
        <f aca="false">SUMPRODUCT((Ventas!$D$2:$D$10000=0)*(YEAR(Ventas!$A$2:$A$10000)=YEAR($A71))*(MONTH(Ventas!$A$2:$A$10000)=MONTH($A71))*(DAY(Ventas!$A$2:$A$10000)=DAY($A71)), Ventas!AT$2:AT$10000)</f>
        <v>0</v>
      </c>
      <c r="AS71" s="1" t="n">
        <f aca="false">SUMPRODUCT((Ventas!$D$2:$D$10000=0)*(YEAR(Ventas!$A$2:$A$10000)=YEAR($A71))*(MONTH(Ventas!$A$2:$A$10000)=MONTH($A71))*(DAY(Ventas!$A$2:$A$10000)=DAY($A71)), Ventas!AU$2:AU$10000)</f>
        <v>0</v>
      </c>
      <c r="AT71" s="1" t="n">
        <f aca="false">SUMPRODUCT((Ventas!$D$2:$D$10000=0)*(YEAR(Ventas!$A$2:$A$10000)=YEAR($A71))*(MONTH(Ventas!$A$2:$A$10000)=MONTH($A71))*(DAY(Ventas!$A$2:$A$10000)=DAY($A71)), Ventas!AV$2:AV$10000)</f>
        <v>0</v>
      </c>
      <c r="AU71" s="1" t="n">
        <f aca="false">SUMPRODUCT((Ventas!$D$2:$D$10000=0)*(YEAR(Ventas!$A$2:$A$10000)=YEAR($A71))*(MONTH(Ventas!$A$2:$A$10000)=MONTH($A71))*(DAY(Ventas!$A$2:$A$10000)=DAY($A71)), Ventas!AW$2:AW$10000)</f>
        <v>0</v>
      </c>
      <c r="AV71" s="6" t="n">
        <f aca="false">SUMPRODUCT((Ventas!$D$2:$D$10000=0)*(YEAR(Ventas!$A$2:$A$10000)=YEAR($A71))*(MONTH(Ventas!$A$2:$A$10000)=MONTH($A71))*(DAY(Ventas!$A$2:$A$10000)=DAY($A71)), Ventas!AX$2:AX$10000)</f>
        <v>0</v>
      </c>
      <c r="AW71" s="1" t="n">
        <f aca="false">SUMPRODUCT((Ventas!$D$2:$D$10000=0)*(YEAR(Ventas!$A$2:$A$10000)=YEAR($A71))*(MONTH(Ventas!$A$2:$A$10000)=MONTH($A71))*(DAY(Ventas!$A$2:$A$10000)=DAY($A71)), Ventas!AY$2:AY$10000)</f>
        <v>0</v>
      </c>
      <c r="AX71" s="1" t="n">
        <f aca="false">SUMPRODUCT((Ventas!$D$2:$D$10000=0)*(YEAR(Ventas!$A$2:$A$10000)=YEAR($A71))*(MONTH(Ventas!$A$2:$A$10000)=MONTH($A71))*(DAY(Ventas!$A$2:$A$10000)=DAY($A71)), Ventas!AZ$2:AZ$10000)</f>
        <v>0</v>
      </c>
      <c r="AY71" s="1" t="n">
        <f aca="false">SUMPRODUCT((Ventas!$D$2:$D$10000=0)*(YEAR(Ventas!$A$2:$A$10000)=YEAR($A71))*(MONTH(Ventas!$A$2:$A$10000)=MONTH($A71))*(DAY(Ventas!$A$2:$A$10000)=DAY($A71)), Ventas!BA$2:BA$10000)</f>
        <v>0</v>
      </c>
      <c r="AZ71" s="6" t="n">
        <f aca="false">SUMPRODUCT((Ventas!$D$2:$D$10000=0)*(YEAR(Ventas!$A$2:$A$10000)=YEAR($A71))*(MONTH(Ventas!$A$2:$A$10000)=MONTH($A71))*(DAY(Ventas!$A$2:$A$10000)=DAY($A71)), Ventas!BB$2:BB$10000)</f>
        <v>0</v>
      </c>
      <c r="BA71" s="1" t="n">
        <f aca="false">SUMPRODUCT((Ventas!$D$2:$D$10000=0)*(YEAR(Ventas!$A$2:$A$10000)=YEAR($A71))*(MONTH(Ventas!$A$2:$A$10000)=MONTH($A71))*(DAY(Ventas!$A$2:$A$10000)=DAY($A71)), Ventas!BC$2:BC$10000)</f>
        <v>0</v>
      </c>
      <c r="BB71" s="1" t="n">
        <f aca="false">SUMPRODUCT((Ventas!$D$2:$D$10000=0)*(YEAR(Ventas!$A$2:$A$10000)=YEAR($A71))*(MONTH(Ventas!$A$2:$A$10000)=MONTH($A71))*(DAY(Ventas!$A$2:$A$10000)=DAY($A71)), Ventas!BD$2:BD$10000)</f>
        <v>0</v>
      </c>
      <c r="BC71" s="1" t="n">
        <f aca="false">SUMPRODUCT((Ventas!$D$2:$D$10000=0)*(YEAR(Ventas!$A$2:$A$10000)=YEAR($A71))*(MONTH(Ventas!$A$2:$A$10000)=MONTH($A71))*(DAY(Ventas!$A$2:$A$10000)=DAY($A71)), Ventas!BE$2:BE$10000)</f>
        <v>0</v>
      </c>
      <c r="BD71" s="6" t="n">
        <f aca="false">SUMPRODUCT((Ventas!$D$2:$D$10000=0)*(YEAR(Ventas!$A$2:$A$10000)=YEAR($A71))*(MONTH(Ventas!$A$2:$A$10000)=MONTH($A71))*(DAY(Ventas!$A$2:$A$10000)=DAY($A71)), Ventas!BF$2:BF$10000)</f>
        <v>0</v>
      </c>
      <c r="BE71" s="1" t="n">
        <f aca="false">SUMPRODUCT((Ventas!$D$2:$D$10000=0)*(YEAR(Ventas!$A$2:$A$10000)=YEAR($A71))*(MONTH(Ventas!$A$2:$A$10000)=MONTH($A71))*(DAY(Ventas!$A$2:$A$10000)=DAY($A71)), Ventas!BG$2:BG$10000)</f>
        <v>0</v>
      </c>
      <c r="BF71" s="6" t="n">
        <f aca="false">SUMPRODUCT((Ventas!$D$2:$D$10000=0)*(YEAR(Ventas!$A$2:$A$10000)=YEAR($A71))*(MONTH(Ventas!$A$2:$A$10000)=MONTH($A71))*(DAY(Ventas!$A$2:$A$10000)=DAY($A71)), Ventas!BH$2:BH$10000)</f>
        <v>0</v>
      </c>
      <c r="BG71" s="1" t="n">
        <f aca="false">SUMPRODUCT((Ventas!$D$2:$D$10000=0)*(YEAR(Ventas!$A$2:$A$10000)=YEAR($A71))*(MONTH(Ventas!$A$2:$A$10000)=MONTH($A71))*(DAY(Ventas!$A$2:$A$10000)=DAY($A71)), Ventas!BI$2:BI$10000)</f>
        <v>0</v>
      </c>
      <c r="BH71" s="1" t="n">
        <f aca="false">SUMPRODUCT((Ventas!$D$2:$D$10000=0)*(YEAR(Ventas!$A$2:$A$10000)=YEAR($A71))*(MONTH(Ventas!$A$2:$A$10000)=MONTH($A71))*(DAY(Ventas!$A$2:$A$10000)=DAY($A71)), Ventas!BJ$2:BJ$10000)</f>
        <v>0</v>
      </c>
      <c r="BI71" s="1" t="n">
        <f aca="false">SUMPRODUCT((Ventas!$D$2:$D$10000=0)*(YEAR(Ventas!$A$2:$A$10000)=YEAR($A71))*(MONTH(Ventas!$A$2:$A$10000)=MONTH($A71))*(DAY(Ventas!$A$2:$A$10000)=DAY($A71)), Ventas!BK$2:BK$10000)</f>
        <v>0</v>
      </c>
      <c r="BJ71" s="1" t="n">
        <f aca="false">SUMPRODUCT((Ventas!$D$2:$D$10000=0)*(YEAR(Ventas!$A$2:$A$10000)=YEAR($A71))*(MONTH(Ventas!$A$2:$A$10000)=MONTH($A71))*(DAY(Ventas!$A$2:$A$10000)=DAY($A71)), Ventas!BL$2:BL$10000)</f>
        <v>0</v>
      </c>
      <c r="BK71" s="1" t="n">
        <f aca="false">SUMPRODUCT((Ventas!$D$2:$D$10000=0)*(YEAR(Ventas!$A$2:$A$10000)=YEAR($A71))*(MONTH(Ventas!$A$2:$A$10000)=MONTH($A71))*(DAY(Ventas!$A$2:$A$10000)=DAY($A71)), Ventas!BM$2:BM$10000)</f>
        <v>0</v>
      </c>
      <c r="BL71" s="1" t="n">
        <f aca="false">SUMPRODUCT((Ventas!$D$2:$D$10000=0)*(YEAR(Ventas!$A$2:$A$10000)=YEAR($A71))*(MONTH(Ventas!$A$2:$A$10000)=MONTH($A71))*(DAY(Ventas!$A$2:$A$10000)=DAY($A71)), Ventas!BN$2:BN$10000)</f>
        <v>0</v>
      </c>
      <c r="BM71" s="1" t="n">
        <f aca="false">SUMPRODUCT((Ventas!$D$2:$D$10000=0)*(YEAR(Ventas!$A$2:$A$10000)=YEAR($A71))*(MONTH(Ventas!$A$2:$A$10000)=MONTH($A71))*(DAY(Ventas!$A$2:$A$10000)=DAY($A71)), Ventas!BO$2:BO$10000)</f>
        <v>0</v>
      </c>
      <c r="BN71" s="1" t="n">
        <f aca="false">SUMPRODUCT((Ventas!$D$2:$D$10000=0)*(YEAR(Ventas!$A$2:$A$10000)=YEAR($A71))*(MONTH(Ventas!$A$2:$A$10000)=MONTH($A71))*(DAY(Ventas!$A$2:$A$10000)=DAY($A71)), Ventas!BP$2:BP$10000)</f>
        <v>0</v>
      </c>
      <c r="BO71" s="1" t="n">
        <f aca="false">SUMPRODUCT((Ventas!$D$2:$D$10000=0)*(YEAR(Ventas!$A$2:$A$10000)=YEAR($A71))*(MONTH(Ventas!$A$2:$A$10000)=MONTH($A71))*(DAY(Ventas!$A$2:$A$10000)=DAY($A71)), Ventas!BQ$2:BQ$10000)</f>
        <v>0</v>
      </c>
      <c r="BP71" s="1" t="n">
        <f aca="false">SUMPRODUCT((Ventas!$D$2:$D$10000=0)*(YEAR(Ventas!$A$2:$A$10000)=YEAR($A71))*(MONTH(Ventas!$A$2:$A$10000)=MONTH($A71))*(DAY(Ventas!$A$2:$A$10000)=DAY($A71)), Ventas!BR$2:BR$10000)</f>
        <v>0</v>
      </c>
      <c r="BQ71" s="1" t="n">
        <f aca="false">SUMPRODUCT((Ventas!$D$2:$D$10000=0)*(YEAR(Ventas!$A$2:$A$10000)=YEAR($A71))*(MONTH(Ventas!$A$2:$A$10000)=MONTH($A71))*(DAY(Ventas!$A$2:$A$10000)=DAY($A71)), Ventas!BS$2:BS$10000)</f>
        <v>0</v>
      </c>
      <c r="BR71" s="1" t="n">
        <f aca="false">SUMPRODUCT((Ventas!$D$2:$D$10000=0)*(YEAR(Ventas!$A$2:$A$10000)=YEAR($A71))*(MONTH(Ventas!$A$2:$A$10000)=MONTH($A71))*(DAY(Ventas!$A$2:$A$10000)=DAY($A71)), Ventas!BT$2:BT$10000)</f>
        <v>0</v>
      </c>
      <c r="BS71" s="1" t="n">
        <f aca="false">SUMPRODUCT((Ventas!$D$2:$D$10000=0)*(YEAR(Ventas!$A$2:$A$10000)=YEAR($A71))*(MONTH(Ventas!$A$2:$A$10000)=MONTH($A71))*(DAY(Ventas!$A$2:$A$10000)=DAY($A71)), Ventas!BU$2:BU$10000)</f>
        <v>0</v>
      </c>
    </row>
    <row r="72" customFormat="false" ht="12.8" hidden="false" customHeight="false" outlineLevel="0" collapsed="false">
      <c r="A72" s="64" t="n">
        <v>42606</v>
      </c>
      <c r="B72" s="2" t="n">
        <f aca="false">SUMPRODUCT((Ventas!$D$2:$D$10000=0)*(YEAR(Ventas!$A$2:$A$10000)=YEAR($A72))*(MONTH(Ventas!$A$2:$A$10000)=MONTH($A72))*(DAY(Ventas!$A$2:$A$10000)=DAY($A72)), Ventas!$F$2:$F$10000)</f>
        <v>0</v>
      </c>
      <c r="C72" s="2" t="n">
        <f aca="false">SUMPRODUCT((Ventas!$D$2:$D$10000=1)*(YEAR(Ventas!$A$2:$A$10000)=YEAR($A72))*(MONTH(Ventas!$A$2:$A$10000)=MONTH($A72))*(DAY(Ventas!$A$2:$A$10000)=DAY($A72)), Ventas!$F$2:$F$10000)</f>
        <v>0</v>
      </c>
      <c r="D72" s="2" t="n">
        <f aca="false">SUM(B72:C72)</f>
        <v>0</v>
      </c>
      <c r="F72" s="1" t="n">
        <f aca="false">SUMPRODUCT((Ventas!$D$2:$D$10000=0)*(YEAR(Ventas!$A$2:$A$10000)=YEAR($A72))*(MONTH(Ventas!$A$2:$A$10000)=MONTH($A72))*(DAY(Ventas!$A$2:$A$10000)=DAY($A72)), Ventas!H$2:H$10000)</f>
        <v>0</v>
      </c>
      <c r="G72" s="1" t="n">
        <f aca="false">SUMPRODUCT((Ventas!$D$2:$D$10000=0)*(YEAR(Ventas!$A$2:$A$10000)=YEAR($A72))*(MONTH(Ventas!$A$2:$A$10000)=MONTH($A72))*(DAY(Ventas!$A$2:$A$10000)=DAY($A72)), Ventas!I$2:I$10000)</f>
        <v>0</v>
      </c>
      <c r="H72" s="1" t="n">
        <f aca="false">SUMPRODUCT((Ventas!$D$2:$D$10000=0)*(YEAR(Ventas!$A$2:$A$10000)=YEAR($A72))*(MONTH(Ventas!$A$2:$A$10000)=MONTH($A72))*(DAY(Ventas!$A$2:$A$10000)=DAY($A72)), Ventas!J$2:J$10000)</f>
        <v>0</v>
      </c>
      <c r="I72" s="6" t="n">
        <f aca="false">SUMPRODUCT((Ventas!$D$2:$D$10000=0)*(YEAR(Ventas!$A$2:$A$10000)=YEAR($A72))*(MONTH(Ventas!$A$2:$A$10000)=MONTH($A72))*(DAY(Ventas!$A$2:$A$10000)=DAY($A72)), Ventas!K$2:K$10000)</f>
        <v>0</v>
      </c>
      <c r="J72" s="1" t="n">
        <f aca="false">SUMPRODUCT((Ventas!$D$2:$D$10000=0)*(YEAR(Ventas!$A$2:$A$10000)=YEAR($A72))*(MONTH(Ventas!$A$2:$A$10000)=MONTH($A72))*(DAY(Ventas!$A$2:$A$10000)=DAY($A72)), Ventas!L$2:L$10000)</f>
        <v>0</v>
      </c>
      <c r="K72" s="1" t="n">
        <f aca="false">SUMPRODUCT((Ventas!$D$2:$D$10000=0)*(YEAR(Ventas!$A$2:$A$10000)=YEAR($A72))*(MONTH(Ventas!$A$2:$A$10000)=MONTH($A72))*(DAY(Ventas!$A$2:$A$10000)=DAY($A72)), Ventas!M$2:M$10000)</f>
        <v>0</v>
      </c>
      <c r="L72" s="1" t="n">
        <f aca="false">SUMPRODUCT((Ventas!$D$2:$D$10000=0)*(YEAR(Ventas!$A$2:$A$10000)=YEAR($A72))*(MONTH(Ventas!$A$2:$A$10000)=MONTH($A72))*(DAY(Ventas!$A$2:$A$10000)=DAY($A72)), Ventas!N$2:N$10000)</f>
        <v>0</v>
      </c>
      <c r="M72" s="1" t="n">
        <f aca="false">SUMPRODUCT((Ventas!$D$2:$D$10000=0)*(YEAR(Ventas!$A$2:$A$10000)=YEAR($A72))*(MONTH(Ventas!$A$2:$A$10000)=MONTH($A72))*(DAY(Ventas!$A$2:$A$10000)=DAY($A72)), Ventas!O$2:O$10000)</f>
        <v>0</v>
      </c>
      <c r="N72" s="6" t="n">
        <f aca="false">SUMPRODUCT((Ventas!$D$2:$D$10000=0)*(YEAR(Ventas!$A$2:$A$10000)=YEAR($A72))*(MONTH(Ventas!$A$2:$A$10000)=MONTH($A72))*(DAY(Ventas!$A$2:$A$10000)=DAY($A72)), Ventas!P$2:P$10000)</f>
        <v>0</v>
      </c>
      <c r="O72" s="1" t="n">
        <f aca="false">SUMPRODUCT((Ventas!$D$2:$D$10000=0)*(YEAR(Ventas!$A$2:$A$10000)=YEAR($A72))*(MONTH(Ventas!$A$2:$A$10000)=MONTH($A72))*(DAY(Ventas!$A$2:$A$10000)=DAY($A72)), Ventas!Q$2:Q$10000)</f>
        <v>0</v>
      </c>
      <c r="P72" s="1" t="n">
        <f aca="false">SUMPRODUCT((Ventas!$D$2:$D$10000=0)*(YEAR(Ventas!$A$2:$A$10000)=YEAR($A72))*(MONTH(Ventas!$A$2:$A$10000)=MONTH($A72))*(DAY(Ventas!$A$2:$A$10000)=DAY($A72)), Ventas!R$2:R$10000)</f>
        <v>0</v>
      </c>
      <c r="Q72" s="1" t="n">
        <f aca="false">SUMPRODUCT((Ventas!$D$2:$D$10000=0)*(YEAR(Ventas!$A$2:$A$10000)=YEAR($A72))*(MONTH(Ventas!$A$2:$A$10000)=MONTH($A72))*(DAY(Ventas!$A$2:$A$10000)=DAY($A72)), Ventas!S$2:S$10000)</f>
        <v>0</v>
      </c>
      <c r="R72" s="1" t="n">
        <f aca="false">SUMPRODUCT((Ventas!$D$2:$D$10000=0)*(YEAR(Ventas!$A$2:$A$10000)=YEAR($A72))*(MONTH(Ventas!$A$2:$A$10000)=MONTH($A72))*(DAY(Ventas!$A$2:$A$10000)=DAY($A72)), Ventas!T$2:T$10000)</f>
        <v>0</v>
      </c>
      <c r="S72" s="6" t="n">
        <f aca="false">SUMPRODUCT((Ventas!$D$2:$D$10000=0)*(YEAR(Ventas!$A$2:$A$10000)=YEAR($A72))*(MONTH(Ventas!$A$2:$A$10000)=MONTH($A72))*(DAY(Ventas!$A$2:$A$10000)=DAY($A72)), Ventas!U$2:U$10000)</f>
        <v>0</v>
      </c>
      <c r="T72" s="1" t="n">
        <f aca="false">SUMPRODUCT((Ventas!$D$2:$D$10000=0)*(YEAR(Ventas!$A$2:$A$10000)=YEAR($A72))*(MONTH(Ventas!$A$2:$A$10000)=MONTH($A72))*(DAY(Ventas!$A$2:$A$10000)=DAY($A72)), Ventas!V$2:V$10000)</f>
        <v>0</v>
      </c>
      <c r="U72" s="1" t="n">
        <f aca="false">SUMPRODUCT((Ventas!$D$2:$D$10000=0)*(YEAR(Ventas!$A$2:$A$10000)=YEAR($A72))*(MONTH(Ventas!$A$2:$A$10000)=MONTH($A72))*(DAY(Ventas!$A$2:$A$10000)=DAY($A72)), Ventas!W$2:W$10000)</f>
        <v>0</v>
      </c>
      <c r="V72" s="1" t="n">
        <f aca="false">SUMPRODUCT((Ventas!$D$2:$D$10000=0)*(YEAR(Ventas!$A$2:$A$10000)=YEAR($A72))*(MONTH(Ventas!$A$2:$A$10000)=MONTH($A72))*(DAY(Ventas!$A$2:$A$10000)=DAY($A72)), Ventas!X$2:X$10000)</f>
        <v>0</v>
      </c>
      <c r="W72" s="1" t="n">
        <f aca="false">SUMPRODUCT((Ventas!$D$2:$D$10000=0)*(YEAR(Ventas!$A$2:$A$10000)=YEAR($A72))*(MONTH(Ventas!$A$2:$A$10000)=MONTH($A72))*(DAY(Ventas!$A$2:$A$10000)=DAY($A72)), Ventas!Y$2:Y$10000)</f>
        <v>0</v>
      </c>
      <c r="X72" s="6" t="n">
        <f aca="false">SUMPRODUCT((Ventas!$D$2:$D$10000=0)*(YEAR(Ventas!$A$2:$A$10000)=YEAR($A72))*(MONTH(Ventas!$A$2:$A$10000)=MONTH($A72))*(DAY(Ventas!$A$2:$A$10000)=DAY($A72)), Ventas!Z$2:Z$10000)</f>
        <v>0</v>
      </c>
      <c r="Y72" s="1" t="n">
        <f aca="false">SUMPRODUCT((Ventas!$D$2:$D$10000=0)*(YEAR(Ventas!$A$2:$A$10000)=YEAR($A72))*(MONTH(Ventas!$A$2:$A$10000)=MONTH($A72))*(DAY(Ventas!$A$2:$A$10000)=DAY($A72)), Ventas!AA$2:AA$10000)</f>
        <v>0</v>
      </c>
      <c r="Z72" s="1" t="n">
        <f aca="false">SUMPRODUCT((Ventas!$D$2:$D$10000=0)*(YEAR(Ventas!$A$2:$A$10000)=YEAR($A72))*(MONTH(Ventas!$A$2:$A$10000)=MONTH($A72))*(DAY(Ventas!$A$2:$A$10000)=DAY($A72)), Ventas!AB$2:AB$10000)</f>
        <v>0</v>
      </c>
      <c r="AA72" s="1" t="n">
        <f aca="false">SUMPRODUCT((Ventas!$D$2:$D$10000=0)*(YEAR(Ventas!$A$2:$A$10000)=YEAR($A72))*(MONTH(Ventas!$A$2:$A$10000)=MONTH($A72))*(DAY(Ventas!$A$2:$A$10000)=DAY($A72)), Ventas!AC$2:AC$10000)</f>
        <v>0</v>
      </c>
      <c r="AB72" s="1" t="n">
        <f aca="false">SUMPRODUCT((Ventas!$D$2:$D$10000=0)*(YEAR(Ventas!$A$2:$A$10000)=YEAR($A72))*(MONTH(Ventas!$A$2:$A$10000)=MONTH($A72))*(DAY(Ventas!$A$2:$A$10000)=DAY($A72)), Ventas!AD$2:AD$10000)</f>
        <v>0</v>
      </c>
      <c r="AC72" s="6" t="n">
        <f aca="false">SUMPRODUCT((Ventas!$D$2:$D$10000=0)*(YEAR(Ventas!$A$2:$A$10000)=YEAR($A72))*(MONTH(Ventas!$A$2:$A$10000)=MONTH($A72))*(DAY(Ventas!$A$2:$A$10000)=DAY($A72)), Ventas!AE$2:AE$10000)</f>
        <v>0</v>
      </c>
      <c r="AD72" s="1" t="n">
        <f aca="false">SUMPRODUCT((Ventas!$D$2:$D$10000=0)*(YEAR(Ventas!$A$2:$A$10000)=YEAR($A72))*(MONTH(Ventas!$A$2:$A$10000)=MONTH($A72))*(DAY(Ventas!$A$2:$A$10000)=DAY($A72)), Ventas!AF$2:AF$10000)</f>
        <v>0</v>
      </c>
      <c r="AE72" s="1" t="n">
        <f aca="false">SUMPRODUCT((Ventas!$D$2:$D$10000=0)*(YEAR(Ventas!$A$2:$A$10000)=YEAR($A72))*(MONTH(Ventas!$A$2:$A$10000)=MONTH($A72))*(DAY(Ventas!$A$2:$A$10000)=DAY($A72)), Ventas!AG$2:AG$10000)</f>
        <v>0</v>
      </c>
      <c r="AF72" s="1" t="n">
        <f aca="false">SUMPRODUCT((Ventas!$D$2:$D$10000=0)*(YEAR(Ventas!$A$2:$A$10000)=YEAR($A72))*(MONTH(Ventas!$A$2:$A$10000)=MONTH($A72))*(DAY(Ventas!$A$2:$A$10000)=DAY($A72)), Ventas!AH$2:AH$10000)</f>
        <v>0</v>
      </c>
      <c r="AG72" s="1" t="n">
        <f aca="false">SUMPRODUCT((Ventas!$D$2:$D$10000=0)*(YEAR(Ventas!$A$2:$A$10000)=YEAR($A72))*(MONTH(Ventas!$A$2:$A$10000)=MONTH($A72))*(DAY(Ventas!$A$2:$A$10000)=DAY($A72)), Ventas!AI$2:AI$10000)</f>
        <v>0</v>
      </c>
      <c r="AH72" s="6" t="n">
        <f aca="false">SUMPRODUCT((Ventas!$D$2:$D$10000=0)*(YEAR(Ventas!$A$2:$A$10000)=YEAR($A72))*(MONTH(Ventas!$A$2:$A$10000)=MONTH($A72))*(DAY(Ventas!$A$2:$A$10000)=DAY($A72)), Ventas!AJ$2:AJ$10000)</f>
        <v>0</v>
      </c>
      <c r="AI72" s="1" t="n">
        <f aca="false">SUMPRODUCT((Ventas!$D$2:$D$10000=0)*(YEAR(Ventas!$A$2:$A$10000)=YEAR($A72))*(MONTH(Ventas!$A$2:$A$10000)=MONTH($A72))*(DAY(Ventas!$A$2:$A$10000)=DAY($A72)), Ventas!AK$2:AK$10000)</f>
        <v>0</v>
      </c>
      <c r="AJ72" s="1" t="n">
        <f aca="false">SUMPRODUCT((Ventas!$D$2:$D$10000=0)*(YEAR(Ventas!$A$2:$A$10000)=YEAR($A72))*(MONTH(Ventas!$A$2:$A$10000)=MONTH($A72))*(DAY(Ventas!$A$2:$A$10000)=DAY($A72)), Ventas!AL$2:AL$10000)</f>
        <v>0</v>
      </c>
      <c r="AK72" s="6" t="n">
        <f aca="false">SUMPRODUCT((Ventas!$D$2:$D$10000=0)*(YEAR(Ventas!$A$2:$A$10000)=YEAR($A72))*(MONTH(Ventas!$A$2:$A$10000)=MONTH($A72))*(DAY(Ventas!$A$2:$A$10000)=DAY($A72)), Ventas!AM$2:AM$10000)</f>
        <v>0</v>
      </c>
      <c r="AL72" s="1" t="n">
        <f aca="false">SUMPRODUCT((Ventas!$D$2:$D$10000=0)*(YEAR(Ventas!$A$2:$A$10000)=YEAR($A72))*(MONTH(Ventas!$A$2:$A$10000)=MONTH($A72))*(DAY(Ventas!$A$2:$A$10000)=DAY($A72)), Ventas!AN$2:AN$10000)</f>
        <v>0</v>
      </c>
      <c r="AM72" s="1" t="n">
        <f aca="false">SUMPRODUCT((Ventas!$D$2:$D$10000=0)*(YEAR(Ventas!$A$2:$A$10000)=YEAR($A72))*(MONTH(Ventas!$A$2:$A$10000)=MONTH($A72))*(DAY(Ventas!$A$2:$A$10000)=DAY($A72)), Ventas!AO$2:AO$10000)</f>
        <v>0</v>
      </c>
      <c r="AN72" s="6" t="n">
        <f aca="false">SUMPRODUCT((Ventas!$D$2:$D$10000=0)*(YEAR(Ventas!$A$2:$A$10000)=YEAR($A72))*(MONTH(Ventas!$A$2:$A$10000)=MONTH($A72))*(DAY(Ventas!$A$2:$A$10000)=DAY($A72)), Ventas!AP$2:AP$10000)</f>
        <v>0</v>
      </c>
      <c r="AO72" s="1" t="n">
        <f aca="false">SUMPRODUCT((Ventas!$D$2:$D$10000=0)*(YEAR(Ventas!$A$2:$A$10000)=YEAR($A72))*(MONTH(Ventas!$A$2:$A$10000)=MONTH($A72))*(DAY(Ventas!$A$2:$A$10000)=DAY($A72)), Ventas!AQ$2:AQ$10000)</f>
        <v>0</v>
      </c>
      <c r="AP72" s="1" t="n">
        <f aca="false">SUMPRODUCT((Ventas!$D$2:$D$10000=0)*(YEAR(Ventas!$A$2:$A$10000)=YEAR($A72))*(MONTH(Ventas!$A$2:$A$10000)=MONTH($A72))*(DAY(Ventas!$A$2:$A$10000)=DAY($A72)), Ventas!AR$2:AR$10000)</f>
        <v>0</v>
      </c>
      <c r="AQ72" s="1" t="n">
        <f aca="false">SUMPRODUCT((Ventas!$D$2:$D$10000=0)*(YEAR(Ventas!$A$2:$A$10000)=YEAR($A72))*(MONTH(Ventas!$A$2:$A$10000)=MONTH($A72))*(DAY(Ventas!$A$2:$A$10000)=DAY($A72)), Ventas!AS$2:AS$10000)</f>
        <v>0</v>
      </c>
      <c r="AR72" s="6" t="n">
        <f aca="false">SUMPRODUCT((Ventas!$D$2:$D$10000=0)*(YEAR(Ventas!$A$2:$A$10000)=YEAR($A72))*(MONTH(Ventas!$A$2:$A$10000)=MONTH($A72))*(DAY(Ventas!$A$2:$A$10000)=DAY($A72)), Ventas!AT$2:AT$10000)</f>
        <v>0</v>
      </c>
      <c r="AS72" s="1" t="n">
        <f aca="false">SUMPRODUCT((Ventas!$D$2:$D$10000=0)*(YEAR(Ventas!$A$2:$A$10000)=YEAR($A72))*(MONTH(Ventas!$A$2:$A$10000)=MONTH($A72))*(DAY(Ventas!$A$2:$A$10000)=DAY($A72)), Ventas!AU$2:AU$10000)</f>
        <v>0</v>
      </c>
      <c r="AT72" s="1" t="n">
        <f aca="false">SUMPRODUCT((Ventas!$D$2:$D$10000=0)*(YEAR(Ventas!$A$2:$A$10000)=YEAR($A72))*(MONTH(Ventas!$A$2:$A$10000)=MONTH($A72))*(DAY(Ventas!$A$2:$A$10000)=DAY($A72)), Ventas!AV$2:AV$10000)</f>
        <v>0</v>
      </c>
      <c r="AU72" s="1" t="n">
        <f aca="false">SUMPRODUCT((Ventas!$D$2:$D$10000=0)*(YEAR(Ventas!$A$2:$A$10000)=YEAR($A72))*(MONTH(Ventas!$A$2:$A$10000)=MONTH($A72))*(DAY(Ventas!$A$2:$A$10000)=DAY($A72)), Ventas!AW$2:AW$10000)</f>
        <v>0</v>
      </c>
      <c r="AV72" s="6" t="n">
        <f aca="false">SUMPRODUCT((Ventas!$D$2:$D$10000=0)*(YEAR(Ventas!$A$2:$A$10000)=YEAR($A72))*(MONTH(Ventas!$A$2:$A$10000)=MONTH($A72))*(DAY(Ventas!$A$2:$A$10000)=DAY($A72)), Ventas!AX$2:AX$10000)</f>
        <v>0</v>
      </c>
      <c r="AW72" s="1" t="n">
        <f aca="false">SUMPRODUCT((Ventas!$D$2:$D$10000=0)*(YEAR(Ventas!$A$2:$A$10000)=YEAR($A72))*(MONTH(Ventas!$A$2:$A$10000)=MONTH($A72))*(DAY(Ventas!$A$2:$A$10000)=DAY($A72)), Ventas!AY$2:AY$10000)</f>
        <v>0</v>
      </c>
      <c r="AX72" s="1" t="n">
        <f aca="false">SUMPRODUCT((Ventas!$D$2:$D$10000=0)*(YEAR(Ventas!$A$2:$A$10000)=YEAR($A72))*(MONTH(Ventas!$A$2:$A$10000)=MONTH($A72))*(DAY(Ventas!$A$2:$A$10000)=DAY($A72)), Ventas!AZ$2:AZ$10000)</f>
        <v>0</v>
      </c>
      <c r="AY72" s="1" t="n">
        <f aca="false">SUMPRODUCT((Ventas!$D$2:$D$10000=0)*(YEAR(Ventas!$A$2:$A$10000)=YEAR($A72))*(MONTH(Ventas!$A$2:$A$10000)=MONTH($A72))*(DAY(Ventas!$A$2:$A$10000)=DAY($A72)), Ventas!BA$2:BA$10000)</f>
        <v>0</v>
      </c>
      <c r="AZ72" s="6" t="n">
        <f aca="false">SUMPRODUCT((Ventas!$D$2:$D$10000=0)*(YEAR(Ventas!$A$2:$A$10000)=YEAR($A72))*(MONTH(Ventas!$A$2:$A$10000)=MONTH($A72))*(DAY(Ventas!$A$2:$A$10000)=DAY($A72)), Ventas!BB$2:BB$10000)</f>
        <v>0</v>
      </c>
      <c r="BA72" s="1" t="n">
        <f aca="false">SUMPRODUCT((Ventas!$D$2:$D$10000=0)*(YEAR(Ventas!$A$2:$A$10000)=YEAR($A72))*(MONTH(Ventas!$A$2:$A$10000)=MONTH($A72))*(DAY(Ventas!$A$2:$A$10000)=DAY($A72)), Ventas!BC$2:BC$10000)</f>
        <v>0</v>
      </c>
      <c r="BB72" s="1" t="n">
        <f aca="false">SUMPRODUCT((Ventas!$D$2:$D$10000=0)*(YEAR(Ventas!$A$2:$A$10000)=YEAR($A72))*(MONTH(Ventas!$A$2:$A$10000)=MONTH($A72))*(DAY(Ventas!$A$2:$A$10000)=DAY($A72)), Ventas!BD$2:BD$10000)</f>
        <v>0</v>
      </c>
      <c r="BC72" s="1" t="n">
        <f aca="false">SUMPRODUCT((Ventas!$D$2:$D$10000=0)*(YEAR(Ventas!$A$2:$A$10000)=YEAR($A72))*(MONTH(Ventas!$A$2:$A$10000)=MONTH($A72))*(DAY(Ventas!$A$2:$A$10000)=DAY($A72)), Ventas!BE$2:BE$10000)</f>
        <v>0</v>
      </c>
      <c r="BD72" s="6" t="n">
        <f aca="false">SUMPRODUCT((Ventas!$D$2:$D$10000=0)*(YEAR(Ventas!$A$2:$A$10000)=YEAR($A72))*(MONTH(Ventas!$A$2:$A$10000)=MONTH($A72))*(DAY(Ventas!$A$2:$A$10000)=DAY($A72)), Ventas!BF$2:BF$10000)</f>
        <v>0</v>
      </c>
      <c r="BE72" s="1" t="n">
        <f aca="false">SUMPRODUCT((Ventas!$D$2:$D$10000=0)*(YEAR(Ventas!$A$2:$A$10000)=YEAR($A72))*(MONTH(Ventas!$A$2:$A$10000)=MONTH($A72))*(DAY(Ventas!$A$2:$A$10000)=DAY($A72)), Ventas!BG$2:BG$10000)</f>
        <v>0</v>
      </c>
      <c r="BF72" s="6" t="n">
        <f aca="false">SUMPRODUCT((Ventas!$D$2:$D$10000=0)*(YEAR(Ventas!$A$2:$A$10000)=YEAR($A72))*(MONTH(Ventas!$A$2:$A$10000)=MONTH($A72))*(DAY(Ventas!$A$2:$A$10000)=DAY($A72)), Ventas!BH$2:BH$10000)</f>
        <v>0</v>
      </c>
      <c r="BG72" s="1" t="n">
        <f aca="false">SUMPRODUCT((Ventas!$D$2:$D$10000=0)*(YEAR(Ventas!$A$2:$A$10000)=YEAR($A72))*(MONTH(Ventas!$A$2:$A$10000)=MONTH($A72))*(DAY(Ventas!$A$2:$A$10000)=DAY($A72)), Ventas!BI$2:BI$10000)</f>
        <v>0</v>
      </c>
      <c r="BH72" s="1" t="n">
        <f aca="false">SUMPRODUCT((Ventas!$D$2:$D$10000=0)*(YEAR(Ventas!$A$2:$A$10000)=YEAR($A72))*(MONTH(Ventas!$A$2:$A$10000)=MONTH($A72))*(DAY(Ventas!$A$2:$A$10000)=DAY($A72)), Ventas!BJ$2:BJ$10000)</f>
        <v>0</v>
      </c>
      <c r="BI72" s="1" t="n">
        <f aca="false">SUMPRODUCT((Ventas!$D$2:$D$10000=0)*(YEAR(Ventas!$A$2:$A$10000)=YEAR($A72))*(MONTH(Ventas!$A$2:$A$10000)=MONTH($A72))*(DAY(Ventas!$A$2:$A$10000)=DAY($A72)), Ventas!BK$2:BK$10000)</f>
        <v>0</v>
      </c>
      <c r="BJ72" s="1" t="n">
        <f aca="false">SUMPRODUCT((Ventas!$D$2:$D$10000=0)*(YEAR(Ventas!$A$2:$A$10000)=YEAR($A72))*(MONTH(Ventas!$A$2:$A$10000)=MONTH($A72))*(DAY(Ventas!$A$2:$A$10000)=DAY($A72)), Ventas!BL$2:BL$10000)</f>
        <v>0</v>
      </c>
      <c r="BK72" s="1" t="n">
        <f aca="false">SUMPRODUCT((Ventas!$D$2:$D$10000=0)*(YEAR(Ventas!$A$2:$A$10000)=YEAR($A72))*(MONTH(Ventas!$A$2:$A$10000)=MONTH($A72))*(DAY(Ventas!$A$2:$A$10000)=DAY($A72)), Ventas!BM$2:BM$10000)</f>
        <v>0</v>
      </c>
      <c r="BL72" s="1" t="n">
        <f aca="false">SUMPRODUCT((Ventas!$D$2:$D$10000=0)*(YEAR(Ventas!$A$2:$A$10000)=YEAR($A72))*(MONTH(Ventas!$A$2:$A$10000)=MONTH($A72))*(DAY(Ventas!$A$2:$A$10000)=DAY($A72)), Ventas!BN$2:BN$10000)</f>
        <v>0</v>
      </c>
      <c r="BM72" s="1" t="n">
        <f aca="false">SUMPRODUCT((Ventas!$D$2:$D$10000=0)*(YEAR(Ventas!$A$2:$A$10000)=YEAR($A72))*(MONTH(Ventas!$A$2:$A$10000)=MONTH($A72))*(DAY(Ventas!$A$2:$A$10000)=DAY($A72)), Ventas!BO$2:BO$10000)</f>
        <v>0</v>
      </c>
      <c r="BN72" s="1" t="n">
        <f aca="false">SUMPRODUCT((Ventas!$D$2:$D$10000=0)*(YEAR(Ventas!$A$2:$A$10000)=YEAR($A72))*(MONTH(Ventas!$A$2:$A$10000)=MONTH($A72))*(DAY(Ventas!$A$2:$A$10000)=DAY($A72)), Ventas!BP$2:BP$10000)</f>
        <v>0</v>
      </c>
      <c r="BO72" s="1" t="n">
        <f aca="false">SUMPRODUCT((Ventas!$D$2:$D$10000=0)*(YEAR(Ventas!$A$2:$A$10000)=YEAR($A72))*(MONTH(Ventas!$A$2:$A$10000)=MONTH($A72))*(DAY(Ventas!$A$2:$A$10000)=DAY($A72)), Ventas!BQ$2:BQ$10000)</f>
        <v>0</v>
      </c>
      <c r="BP72" s="1" t="n">
        <f aca="false">SUMPRODUCT((Ventas!$D$2:$D$10000=0)*(YEAR(Ventas!$A$2:$A$10000)=YEAR($A72))*(MONTH(Ventas!$A$2:$A$10000)=MONTH($A72))*(DAY(Ventas!$A$2:$A$10000)=DAY($A72)), Ventas!BR$2:BR$10000)</f>
        <v>0</v>
      </c>
      <c r="BQ72" s="1" t="n">
        <f aca="false">SUMPRODUCT((Ventas!$D$2:$D$10000=0)*(YEAR(Ventas!$A$2:$A$10000)=YEAR($A72))*(MONTH(Ventas!$A$2:$A$10000)=MONTH($A72))*(DAY(Ventas!$A$2:$A$10000)=DAY($A72)), Ventas!BS$2:BS$10000)</f>
        <v>0</v>
      </c>
      <c r="BR72" s="1" t="n">
        <f aca="false">SUMPRODUCT((Ventas!$D$2:$D$10000=0)*(YEAR(Ventas!$A$2:$A$10000)=YEAR($A72))*(MONTH(Ventas!$A$2:$A$10000)=MONTH($A72))*(DAY(Ventas!$A$2:$A$10000)=DAY($A72)), Ventas!BT$2:BT$10000)</f>
        <v>0</v>
      </c>
      <c r="BS72" s="1" t="n">
        <f aca="false">SUMPRODUCT((Ventas!$D$2:$D$10000=0)*(YEAR(Ventas!$A$2:$A$10000)=YEAR($A72))*(MONTH(Ventas!$A$2:$A$10000)=MONTH($A72))*(DAY(Ventas!$A$2:$A$10000)=DAY($A72)), Ventas!BU$2:BU$10000)</f>
        <v>0</v>
      </c>
    </row>
    <row r="73" customFormat="false" ht="12.8" hidden="false" customHeight="false" outlineLevel="0" collapsed="false">
      <c r="A73" s="64" t="n">
        <v>42607</v>
      </c>
      <c r="B73" s="2" t="n">
        <f aca="false">SUMPRODUCT((Ventas!$D$2:$D$10000=0)*(YEAR(Ventas!$A$2:$A$10000)=YEAR($A73))*(MONTH(Ventas!$A$2:$A$10000)=MONTH($A73))*(DAY(Ventas!$A$2:$A$10000)=DAY($A73)), Ventas!$F$2:$F$10000)</f>
        <v>0</v>
      </c>
      <c r="C73" s="2" t="n">
        <f aca="false">SUMPRODUCT((Ventas!$D$2:$D$10000=1)*(YEAR(Ventas!$A$2:$A$10000)=YEAR($A73))*(MONTH(Ventas!$A$2:$A$10000)=MONTH($A73))*(DAY(Ventas!$A$2:$A$10000)=DAY($A73)), Ventas!$F$2:$F$10000)</f>
        <v>0</v>
      </c>
      <c r="D73" s="2" t="n">
        <f aca="false">SUM(B73:C73)</f>
        <v>0</v>
      </c>
      <c r="F73" s="1" t="n">
        <f aca="false">SUMPRODUCT((Ventas!$D$2:$D$10000=0)*(YEAR(Ventas!$A$2:$A$10000)=YEAR($A73))*(MONTH(Ventas!$A$2:$A$10000)=MONTH($A73))*(DAY(Ventas!$A$2:$A$10000)=DAY($A73)), Ventas!H$2:H$10000)</f>
        <v>0</v>
      </c>
      <c r="G73" s="1" t="n">
        <f aca="false">SUMPRODUCT((Ventas!$D$2:$D$10000=0)*(YEAR(Ventas!$A$2:$A$10000)=YEAR($A73))*(MONTH(Ventas!$A$2:$A$10000)=MONTH($A73))*(DAY(Ventas!$A$2:$A$10000)=DAY($A73)), Ventas!I$2:I$10000)</f>
        <v>0</v>
      </c>
      <c r="H73" s="1" t="n">
        <f aca="false">SUMPRODUCT((Ventas!$D$2:$D$10000=0)*(YEAR(Ventas!$A$2:$A$10000)=YEAR($A73))*(MONTH(Ventas!$A$2:$A$10000)=MONTH($A73))*(DAY(Ventas!$A$2:$A$10000)=DAY($A73)), Ventas!J$2:J$10000)</f>
        <v>0</v>
      </c>
      <c r="I73" s="6" t="n">
        <f aca="false">SUMPRODUCT((Ventas!$D$2:$D$10000=0)*(YEAR(Ventas!$A$2:$A$10000)=YEAR($A73))*(MONTH(Ventas!$A$2:$A$10000)=MONTH($A73))*(DAY(Ventas!$A$2:$A$10000)=DAY($A73)), Ventas!K$2:K$10000)</f>
        <v>0</v>
      </c>
      <c r="J73" s="1" t="n">
        <f aca="false">SUMPRODUCT((Ventas!$D$2:$D$10000=0)*(YEAR(Ventas!$A$2:$A$10000)=YEAR($A73))*(MONTH(Ventas!$A$2:$A$10000)=MONTH($A73))*(DAY(Ventas!$A$2:$A$10000)=DAY($A73)), Ventas!L$2:L$10000)</f>
        <v>0</v>
      </c>
      <c r="K73" s="1" t="n">
        <f aca="false">SUMPRODUCT((Ventas!$D$2:$D$10000=0)*(YEAR(Ventas!$A$2:$A$10000)=YEAR($A73))*(MONTH(Ventas!$A$2:$A$10000)=MONTH($A73))*(DAY(Ventas!$A$2:$A$10000)=DAY($A73)), Ventas!M$2:M$10000)</f>
        <v>0</v>
      </c>
      <c r="L73" s="1" t="n">
        <f aca="false">SUMPRODUCT((Ventas!$D$2:$D$10000=0)*(YEAR(Ventas!$A$2:$A$10000)=YEAR($A73))*(MONTH(Ventas!$A$2:$A$10000)=MONTH($A73))*(DAY(Ventas!$A$2:$A$10000)=DAY($A73)), Ventas!N$2:N$10000)</f>
        <v>0</v>
      </c>
      <c r="M73" s="1" t="n">
        <f aca="false">SUMPRODUCT((Ventas!$D$2:$D$10000=0)*(YEAR(Ventas!$A$2:$A$10000)=YEAR($A73))*(MONTH(Ventas!$A$2:$A$10000)=MONTH($A73))*(DAY(Ventas!$A$2:$A$10000)=DAY($A73)), Ventas!O$2:O$10000)</f>
        <v>0</v>
      </c>
      <c r="N73" s="6" t="n">
        <f aca="false">SUMPRODUCT((Ventas!$D$2:$D$10000=0)*(YEAR(Ventas!$A$2:$A$10000)=YEAR($A73))*(MONTH(Ventas!$A$2:$A$10000)=MONTH($A73))*(DAY(Ventas!$A$2:$A$10000)=DAY($A73)), Ventas!P$2:P$10000)</f>
        <v>0</v>
      </c>
      <c r="O73" s="1" t="n">
        <f aca="false">SUMPRODUCT((Ventas!$D$2:$D$10000=0)*(YEAR(Ventas!$A$2:$A$10000)=YEAR($A73))*(MONTH(Ventas!$A$2:$A$10000)=MONTH($A73))*(DAY(Ventas!$A$2:$A$10000)=DAY($A73)), Ventas!Q$2:Q$10000)</f>
        <v>0</v>
      </c>
      <c r="P73" s="1" t="n">
        <f aca="false">SUMPRODUCT((Ventas!$D$2:$D$10000=0)*(YEAR(Ventas!$A$2:$A$10000)=YEAR($A73))*(MONTH(Ventas!$A$2:$A$10000)=MONTH($A73))*(DAY(Ventas!$A$2:$A$10000)=DAY($A73)), Ventas!R$2:R$10000)</f>
        <v>0</v>
      </c>
      <c r="Q73" s="1" t="n">
        <f aca="false">SUMPRODUCT((Ventas!$D$2:$D$10000=0)*(YEAR(Ventas!$A$2:$A$10000)=YEAR($A73))*(MONTH(Ventas!$A$2:$A$10000)=MONTH($A73))*(DAY(Ventas!$A$2:$A$10000)=DAY($A73)), Ventas!S$2:S$10000)</f>
        <v>0</v>
      </c>
      <c r="R73" s="1" t="n">
        <f aca="false">SUMPRODUCT((Ventas!$D$2:$D$10000=0)*(YEAR(Ventas!$A$2:$A$10000)=YEAR($A73))*(MONTH(Ventas!$A$2:$A$10000)=MONTH($A73))*(DAY(Ventas!$A$2:$A$10000)=DAY($A73)), Ventas!T$2:T$10000)</f>
        <v>0</v>
      </c>
      <c r="S73" s="6" t="n">
        <f aca="false">SUMPRODUCT((Ventas!$D$2:$D$10000=0)*(YEAR(Ventas!$A$2:$A$10000)=YEAR($A73))*(MONTH(Ventas!$A$2:$A$10000)=MONTH($A73))*(DAY(Ventas!$A$2:$A$10000)=DAY($A73)), Ventas!U$2:U$10000)</f>
        <v>0</v>
      </c>
      <c r="T73" s="1" t="n">
        <f aca="false">SUMPRODUCT((Ventas!$D$2:$D$10000=0)*(YEAR(Ventas!$A$2:$A$10000)=YEAR($A73))*(MONTH(Ventas!$A$2:$A$10000)=MONTH($A73))*(DAY(Ventas!$A$2:$A$10000)=DAY($A73)), Ventas!V$2:V$10000)</f>
        <v>0</v>
      </c>
      <c r="U73" s="1" t="n">
        <f aca="false">SUMPRODUCT((Ventas!$D$2:$D$10000=0)*(YEAR(Ventas!$A$2:$A$10000)=YEAR($A73))*(MONTH(Ventas!$A$2:$A$10000)=MONTH($A73))*(DAY(Ventas!$A$2:$A$10000)=DAY($A73)), Ventas!W$2:W$10000)</f>
        <v>0</v>
      </c>
      <c r="V73" s="1" t="n">
        <f aca="false">SUMPRODUCT((Ventas!$D$2:$D$10000=0)*(YEAR(Ventas!$A$2:$A$10000)=YEAR($A73))*(MONTH(Ventas!$A$2:$A$10000)=MONTH($A73))*(DAY(Ventas!$A$2:$A$10000)=DAY($A73)), Ventas!X$2:X$10000)</f>
        <v>0</v>
      </c>
      <c r="W73" s="1" t="n">
        <f aca="false">SUMPRODUCT((Ventas!$D$2:$D$10000=0)*(YEAR(Ventas!$A$2:$A$10000)=YEAR($A73))*(MONTH(Ventas!$A$2:$A$10000)=MONTH($A73))*(DAY(Ventas!$A$2:$A$10000)=DAY($A73)), Ventas!Y$2:Y$10000)</f>
        <v>0</v>
      </c>
      <c r="X73" s="6" t="n">
        <f aca="false">SUMPRODUCT((Ventas!$D$2:$D$10000=0)*(YEAR(Ventas!$A$2:$A$10000)=YEAR($A73))*(MONTH(Ventas!$A$2:$A$10000)=MONTH($A73))*(DAY(Ventas!$A$2:$A$10000)=DAY($A73)), Ventas!Z$2:Z$10000)</f>
        <v>0</v>
      </c>
      <c r="Y73" s="1" t="n">
        <f aca="false">SUMPRODUCT((Ventas!$D$2:$D$10000=0)*(YEAR(Ventas!$A$2:$A$10000)=YEAR($A73))*(MONTH(Ventas!$A$2:$A$10000)=MONTH($A73))*(DAY(Ventas!$A$2:$A$10000)=DAY($A73)), Ventas!AA$2:AA$10000)</f>
        <v>0</v>
      </c>
      <c r="Z73" s="1" t="n">
        <f aca="false">SUMPRODUCT((Ventas!$D$2:$D$10000=0)*(YEAR(Ventas!$A$2:$A$10000)=YEAR($A73))*(MONTH(Ventas!$A$2:$A$10000)=MONTH($A73))*(DAY(Ventas!$A$2:$A$10000)=DAY($A73)), Ventas!AB$2:AB$10000)</f>
        <v>0</v>
      </c>
      <c r="AA73" s="1" t="n">
        <f aca="false">SUMPRODUCT((Ventas!$D$2:$D$10000=0)*(YEAR(Ventas!$A$2:$A$10000)=YEAR($A73))*(MONTH(Ventas!$A$2:$A$10000)=MONTH($A73))*(DAY(Ventas!$A$2:$A$10000)=DAY($A73)), Ventas!AC$2:AC$10000)</f>
        <v>0</v>
      </c>
      <c r="AB73" s="1" t="n">
        <f aca="false">SUMPRODUCT((Ventas!$D$2:$D$10000=0)*(YEAR(Ventas!$A$2:$A$10000)=YEAR($A73))*(MONTH(Ventas!$A$2:$A$10000)=MONTH($A73))*(DAY(Ventas!$A$2:$A$10000)=DAY($A73)), Ventas!AD$2:AD$10000)</f>
        <v>0</v>
      </c>
      <c r="AC73" s="6" t="n">
        <f aca="false">SUMPRODUCT((Ventas!$D$2:$D$10000=0)*(YEAR(Ventas!$A$2:$A$10000)=YEAR($A73))*(MONTH(Ventas!$A$2:$A$10000)=MONTH($A73))*(DAY(Ventas!$A$2:$A$10000)=DAY($A73)), Ventas!AE$2:AE$10000)</f>
        <v>0</v>
      </c>
      <c r="AD73" s="1" t="n">
        <f aca="false">SUMPRODUCT((Ventas!$D$2:$D$10000=0)*(YEAR(Ventas!$A$2:$A$10000)=YEAR($A73))*(MONTH(Ventas!$A$2:$A$10000)=MONTH($A73))*(DAY(Ventas!$A$2:$A$10000)=DAY($A73)), Ventas!AF$2:AF$10000)</f>
        <v>0</v>
      </c>
      <c r="AE73" s="1" t="n">
        <f aca="false">SUMPRODUCT((Ventas!$D$2:$D$10000=0)*(YEAR(Ventas!$A$2:$A$10000)=YEAR($A73))*(MONTH(Ventas!$A$2:$A$10000)=MONTH($A73))*(DAY(Ventas!$A$2:$A$10000)=DAY($A73)), Ventas!AG$2:AG$10000)</f>
        <v>0</v>
      </c>
      <c r="AF73" s="1" t="n">
        <f aca="false">SUMPRODUCT((Ventas!$D$2:$D$10000=0)*(YEAR(Ventas!$A$2:$A$10000)=YEAR($A73))*(MONTH(Ventas!$A$2:$A$10000)=MONTH($A73))*(DAY(Ventas!$A$2:$A$10000)=DAY($A73)), Ventas!AH$2:AH$10000)</f>
        <v>0</v>
      </c>
      <c r="AG73" s="1" t="n">
        <f aca="false">SUMPRODUCT((Ventas!$D$2:$D$10000=0)*(YEAR(Ventas!$A$2:$A$10000)=YEAR($A73))*(MONTH(Ventas!$A$2:$A$10000)=MONTH($A73))*(DAY(Ventas!$A$2:$A$10000)=DAY($A73)), Ventas!AI$2:AI$10000)</f>
        <v>0</v>
      </c>
      <c r="AH73" s="6" t="n">
        <f aca="false">SUMPRODUCT((Ventas!$D$2:$D$10000=0)*(YEAR(Ventas!$A$2:$A$10000)=YEAR($A73))*(MONTH(Ventas!$A$2:$A$10000)=MONTH($A73))*(DAY(Ventas!$A$2:$A$10000)=DAY($A73)), Ventas!AJ$2:AJ$10000)</f>
        <v>0</v>
      </c>
      <c r="AI73" s="1" t="n">
        <f aca="false">SUMPRODUCT((Ventas!$D$2:$D$10000=0)*(YEAR(Ventas!$A$2:$A$10000)=YEAR($A73))*(MONTH(Ventas!$A$2:$A$10000)=MONTH($A73))*(DAY(Ventas!$A$2:$A$10000)=DAY($A73)), Ventas!AK$2:AK$10000)</f>
        <v>0</v>
      </c>
      <c r="AJ73" s="1" t="n">
        <f aca="false">SUMPRODUCT((Ventas!$D$2:$D$10000=0)*(YEAR(Ventas!$A$2:$A$10000)=YEAR($A73))*(MONTH(Ventas!$A$2:$A$10000)=MONTH($A73))*(DAY(Ventas!$A$2:$A$10000)=DAY($A73)), Ventas!AL$2:AL$10000)</f>
        <v>0</v>
      </c>
      <c r="AK73" s="6" t="n">
        <f aca="false">SUMPRODUCT((Ventas!$D$2:$D$10000=0)*(YEAR(Ventas!$A$2:$A$10000)=YEAR($A73))*(MONTH(Ventas!$A$2:$A$10000)=MONTH($A73))*(DAY(Ventas!$A$2:$A$10000)=DAY($A73)), Ventas!AM$2:AM$10000)</f>
        <v>0</v>
      </c>
      <c r="AL73" s="1" t="n">
        <f aca="false">SUMPRODUCT((Ventas!$D$2:$D$10000=0)*(YEAR(Ventas!$A$2:$A$10000)=YEAR($A73))*(MONTH(Ventas!$A$2:$A$10000)=MONTH($A73))*(DAY(Ventas!$A$2:$A$10000)=DAY($A73)), Ventas!AN$2:AN$10000)</f>
        <v>0</v>
      </c>
      <c r="AM73" s="1" t="n">
        <f aca="false">SUMPRODUCT((Ventas!$D$2:$D$10000=0)*(YEAR(Ventas!$A$2:$A$10000)=YEAR($A73))*(MONTH(Ventas!$A$2:$A$10000)=MONTH($A73))*(DAY(Ventas!$A$2:$A$10000)=DAY($A73)), Ventas!AO$2:AO$10000)</f>
        <v>0</v>
      </c>
      <c r="AN73" s="6" t="n">
        <f aca="false">SUMPRODUCT((Ventas!$D$2:$D$10000=0)*(YEAR(Ventas!$A$2:$A$10000)=YEAR($A73))*(MONTH(Ventas!$A$2:$A$10000)=MONTH($A73))*(DAY(Ventas!$A$2:$A$10000)=DAY($A73)), Ventas!AP$2:AP$10000)</f>
        <v>0</v>
      </c>
      <c r="AO73" s="1" t="n">
        <f aca="false">SUMPRODUCT((Ventas!$D$2:$D$10000=0)*(YEAR(Ventas!$A$2:$A$10000)=YEAR($A73))*(MONTH(Ventas!$A$2:$A$10000)=MONTH($A73))*(DAY(Ventas!$A$2:$A$10000)=DAY($A73)), Ventas!AQ$2:AQ$10000)</f>
        <v>0</v>
      </c>
      <c r="AP73" s="1" t="n">
        <f aca="false">SUMPRODUCT((Ventas!$D$2:$D$10000=0)*(YEAR(Ventas!$A$2:$A$10000)=YEAR($A73))*(MONTH(Ventas!$A$2:$A$10000)=MONTH($A73))*(DAY(Ventas!$A$2:$A$10000)=DAY($A73)), Ventas!AR$2:AR$10000)</f>
        <v>0</v>
      </c>
      <c r="AQ73" s="1" t="n">
        <f aca="false">SUMPRODUCT((Ventas!$D$2:$D$10000=0)*(YEAR(Ventas!$A$2:$A$10000)=YEAR($A73))*(MONTH(Ventas!$A$2:$A$10000)=MONTH($A73))*(DAY(Ventas!$A$2:$A$10000)=DAY($A73)), Ventas!AS$2:AS$10000)</f>
        <v>0</v>
      </c>
      <c r="AR73" s="6" t="n">
        <f aca="false">SUMPRODUCT((Ventas!$D$2:$D$10000=0)*(YEAR(Ventas!$A$2:$A$10000)=YEAR($A73))*(MONTH(Ventas!$A$2:$A$10000)=MONTH($A73))*(DAY(Ventas!$A$2:$A$10000)=DAY($A73)), Ventas!AT$2:AT$10000)</f>
        <v>0</v>
      </c>
      <c r="AS73" s="1" t="n">
        <f aca="false">SUMPRODUCT((Ventas!$D$2:$D$10000=0)*(YEAR(Ventas!$A$2:$A$10000)=YEAR($A73))*(MONTH(Ventas!$A$2:$A$10000)=MONTH($A73))*(DAY(Ventas!$A$2:$A$10000)=DAY($A73)), Ventas!AU$2:AU$10000)</f>
        <v>0</v>
      </c>
      <c r="AT73" s="1" t="n">
        <f aca="false">SUMPRODUCT((Ventas!$D$2:$D$10000=0)*(YEAR(Ventas!$A$2:$A$10000)=YEAR($A73))*(MONTH(Ventas!$A$2:$A$10000)=MONTH($A73))*(DAY(Ventas!$A$2:$A$10000)=DAY($A73)), Ventas!AV$2:AV$10000)</f>
        <v>0</v>
      </c>
      <c r="AU73" s="1" t="n">
        <f aca="false">SUMPRODUCT((Ventas!$D$2:$D$10000=0)*(YEAR(Ventas!$A$2:$A$10000)=YEAR($A73))*(MONTH(Ventas!$A$2:$A$10000)=MONTH($A73))*(DAY(Ventas!$A$2:$A$10000)=DAY($A73)), Ventas!AW$2:AW$10000)</f>
        <v>0</v>
      </c>
      <c r="AV73" s="6" t="n">
        <f aca="false">SUMPRODUCT((Ventas!$D$2:$D$10000=0)*(YEAR(Ventas!$A$2:$A$10000)=YEAR($A73))*(MONTH(Ventas!$A$2:$A$10000)=MONTH($A73))*(DAY(Ventas!$A$2:$A$10000)=DAY($A73)), Ventas!AX$2:AX$10000)</f>
        <v>0</v>
      </c>
      <c r="AW73" s="1" t="n">
        <f aca="false">SUMPRODUCT((Ventas!$D$2:$D$10000=0)*(YEAR(Ventas!$A$2:$A$10000)=YEAR($A73))*(MONTH(Ventas!$A$2:$A$10000)=MONTH($A73))*(DAY(Ventas!$A$2:$A$10000)=DAY($A73)), Ventas!AY$2:AY$10000)</f>
        <v>0</v>
      </c>
      <c r="AX73" s="1" t="n">
        <f aca="false">SUMPRODUCT((Ventas!$D$2:$D$10000=0)*(YEAR(Ventas!$A$2:$A$10000)=YEAR($A73))*(MONTH(Ventas!$A$2:$A$10000)=MONTH($A73))*(DAY(Ventas!$A$2:$A$10000)=DAY($A73)), Ventas!AZ$2:AZ$10000)</f>
        <v>0</v>
      </c>
      <c r="AY73" s="1" t="n">
        <f aca="false">SUMPRODUCT((Ventas!$D$2:$D$10000=0)*(YEAR(Ventas!$A$2:$A$10000)=YEAR($A73))*(MONTH(Ventas!$A$2:$A$10000)=MONTH($A73))*(DAY(Ventas!$A$2:$A$10000)=DAY($A73)), Ventas!BA$2:BA$10000)</f>
        <v>0</v>
      </c>
      <c r="AZ73" s="6" t="n">
        <f aca="false">SUMPRODUCT((Ventas!$D$2:$D$10000=0)*(YEAR(Ventas!$A$2:$A$10000)=YEAR($A73))*(MONTH(Ventas!$A$2:$A$10000)=MONTH($A73))*(DAY(Ventas!$A$2:$A$10000)=DAY($A73)), Ventas!BB$2:BB$10000)</f>
        <v>0</v>
      </c>
      <c r="BA73" s="1" t="n">
        <f aca="false">SUMPRODUCT((Ventas!$D$2:$D$10000=0)*(YEAR(Ventas!$A$2:$A$10000)=YEAR($A73))*(MONTH(Ventas!$A$2:$A$10000)=MONTH($A73))*(DAY(Ventas!$A$2:$A$10000)=DAY($A73)), Ventas!BC$2:BC$10000)</f>
        <v>0</v>
      </c>
      <c r="BB73" s="1" t="n">
        <f aca="false">SUMPRODUCT((Ventas!$D$2:$D$10000=0)*(YEAR(Ventas!$A$2:$A$10000)=YEAR($A73))*(MONTH(Ventas!$A$2:$A$10000)=MONTH($A73))*(DAY(Ventas!$A$2:$A$10000)=DAY($A73)), Ventas!BD$2:BD$10000)</f>
        <v>0</v>
      </c>
      <c r="BC73" s="1" t="n">
        <f aca="false">SUMPRODUCT((Ventas!$D$2:$D$10000=0)*(YEAR(Ventas!$A$2:$A$10000)=YEAR($A73))*(MONTH(Ventas!$A$2:$A$10000)=MONTH($A73))*(DAY(Ventas!$A$2:$A$10000)=DAY($A73)), Ventas!BE$2:BE$10000)</f>
        <v>0</v>
      </c>
      <c r="BD73" s="6" t="n">
        <f aca="false">SUMPRODUCT((Ventas!$D$2:$D$10000=0)*(YEAR(Ventas!$A$2:$A$10000)=YEAR($A73))*(MONTH(Ventas!$A$2:$A$10000)=MONTH($A73))*(DAY(Ventas!$A$2:$A$10000)=DAY($A73)), Ventas!BF$2:BF$10000)</f>
        <v>0</v>
      </c>
      <c r="BE73" s="1" t="n">
        <f aca="false">SUMPRODUCT((Ventas!$D$2:$D$10000=0)*(YEAR(Ventas!$A$2:$A$10000)=YEAR($A73))*(MONTH(Ventas!$A$2:$A$10000)=MONTH($A73))*(DAY(Ventas!$A$2:$A$10000)=DAY($A73)), Ventas!BG$2:BG$10000)</f>
        <v>0</v>
      </c>
      <c r="BF73" s="6" t="n">
        <f aca="false">SUMPRODUCT((Ventas!$D$2:$D$10000=0)*(YEAR(Ventas!$A$2:$A$10000)=YEAR($A73))*(MONTH(Ventas!$A$2:$A$10000)=MONTH($A73))*(DAY(Ventas!$A$2:$A$10000)=DAY($A73)), Ventas!BH$2:BH$10000)</f>
        <v>0</v>
      </c>
      <c r="BG73" s="1" t="n">
        <f aca="false">SUMPRODUCT((Ventas!$D$2:$D$10000=0)*(YEAR(Ventas!$A$2:$A$10000)=YEAR($A73))*(MONTH(Ventas!$A$2:$A$10000)=MONTH($A73))*(DAY(Ventas!$A$2:$A$10000)=DAY($A73)), Ventas!BI$2:BI$10000)</f>
        <v>0</v>
      </c>
      <c r="BH73" s="1" t="n">
        <f aca="false">SUMPRODUCT((Ventas!$D$2:$D$10000=0)*(YEAR(Ventas!$A$2:$A$10000)=YEAR($A73))*(MONTH(Ventas!$A$2:$A$10000)=MONTH($A73))*(DAY(Ventas!$A$2:$A$10000)=DAY($A73)), Ventas!BJ$2:BJ$10000)</f>
        <v>0</v>
      </c>
      <c r="BI73" s="1" t="n">
        <f aca="false">SUMPRODUCT((Ventas!$D$2:$D$10000=0)*(YEAR(Ventas!$A$2:$A$10000)=YEAR($A73))*(MONTH(Ventas!$A$2:$A$10000)=MONTH($A73))*(DAY(Ventas!$A$2:$A$10000)=DAY($A73)), Ventas!BK$2:BK$10000)</f>
        <v>0</v>
      </c>
      <c r="BJ73" s="1" t="n">
        <f aca="false">SUMPRODUCT((Ventas!$D$2:$D$10000=0)*(YEAR(Ventas!$A$2:$A$10000)=YEAR($A73))*(MONTH(Ventas!$A$2:$A$10000)=MONTH($A73))*(DAY(Ventas!$A$2:$A$10000)=DAY($A73)), Ventas!BL$2:BL$10000)</f>
        <v>0</v>
      </c>
      <c r="BK73" s="1" t="n">
        <f aca="false">SUMPRODUCT((Ventas!$D$2:$D$10000=0)*(YEAR(Ventas!$A$2:$A$10000)=YEAR($A73))*(MONTH(Ventas!$A$2:$A$10000)=MONTH($A73))*(DAY(Ventas!$A$2:$A$10000)=DAY($A73)), Ventas!BM$2:BM$10000)</f>
        <v>0</v>
      </c>
      <c r="BL73" s="1" t="n">
        <f aca="false">SUMPRODUCT((Ventas!$D$2:$D$10000=0)*(YEAR(Ventas!$A$2:$A$10000)=YEAR($A73))*(MONTH(Ventas!$A$2:$A$10000)=MONTH($A73))*(DAY(Ventas!$A$2:$A$10000)=DAY($A73)), Ventas!BN$2:BN$10000)</f>
        <v>0</v>
      </c>
      <c r="BM73" s="1" t="n">
        <f aca="false">SUMPRODUCT((Ventas!$D$2:$D$10000=0)*(YEAR(Ventas!$A$2:$A$10000)=YEAR($A73))*(MONTH(Ventas!$A$2:$A$10000)=MONTH($A73))*(DAY(Ventas!$A$2:$A$10000)=DAY($A73)), Ventas!BO$2:BO$10000)</f>
        <v>0</v>
      </c>
      <c r="BN73" s="1" t="n">
        <f aca="false">SUMPRODUCT((Ventas!$D$2:$D$10000=0)*(YEAR(Ventas!$A$2:$A$10000)=YEAR($A73))*(MONTH(Ventas!$A$2:$A$10000)=MONTH($A73))*(DAY(Ventas!$A$2:$A$10000)=DAY($A73)), Ventas!BP$2:BP$10000)</f>
        <v>0</v>
      </c>
      <c r="BO73" s="1" t="n">
        <f aca="false">SUMPRODUCT((Ventas!$D$2:$D$10000=0)*(YEAR(Ventas!$A$2:$A$10000)=YEAR($A73))*(MONTH(Ventas!$A$2:$A$10000)=MONTH($A73))*(DAY(Ventas!$A$2:$A$10000)=DAY($A73)), Ventas!BQ$2:BQ$10000)</f>
        <v>0</v>
      </c>
      <c r="BP73" s="1" t="n">
        <f aca="false">SUMPRODUCT((Ventas!$D$2:$D$10000=0)*(YEAR(Ventas!$A$2:$A$10000)=YEAR($A73))*(MONTH(Ventas!$A$2:$A$10000)=MONTH($A73))*(DAY(Ventas!$A$2:$A$10000)=DAY($A73)), Ventas!BR$2:BR$10000)</f>
        <v>0</v>
      </c>
      <c r="BQ73" s="1" t="n">
        <f aca="false">SUMPRODUCT((Ventas!$D$2:$D$10000=0)*(YEAR(Ventas!$A$2:$A$10000)=YEAR($A73))*(MONTH(Ventas!$A$2:$A$10000)=MONTH($A73))*(DAY(Ventas!$A$2:$A$10000)=DAY($A73)), Ventas!BS$2:BS$10000)</f>
        <v>0</v>
      </c>
      <c r="BR73" s="1" t="n">
        <f aca="false">SUMPRODUCT((Ventas!$D$2:$D$10000=0)*(YEAR(Ventas!$A$2:$A$10000)=YEAR($A73))*(MONTH(Ventas!$A$2:$A$10000)=MONTH($A73))*(DAY(Ventas!$A$2:$A$10000)=DAY($A73)), Ventas!BT$2:BT$10000)</f>
        <v>0</v>
      </c>
      <c r="BS73" s="1" t="n">
        <f aca="false">SUMPRODUCT((Ventas!$D$2:$D$10000=0)*(YEAR(Ventas!$A$2:$A$10000)=YEAR($A73))*(MONTH(Ventas!$A$2:$A$10000)=MONTH($A73))*(DAY(Ventas!$A$2:$A$10000)=DAY($A73)), Ventas!BU$2:BU$10000)</f>
        <v>0</v>
      </c>
    </row>
    <row r="74" customFormat="false" ht="12.8" hidden="false" customHeight="false" outlineLevel="0" collapsed="false">
      <c r="A74" s="64" t="n">
        <v>42608</v>
      </c>
      <c r="B74" s="2" t="n">
        <f aca="false">SUMPRODUCT((Ventas!$D$2:$D$10000=0)*(YEAR(Ventas!$A$2:$A$10000)=YEAR($A74))*(MONTH(Ventas!$A$2:$A$10000)=MONTH($A74))*(DAY(Ventas!$A$2:$A$10000)=DAY($A74)), Ventas!$F$2:$F$10000)</f>
        <v>0</v>
      </c>
      <c r="C74" s="2" t="n">
        <f aca="false">SUMPRODUCT((Ventas!$D$2:$D$10000=1)*(YEAR(Ventas!$A$2:$A$10000)=YEAR($A74))*(MONTH(Ventas!$A$2:$A$10000)=MONTH($A74))*(DAY(Ventas!$A$2:$A$10000)=DAY($A74)), Ventas!$F$2:$F$10000)</f>
        <v>0</v>
      </c>
      <c r="D74" s="2" t="n">
        <f aca="false">SUM(B74:C74)</f>
        <v>0</v>
      </c>
      <c r="F74" s="1" t="n">
        <f aca="false">SUMPRODUCT((Ventas!$D$2:$D$10000=0)*(YEAR(Ventas!$A$2:$A$10000)=YEAR($A74))*(MONTH(Ventas!$A$2:$A$10000)=MONTH($A74))*(DAY(Ventas!$A$2:$A$10000)=DAY($A74)), Ventas!H$2:H$10000)</f>
        <v>0</v>
      </c>
      <c r="G74" s="1" t="n">
        <f aca="false">SUMPRODUCT((Ventas!$D$2:$D$10000=0)*(YEAR(Ventas!$A$2:$A$10000)=YEAR($A74))*(MONTH(Ventas!$A$2:$A$10000)=MONTH($A74))*(DAY(Ventas!$A$2:$A$10000)=DAY($A74)), Ventas!I$2:I$10000)</f>
        <v>0</v>
      </c>
      <c r="H74" s="1" t="n">
        <f aca="false">SUMPRODUCT((Ventas!$D$2:$D$10000=0)*(YEAR(Ventas!$A$2:$A$10000)=YEAR($A74))*(MONTH(Ventas!$A$2:$A$10000)=MONTH($A74))*(DAY(Ventas!$A$2:$A$10000)=DAY($A74)), Ventas!J$2:J$10000)</f>
        <v>0</v>
      </c>
      <c r="I74" s="6" t="n">
        <f aca="false">SUMPRODUCT((Ventas!$D$2:$D$10000=0)*(YEAR(Ventas!$A$2:$A$10000)=YEAR($A74))*(MONTH(Ventas!$A$2:$A$10000)=MONTH($A74))*(DAY(Ventas!$A$2:$A$10000)=DAY($A74)), Ventas!K$2:K$10000)</f>
        <v>0</v>
      </c>
      <c r="J74" s="1" t="n">
        <f aca="false">SUMPRODUCT((Ventas!$D$2:$D$10000=0)*(YEAR(Ventas!$A$2:$A$10000)=YEAR($A74))*(MONTH(Ventas!$A$2:$A$10000)=MONTH($A74))*(DAY(Ventas!$A$2:$A$10000)=DAY($A74)), Ventas!L$2:L$10000)</f>
        <v>0</v>
      </c>
      <c r="K74" s="1" t="n">
        <f aca="false">SUMPRODUCT((Ventas!$D$2:$D$10000=0)*(YEAR(Ventas!$A$2:$A$10000)=YEAR($A74))*(MONTH(Ventas!$A$2:$A$10000)=MONTH($A74))*(DAY(Ventas!$A$2:$A$10000)=DAY($A74)), Ventas!M$2:M$10000)</f>
        <v>0</v>
      </c>
      <c r="L74" s="1" t="n">
        <f aca="false">SUMPRODUCT((Ventas!$D$2:$D$10000=0)*(YEAR(Ventas!$A$2:$A$10000)=YEAR($A74))*(MONTH(Ventas!$A$2:$A$10000)=MONTH($A74))*(DAY(Ventas!$A$2:$A$10000)=DAY($A74)), Ventas!N$2:N$10000)</f>
        <v>0</v>
      </c>
      <c r="M74" s="1" t="n">
        <f aca="false">SUMPRODUCT((Ventas!$D$2:$D$10000=0)*(YEAR(Ventas!$A$2:$A$10000)=YEAR($A74))*(MONTH(Ventas!$A$2:$A$10000)=MONTH($A74))*(DAY(Ventas!$A$2:$A$10000)=DAY($A74)), Ventas!O$2:O$10000)</f>
        <v>0</v>
      </c>
      <c r="N74" s="6" t="n">
        <f aca="false">SUMPRODUCT((Ventas!$D$2:$D$10000=0)*(YEAR(Ventas!$A$2:$A$10000)=YEAR($A74))*(MONTH(Ventas!$A$2:$A$10000)=MONTH($A74))*(DAY(Ventas!$A$2:$A$10000)=DAY($A74)), Ventas!P$2:P$10000)</f>
        <v>0</v>
      </c>
      <c r="O74" s="1" t="n">
        <f aca="false">SUMPRODUCT((Ventas!$D$2:$D$10000=0)*(YEAR(Ventas!$A$2:$A$10000)=YEAR($A74))*(MONTH(Ventas!$A$2:$A$10000)=MONTH($A74))*(DAY(Ventas!$A$2:$A$10000)=DAY($A74)), Ventas!Q$2:Q$10000)</f>
        <v>0</v>
      </c>
      <c r="P74" s="1" t="n">
        <f aca="false">SUMPRODUCT((Ventas!$D$2:$D$10000=0)*(YEAR(Ventas!$A$2:$A$10000)=YEAR($A74))*(MONTH(Ventas!$A$2:$A$10000)=MONTH($A74))*(DAY(Ventas!$A$2:$A$10000)=DAY($A74)), Ventas!R$2:R$10000)</f>
        <v>0</v>
      </c>
      <c r="Q74" s="1" t="n">
        <f aca="false">SUMPRODUCT((Ventas!$D$2:$D$10000=0)*(YEAR(Ventas!$A$2:$A$10000)=YEAR($A74))*(MONTH(Ventas!$A$2:$A$10000)=MONTH($A74))*(DAY(Ventas!$A$2:$A$10000)=DAY($A74)), Ventas!S$2:S$10000)</f>
        <v>0</v>
      </c>
      <c r="R74" s="1" t="n">
        <f aca="false">SUMPRODUCT((Ventas!$D$2:$D$10000=0)*(YEAR(Ventas!$A$2:$A$10000)=YEAR($A74))*(MONTH(Ventas!$A$2:$A$10000)=MONTH($A74))*(DAY(Ventas!$A$2:$A$10000)=DAY($A74)), Ventas!T$2:T$10000)</f>
        <v>0</v>
      </c>
      <c r="S74" s="6" t="n">
        <f aca="false">SUMPRODUCT((Ventas!$D$2:$D$10000=0)*(YEAR(Ventas!$A$2:$A$10000)=YEAR($A74))*(MONTH(Ventas!$A$2:$A$10000)=MONTH($A74))*(DAY(Ventas!$A$2:$A$10000)=DAY($A74)), Ventas!U$2:U$10000)</f>
        <v>0</v>
      </c>
      <c r="T74" s="1" t="n">
        <f aca="false">SUMPRODUCT((Ventas!$D$2:$D$10000=0)*(YEAR(Ventas!$A$2:$A$10000)=YEAR($A74))*(MONTH(Ventas!$A$2:$A$10000)=MONTH($A74))*(DAY(Ventas!$A$2:$A$10000)=DAY($A74)), Ventas!V$2:V$10000)</f>
        <v>0</v>
      </c>
      <c r="U74" s="1" t="n">
        <f aca="false">SUMPRODUCT((Ventas!$D$2:$D$10000=0)*(YEAR(Ventas!$A$2:$A$10000)=YEAR($A74))*(MONTH(Ventas!$A$2:$A$10000)=MONTH($A74))*(DAY(Ventas!$A$2:$A$10000)=DAY($A74)), Ventas!W$2:W$10000)</f>
        <v>0</v>
      </c>
      <c r="V74" s="1" t="n">
        <f aca="false">SUMPRODUCT((Ventas!$D$2:$D$10000=0)*(YEAR(Ventas!$A$2:$A$10000)=YEAR($A74))*(MONTH(Ventas!$A$2:$A$10000)=MONTH($A74))*(DAY(Ventas!$A$2:$A$10000)=DAY($A74)), Ventas!X$2:X$10000)</f>
        <v>0</v>
      </c>
      <c r="W74" s="1" t="n">
        <f aca="false">SUMPRODUCT((Ventas!$D$2:$D$10000=0)*(YEAR(Ventas!$A$2:$A$10000)=YEAR($A74))*(MONTH(Ventas!$A$2:$A$10000)=MONTH($A74))*(DAY(Ventas!$A$2:$A$10000)=DAY($A74)), Ventas!Y$2:Y$10000)</f>
        <v>0</v>
      </c>
      <c r="X74" s="6" t="n">
        <f aca="false">SUMPRODUCT((Ventas!$D$2:$D$10000=0)*(YEAR(Ventas!$A$2:$A$10000)=YEAR($A74))*(MONTH(Ventas!$A$2:$A$10000)=MONTH($A74))*(DAY(Ventas!$A$2:$A$10000)=DAY($A74)), Ventas!Z$2:Z$10000)</f>
        <v>0</v>
      </c>
      <c r="Y74" s="1" t="n">
        <f aca="false">SUMPRODUCT((Ventas!$D$2:$D$10000=0)*(YEAR(Ventas!$A$2:$A$10000)=YEAR($A74))*(MONTH(Ventas!$A$2:$A$10000)=MONTH($A74))*(DAY(Ventas!$A$2:$A$10000)=DAY($A74)), Ventas!AA$2:AA$10000)</f>
        <v>0</v>
      </c>
      <c r="Z74" s="1" t="n">
        <f aca="false">SUMPRODUCT((Ventas!$D$2:$D$10000=0)*(YEAR(Ventas!$A$2:$A$10000)=YEAR($A74))*(MONTH(Ventas!$A$2:$A$10000)=MONTH($A74))*(DAY(Ventas!$A$2:$A$10000)=DAY($A74)), Ventas!AB$2:AB$10000)</f>
        <v>0</v>
      </c>
      <c r="AA74" s="1" t="n">
        <f aca="false">SUMPRODUCT((Ventas!$D$2:$D$10000=0)*(YEAR(Ventas!$A$2:$A$10000)=YEAR($A74))*(MONTH(Ventas!$A$2:$A$10000)=MONTH($A74))*(DAY(Ventas!$A$2:$A$10000)=DAY($A74)), Ventas!AC$2:AC$10000)</f>
        <v>0</v>
      </c>
      <c r="AB74" s="1" t="n">
        <f aca="false">SUMPRODUCT((Ventas!$D$2:$D$10000=0)*(YEAR(Ventas!$A$2:$A$10000)=YEAR($A74))*(MONTH(Ventas!$A$2:$A$10000)=MONTH($A74))*(DAY(Ventas!$A$2:$A$10000)=DAY($A74)), Ventas!AD$2:AD$10000)</f>
        <v>0</v>
      </c>
      <c r="AC74" s="6" t="n">
        <f aca="false">SUMPRODUCT((Ventas!$D$2:$D$10000=0)*(YEAR(Ventas!$A$2:$A$10000)=YEAR($A74))*(MONTH(Ventas!$A$2:$A$10000)=MONTH($A74))*(DAY(Ventas!$A$2:$A$10000)=DAY($A74)), Ventas!AE$2:AE$10000)</f>
        <v>0</v>
      </c>
      <c r="AD74" s="1" t="n">
        <f aca="false">SUMPRODUCT((Ventas!$D$2:$D$10000=0)*(YEAR(Ventas!$A$2:$A$10000)=YEAR($A74))*(MONTH(Ventas!$A$2:$A$10000)=MONTH($A74))*(DAY(Ventas!$A$2:$A$10000)=DAY($A74)), Ventas!AF$2:AF$10000)</f>
        <v>0</v>
      </c>
      <c r="AE74" s="1" t="n">
        <f aca="false">SUMPRODUCT((Ventas!$D$2:$D$10000=0)*(YEAR(Ventas!$A$2:$A$10000)=YEAR($A74))*(MONTH(Ventas!$A$2:$A$10000)=MONTH($A74))*(DAY(Ventas!$A$2:$A$10000)=DAY($A74)), Ventas!AG$2:AG$10000)</f>
        <v>0</v>
      </c>
      <c r="AF74" s="1" t="n">
        <f aca="false">SUMPRODUCT((Ventas!$D$2:$D$10000=0)*(YEAR(Ventas!$A$2:$A$10000)=YEAR($A74))*(MONTH(Ventas!$A$2:$A$10000)=MONTH($A74))*(DAY(Ventas!$A$2:$A$10000)=DAY($A74)), Ventas!AH$2:AH$10000)</f>
        <v>0</v>
      </c>
      <c r="AG74" s="1" t="n">
        <f aca="false">SUMPRODUCT((Ventas!$D$2:$D$10000=0)*(YEAR(Ventas!$A$2:$A$10000)=YEAR($A74))*(MONTH(Ventas!$A$2:$A$10000)=MONTH($A74))*(DAY(Ventas!$A$2:$A$10000)=DAY($A74)), Ventas!AI$2:AI$10000)</f>
        <v>0</v>
      </c>
      <c r="AH74" s="6" t="n">
        <f aca="false">SUMPRODUCT((Ventas!$D$2:$D$10000=0)*(YEAR(Ventas!$A$2:$A$10000)=YEAR($A74))*(MONTH(Ventas!$A$2:$A$10000)=MONTH($A74))*(DAY(Ventas!$A$2:$A$10000)=DAY($A74)), Ventas!AJ$2:AJ$10000)</f>
        <v>0</v>
      </c>
      <c r="AI74" s="1" t="n">
        <f aca="false">SUMPRODUCT((Ventas!$D$2:$D$10000=0)*(YEAR(Ventas!$A$2:$A$10000)=YEAR($A74))*(MONTH(Ventas!$A$2:$A$10000)=MONTH($A74))*(DAY(Ventas!$A$2:$A$10000)=DAY($A74)), Ventas!AK$2:AK$10000)</f>
        <v>0</v>
      </c>
      <c r="AJ74" s="1" t="n">
        <f aca="false">SUMPRODUCT((Ventas!$D$2:$D$10000=0)*(YEAR(Ventas!$A$2:$A$10000)=YEAR($A74))*(MONTH(Ventas!$A$2:$A$10000)=MONTH($A74))*(DAY(Ventas!$A$2:$A$10000)=DAY($A74)), Ventas!AL$2:AL$10000)</f>
        <v>0</v>
      </c>
      <c r="AK74" s="6" t="n">
        <f aca="false">SUMPRODUCT((Ventas!$D$2:$D$10000=0)*(YEAR(Ventas!$A$2:$A$10000)=YEAR($A74))*(MONTH(Ventas!$A$2:$A$10000)=MONTH($A74))*(DAY(Ventas!$A$2:$A$10000)=DAY($A74)), Ventas!AM$2:AM$10000)</f>
        <v>0</v>
      </c>
      <c r="AL74" s="1" t="n">
        <f aca="false">SUMPRODUCT((Ventas!$D$2:$D$10000=0)*(YEAR(Ventas!$A$2:$A$10000)=YEAR($A74))*(MONTH(Ventas!$A$2:$A$10000)=MONTH($A74))*(DAY(Ventas!$A$2:$A$10000)=DAY($A74)), Ventas!AN$2:AN$10000)</f>
        <v>0</v>
      </c>
      <c r="AM74" s="1" t="n">
        <f aca="false">SUMPRODUCT((Ventas!$D$2:$D$10000=0)*(YEAR(Ventas!$A$2:$A$10000)=YEAR($A74))*(MONTH(Ventas!$A$2:$A$10000)=MONTH($A74))*(DAY(Ventas!$A$2:$A$10000)=DAY($A74)), Ventas!AO$2:AO$10000)</f>
        <v>0</v>
      </c>
      <c r="AN74" s="6" t="n">
        <f aca="false">SUMPRODUCT((Ventas!$D$2:$D$10000=0)*(YEAR(Ventas!$A$2:$A$10000)=YEAR($A74))*(MONTH(Ventas!$A$2:$A$10000)=MONTH($A74))*(DAY(Ventas!$A$2:$A$10000)=DAY($A74)), Ventas!AP$2:AP$10000)</f>
        <v>0</v>
      </c>
      <c r="AO74" s="1" t="n">
        <f aca="false">SUMPRODUCT((Ventas!$D$2:$D$10000=0)*(YEAR(Ventas!$A$2:$A$10000)=YEAR($A74))*(MONTH(Ventas!$A$2:$A$10000)=MONTH($A74))*(DAY(Ventas!$A$2:$A$10000)=DAY($A74)), Ventas!AQ$2:AQ$10000)</f>
        <v>0</v>
      </c>
      <c r="AP74" s="1" t="n">
        <f aca="false">SUMPRODUCT((Ventas!$D$2:$D$10000=0)*(YEAR(Ventas!$A$2:$A$10000)=YEAR($A74))*(MONTH(Ventas!$A$2:$A$10000)=MONTH($A74))*(DAY(Ventas!$A$2:$A$10000)=DAY($A74)), Ventas!AR$2:AR$10000)</f>
        <v>0</v>
      </c>
      <c r="AQ74" s="1" t="n">
        <f aca="false">SUMPRODUCT((Ventas!$D$2:$D$10000=0)*(YEAR(Ventas!$A$2:$A$10000)=YEAR($A74))*(MONTH(Ventas!$A$2:$A$10000)=MONTH($A74))*(DAY(Ventas!$A$2:$A$10000)=DAY($A74)), Ventas!AS$2:AS$10000)</f>
        <v>0</v>
      </c>
      <c r="AR74" s="6" t="n">
        <f aca="false">SUMPRODUCT((Ventas!$D$2:$D$10000=0)*(YEAR(Ventas!$A$2:$A$10000)=YEAR($A74))*(MONTH(Ventas!$A$2:$A$10000)=MONTH($A74))*(DAY(Ventas!$A$2:$A$10000)=DAY($A74)), Ventas!AT$2:AT$10000)</f>
        <v>0</v>
      </c>
      <c r="AS74" s="1" t="n">
        <f aca="false">SUMPRODUCT((Ventas!$D$2:$D$10000=0)*(YEAR(Ventas!$A$2:$A$10000)=YEAR($A74))*(MONTH(Ventas!$A$2:$A$10000)=MONTH($A74))*(DAY(Ventas!$A$2:$A$10000)=DAY($A74)), Ventas!AU$2:AU$10000)</f>
        <v>0</v>
      </c>
      <c r="AT74" s="1" t="n">
        <f aca="false">SUMPRODUCT((Ventas!$D$2:$D$10000=0)*(YEAR(Ventas!$A$2:$A$10000)=YEAR($A74))*(MONTH(Ventas!$A$2:$A$10000)=MONTH($A74))*(DAY(Ventas!$A$2:$A$10000)=DAY($A74)), Ventas!AV$2:AV$10000)</f>
        <v>0</v>
      </c>
      <c r="AU74" s="1" t="n">
        <f aca="false">SUMPRODUCT((Ventas!$D$2:$D$10000=0)*(YEAR(Ventas!$A$2:$A$10000)=YEAR($A74))*(MONTH(Ventas!$A$2:$A$10000)=MONTH($A74))*(DAY(Ventas!$A$2:$A$10000)=DAY($A74)), Ventas!AW$2:AW$10000)</f>
        <v>0</v>
      </c>
      <c r="AV74" s="6" t="n">
        <f aca="false">SUMPRODUCT((Ventas!$D$2:$D$10000=0)*(YEAR(Ventas!$A$2:$A$10000)=YEAR($A74))*(MONTH(Ventas!$A$2:$A$10000)=MONTH($A74))*(DAY(Ventas!$A$2:$A$10000)=DAY($A74)), Ventas!AX$2:AX$10000)</f>
        <v>0</v>
      </c>
      <c r="AW74" s="1" t="n">
        <f aca="false">SUMPRODUCT((Ventas!$D$2:$D$10000=0)*(YEAR(Ventas!$A$2:$A$10000)=YEAR($A74))*(MONTH(Ventas!$A$2:$A$10000)=MONTH($A74))*(DAY(Ventas!$A$2:$A$10000)=DAY($A74)), Ventas!AY$2:AY$10000)</f>
        <v>0</v>
      </c>
      <c r="AX74" s="1" t="n">
        <f aca="false">SUMPRODUCT((Ventas!$D$2:$D$10000=0)*(YEAR(Ventas!$A$2:$A$10000)=YEAR($A74))*(MONTH(Ventas!$A$2:$A$10000)=MONTH($A74))*(DAY(Ventas!$A$2:$A$10000)=DAY($A74)), Ventas!AZ$2:AZ$10000)</f>
        <v>0</v>
      </c>
      <c r="AY74" s="1" t="n">
        <f aca="false">SUMPRODUCT((Ventas!$D$2:$D$10000=0)*(YEAR(Ventas!$A$2:$A$10000)=YEAR($A74))*(MONTH(Ventas!$A$2:$A$10000)=MONTH($A74))*(DAY(Ventas!$A$2:$A$10000)=DAY($A74)), Ventas!BA$2:BA$10000)</f>
        <v>0</v>
      </c>
      <c r="AZ74" s="6" t="n">
        <f aca="false">SUMPRODUCT((Ventas!$D$2:$D$10000=0)*(YEAR(Ventas!$A$2:$A$10000)=YEAR($A74))*(MONTH(Ventas!$A$2:$A$10000)=MONTH($A74))*(DAY(Ventas!$A$2:$A$10000)=DAY($A74)), Ventas!BB$2:BB$10000)</f>
        <v>0</v>
      </c>
      <c r="BA74" s="1" t="n">
        <f aca="false">SUMPRODUCT((Ventas!$D$2:$D$10000=0)*(YEAR(Ventas!$A$2:$A$10000)=YEAR($A74))*(MONTH(Ventas!$A$2:$A$10000)=MONTH($A74))*(DAY(Ventas!$A$2:$A$10000)=DAY($A74)), Ventas!BC$2:BC$10000)</f>
        <v>0</v>
      </c>
      <c r="BB74" s="1" t="n">
        <f aca="false">SUMPRODUCT((Ventas!$D$2:$D$10000=0)*(YEAR(Ventas!$A$2:$A$10000)=YEAR($A74))*(MONTH(Ventas!$A$2:$A$10000)=MONTH($A74))*(DAY(Ventas!$A$2:$A$10000)=DAY($A74)), Ventas!BD$2:BD$10000)</f>
        <v>0</v>
      </c>
      <c r="BC74" s="1" t="n">
        <f aca="false">SUMPRODUCT((Ventas!$D$2:$D$10000=0)*(YEAR(Ventas!$A$2:$A$10000)=YEAR($A74))*(MONTH(Ventas!$A$2:$A$10000)=MONTH($A74))*(DAY(Ventas!$A$2:$A$10000)=DAY($A74)), Ventas!BE$2:BE$10000)</f>
        <v>0</v>
      </c>
      <c r="BD74" s="6" t="n">
        <f aca="false">SUMPRODUCT((Ventas!$D$2:$D$10000=0)*(YEAR(Ventas!$A$2:$A$10000)=YEAR($A74))*(MONTH(Ventas!$A$2:$A$10000)=MONTH($A74))*(DAY(Ventas!$A$2:$A$10000)=DAY($A74)), Ventas!BF$2:BF$10000)</f>
        <v>0</v>
      </c>
      <c r="BE74" s="1" t="n">
        <f aca="false">SUMPRODUCT((Ventas!$D$2:$D$10000=0)*(YEAR(Ventas!$A$2:$A$10000)=YEAR($A74))*(MONTH(Ventas!$A$2:$A$10000)=MONTH($A74))*(DAY(Ventas!$A$2:$A$10000)=DAY($A74)), Ventas!BG$2:BG$10000)</f>
        <v>0</v>
      </c>
      <c r="BF74" s="6" t="n">
        <f aca="false">SUMPRODUCT((Ventas!$D$2:$D$10000=0)*(YEAR(Ventas!$A$2:$A$10000)=YEAR($A74))*(MONTH(Ventas!$A$2:$A$10000)=MONTH($A74))*(DAY(Ventas!$A$2:$A$10000)=DAY($A74)), Ventas!BH$2:BH$10000)</f>
        <v>0</v>
      </c>
      <c r="BG74" s="1" t="n">
        <f aca="false">SUMPRODUCT((Ventas!$D$2:$D$10000=0)*(YEAR(Ventas!$A$2:$A$10000)=YEAR($A74))*(MONTH(Ventas!$A$2:$A$10000)=MONTH($A74))*(DAY(Ventas!$A$2:$A$10000)=DAY($A74)), Ventas!BI$2:BI$10000)</f>
        <v>0</v>
      </c>
      <c r="BH74" s="1" t="n">
        <f aca="false">SUMPRODUCT((Ventas!$D$2:$D$10000=0)*(YEAR(Ventas!$A$2:$A$10000)=YEAR($A74))*(MONTH(Ventas!$A$2:$A$10000)=MONTH($A74))*(DAY(Ventas!$A$2:$A$10000)=DAY($A74)), Ventas!BJ$2:BJ$10000)</f>
        <v>0</v>
      </c>
      <c r="BI74" s="1" t="n">
        <f aca="false">SUMPRODUCT((Ventas!$D$2:$D$10000=0)*(YEAR(Ventas!$A$2:$A$10000)=YEAR($A74))*(MONTH(Ventas!$A$2:$A$10000)=MONTH($A74))*(DAY(Ventas!$A$2:$A$10000)=DAY($A74)), Ventas!BK$2:BK$10000)</f>
        <v>0</v>
      </c>
      <c r="BJ74" s="1" t="n">
        <f aca="false">SUMPRODUCT((Ventas!$D$2:$D$10000=0)*(YEAR(Ventas!$A$2:$A$10000)=YEAR($A74))*(MONTH(Ventas!$A$2:$A$10000)=MONTH($A74))*(DAY(Ventas!$A$2:$A$10000)=DAY($A74)), Ventas!BL$2:BL$10000)</f>
        <v>0</v>
      </c>
      <c r="BK74" s="1" t="n">
        <f aca="false">SUMPRODUCT((Ventas!$D$2:$D$10000=0)*(YEAR(Ventas!$A$2:$A$10000)=YEAR($A74))*(MONTH(Ventas!$A$2:$A$10000)=MONTH($A74))*(DAY(Ventas!$A$2:$A$10000)=DAY($A74)), Ventas!BM$2:BM$10000)</f>
        <v>0</v>
      </c>
      <c r="BL74" s="1" t="n">
        <f aca="false">SUMPRODUCT((Ventas!$D$2:$D$10000=0)*(YEAR(Ventas!$A$2:$A$10000)=YEAR($A74))*(MONTH(Ventas!$A$2:$A$10000)=MONTH($A74))*(DAY(Ventas!$A$2:$A$10000)=DAY($A74)), Ventas!BN$2:BN$10000)</f>
        <v>0</v>
      </c>
      <c r="BM74" s="1" t="n">
        <f aca="false">SUMPRODUCT((Ventas!$D$2:$D$10000=0)*(YEAR(Ventas!$A$2:$A$10000)=YEAR($A74))*(MONTH(Ventas!$A$2:$A$10000)=MONTH($A74))*(DAY(Ventas!$A$2:$A$10000)=DAY($A74)), Ventas!BO$2:BO$10000)</f>
        <v>0</v>
      </c>
      <c r="BN74" s="1" t="n">
        <f aca="false">SUMPRODUCT((Ventas!$D$2:$D$10000=0)*(YEAR(Ventas!$A$2:$A$10000)=YEAR($A74))*(MONTH(Ventas!$A$2:$A$10000)=MONTH($A74))*(DAY(Ventas!$A$2:$A$10000)=DAY($A74)), Ventas!BP$2:BP$10000)</f>
        <v>0</v>
      </c>
      <c r="BO74" s="1" t="n">
        <f aca="false">SUMPRODUCT((Ventas!$D$2:$D$10000=0)*(YEAR(Ventas!$A$2:$A$10000)=YEAR($A74))*(MONTH(Ventas!$A$2:$A$10000)=MONTH($A74))*(DAY(Ventas!$A$2:$A$10000)=DAY($A74)), Ventas!BQ$2:BQ$10000)</f>
        <v>0</v>
      </c>
      <c r="BP74" s="1" t="n">
        <f aca="false">SUMPRODUCT((Ventas!$D$2:$D$10000=0)*(YEAR(Ventas!$A$2:$A$10000)=YEAR($A74))*(MONTH(Ventas!$A$2:$A$10000)=MONTH($A74))*(DAY(Ventas!$A$2:$A$10000)=DAY($A74)), Ventas!BR$2:BR$10000)</f>
        <v>0</v>
      </c>
      <c r="BQ74" s="1" t="n">
        <f aca="false">SUMPRODUCT((Ventas!$D$2:$D$10000=0)*(YEAR(Ventas!$A$2:$A$10000)=YEAR($A74))*(MONTH(Ventas!$A$2:$A$10000)=MONTH($A74))*(DAY(Ventas!$A$2:$A$10000)=DAY($A74)), Ventas!BS$2:BS$10000)</f>
        <v>0</v>
      </c>
      <c r="BR74" s="1" t="n">
        <f aca="false">SUMPRODUCT((Ventas!$D$2:$D$10000=0)*(YEAR(Ventas!$A$2:$A$10000)=YEAR($A74))*(MONTH(Ventas!$A$2:$A$10000)=MONTH($A74))*(DAY(Ventas!$A$2:$A$10000)=DAY($A74)), Ventas!BT$2:BT$10000)</f>
        <v>0</v>
      </c>
      <c r="BS74" s="1" t="n">
        <f aca="false">SUMPRODUCT((Ventas!$D$2:$D$10000=0)*(YEAR(Ventas!$A$2:$A$10000)=YEAR($A74))*(MONTH(Ventas!$A$2:$A$10000)=MONTH($A74))*(DAY(Ventas!$A$2:$A$10000)=DAY($A74)), Ventas!BU$2:BU$10000)</f>
        <v>0</v>
      </c>
    </row>
    <row r="75" customFormat="false" ht="12.8" hidden="false" customHeight="false" outlineLevel="0" collapsed="false">
      <c r="A75" s="64" t="n">
        <v>42609</v>
      </c>
      <c r="B75" s="2" t="n">
        <f aca="false">SUMPRODUCT((Ventas!$D$2:$D$10000=0)*(YEAR(Ventas!$A$2:$A$10000)=YEAR($A75))*(MONTH(Ventas!$A$2:$A$10000)=MONTH($A75))*(DAY(Ventas!$A$2:$A$10000)=DAY($A75)), Ventas!$F$2:$F$10000)</f>
        <v>0</v>
      </c>
      <c r="C75" s="2" t="n">
        <f aca="false">SUMPRODUCT((Ventas!$D$2:$D$10000=1)*(YEAR(Ventas!$A$2:$A$10000)=YEAR($A75))*(MONTH(Ventas!$A$2:$A$10000)=MONTH($A75))*(DAY(Ventas!$A$2:$A$10000)=DAY($A75)), Ventas!$F$2:$F$10000)</f>
        <v>0</v>
      </c>
      <c r="D75" s="2" t="n">
        <f aca="false">SUM(B75:C75)</f>
        <v>0</v>
      </c>
      <c r="F75" s="1" t="n">
        <f aca="false">SUMPRODUCT((Ventas!$D$2:$D$10000=0)*(YEAR(Ventas!$A$2:$A$10000)=YEAR($A75))*(MONTH(Ventas!$A$2:$A$10000)=MONTH($A75))*(DAY(Ventas!$A$2:$A$10000)=DAY($A75)), Ventas!H$2:H$10000)</f>
        <v>0</v>
      </c>
      <c r="G75" s="1" t="n">
        <f aca="false">SUMPRODUCT((Ventas!$D$2:$D$10000=0)*(YEAR(Ventas!$A$2:$A$10000)=YEAR($A75))*(MONTH(Ventas!$A$2:$A$10000)=MONTH($A75))*(DAY(Ventas!$A$2:$A$10000)=DAY($A75)), Ventas!I$2:I$10000)</f>
        <v>0</v>
      </c>
      <c r="H75" s="1" t="n">
        <f aca="false">SUMPRODUCT((Ventas!$D$2:$D$10000=0)*(YEAR(Ventas!$A$2:$A$10000)=YEAR($A75))*(MONTH(Ventas!$A$2:$A$10000)=MONTH($A75))*(DAY(Ventas!$A$2:$A$10000)=DAY($A75)), Ventas!J$2:J$10000)</f>
        <v>0</v>
      </c>
      <c r="I75" s="6" t="n">
        <f aca="false">SUMPRODUCT((Ventas!$D$2:$D$10000=0)*(YEAR(Ventas!$A$2:$A$10000)=YEAR($A75))*(MONTH(Ventas!$A$2:$A$10000)=MONTH($A75))*(DAY(Ventas!$A$2:$A$10000)=DAY($A75)), Ventas!K$2:K$10000)</f>
        <v>0</v>
      </c>
      <c r="J75" s="1" t="n">
        <f aca="false">SUMPRODUCT((Ventas!$D$2:$D$10000=0)*(YEAR(Ventas!$A$2:$A$10000)=YEAR($A75))*(MONTH(Ventas!$A$2:$A$10000)=MONTH($A75))*(DAY(Ventas!$A$2:$A$10000)=DAY($A75)), Ventas!L$2:L$10000)</f>
        <v>0</v>
      </c>
      <c r="K75" s="1" t="n">
        <f aca="false">SUMPRODUCT((Ventas!$D$2:$D$10000=0)*(YEAR(Ventas!$A$2:$A$10000)=YEAR($A75))*(MONTH(Ventas!$A$2:$A$10000)=MONTH($A75))*(DAY(Ventas!$A$2:$A$10000)=DAY($A75)), Ventas!M$2:M$10000)</f>
        <v>0</v>
      </c>
      <c r="L75" s="1" t="n">
        <f aca="false">SUMPRODUCT((Ventas!$D$2:$D$10000=0)*(YEAR(Ventas!$A$2:$A$10000)=YEAR($A75))*(MONTH(Ventas!$A$2:$A$10000)=MONTH($A75))*(DAY(Ventas!$A$2:$A$10000)=DAY($A75)), Ventas!N$2:N$10000)</f>
        <v>0</v>
      </c>
      <c r="M75" s="1" t="n">
        <f aca="false">SUMPRODUCT((Ventas!$D$2:$D$10000=0)*(YEAR(Ventas!$A$2:$A$10000)=YEAR($A75))*(MONTH(Ventas!$A$2:$A$10000)=MONTH($A75))*(DAY(Ventas!$A$2:$A$10000)=DAY($A75)), Ventas!O$2:O$10000)</f>
        <v>0</v>
      </c>
      <c r="N75" s="6" t="n">
        <f aca="false">SUMPRODUCT((Ventas!$D$2:$D$10000=0)*(YEAR(Ventas!$A$2:$A$10000)=YEAR($A75))*(MONTH(Ventas!$A$2:$A$10000)=MONTH($A75))*(DAY(Ventas!$A$2:$A$10000)=DAY($A75)), Ventas!P$2:P$10000)</f>
        <v>0</v>
      </c>
      <c r="O75" s="1" t="n">
        <f aca="false">SUMPRODUCT((Ventas!$D$2:$D$10000=0)*(YEAR(Ventas!$A$2:$A$10000)=YEAR($A75))*(MONTH(Ventas!$A$2:$A$10000)=MONTH($A75))*(DAY(Ventas!$A$2:$A$10000)=DAY($A75)), Ventas!Q$2:Q$10000)</f>
        <v>0</v>
      </c>
      <c r="P75" s="1" t="n">
        <f aca="false">SUMPRODUCT((Ventas!$D$2:$D$10000=0)*(YEAR(Ventas!$A$2:$A$10000)=YEAR($A75))*(MONTH(Ventas!$A$2:$A$10000)=MONTH($A75))*(DAY(Ventas!$A$2:$A$10000)=DAY($A75)), Ventas!R$2:R$10000)</f>
        <v>0</v>
      </c>
      <c r="Q75" s="1" t="n">
        <f aca="false">SUMPRODUCT((Ventas!$D$2:$D$10000=0)*(YEAR(Ventas!$A$2:$A$10000)=YEAR($A75))*(MONTH(Ventas!$A$2:$A$10000)=MONTH($A75))*(DAY(Ventas!$A$2:$A$10000)=DAY($A75)), Ventas!S$2:S$10000)</f>
        <v>0</v>
      </c>
      <c r="R75" s="1" t="n">
        <f aca="false">SUMPRODUCT((Ventas!$D$2:$D$10000=0)*(YEAR(Ventas!$A$2:$A$10000)=YEAR($A75))*(MONTH(Ventas!$A$2:$A$10000)=MONTH($A75))*(DAY(Ventas!$A$2:$A$10000)=DAY($A75)), Ventas!T$2:T$10000)</f>
        <v>0</v>
      </c>
      <c r="S75" s="6" t="n">
        <f aca="false">SUMPRODUCT((Ventas!$D$2:$D$10000=0)*(YEAR(Ventas!$A$2:$A$10000)=YEAR($A75))*(MONTH(Ventas!$A$2:$A$10000)=MONTH($A75))*(DAY(Ventas!$A$2:$A$10000)=DAY($A75)), Ventas!U$2:U$10000)</f>
        <v>0</v>
      </c>
      <c r="T75" s="1" t="n">
        <f aca="false">SUMPRODUCT((Ventas!$D$2:$D$10000=0)*(YEAR(Ventas!$A$2:$A$10000)=YEAR($A75))*(MONTH(Ventas!$A$2:$A$10000)=MONTH($A75))*(DAY(Ventas!$A$2:$A$10000)=DAY($A75)), Ventas!V$2:V$10000)</f>
        <v>0</v>
      </c>
      <c r="U75" s="1" t="n">
        <f aca="false">SUMPRODUCT((Ventas!$D$2:$D$10000=0)*(YEAR(Ventas!$A$2:$A$10000)=YEAR($A75))*(MONTH(Ventas!$A$2:$A$10000)=MONTH($A75))*(DAY(Ventas!$A$2:$A$10000)=DAY($A75)), Ventas!W$2:W$10000)</f>
        <v>0</v>
      </c>
      <c r="V75" s="1" t="n">
        <f aca="false">SUMPRODUCT((Ventas!$D$2:$D$10000=0)*(YEAR(Ventas!$A$2:$A$10000)=YEAR($A75))*(MONTH(Ventas!$A$2:$A$10000)=MONTH($A75))*(DAY(Ventas!$A$2:$A$10000)=DAY($A75)), Ventas!X$2:X$10000)</f>
        <v>0</v>
      </c>
      <c r="W75" s="1" t="n">
        <f aca="false">SUMPRODUCT((Ventas!$D$2:$D$10000=0)*(YEAR(Ventas!$A$2:$A$10000)=YEAR($A75))*(MONTH(Ventas!$A$2:$A$10000)=MONTH($A75))*(DAY(Ventas!$A$2:$A$10000)=DAY($A75)), Ventas!Y$2:Y$10000)</f>
        <v>0</v>
      </c>
      <c r="X75" s="6" t="n">
        <f aca="false">SUMPRODUCT((Ventas!$D$2:$D$10000=0)*(YEAR(Ventas!$A$2:$A$10000)=YEAR($A75))*(MONTH(Ventas!$A$2:$A$10000)=MONTH($A75))*(DAY(Ventas!$A$2:$A$10000)=DAY($A75)), Ventas!Z$2:Z$10000)</f>
        <v>0</v>
      </c>
      <c r="Y75" s="1" t="n">
        <f aca="false">SUMPRODUCT((Ventas!$D$2:$D$10000=0)*(YEAR(Ventas!$A$2:$A$10000)=YEAR($A75))*(MONTH(Ventas!$A$2:$A$10000)=MONTH($A75))*(DAY(Ventas!$A$2:$A$10000)=DAY($A75)), Ventas!AA$2:AA$10000)</f>
        <v>0</v>
      </c>
      <c r="Z75" s="1" t="n">
        <f aca="false">SUMPRODUCT((Ventas!$D$2:$D$10000=0)*(YEAR(Ventas!$A$2:$A$10000)=YEAR($A75))*(MONTH(Ventas!$A$2:$A$10000)=MONTH($A75))*(DAY(Ventas!$A$2:$A$10000)=DAY($A75)), Ventas!AB$2:AB$10000)</f>
        <v>0</v>
      </c>
      <c r="AA75" s="1" t="n">
        <f aca="false">SUMPRODUCT((Ventas!$D$2:$D$10000=0)*(YEAR(Ventas!$A$2:$A$10000)=YEAR($A75))*(MONTH(Ventas!$A$2:$A$10000)=MONTH($A75))*(DAY(Ventas!$A$2:$A$10000)=DAY($A75)), Ventas!AC$2:AC$10000)</f>
        <v>0</v>
      </c>
      <c r="AB75" s="1" t="n">
        <f aca="false">SUMPRODUCT((Ventas!$D$2:$D$10000=0)*(YEAR(Ventas!$A$2:$A$10000)=YEAR($A75))*(MONTH(Ventas!$A$2:$A$10000)=MONTH($A75))*(DAY(Ventas!$A$2:$A$10000)=DAY($A75)), Ventas!AD$2:AD$10000)</f>
        <v>0</v>
      </c>
      <c r="AC75" s="6" t="n">
        <f aca="false">SUMPRODUCT((Ventas!$D$2:$D$10000=0)*(YEAR(Ventas!$A$2:$A$10000)=YEAR($A75))*(MONTH(Ventas!$A$2:$A$10000)=MONTH($A75))*(DAY(Ventas!$A$2:$A$10000)=DAY($A75)), Ventas!AE$2:AE$10000)</f>
        <v>0</v>
      </c>
      <c r="AD75" s="1" t="n">
        <f aca="false">SUMPRODUCT((Ventas!$D$2:$D$10000=0)*(YEAR(Ventas!$A$2:$A$10000)=YEAR($A75))*(MONTH(Ventas!$A$2:$A$10000)=MONTH($A75))*(DAY(Ventas!$A$2:$A$10000)=DAY($A75)), Ventas!AF$2:AF$10000)</f>
        <v>0</v>
      </c>
      <c r="AE75" s="1" t="n">
        <f aca="false">SUMPRODUCT((Ventas!$D$2:$D$10000=0)*(YEAR(Ventas!$A$2:$A$10000)=YEAR($A75))*(MONTH(Ventas!$A$2:$A$10000)=MONTH($A75))*(DAY(Ventas!$A$2:$A$10000)=DAY($A75)), Ventas!AG$2:AG$10000)</f>
        <v>0</v>
      </c>
      <c r="AF75" s="1" t="n">
        <f aca="false">SUMPRODUCT((Ventas!$D$2:$D$10000=0)*(YEAR(Ventas!$A$2:$A$10000)=YEAR($A75))*(MONTH(Ventas!$A$2:$A$10000)=MONTH($A75))*(DAY(Ventas!$A$2:$A$10000)=DAY($A75)), Ventas!AH$2:AH$10000)</f>
        <v>0</v>
      </c>
      <c r="AG75" s="1" t="n">
        <f aca="false">SUMPRODUCT((Ventas!$D$2:$D$10000=0)*(YEAR(Ventas!$A$2:$A$10000)=YEAR($A75))*(MONTH(Ventas!$A$2:$A$10000)=MONTH($A75))*(DAY(Ventas!$A$2:$A$10000)=DAY($A75)), Ventas!AI$2:AI$10000)</f>
        <v>0</v>
      </c>
      <c r="AH75" s="6" t="n">
        <f aca="false">SUMPRODUCT((Ventas!$D$2:$D$10000=0)*(YEAR(Ventas!$A$2:$A$10000)=YEAR($A75))*(MONTH(Ventas!$A$2:$A$10000)=MONTH($A75))*(DAY(Ventas!$A$2:$A$10000)=DAY($A75)), Ventas!AJ$2:AJ$10000)</f>
        <v>0</v>
      </c>
      <c r="AI75" s="1" t="n">
        <f aca="false">SUMPRODUCT((Ventas!$D$2:$D$10000=0)*(YEAR(Ventas!$A$2:$A$10000)=YEAR($A75))*(MONTH(Ventas!$A$2:$A$10000)=MONTH($A75))*(DAY(Ventas!$A$2:$A$10000)=DAY($A75)), Ventas!AK$2:AK$10000)</f>
        <v>0</v>
      </c>
      <c r="AJ75" s="1" t="n">
        <f aca="false">SUMPRODUCT((Ventas!$D$2:$D$10000=0)*(YEAR(Ventas!$A$2:$A$10000)=YEAR($A75))*(MONTH(Ventas!$A$2:$A$10000)=MONTH($A75))*(DAY(Ventas!$A$2:$A$10000)=DAY($A75)), Ventas!AL$2:AL$10000)</f>
        <v>0</v>
      </c>
      <c r="AK75" s="6" t="n">
        <f aca="false">SUMPRODUCT((Ventas!$D$2:$D$10000=0)*(YEAR(Ventas!$A$2:$A$10000)=YEAR($A75))*(MONTH(Ventas!$A$2:$A$10000)=MONTH($A75))*(DAY(Ventas!$A$2:$A$10000)=DAY($A75)), Ventas!AM$2:AM$10000)</f>
        <v>0</v>
      </c>
      <c r="AL75" s="1" t="n">
        <f aca="false">SUMPRODUCT((Ventas!$D$2:$D$10000=0)*(YEAR(Ventas!$A$2:$A$10000)=YEAR($A75))*(MONTH(Ventas!$A$2:$A$10000)=MONTH($A75))*(DAY(Ventas!$A$2:$A$10000)=DAY($A75)), Ventas!AN$2:AN$10000)</f>
        <v>0</v>
      </c>
      <c r="AM75" s="1" t="n">
        <f aca="false">SUMPRODUCT((Ventas!$D$2:$D$10000=0)*(YEAR(Ventas!$A$2:$A$10000)=YEAR($A75))*(MONTH(Ventas!$A$2:$A$10000)=MONTH($A75))*(DAY(Ventas!$A$2:$A$10000)=DAY($A75)), Ventas!AO$2:AO$10000)</f>
        <v>0</v>
      </c>
      <c r="AN75" s="6" t="n">
        <f aca="false">SUMPRODUCT((Ventas!$D$2:$D$10000=0)*(YEAR(Ventas!$A$2:$A$10000)=YEAR($A75))*(MONTH(Ventas!$A$2:$A$10000)=MONTH($A75))*(DAY(Ventas!$A$2:$A$10000)=DAY($A75)), Ventas!AP$2:AP$10000)</f>
        <v>0</v>
      </c>
      <c r="AO75" s="1" t="n">
        <f aca="false">SUMPRODUCT((Ventas!$D$2:$D$10000=0)*(YEAR(Ventas!$A$2:$A$10000)=YEAR($A75))*(MONTH(Ventas!$A$2:$A$10000)=MONTH($A75))*(DAY(Ventas!$A$2:$A$10000)=DAY($A75)), Ventas!AQ$2:AQ$10000)</f>
        <v>0</v>
      </c>
      <c r="AP75" s="1" t="n">
        <f aca="false">SUMPRODUCT((Ventas!$D$2:$D$10000=0)*(YEAR(Ventas!$A$2:$A$10000)=YEAR($A75))*(MONTH(Ventas!$A$2:$A$10000)=MONTH($A75))*(DAY(Ventas!$A$2:$A$10000)=DAY($A75)), Ventas!AR$2:AR$10000)</f>
        <v>0</v>
      </c>
      <c r="AQ75" s="1" t="n">
        <f aca="false">SUMPRODUCT((Ventas!$D$2:$D$10000=0)*(YEAR(Ventas!$A$2:$A$10000)=YEAR($A75))*(MONTH(Ventas!$A$2:$A$10000)=MONTH($A75))*(DAY(Ventas!$A$2:$A$10000)=DAY($A75)), Ventas!AS$2:AS$10000)</f>
        <v>0</v>
      </c>
      <c r="AR75" s="6" t="n">
        <f aca="false">SUMPRODUCT((Ventas!$D$2:$D$10000=0)*(YEAR(Ventas!$A$2:$A$10000)=YEAR($A75))*(MONTH(Ventas!$A$2:$A$10000)=MONTH($A75))*(DAY(Ventas!$A$2:$A$10000)=DAY($A75)), Ventas!AT$2:AT$10000)</f>
        <v>0</v>
      </c>
      <c r="AS75" s="1" t="n">
        <f aca="false">SUMPRODUCT((Ventas!$D$2:$D$10000=0)*(YEAR(Ventas!$A$2:$A$10000)=YEAR($A75))*(MONTH(Ventas!$A$2:$A$10000)=MONTH($A75))*(DAY(Ventas!$A$2:$A$10000)=DAY($A75)), Ventas!AU$2:AU$10000)</f>
        <v>0</v>
      </c>
      <c r="AT75" s="1" t="n">
        <f aca="false">SUMPRODUCT((Ventas!$D$2:$D$10000=0)*(YEAR(Ventas!$A$2:$A$10000)=YEAR($A75))*(MONTH(Ventas!$A$2:$A$10000)=MONTH($A75))*(DAY(Ventas!$A$2:$A$10000)=DAY($A75)), Ventas!AV$2:AV$10000)</f>
        <v>0</v>
      </c>
      <c r="AU75" s="1" t="n">
        <f aca="false">SUMPRODUCT((Ventas!$D$2:$D$10000=0)*(YEAR(Ventas!$A$2:$A$10000)=YEAR($A75))*(MONTH(Ventas!$A$2:$A$10000)=MONTH($A75))*(DAY(Ventas!$A$2:$A$10000)=DAY($A75)), Ventas!AW$2:AW$10000)</f>
        <v>0</v>
      </c>
      <c r="AV75" s="6" t="n">
        <f aca="false">SUMPRODUCT((Ventas!$D$2:$D$10000=0)*(YEAR(Ventas!$A$2:$A$10000)=YEAR($A75))*(MONTH(Ventas!$A$2:$A$10000)=MONTH($A75))*(DAY(Ventas!$A$2:$A$10000)=DAY($A75)), Ventas!AX$2:AX$10000)</f>
        <v>0</v>
      </c>
      <c r="AW75" s="1" t="n">
        <f aca="false">SUMPRODUCT((Ventas!$D$2:$D$10000=0)*(YEAR(Ventas!$A$2:$A$10000)=YEAR($A75))*(MONTH(Ventas!$A$2:$A$10000)=MONTH($A75))*(DAY(Ventas!$A$2:$A$10000)=DAY($A75)), Ventas!AY$2:AY$10000)</f>
        <v>0</v>
      </c>
      <c r="AX75" s="1" t="n">
        <f aca="false">SUMPRODUCT((Ventas!$D$2:$D$10000=0)*(YEAR(Ventas!$A$2:$A$10000)=YEAR($A75))*(MONTH(Ventas!$A$2:$A$10000)=MONTH($A75))*(DAY(Ventas!$A$2:$A$10000)=DAY($A75)), Ventas!AZ$2:AZ$10000)</f>
        <v>0</v>
      </c>
      <c r="AY75" s="1" t="n">
        <f aca="false">SUMPRODUCT((Ventas!$D$2:$D$10000=0)*(YEAR(Ventas!$A$2:$A$10000)=YEAR($A75))*(MONTH(Ventas!$A$2:$A$10000)=MONTH($A75))*(DAY(Ventas!$A$2:$A$10000)=DAY($A75)), Ventas!BA$2:BA$10000)</f>
        <v>0</v>
      </c>
      <c r="AZ75" s="6" t="n">
        <f aca="false">SUMPRODUCT((Ventas!$D$2:$D$10000=0)*(YEAR(Ventas!$A$2:$A$10000)=YEAR($A75))*(MONTH(Ventas!$A$2:$A$10000)=MONTH($A75))*(DAY(Ventas!$A$2:$A$10000)=DAY($A75)), Ventas!BB$2:BB$10000)</f>
        <v>0</v>
      </c>
      <c r="BA75" s="1" t="n">
        <f aca="false">SUMPRODUCT((Ventas!$D$2:$D$10000=0)*(YEAR(Ventas!$A$2:$A$10000)=YEAR($A75))*(MONTH(Ventas!$A$2:$A$10000)=MONTH($A75))*(DAY(Ventas!$A$2:$A$10000)=DAY($A75)), Ventas!BC$2:BC$10000)</f>
        <v>0</v>
      </c>
      <c r="BB75" s="1" t="n">
        <f aca="false">SUMPRODUCT((Ventas!$D$2:$D$10000=0)*(YEAR(Ventas!$A$2:$A$10000)=YEAR($A75))*(MONTH(Ventas!$A$2:$A$10000)=MONTH($A75))*(DAY(Ventas!$A$2:$A$10000)=DAY($A75)), Ventas!BD$2:BD$10000)</f>
        <v>0</v>
      </c>
      <c r="BC75" s="1" t="n">
        <f aca="false">SUMPRODUCT((Ventas!$D$2:$D$10000=0)*(YEAR(Ventas!$A$2:$A$10000)=YEAR($A75))*(MONTH(Ventas!$A$2:$A$10000)=MONTH($A75))*(DAY(Ventas!$A$2:$A$10000)=DAY($A75)), Ventas!BE$2:BE$10000)</f>
        <v>0</v>
      </c>
      <c r="BD75" s="6" t="n">
        <f aca="false">SUMPRODUCT((Ventas!$D$2:$D$10000=0)*(YEAR(Ventas!$A$2:$A$10000)=YEAR($A75))*(MONTH(Ventas!$A$2:$A$10000)=MONTH($A75))*(DAY(Ventas!$A$2:$A$10000)=DAY($A75)), Ventas!BF$2:BF$10000)</f>
        <v>0</v>
      </c>
      <c r="BE75" s="1" t="n">
        <f aca="false">SUMPRODUCT((Ventas!$D$2:$D$10000=0)*(YEAR(Ventas!$A$2:$A$10000)=YEAR($A75))*(MONTH(Ventas!$A$2:$A$10000)=MONTH($A75))*(DAY(Ventas!$A$2:$A$10000)=DAY($A75)), Ventas!BG$2:BG$10000)</f>
        <v>0</v>
      </c>
      <c r="BF75" s="6" t="n">
        <f aca="false">SUMPRODUCT((Ventas!$D$2:$D$10000=0)*(YEAR(Ventas!$A$2:$A$10000)=YEAR($A75))*(MONTH(Ventas!$A$2:$A$10000)=MONTH($A75))*(DAY(Ventas!$A$2:$A$10000)=DAY($A75)), Ventas!BH$2:BH$10000)</f>
        <v>0</v>
      </c>
      <c r="BG75" s="1" t="n">
        <f aca="false">SUMPRODUCT((Ventas!$D$2:$D$10000=0)*(YEAR(Ventas!$A$2:$A$10000)=YEAR($A75))*(MONTH(Ventas!$A$2:$A$10000)=MONTH($A75))*(DAY(Ventas!$A$2:$A$10000)=DAY($A75)), Ventas!BI$2:BI$10000)</f>
        <v>0</v>
      </c>
      <c r="BH75" s="1" t="n">
        <f aca="false">SUMPRODUCT((Ventas!$D$2:$D$10000=0)*(YEAR(Ventas!$A$2:$A$10000)=YEAR($A75))*(MONTH(Ventas!$A$2:$A$10000)=MONTH($A75))*(DAY(Ventas!$A$2:$A$10000)=DAY($A75)), Ventas!BJ$2:BJ$10000)</f>
        <v>0</v>
      </c>
      <c r="BI75" s="1" t="n">
        <f aca="false">SUMPRODUCT((Ventas!$D$2:$D$10000=0)*(YEAR(Ventas!$A$2:$A$10000)=YEAR($A75))*(MONTH(Ventas!$A$2:$A$10000)=MONTH($A75))*(DAY(Ventas!$A$2:$A$10000)=DAY($A75)), Ventas!BK$2:BK$10000)</f>
        <v>0</v>
      </c>
      <c r="BJ75" s="1" t="n">
        <f aca="false">SUMPRODUCT((Ventas!$D$2:$D$10000=0)*(YEAR(Ventas!$A$2:$A$10000)=YEAR($A75))*(MONTH(Ventas!$A$2:$A$10000)=MONTH($A75))*(DAY(Ventas!$A$2:$A$10000)=DAY($A75)), Ventas!BL$2:BL$10000)</f>
        <v>0</v>
      </c>
      <c r="BK75" s="1" t="n">
        <f aca="false">SUMPRODUCT((Ventas!$D$2:$D$10000=0)*(YEAR(Ventas!$A$2:$A$10000)=YEAR($A75))*(MONTH(Ventas!$A$2:$A$10000)=MONTH($A75))*(DAY(Ventas!$A$2:$A$10000)=DAY($A75)), Ventas!BM$2:BM$10000)</f>
        <v>0</v>
      </c>
      <c r="BL75" s="1" t="n">
        <f aca="false">SUMPRODUCT((Ventas!$D$2:$D$10000=0)*(YEAR(Ventas!$A$2:$A$10000)=YEAR($A75))*(MONTH(Ventas!$A$2:$A$10000)=MONTH($A75))*(DAY(Ventas!$A$2:$A$10000)=DAY($A75)), Ventas!BN$2:BN$10000)</f>
        <v>0</v>
      </c>
      <c r="BM75" s="1" t="n">
        <f aca="false">SUMPRODUCT((Ventas!$D$2:$D$10000=0)*(YEAR(Ventas!$A$2:$A$10000)=YEAR($A75))*(MONTH(Ventas!$A$2:$A$10000)=MONTH($A75))*(DAY(Ventas!$A$2:$A$10000)=DAY($A75)), Ventas!BO$2:BO$10000)</f>
        <v>0</v>
      </c>
      <c r="BN75" s="1" t="n">
        <f aca="false">SUMPRODUCT((Ventas!$D$2:$D$10000=0)*(YEAR(Ventas!$A$2:$A$10000)=YEAR($A75))*(MONTH(Ventas!$A$2:$A$10000)=MONTH($A75))*(DAY(Ventas!$A$2:$A$10000)=DAY($A75)), Ventas!BP$2:BP$10000)</f>
        <v>0</v>
      </c>
      <c r="BO75" s="1" t="n">
        <f aca="false">SUMPRODUCT((Ventas!$D$2:$D$10000=0)*(YEAR(Ventas!$A$2:$A$10000)=YEAR($A75))*(MONTH(Ventas!$A$2:$A$10000)=MONTH($A75))*(DAY(Ventas!$A$2:$A$10000)=DAY($A75)), Ventas!BQ$2:BQ$10000)</f>
        <v>0</v>
      </c>
      <c r="BP75" s="1" t="n">
        <f aca="false">SUMPRODUCT((Ventas!$D$2:$D$10000=0)*(YEAR(Ventas!$A$2:$A$10000)=YEAR($A75))*(MONTH(Ventas!$A$2:$A$10000)=MONTH($A75))*(DAY(Ventas!$A$2:$A$10000)=DAY($A75)), Ventas!BR$2:BR$10000)</f>
        <v>0</v>
      </c>
      <c r="BQ75" s="1" t="n">
        <f aca="false">SUMPRODUCT((Ventas!$D$2:$D$10000=0)*(YEAR(Ventas!$A$2:$A$10000)=YEAR($A75))*(MONTH(Ventas!$A$2:$A$10000)=MONTH($A75))*(DAY(Ventas!$A$2:$A$10000)=DAY($A75)), Ventas!BS$2:BS$10000)</f>
        <v>0</v>
      </c>
      <c r="BR75" s="1" t="n">
        <f aca="false">SUMPRODUCT((Ventas!$D$2:$D$10000=0)*(YEAR(Ventas!$A$2:$A$10000)=YEAR($A75))*(MONTH(Ventas!$A$2:$A$10000)=MONTH($A75))*(DAY(Ventas!$A$2:$A$10000)=DAY($A75)), Ventas!BT$2:BT$10000)</f>
        <v>0</v>
      </c>
      <c r="BS75" s="1" t="n">
        <f aca="false">SUMPRODUCT((Ventas!$D$2:$D$10000=0)*(YEAR(Ventas!$A$2:$A$10000)=YEAR($A75))*(MONTH(Ventas!$A$2:$A$10000)=MONTH($A75))*(DAY(Ventas!$A$2:$A$10000)=DAY($A75)), Ventas!BU$2:BU$10000)</f>
        <v>0</v>
      </c>
    </row>
    <row r="76" customFormat="false" ht="12.8" hidden="false" customHeight="false" outlineLevel="0" collapsed="false">
      <c r="A76" s="64" t="n">
        <v>42610</v>
      </c>
      <c r="B76" s="2" t="n">
        <f aca="false">SUMPRODUCT((Ventas!$D$2:$D$10000=0)*(YEAR(Ventas!$A$2:$A$10000)=YEAR($A76))*(MONTH(Ventas!$A$2:$A$10000)=MONTH($A76))*(DAY(Ventas!$A$2:$A$10000)=DAY($A76)), Ventas!$F$2:$F$10000)</f>
        <v>0</v>
      </c>
      <c r="C76" s="2" t="n">
        <f aca="false">SUMPRODUCT((Ventas!$D$2:$D$10000=1)*(YEAR(Ventas!$A$2:$A$10000)=YEAR($A76))*(MONTH(Ventas!$A$2:$A$10000)=MONTH($A76))*(DAY(Ventas!$A$2:$A$10000)=DAY($A76)), Ventas!$F$2:$F$10000)</f>
        <v>0</v>
      </c>
      <c r="D76" s="2" t="n">
        <f aca="false">SUM(B76:C76)</f>
        <v>0</v>
      </c>
      <c r="F76" s="1" t="n">
        <f aca="false">SUMPRODUCT((Ventas!$D$2:$D$10000=0)*(YEAR(Ventas!$A$2:$A$10000)=YEAR($A76))*(MONTH(Ventas!$A$2:$A$10000)=MONTH($A76))*(DAY(Ventas!$A$2:$A$10000)=DAY($A76)), Ventas!H$2:H$10000)</f>
        <v>0</v>
      </c>
      <c r="G76" s="1" t="n">
        <f aca="false">SUMPRODUCT((Ventas!$D$2:$D$10000=0)*(YEAR(Ventas!$A$2:$A$10000)=YEAR($A76))*(MONTH(Ventas!$A$2:$A$10000)=MONTH($A76))*(DAY(Ventas!$A$2:$A$10000)=DAY($A76)), Ventas!I$2:I$10000)</f>
        <v>0</v>
      </c>
      <c r="H76" s="1" t="n">
        <f aca="false">SUMPRODUCT((Ventas!$D$2:$D$10000=0)*(YEAR(Ventas!$A$2:$A$10000)=YEAR($A76))*(MONTH(Ventas!$A$2:$A$10000)=MONTH($A76))*(DAY(Ventas!$A$2:$A$10000)=DAY($A76)), Ventas!J$2:J$10000)</f>
        <v>0</v>
      </c>
      <c r="I76" s="6" t="n">
        <f aca="false">SUMPRODUCT((Ventas!$D$2:$D$10000=0)*(YEAR(Ventas!$A$2:$A$10000)=YEAR($A76))*(MONTH(Ventas!$A$2:$A$10000)=MONTH($A76))*(DAY(Ventas!$A$2:$A$10000)=DAY($A76)), Ventas!K$2:K$10000)</f>
        <v>0</v>
      </c>
      <c r="J76" s="1" t="n">
        <f aca="false">SUMPRODUCT((Ventas!$D$2:$D$10000=0)*(YEAR(Ventas!$A$2:$A$10000)=YEAR($A76))*(MONTH(Ventas!$A$2:$A$10000)=MONTH($A76))*(DAY(Ventas!$A$2:$A$10000)=DAY($A76)), Ventas!L$2:L$10000)</f>
        <v>0</v>
      </c>
      <c r="K76" s="1" t="n">
        <f aca="false">SUMPRODUCT((Ventas!$D$2:$D$10000=0)*(YEAR(Ventas!$A$2:$A$10000)=YEAR($A76))*(MONTH(Ventas!$A$2:$A$10000)=MONTH($A76))*(DAY(Ventas!$A$2:$A$10000)=DAY($A76)), Ventas!M$2:M$10000)</f>
        <v>0</v>
      </c>
      <c r="L76" s="1" t="n">
        <f aca="false">SUMPRODUCT((Ventas!$D$2:$D$10000=0)*(YEAR(Ventas!$A$2:$A$10000)=YEAR($A76))*(MONTH(Ventas!$A$2:$A$10000)=MONTH($A76))*(DAY(Ventas!$A$2:$A$10000)=DAY($A76)), Ventas!N$2:N$10000)</f>
        <v>0</v>
      </c>
      <c r="M76" s="1" t="n">
        <f aca="false">SUMPRODUCT((Ventas!$D$2:$D$10000=0)*(YEAR(Ventas!$A$2:$A$10000)=YEAR($A76))*(MONTH(Ventas!$A$2:$A$10000)=MONTH($A76))*(DAY(Ventas!$A$2:$A$10000)=DAY($A76)), Ventas!O$2:O$10000)</f>
        <v>0</v>
      </c>
      <c r="N76" s="6" t="n">
        <f aca="false">SUMPRODUCT((Ventas!$D$2:$D$10000=0)*(YEAR(Ventas!$A$2:$A$10000)=YEAR($A76))*(MONTH(Ventas!$A$2:$A$10000)=MONTH($A76))*(DAY(Ventas!$A$2:$A$10000)=DAY($A76)), Ventas!P$2:P$10000)</f>
        <v>0</v>
      </c>
      <c r="O76" s="1" t="n">
        <f aca="false">SUMPRODUCT((Ventas!$D$2:$D$10000=0)*(YEAR(Ventas!$A$2:$A$10000)=YEAR($A76))*(MONTH(Ventas!$A$2:$A$10000)=MONTH($A76))*(DAY(Ventas!$A$2:$A$10000)=DAY($A76)), Ventas!Q$2:Q$10000)</f>
        <v>0</v>
      </c>
      <c r="P76" s="1" t="n">
        <f aca="false">SUMPRODUCT((Ventas!$D$2:$D$10000=0)*(YEAR(Ventas!$A$2:$A$10000)=YEAR($A76))*(MONTH(Ventas!$A$2:$A$10000)=MONTH($A76))*(DAY(Ventas!$A$2:$A$10000)=DAY($A76)), Ventas!R$2:R$10000)</f>
        <v>0</v>
      </c>
      <c r="Q76" s="1" t="n">
        <f aca="false">SUMPRODUCT((Ventas!$D$2:$D$10000=0)*(YEAR(Ventas!$A$2:$A$10000)=YEAR($A76))*(MONTH(Ventas!$A$2:$A$10000)=MONTH($A76))*(DAY(Ventas!$A$2:$A$10000)=DAY($A76)), Ventas!S$2:S$10000)</f>
        <v>0</v>
      </c>
      <c r="R76" s="1" t="n">
        <f aca="false">SUMPRODUCT((Ventas!$D$2:$D$10000=0)*(YEAR(Ventas!$A$2:$A$10000)=YEAR($A76))*(MONTH(Ventas!$A$2:$A$10000)=MONTH($A76))*(DAY(Ventas!$A$2:$A$10000)=DAY($A76)), Ventas!T$2:T$10000)</f>
        <v>0</v>
      </c>
      <c r="S76" s="6" t="n">
        <f aca="false">SUMPRODUCT((Ventas!$D$2:$D$10000=0)*(YEAR(Ventas!$A$2:$A$10000)=YEAR($A76))*(MONTH(Ventas!$A$2:$A$10000)=MONTH($A76))*(DAY(Ventas!$A$2:$A$10000)=DAY($A76)), Ventas!U$2:U$10000)</f>
        <v>0</v>
      </c>
      <c r="T76" s="1" t="n">
        <f aca="false">SUMPRODUCT((Ventas!$D$2:$D$10000=0)*(YEAR(Ventas!$A$2:$A$10000)=YEAR($A76))*(MONTH(Ventas!$A$2:$A$10000)=MONTH($A76))*(DAY(Ventas!$A$2:$A$10000)=DAY($A76)), Ventas!V$2:V$10000)</f>
        <v>0</v>
      </c>
      <c r="U76" s="1" t="n">
        <f aca="false">SUMPRODUCT((Ventas!$D$2:$D$10000=0)*(YEAR(Ventas!$A$2:$A$10000)=YEAR($A76))*(MONTH(Ventas!$A$2:$A$10000)=MONTH($A76))*(DAY(Ventas!$A$2:$A$10000)=DAY($A76)), Ventas!W$2:W$10000)</f>
        <v>0</v>
      </c>
      <c r="V76" s="1" t="n">
        <f aca="false">SUMPRODUCT((Ventas!$D$2:$D$10000=0)*(YEAR(Ventas!$A$2:$A$10000)=YEAR($A76))*(MONTH(Ventas!$A$2:$A$10000)=MONTH($A76))*(DAY(Ventas!$A$2:$A$10000)=DAY($A76)), Ventas!X$2:X$10000)</f>
        <v>0</v>
      </c>
      <c r="W76" s="1" t="n">
        <f aca="false">SUMPRODUCT((Ventas!$D$2:$D$10000=0)*(YEAR(Ventas!$A$2:$A$10000)=YEAR($A76))*(MONTH(Ventas!$A$2:$A$10000)=MONTH($A76))*(DAY(Ventas!$A$2:$A$10000)=DAY($A76)), Ventas!Y$2:Y$10000)</f>
        <v>0</v>
      </c>
      <c r="X76" s="6" t="n">
        <f aca="false">SUMPRODUCT((Ventas!$D$2:$D$10000=0)*(YEAR(Ventas!$A$2:$A$10000)=YEAR($A76))*(MONTH(Ventas!$A$2:$A$10000)=MONTH($A76))*(DAY(Ventas!$A$2:$A$10000)=DAY($A76)), Ventas!Z$2:Z$10000)</f>
        <v>0</v>
      </c>
      <c r="Y76" s="1" t="n">
        <f aca="false">SUMPRODUCT((Ventas!$D$2:$D$10000=0)*(YEAR(Ventas!$A$2:$A$10000)=YEAR($A76))*(MONTH(Ventas!$A$2:$A$10000)=MONTH($A76))*(DAY(Ventas!$A$2:$A$10000)=DAY($A76)), Ventas!AA$2:AA$10000)</f>
        <v>0</v>
      </c>
      <c r="Z76" s="1" t="n">
        <f aca="false">SUMPRODUCT((Ventas!$D$2:$D$10000=0)*(YEAR(Ventas!$A$2:$A$10000)=YEAR($A76))*(MONTH(Ventas!$A$2:$A$10000)=MONTH($A76))*(DAY(Ventas!$A$2:$A$10000)=DAY($A76)), Ventas!AB$2:AB$10000)</f>
        <v>0</v>
      </c>
      <c r="AA76" s="1" t="n">
        <f aca="false">SUMPRODUCT((Ventas!$D$2:$D$10000=0)*(YEAR(Ventas!$A$2:$A$10000)=YEAR($A76))*(MONTH(Ventas!$A$2:$A$10000)=MONTH($A76))*(DAY(Ventas!$A$2:$A$10000)=DAY($A76)), Ventas!AC$2:AC$10000)</f>
        <v>0</v>
      </c>
      <c r="AB76" s="1" t="n">
        <f aca="false">SUMPRODUCT((Ventas!$D$2:$D$10000=0)*(YEAR(Ventas!$A$2:$A$10000)=YEAR($A76))*(MONTH(Ventas!$A$2:$A$10000)=MONTH($A76))*(DAY(Ventas!$A$2:$A$10000)=DAY($A76)), Ventas!AD$2:AD$10000)</f>
        <v>0</v>
      </c>
      <c r="AC76" s="6" t="n">
        <f aca="false">SUMPRODUCT((Ventas!$D$2:$D$10000=0)*(YEAR(Ventas!$A$2:$A$10000)=YEAR($A76))*(MONTH(Ventas!$A$2:$A$10000)=MONTH($A76))*(DAY(Ventas!$A$2:$A$10000)=DAY($A76)), Ventas!AE$2:AE$10000)</f>
        <v>0</v>
      </c>
      <c r="AD76" s="1" t="n">
        <f aca="false">SUMPRODUCT((Ventas!$D$2:$D$10000=0)*(YEAR(Ventas!$A$2:$A$10000)=YEAR($A76))*(MONTH(Ventas!$A$2:$A$10000)=MONTH($A76))*(DAY(Ventas!$A$2:$A$10000)=DAY($A76)), Ventas!AF$2:AF$10000)</f>
        <v>0</v>
      </c>
      <c r="AE76" s="1" t="n">
        <f aca="false">SUMPRODUCT((Ventas!$D$2:$D$10000=0)*(YEAR(Ventas!$A$2:$A$10000)=YEAR($A76))*(MONTH(Ventas!$A$2:$A$10000)=MONTH($A76))*(DAY(Ventas!$A$2:$A$10000)=DAY($A76)), Ventas!AG$2:AG$10000)</f>
        <v>0</v>
      </c>
      <c r="AF76" s="1" t="n">
        <f aca="false">SUMPRODUCT((Ventas!$D$2:$D$10000=0)*(YEAR(Ventas!$A$2:$A$10000)=YEAR($A76))*(MONTH(Ventas!$A$2:$A$10000)=MONTH($A76))*(DAY(Ventas!$A$2:$A$10000)=DAY($A76)), Ventas!AH$2:AH$10000)</f>
        <v>0</v>
      </c>
      <c r="AG76" s="1" t="n">
        <f aca="false">SUMPRODUCT((Ventas!$D$2:$D$10000=0)*(YEAR(Ventas!$A$2:$A$10000)=YEAR($A76))*(MONTH(Ventas!$A$2:$A$10000)=MONTH($A76))*(DAY(Ventas!$A$2:$A$10000)=DAY($A76)), Ventas!AI$2:AI$10000)</f>
        <v>0</v>
      </c>
      <c r="AH76" s="6" t="n">
        <f aca="false">SUMPRODUCT((Ventas!$D$2:$D$10000=0)*(YEAR(Ventas!$A$2:$A$10000)=YEAR($A76))*(MONTH(Ventas!$A$2:$A$10000)=MONTH($A76))*(DAY(Ventas!$A$2:$A$10000)=DAY($A76)), Ventas!AJ$2:AJ$10000)</f>
        <v>0</v>
      </c>
      <c r="AI76" s="1" t="n">
        <f aca="false">SUMPRODUCT((Ventas!$D$2:$D$10000=0)*(YEAR(Ventas!$A$2:$A$10000)=YEAR($A76))*(MONTH(Ventas!$A$2:$A$10000)=MONTH($A76))*(DAY(Ventas!$A$2:$A$10000)=DAY($A76)), Ventas!AK$2:AK$10000)</f>
        <v>0</v>
      </c>
      <c r="AJ76" s="1" t="n">
        <f aca="false">SUMPRODUCT((Ventas!$D$2:$D$10000=0)*(YEAR(Ventas!$A$2:$A$10000)=YEAR($A76))*(MONTH(Ventas!$A$2:$A$10000)=MONTH($A76))*(DAY(Ventas!$A$2:$A$10000)=DAY($A76)), Ventas!AL$2:AL$10000)</f>
        <v>0</v>
      </c>
      <c r="AK76" s="6" t="n">
        <f aca="false">SUMPRODUCT((Ventas!$D$2:$D$10000=0)*(YEAR(Ventas!$A$2:$A$10000)=YEAR($A76))*(MONTH(Ventas!$A$2:$A$10000)=MONTH($A76))*(DAY(Ventas!$A$2:$A$10000)=DAY($A76)), Ventas!AM$2:AM$10000)</f>
        <v>0</v>
      </c>
      <c r="AL76" s="1" t="n">
        <f aca="false">SUMPRODUCT((Ventas!$D$2:$D$10000=0)*(YEAR(Ventas!$A$2:$A$10000)=YEAR($A76))*(MONTH(Ventas!$A$2:$A$10000)=MONTH($A76))*(DAY(Ventas!$A$2:$A$10000)=DAY($A76)), Ventas!AN$2:AN$10000)</f>
        <v>0</v>
      </c>
      <c r="AM76" s="1" t="n">
        <f aca="false">SUMPRODUCT((Ventas!$D$2:$D$10000=0)*(YEAR(Ventas!$A$2:$A$10000)=YEAR($A76))*(MONTH(Ventas!$A$2:$A$10000)=MONTH($A76))*(DAY(Ventas!$A$2:$A$10000)=DAY($A76)), Ventas!AO$2:AO$10000)</f>
        <v>0</v>
      </c>
      <c r="AN76" s="6" t="n">
        <f aca="false">SUMPRODUCT((Ventas!$D$2:$D$10000=0)*(YEAR(Ventas!$A$2:$A$10000)=YEAR($A76))*(MONTH(Ventas!$A$2:$A$10000)=MONTH($A76))*(DAY(Ventas!$A$2:$A$10000)=DAY($A76)), Ventas!AP$2:AP$10000)</f>
        <v>0</v>
      </c>
      <c r="AO76" s="1" t="n">
        <f aca="false">SUMPRODUCT((Ventas!$D$2:$D$10000=0)*(YEAR(Ventas!$A$2:$A$10000)=YEAR($A76))*(MONTH(Ventas!$A$2:$A$10000)=MONTH($A76))*(DAY(Ventas!$A$2:$A$10000)=DAY($A76)), Ventas!AQ$2:AQ$10000)</f>
        <v>0</v>
      </c>
      <c r="AP76" s="1" t="n">
        <f aca="false">SUMPRODUCT((Ventas!$D$2:$D$10000=0)*(YEAR(Ventas!$A$2:$A$10000)=YEAR($A76))*(MONTH(Ventas!$A$2:$A$10000)=MONTH($A76))*(DAY(Ventas!$A$2:$A$10000)=DAY($A76)), Ventas!AR$2:AR$10000)</f>
        <v>0</v>
      </c>
      <c r="AQ76" s="1" t="n">
        <f aca="false">SUMPRODUCT((Ventas!$D$2:$D$10000=0)*(YEAR(Ventas!$A$2:$A$10000)=YEAR($A76))*(MONTH(Ventas!$A$2:$A$10000)=MONTH($A76))*(DAY(Ventas!$A$2:$A$10000)=DAY($A76)), Ventas!AS$2:AS$10000)</f>
        <v>0</v>
      </c>
      <c r="AR76" s="6" t="n">
        <f aca="false">SUMPRODUCT((Ventas!$D$2:$D$10000=0)*(YEAR(Ventas!$A$2:$A$10000)=YEAR($A76))*(MONTH(Ventas!$A$2:$A$10000)=MONTH($A76))*(DAY(Ventas!$A$2:$A$10000)=DAY($A76)), Ventas!AT$2:AT$10000)</f>
        <v>0</v>
      </c>
      <c r="AS76" s="1" t="n">
        <f aca="false">SUMPRODUCT((Ventas!$D$2:$D$10000=0)*(YEAR(Ventas!$A$2:$A$10000)=YEAR($A76))*(MONTH(Ventas!$A$2:$A$10000)=MONTH($A76))*(DAY(Ventas!$A$2:$A$10000)=DAY($A76)), Ventas!AU$2:AU$10000)</f>
        <v>0</v>
      </c>
      <c r="AT76" s="1" t="n">
        <f aca="false">SUMPRODUCT((Ventas!$D$2:$D$10000=0)*(YEAR(Ventas!$A$2:$A$10000)=YEAR($A76))*(MONTH(Ventas!$A$2:$A$10000)=MONTH($A76))*(DAY(Ventas!$A$2:$A$10000)=DAY($A76)), Ventas!AV$2:AV$10000)</f>
        <v>0</v>
      </c>
      <c r="AU76" s="1" t="n">
        <f aca="false">SUMPRODUCT((Ventas!$D$2:$D$10000=0)*(YEAR(Ventas!$A$2:$A$10000)=YEAR($A76))*(MONTH(Ventas!$A$2:$A$10000)=MONTH($A76))*(DAY(Ventas!$A$2:$A$10000)=DAY($A76)), Ventas!AW$2:AW$10000)</f>
        <v>0</v>
      </c>
      <c r="AV76" s="6" t="n">
        <f aca="false">SUMPRODUCT((Ventas!$D$2:$D$10000=0)*(YEAR(Ventas!$A$2:$A$10000)=YEAR($A76))*(MONTH(Ventas!$A$2:$A$10000)=MONTH($A76))*(DAY(Ventas!$A$2:$A$10000)=DAY($A76)), Ventas!AX$2:AX$10000)</f>
        <v>0</v>
      </c>
      <c r="AW76" s="1" t="n">
        <f aca="false">SUMPRODUCT((Ventas!$D$2:$D$10000=0)*(YEAR(Ventas!$A$2:$A$10000)=YEAR($A76))*(MONTH(Ventas!$A$2:$A$10000)=MONTH($A76))*(DAY(Ventas!$A$2:$A$10000)=DAY($A76)), Ventas!AY$2:AY$10000)</f>
        <v>0</v>
      </c>
      <c r="AX76" s="1" t="n">
        <f aca="false">SUMPRODUCT((Ventas!$D$2:$D$10000=0)*(YEAR(Ventas!$A$2:$A$10000)=YEAR($A76))*(MONTH(Ventas!$A$2:$A$10000)=MONTH($A76))*(DAY(Ventas!$A$2:$A$10000)=DAY($A76)), Ventas!AZ$2:AZ$10000)</f>
        <v>0</v>
      </c>
      <c r="AY76" s="1" t="n">
        <f aca="false">SUMPRODUCT((Ventas!$D$2:$D$10000=0)*(YEAR(Ventas!$A$2:$A$10000)=YEAR($A76))*(MONTH(Ventas!$A$2:$A$10000)=MONTH($A76))*(DAY(Ventas!$A$2:$A$10000)=DAY($A76)), Ventas!BA$2:BA$10000)</f>
        <v>0</v>
      </c>
      <c r="AZ76" s="6" t="n">
        <f aca="false">SUMPRODUCT((Ventas!$D$2:$D$10000=0)*(YEAR(Ventas!$A$2:$A$10000)=YEAR($A76))*(MONTH(Ventas!$A$2:$A$10000)=MONTH($A76))*(DAY(Ventas!$A$2:$A$10000)=DAY($A76)), Ventas!BB$2:BB$10000)</f>
        <v>0</v>
      </c>
      <c r="BA76" s="1" t="n">
        <f aca="false">SUMPRODUCT((Ventas!$D$2:$D$10000=0)*(YEAR(Ventas!$A$2:$A$10000)=YEAR($A76))*(MONTH(Ventas!$A$2:$A$10000)=MONTH($A76))*(DAY(Ventas!$A$2:$A$10000)=DAY($A76)), Ventas!BC$2:BC$10000)</f>
        <v>0</v>
      </c>
      <c r="BB76" s="1" t="n">
        <f aca="false">SUMPRODUCT((Ventas!$D$2:$D$10000=0)*(YEAR(Ventas!$A$2:$A$10000)=YEAR($A76))*(MONTH(Ventas!$A$2:$A$10000)=MONTH($A76))*(DAY(Ventas!$A$2:$A$10000)=DAY($A76)), Ventas!BD$2:BD$10000)</f>
        <v>0</v>
      </c>
      <c r="BC76" s="1" t="n">
        <f aca="false">SUMPRODUCT((Ventas!$D$2:$D$10000=0)*(YEAR(Ventas!$A$2:$A$10000)=YEAR($A76))*(MONTH(Ventas!$A$2:$A$10000)=MONTH($A76))*(DAY(Ventas!$A$2:$A$10000)=DAY($A76)), Ventas!BE$2:BE$10000)</f>
        <v>0</v>
      </c>
      <c r="BD76" s="6" t="n">
        <f aca="false">SUMPRODUCT((Ventas!$D$2:$D$10000=0)*(YEAR(Ventas!$A$2:$A$10000)=YEAR($A76))*(MONTH(Ventas!$A$2:$A$10000)=MONTH($A76))*(DAY(Ventas!$A$2:$A$10000)=DAY($A76)), Ventas!BF$2:BF$10000)</f>
        <v>0</v>
      </c>
      <c r="BE76" s="1" t="n">
        <f aca="false">SUMPRODUCT((Ventas!$D$2:$D$10000=0)*(YEAR(Ventas!$A$2:$A$10000)=YEAR($A76))*(MONTH(Ventas!$A$2:$A$10000)=MONTH($A76))*(DAY(Ventas!$A$2:$A$10000)=DAY($A76)), Ventas!BG$2:BG$10000)</f>
        <v>0</v>
      </c>
      <c r="BF76" s="6" t="n">
        <f aca="false">SUMPRODUCT((Ventas!$D$2:$D$10000=0)*(YEAR(Ventas!$A$2:$A$10000)=YEAR($A76))*(MONTH(Ventas!$A$2:$A$10000)=MONTH($A76))*(DAY(Ventas!$A$2:$A$10000)=DAY($A76)), Ventas!BH$2:BH$10000)</f>
        <v>0</v>
      </c>
      <c r="BG76" s="1" t="n">
        <f aca="false">SUMPRODUCT((Ventas!$D$2:$D$10000=0)*(YEAR(Ventas!$A$2:$A$10000)=YEAR($A76))*(MONTH(Ventas!$A$2:$A$10000)=MONTH($A76))*(DAY(Ventas!$A$2:$A$10000)=DAY($A76)), Ventas!BI$2:BI$10000)</f>
        <v>0</v>
      </c>
      <c r="BH76" s="1" t="n">
        <f aca="false">SUMPRODUCT((Ventas!$D$2:$D$10000=0)*(YEAR(Ventas!$A$2:$A$10000)=YEAR($A76))*(MONTH(Ventas!$A$2:$A$10000)=MONTH($A76))*(DAY(Ventas!$A$2:$A$10000)=DAY($A76)), Ventas!BJ$2:BJ$10000)</f>
        <v>0</v>
      </c>
      <c r="BI76" s="1" t="n">
        <f aca="false">SUMPRODUCT((Ventas!$D$2:$D$10000=0)*(YEAR(Ventas!$A$2:$A$10000)=YEAR($A76))*(MONTH(Ventas!$A$2:$A$10000)=MONTH($A76))*(DAY(Ventas!$A$2:$A$10000)=DAY($A76)), Ventas!BK$2:BK$10000)</f>
        <v>0</v>
      </c>
      <c r="BJ76" s="1" t="n">
        <f aca="false">SUMPRODUCT((Ventas!$D$2:$D$10000=0)*(YEAR(Ventas!$A$2:$A$10000)=YEAR($A76))*(MONTH(Ventas!$A$2:$A$10000)=MONTH($A76))*(DAY(Ventas!$A$2:$A$10000)=DAY($A76)), Ventas!BL$2:BL$10000)</f>
        <v>0</v>
      </c>
      <c r="BK76" s="1" t="n">
        <f aca="false">SUMPRODUCT((Ventas!$D$2:$D$10000=0)*(YEAR(Ventas!$A$2:$A$10000)=YEAR($A76))*(MONTH(Ventas!$A$2:$A$10000)=MONTH($A76))*(DAY(Ventas!$A$2:$A$10000)=DAY($A76)), Ventas!BM$2:BM$10000)</f>
        <v>0</v>
      </c>
      <c r="BL76" s="1" t="n">
        <f aca="false">SUMPRODUCT((Ventas!$D$2:$D$10000=0)*(YEAR(Ventas!$A$2:$A$10000)=YEAR($A76))*(MONTH(Ventas!$A$2:$A$10000)=MONTH($A76))*(DAY(Ventas!$A$2:$A$10000)=DAY($A76)), Ventas!BN$2:BN$10000)</f>
        <v>0</v>
      </c>
      <c r="BM76" s="1" t="n">
        <f aca="false">SUMPRODUCT((Ventas!$D$2:$D$10000=0)*(YEAR(Ventas!$A$2:$A$10000)=YEAR($A76))*(MONTH(Ventas!$A$2:$A$10000)=MONTH($A76))*(DAY(Ventas!$A$2:$A$10000)=DAY($A76)), Ventas!BO$2:BO$10000)</f>
        <v>0</v>
      </c>
      <c r="BN76" s="1" t="n">
        <f aca="false">SUMPRODUCT((Ventas!$D$2:$D$10000=0)*(YEAR(Ventas!$A$2:$A$10000)=YEAR($A76))*(MONTH(Ventas!$A$2:$A$10000)=MONTH($A76))*(DAY(Ventas!$A$2:$A$10000)=DAY($A76)), Ventas!BP$2:BP$10000)</f>
        <v>0</v>
      </c>
      <c r="BO76" s="1" t="n">
        <f aca="false">SUMPRODUCT((Ventas!$D$2:$D$10000=0)*(YEAR(Ventas!$A$2:$A$10000)=YEAR($A76))*(MONTH(Ventas!$A$2:$A$10000)=MONTH($A76))*(DAY(Ventas!$A$2:$A$10000)=DAY($A76)), Ventas!BQ$2:BQ$10000)</f>
        <v>0</v>
      </c>
      <c r="BP76" s="1" t="n">
        <f aca="false">SUMPRODUCT((Ventas!$D$2:$D$10000=0)*(YEAR(Ventas!$A$2:$A$10000)=YEAR($A76))*(MONTH(Ventas!$A$2:$A$10000)=MONTH($A76))*(DAY(Ventas!$A$2:$A$10000)=DAY($A76)), Ventas!BR$2:BR$10000)</f>
        <v>0</v>
      </c>
      <c r="BQ76" s="1" t="n">
        <f aca="false">SUMPRODUCT((Ventas!$D$2:$D$10000=0)*(YEAR(Ventas!$A$2:$A$10000)=YEAR($A76))*(MONTH(Ventas!$A$2:$A$10000)=MONTH($A76))*(DAY(Ventas!$A$2:$A$10000)=DAY($A76)), Ventas!BS$2:BS$10000)</f>
        <v>0</v>
      </c>
      <c r="BR76" s="1" t="n">
        <f aca="false">SUMPRODUCT((Ventas!$D$2:$D$10000=0)*(YEAR(Ventas!$A$2:$A$10000)=YEAR($A76))*(MONTH(Ventas!$A$2:$A$10000)=MONTH($A76))*(DAY(Ventas!$A$2:$A$10000)=DAY($A76)), Ventas!BT$2:BT$10000)</f>
        <v>0</v>
      </c>
      <c r="BS76" s="1" t="n">
        <f aca="false">SUMPRODUCT((Ventas!$D$2:$D$10000=0)*(YEAR(Ventas!$A$2:$A$10000)=YEAR($A76))*(MONTH(Ventas!$A$2:$A$10000)=MONTH($A76))*(DAY(Ventas!$A$2:$A$10000)=DAY($A76)), Ventas!BU$2:BU$10000)</f>
        <v>0</v>
      </c>
    </row>
    <row r="77" customFormat="false" ht="12.8" hidden="false" customHeight="false" outlineLevel="0" collapsed="false">
      <c r="A77" s="64" t="n">
        <v>42611</v>
      </c>
      <c r="B77" s="2" t="n">
        <f aca="false">SUMPRODUCT((Ventas!$D$2:$D$10000=0)*(YEAR(Ventas!$A$2:$A$10000)=YEAR($A77))*(MONTH(Ventas!$A$2:$A$10000)=MONTH($A77))*(DAY(Ventas!$A$2:$A$10000)=DAY($A77)), Ventas!$F$2:$F$10000)</f>
        <v>0</v>
      </c>
      <c r="C77" s="2" t="n">
        <f aca="false">SUMPRODUCT((Ventas!$D$2:$D$10000=1)*(YEAR(Ventas!$A$2:$A$10000)=YEAR($A77))*(MONTH(Ventas!$A$2:$A$10000)=MONTH($A77))*(DAY(Ventas!$A$2:$A$10000)=DAY($A77)), Ventas!$F$2:$F$10000)</f>
        <v>0</v>
      </c>
      <c r="D77" s="2" t="n">
        <f aca="false">SUM(B77:C77)</f>
        <v>0</v>
      </c>
      <c r="F77" s="1" t="n">
        <f aca="false">SUMPRODUCT((Ventas!$D$2:$D$10000=0)*(YEAR(Ventas!$A$2:$A$10000)=YEAR($A77))*(MONTH(Ventas!$A$2:$A$10000)=MONTH($A77))*(DAY(Ventas!$A$2:$A$10000)=DAY($A77)), Ventas!H$2:H$10000)</f>
        <v>0</v>
      </c>
      <c r="G77" s="1" t="n">
        <f aca="false">SUMPRODUCT((Ventas!$D$2:$D$10000=0)*(YEAR(Ventas!$A$2:$A$10000)=YEAR($A77))*(MONTH(Ventas!$A$2:$A$10000)=MONTH($A77))*(DAY(Ventas!$A$2:$A$10000)=DAY($A77)), Ventas!I$2:I$10000)</f>
        <v>0</v>
      </c>
      <c r="H77" s="1" t="n">
        <f aca="false">SUMPRODUCT((Ventas!$D$2:$D$10000=0)*(YEAR(Ventas!$A$2:$A$10000)=YEAR($A77))*(MONTH(Ventas!$A$2:$A$10000)=MONTH($A77))*(DAY(Ventas!$A$2:$A$10000)=DAY($A77)), Ventas!J$2:J$10000)</f>
        <v>0</v>
      </c>
      <c r="I77" s="6" t="n">
        <f aca="false">SUMPRODUCT((Ventas!$D$2:$D$10000=0)*(YEAR(Ventas!$A$2:$A$10000)=YEAR($A77))*(MONTH(Ventas!$A$2:$A$10000)=MONTH($A77))*(DAY(Ventas!$A$2:$A$10000)=DAY($A77)), Ventas!K$2:K$10000)</f>
        <v>0</v>
      </c>
      <c r="J77" s="1" t="n">
        <f aca="false">SUMPRODUCT((Ventas!$D$2:$D$10000=0)*(YEAR(Ventas!$A$2:$A$10000)=YEAR($A77))*(MONTH(Ventas!$A$2:$A$10000)=MONTH($A77))*(DAY(Ventas!$A$2:$A$10000)=DAY($A77)), Ventas!L$2:L$10000)</f>
        <v>0</v>
      </c>
      <c r="K77" s="1" t="n">
        <f aca="false">SUMPRODUCT((Ventas!$D$2:$D$10000=0)*(YEAR(Ventas!$A$2:$A$10000)=YEAR($A77))*(MONTH(Ventas!$A$2:$A$10000)=MONTH($A77))*(DAY(Ventas!$A$2:$A$10000)=DAY($A77)), Ventas!M$2:M$10000)</f>
        <v>0</v>
      </c>
      <c r="L77" s="1" t="n">
        <f aca="false">SUMPRODUCT((Ventas!$D$2:$D$10000=0)*(YEAR(Ventas!$A$2:$A$10000)=YEAR($A77))*(MONTH(Ventas!$A$2:$A$10000)=MONTH($A77))*(DAY(Ventas!$A$2:$A$10000)=DAY($A77)), Ventas!N$2:N$10000)</f>
        <v>0</v>
      </c>
      <c r="M77" s="1" t="n">
        <f aca="false">SUMPRODUCT((Ventas!$D$2:$D$10000=0)*(YEAR(Ventas!$A$2:$A$10000)=YEAR($A77))*(MONTH(Ventas!$A$2:$A$10000)=MONTH($A77))*(DAY(Ventas!$A$2:$A$10000)=DAY($A77)), Ventas!O$2:O$10000)</f>
        <v>0</v>
      </c>
      <c r="N77" s="6" t="n">
        <f aca="false">SUMPRODUCT((Ventas!$D$2:$D$10000=0)*(YEAR(Ventas!$A$2:$A$10000)=YEAR($A77))*(MONTH(Ventas!$A$2:$A$10000)=MONTH($A77))*(DAY(Ventas!$A$2:$A$10000)=DAY($A77)), Ventas!P$2:P$10000)</f>
        <v>0</v>
      </c>
      <c r="O77" s="1" t="n">
        <f aca="false">SUMPRODUCT((Ventas!$D$2:$D$10000=0)*(YEAR(Ventas!$A$2:$A$10000)=YEAR($A77))*(MONTH(Ventas!$A$2:$A$10000)=MONTH($A77))*(DAY(Ventas!$A$2:$A$10000)=DAY($A77)), Ventas!Q$2:Q$10000)</f>
        <v>0</v>
      </c>
      <c r="P77" s="1" t="n">
        <f aca="false">SUMPRODUCT((Ventas!$D$2:$D$10000=0)*(YEAR(Ventas!$A$2:$A$10000)=YEAR($A77))*(MONTH(Ventas!$A$2:$A$10000)=MONTH($A77))*(DAY(Ventas!$A$2:$A$10000)=DAY($A77)), Ventas!R$2:R$10000)</f>
        <v>0</v>
      </c>
      <c r="Q77" s="1" t="n">
        <f aca="false">SUMPRODUCT((Ventas!$D$2:$D$10000=0)*(YEAR(Ventas!$A$2:$A$10000)=YEAR($A77))*(MONTH(Ventas!$A$2:$A$10000)=MONTH($A77))*(DAY(Ventas!$A$2:$A$10000)=DAY($A77)), Ventas!S$2:S$10000)</f>
        <v>0</v>
      </c>
      <c r="R77" s="1" t="n">
        <f aca="false">SUMPRODUCT((Ventas!$D$2:$D$10000=0)*(YEAR(Ventas!$A$2:$A$10000)=YEAR($A77))*(MONTH(Ventas!$A$2:$A$10000)=MONTH($A77))*(DAY(Ventas!$A$2:$A$10000)=DAY($A77)), Ventas!T$2:T$10000)</f>
        <v>0</v>
      </c>
      <c r="S77" s="6" t="n">
        <f aca="false">SUMPRODUCT((Ventas!$D$2:$D$10000=0)*(YEAR(Ventas!$A$2:$A$10000)=YEAR($A77))*(MONTH(Ventas!$A$2:$A$10000)=MONTH($A77))*(DAY(Ventas!$A$2:$A$10000)=DAY($A77)), Ventas!U$2:U$10000)</f>
        <v>0</v>
      </c>
      <c r="T77" s="1" t="n">
        <f aca="false">SUMPRODUCT((Ventas!$D$2:$D$10000=0)*(YEAR(Ventas!$A$2:$A$10000)=YEAR($A77))*(MONTH(Ventas!$A$2:$A$10000)=MONTH($A77))*(DAY(Ventas!$A$2:$A$10000)=DAY($A77)), Ventas!V$2:V$10000)</f>
        <v>0</v>
      </c>
      <c r="U77" s="1" t="n">
        <f aca="false">SUMPRODUCT((Ventas!$D$2:$D$10000=0)*(YEAR(Ventas!$A$2:$A$10000)=YEAR($A77))*(MONTH(Ventas!$A$2:$A$10000)=MONTH($A77))*(DAY(Ventas!$A$2:$A$10000)=DAY($A77)), Ventas!W$2:W$10000)</f>
        <v>0</v>
      </c>
      <c r="V77" s="1" t="n">
        <f aca="false">SUMPRODUCT((Ventas!$D$2:$D$10000=0)*(YEAR(Ventas!$A$2:$A$10000)=YEAR($A77))*(MONTH(Ventas!$A$2:$A$10000)=MONTH($A77))*(DAY(Ventas!$A$2:$A$10000)=DAY($A77)), Ventas!X$2:X$10000)</f>
        <v>0</v>
      </c>
      <c r="W77" s="1" t="n">
        <f aca="false">SUMPRODUCT((Ventas!$D$2:$D$10000=0)*(YEAR(Ventas!$A$2:$A$10000)=YEAR($A77))*(MONTH(Ventas!$A$2:$A$10000)=MONTH($A77))*(DAY(Ventas!$A$2:$A$10000)=DAY($A77)), Ventas!Y$2:Y$10000)</f>
        <v>0</v>
      </c>
      <c r="X77" s="6" t="n">
        <f aca="false">SUMPRODUCT((Ventas!$D$2:$D$10000=0)*(YEAR(Ventas!$A$2:$A$10000)=YEAR($A77))*(MONTH(Ventas!$A$2:$A$10000)=MONTH($A77))*(DAY(Ventas!$A$2:$A$10000)=DAY($A77)), Ventas!Z$2:Z$10000)</f>
        <v>0</v>
      </c>
      <c r="Y77" s="1" t="n">
        <f aca="false">SUMPRODUCT((Ventas!$D$2:$D$10000=0)*(YEAR(Ventas!$A$2:$A$10000)=YEAR($A77))*(MONTH(Ventas!$A$2:$A$10000)=MONTH($A77))*(DAY(Ventas!$A$2:$A$10000)=DAY($A77)), Ventas!AA$2:AA$10000)</f>
        <v>0</v>
      </c>
      <c r="Z77" s="1" t="n">
        <f aca="false">SUMPRODUCT((Ventas!$D$2:$D$10000=0)*(YEAR(Ventas!$A$2:$A$10000)=YEAR($A77))*(MONTH(Ventas!$A$2:$A$10000)=MONTH($A77))*(DAY(Ventas!$A$2:$A$10000)=DAY($A77)), Ventas!AB$2:AB$10000)</f>
        <v>0</v>
      </c>
      <c r="AA77" s="1" t="n">
        <f aca="false">SUMPRODUCT((Ventas!$D$2:$D$10000=0)*(YEAR(Ventas!$A$2:$A$10000)=YEAR($A77))*(MONTH(Ventas!$A$2:$A$10000)=MONTH($A77))*(DAY(Ventas!$A$2:$A$10000)=DAY($A77)), Ventas!AC$2:AC$10000)</f>
        <v>0</v>
      </c>
      <c r="AB77" s="1" t="n">
        <f aca="false">SUMPRODUCT((Ventas!$D$2:$D$10000=0)*(YEAR(Ventas!$A$2:$A$10000)=YEAR($A77))*(MONTH(Ventas!$A$2:$A$10000)=MONTH($A77))*(DAY(Ventas!$A$2:$A$10000)=DAY($A77)), Ventas!AD$2:AD$10000)</f>
        <v>0</v>
      </c>
      <c r="AC77" s="6" t="n">
        <f aca="false">SUMPRODUCT((Ventas!$D$2:$D$10000=0)*(YEAR(Ventas!$A$2:$A$10000)=YEAR($A77))*(MONTH(Ventas!$A$2:$A$10000)=MONTH($A77))*(DAY(Ventas!$A$2:$A$10000)=DAY($A77)), Ventas!AE$2:AE$10000)</f>
        <v>0</v>
      </c>
      <c r="AD77" s="1" t="n">
        <f aca="false">SUMPRODUCT((Ventas!$D$2:$D$10000=0)*(YEAR(Ventas!$A$2:$A$10000)=YEAR($A77))*(MONTH(Ventas!$A$2:$A$10000)=MONTH($A77))*(DAY(Ventas!$A$2:$A$10000)=DAY($A77)), Ventas!AF$2:AF$10000)</f>
        <v>0</v>
      </c>
      <c r="AE77" s="1" t="n">
        <f aca="false">SUMPRODUCT((Ventas!$D$2:$D$10000=0)*(YEAR(Ventas!$A$2:$A$10000)=YEAR($A77))*(MONTH(Ventas!$A$2:$A$10000)=MONTH($A77))*(DAY(Ventas!$A$2:$A$10000)=DAY($A77)), Ventas!AG$2:AG$10000)</f>
        <v>0</v>
      </c>
      <c r="AF77" s="1" t="n">
        <f aca="false">SUMPRODUCT((Ventas!$D$2:$D$10000=0)*(YEAR(Ventas!$A$2:$A$10000)=YEAR($A77))*(MONTH(Ventas!$A$2:$A$10000)=MONTH($A77))*(DAY(Ventas!$A$2:$A$10000)=DAY($A77)), Ventas!AH$2:AH$10000)</f>
        <v>0</v>
      </c>
      <c r="AG77" s="1" t="n">
        <f aca="false">SUMPRODUCT((Ventas!$D$2:$D$10000=0)*(YEAR(Ventas!$A$2:$A$10000)=YEAR($A77))*(MONTH(Ventas!$A$2:$A$10000)=MONTH($A77))*(DAY(Ventas!$A$2:$A$10000)=DAY($A77)), Ventas!AI$2:AI$10000)</f>
        <v>0</v>
      </c>
      <c r="AH77" s="6" t="n">
        <f aca="false">SUMPRODUCT((Ventas!$D$2:$D$10000=0)*(YEAR(Ventas!$A$2:$A$10000)=YEAR($A77))*(MONTH(Ventas!$A$2:$A$10000)=MONTH($A77))*(DAY(Ventas!$A$2:$A$10000)=DAY($A77)), Ventas!AJ$2:AJ$10000)</f>
        <v>0</v>
      </c>
      <c r="AI77" s="1" t="n">
        <f aca="false">SUMPRODUCT((Ventas!$D$2:$D$10000=0)*(YEAR(Ventas!$A$2:$A$10000)=YEAR($A77))*(MONTH(Ventas!$A$2:$A$10000)=MONTH($A77))*(DAY(Ventas!$A$2:$A$10000)=DAY($A77)), Ventas!AK$2:AK$10000)</f>
        <v>0</v>
      </c>
      <c r="AJ77" s="1" t="n">
        <f aca="false">SUMPRODUCT((Ventas!$D$2:$D$10000=0)*(YEAR(Ventas!$A$2:$A$10000)=YEAR($A77))*(MONTH(Ventas!$A$2:$A$10000)=MONTH($A77))*(DAY(Ventas!$A$2:$A$10000)=DAY($A77)), Ventas!AL$2:AL$10000)</f>
        <v>0</v>
      </c>
      <c r="AK77" s="6" t="n">
        <f aca="false">SUMPRODUCT((Ventas!$D$2:$D$10000=0)*(YEAR(Ventas!$A$2:$A$10000)=YEAR($A77))*(MONTH(Ventas!$A$2:$A$10000)=MONTH($A77))*(DAY(Ventas!$A$2:$A$10000)=DAY($A77)), Ventas!AM$2:AM$10000)</f>
        <v>0</v>
      </c>
      <c r="AL77" s="1" t="n">
        <f aca="false">SUMPRODUCT((Ventas!$D$2:$D$10000=0)*(YEAR(Ventas!$A$2:$A$10000)=YEAR($A77))*(MONTH(Ventas!$A$2:$A$10000)=MONTH($A77))*(DAY(Ventas!$A$2:$A$10000)=DAY($A77)), Ventas!AN$2:AN$10000)</f>
        <v>0</v>
      </c>
      <c r="AM77" s="1" t="n">
        <f aca="false">SUMPRODUCT((Ventas!$D$2:$D$10000=0)*(YEAR(Ventas!$A$2:$A$10000)=YEAR($A77))*(MONTH(Ventas!$A$2:$A$10000)=MONTH($A77))*(DAY(Ventas!$A$2:$A$10000)=DAY($A77)), Ventas!AO$2:AO$10000)</f>
        <v>0</v>
      </c>
      <c r="AN77" s="6" t="n">
        <f aca="false">SUMPRODUCT((Ventas!$D$2:$D$10000=0)*(YEAR(Ventas!$A$2:$A$10000)=YEAR($A77))*(MONTH(Ventas!$A$2:$A$10000)=MONTH($A77))*(DAY(Ventas!$A$2:$A$10000)=DAY($A77)), Ventas!AP$2:AP$10000)</f>
        <v>0</v>
      </c>
      <c r="AO77" s="1" t="n">
        <f aca="false">SUMPRODUCT((Ventas!$D$2:$D$10000=0)*(YEAR(Ventas!$A$2:$A$10000)=YEAR($A77))*(MONTH(Ventas!$A$2:$A$10000)=MONTH($A77))*(DAY(Ventas!$A$2:$A$10000)=DAY($A77)), Ventas!AQ$2:AQ$10000)</f>
        <v>0</v>
      </c>
      <c r="AP77" s="1" t="n">
        <f aca="false">SUMPRODUCT((Ventas!$D$2:$D$10000=0)*(YEAR(Ventas!$A$2:$A$10000)=YEAR($A77))*(MONTH(Ventas!$A$2:$A$10000)=MONTH($A77))*(DAY(Ventas!$A$2:$A$10000)=DAY($A77)), Ventas!AR$2:AR$10000)</f>
        <v>0</v>
      </c>
      <c r="AQ77" s="1" t="n">
        <f aca="false">SUMPRODUCT((Ventas!$D$2:$D$10000=0)*(YEAR(Ventas!$A$2:$A$10000)=YEAR($A77))*(MONTH(Ventas!$A$2:$A$10000)=MONTH($A77))*(DAY(Ventas!$A$2:$A$10000)=DAY($A77)), Ventas!AS$2:AS$10000)</f>
        <v>0</v>
      </c>
      <c r="AR77" s="6" t="n">
        <f aca="false">SUMPRODUCT((Ventas!$D$2:$D$10000=0)*(YEAR(Ventas!$A$2:$A$10000)=YEAR($A77))*(MONTH(Ventas!$A$2:$A$10000)=MONTH($A77))*(DAY(Ventas!$A$2:$A$10000)=DAY($A77)), Ventas!AT$2:AT$10000)</f>
        <v>0</v>
      </c>
      <c r="AS77" s="1" t="n">
        <f aca="false">SUMPRODUCT((Ventas!$D$2:$D$10000=0)*(YEAR(Ventas!$A$2:$A$10000)=YEAR($A77))*(MONTH(Ventas!$A$2:$A$10000)=MONTH($A77))*(DAY(Ventas!$A$2:$A$10000)=DAY($A77)), Ventas!AU$2:AU$10000)</f>
        <v>0</v>
      </c>
      <c r="AT77" s="1" t="n">
        <f aca="false">SUMPRODUCT((Ventas!$D$2:$D$10000=0)*(YEAR(Ventas!$A$2:$A$10000)=YEAR($A77))*(MONTH(Ventas!$A$2:$A$10000)=MONTH($A77))*(DAY(Ventas!$A$2:$A$10000)=DAY($A77)), Ventas!AV$2:AV$10000)</f>
        <v>0</v>
      </c>
      <c r="AU77" s="1" t="n">
        <f aca="false">SUMPRODUCT((Ventas!$D$2:$D$10000=0)*(YEAR(Ventas!$A$2:$A$10000)=YEAR($A77))*(MONTH(Ventas!$A$2:$A$10000)=MONTH($A77))*(DAY(Ventas!$A$2:$A$10000)=DAY($A77)), Ventas!AW$2:AW$10000)</f>
        <v>0</v>
      </c>
      <c r="AV77" s="6" t="n">
        <f aca="false">SUMPRODUCT((Ventas!$D$2:$D$10000=0)*(YEAR(Ventas!$A$2:$A$10000)=YEAR($A77))*(MONTH(Ventas!$A$2:$A$10000)=MONTH($A77))*(DAY(Ventas!$A$2:$A$10000)=DAY($A77)), Ventas!AX$2:AX$10000)</f>
        <v>0</v>
      </c>
      <c r="AW77" s="1" t="n">
        <f aca="false">SUMPRODUCT((Ventas!$D$2:$D$10000=0)*(YEAR(Ventas!$A$2:$A$10000)=YEAR($A77))*(MONTH(Ventas!$A$2:$A$10000)=MONTH($A77))*(DAY(Ventas!$A$2:$A$10000)=DAY($A77)), Ventas!AY$2:AY$10000)</f>
        <v>0</v>
      </c>
      <c r="AX77" s="1" t="n">
        <f aca="false">SUMPRODUCT((Ventas!$D$2:$D$10000=0)*(YEAR(Ventas!$A$2:$A$10000)=YEAR($A77))*(MONTH(Ventas!$A$2:$A$10000)=MONTH($A77))*(DAY(Ventas!$A$2:$A$10000)=DAY($A77)), Ventas!AZ$2:AZ$10000)</f>
        <v>0</v>
      </c>
      <c r="AY77" s="1" t="n">
        <f aca="false">SUMPRODUCT((Ventas!$D$2:$D$10000=0)*(YEAR(Ventas!$A$2:$A$10000)=YEAR($A77))*(MONTH(Ventas!$A$2:$A$10000)=MONTH($A77))*(DAY(Ventas!$A$2:$A$10000)=DAY($A77)), Ventas!BA$2:BA$10000)</f>
        <v>0</v>
      </c>
      <c r="AZ77" s="6" t="n">
        <f aca="false">SUMPRODUCT((Ventas!$D$2:$D$10000=0)*(YEAR(Ventas!$A$2:$A$10000)=YEAR($A77))*(MONTH(Ventas!$A$2:$A$10000)=MONTH($A77))*(DAY(Ventas!$A$2:$A$10000)=DAY($A77)), Ventas!BB$2:BB$10000)</f>
        <v>0</v>
      </c>
      <c r="BA77" s="1" t="n">
        <f aca="false">SUMPRODUCT((Ventas!$D$2:$D$10000=0)*(YEAR(Ventas!$A$2:$A$10000)=YEAR($A77))*(MONTH(Ventas!$A$2:$A$10000)=MONTH($A77))*(DAY(Ventas!$A$2:$A$10000)=DAY($A77)), Ventas!BC$2:BC$10000)</f>
        <v>0</v>
      </c>
      <c r="BB77" s="1" t="n">
        <f aca="false">SUMPRODUCT((Ventas!$D$2:$D$10000=0)*(YEAR(Ventas!$A$2:$A$10000)=YEAR($A77))*(MONTH(Ventas!$A$2:$A$10000)=MONTH($A77))*(DAY(Ventas!$A$2:$A$10000)=DAY($A77)), Ventas!BD$2:BD$10000)</f>
        <v>0</v>
      </c>
      <c r="BC77" s="1" t="n">
        <f aca="false">SUMPRODUCT((Ventas!$D$2:$D$10000=0)*(YEAR(Ventas!$A$2:$A$10000)=YEAR($A77))*(MONTH(Ventas!$A$2:$A$10000)=MONTH($A77))*(DAY(Ventas!$A$2:$A$10000)=DAY($A77)), Ventas!BE$2:BE$10000)</f>
        <v>0</v>
      </c>
      <c r="BD77" s="6" t="n">
        <f aca="false">SUMPRODUCT((Ventas!$D$2:$D$10000=0)*(YEAR(Ventas!$A$2:$A$10000)=YEAR($A77))*(MONTH(Ventas!$A$2:$A$10000)=MONTH($A77))*(DAY(Ventas!$A$2:$A$10000)=DAY($A77)), Ventas!BF$2:BF$10000)</f>
        <v>0</v>
      </c>
      <c r="BE77" s="1" t="n">
        <f aca="false">SUMPRODUCT((Ventas!$D$2:$D$10000=0)*(YEAR(Ventas!$A$2:$A$10000)=YEAR($A77))*(MONTH(Ventas!$A$2:$A$10000)=MONTH($A77))*(DAY(Ventas!$A$2:$A$10000)=DAY($A77)), Ventas!BG$2:BG$10000)</f>
        <v>0</v>
      </c>
      <c r="BF77" s="6" t="n">
        <f aca="false">SUMPRODUCT((Ventas!$D$2:$D$10000=0)*(YEAR(Ventas!$A$2:$A$10000)=YEAR($A77))*(MONTH(Ventas!$A$2:$A$10000)=MONTH($A77))*(DAY(Ventas!$A$2:$A$10000)=DAY($A77)), Ventas!BH$2:BH$10000)</f>
        <v>0</v>
      </c>
      <c r="BG77" s="1" t="n">
        <f aca="false">SUMPRODUCT((Ventas!$D$2:$D$10000=0)*(YEAR(Ventas!$A$2:$A$10000)=YEAR($A77))*(MONTH(Ventas!$A$2:$A$10000)=MONTH($A77))*(DAY(Ventas!$A$2:$A$10000)=DAY($A77)), Ventas!BI$2:BI$10000)</f>
        <v>0</v>
      </c>
      <c r="BH77" s="1" t="n">
        <f aca="false">SUMPRODUCT((Ventas!$D$2:$D$10000=0)*(YEAR(Ventas!$A$2:$A$10000)=YEAR($A77))*(MONTH(Ventas!$A$2:$A$10000)=MONTH($A77))*(DAY(Ventas!$A$2:$A$10000)=DAY($A77)), Ventas!BJ$2:BJ$10000)</f>
        <v>0</v>
      </c>
      <c r="BI77" s="1" t="n">
        <f aca="false">SUMPRODUCT((Ventas!$D$2:$D$10000=0)*(YEAR(Ventas!$A$2:$A$10000)=YEAR($A77))*(MONTH(Ventas!$A$2:$A$10000)=MONTH($A77))*(DAY(Ventas!$A$2:$A$10000)=DAY($A77)), Ventas!BK$2:BK$10000)</f>
        <v>0</v>
      </c>
      <c r="BJ77" s="1" t="n">
        <f aca="false">SUMPRODUCT((Ventas!$D$2:$D$10000=0)*(YEAR(Ventas!$A$2:$A$10000)=YEAR($A77))*(MONTH(Ventas!$A$2:$A$10000)=MONTH($A77))*(DAY(Ventas!$A$2:$A$10000)=DAY($A77)), Ventas!BL$2:BL$10000)</f>
        <v>0</v>
      </c>
      <c r="BK77" s="1" t="n">
        <f aca="false">SUMPRODUCT((Ventas!$D$2:$D$10000=0)*(YEAR(Ventas!$A$2:$A$10000)=YEAR($A77))*(MONTH(Ventas!$A$2:$A$10000)=MONTH($A77))*(DAY(Ventas!$A$2:$A$10000)=DAY($A77)), Ventas!BM$2:BM$10000)</f>
        <v>0</v>
      </c>
      <c r="BL77" s="1" t="n">
        <f aca="false">SUMPRODUCT((Ventas!$D$2:$D$10000=0)*(YEAR(Ventas!$A$2:$A$10000)=YEAR($A77))*(MONTH(Ventas!$A$2:$A$10000)=MONTH($A77))*(DAY(Ventas!$A$2:$A$10000)=DAY($A77)), Ventas!BN$2:BN$10000)</f>
        <v>0</v>
      </c>
      <c r="BM77" s="1" t="n">
        <f aca="false">SUMPRODUCT((Ventas!$D$2:$D$10000=0)*(YEAR(Ventas!$A$2:$A$10000)=YEAR($A77))*(MONTH(Ventas!$A$2:$A$10000)=MONTH($A77))*(DAY(Ventas!$A$2:$A$10000)=DAY($A77)), Ventas!BO$2:BO$10000)</f>
        <v>0</v>
      </c>
      <c r="BN77" s="1" t="n">
        <f aca="false">SUMPRODUCT((Ventas!$D$2:$D$10000=0)*(YEAR(Ventas!$A$2:$A$10000)=YEAR($A77))*(MONTH(Ventas!$A$2:$A$10000)=MONTH($A77))*(DAY(Ventas!$A$2:$A$10000)=DAY($A77)), Ventas!BP$2:BP$10000)</f>
        <v>0</v>
      </c>
      <c r="BO77" s="1" t="n">
        <f aca="false">SUMPRODUCT((Ventas!$D$2:$D$10000=0)*(YEAR(Ventas!$A$2:$A$10000)=YEAR($A77))*(MONTH(Ventas!$A$2:$A$10000)=MONTH($A77))*(DAY(Ventas!$A$2:$A$10000)=DAY($A77)), Ventas!BQ$2:BQ$10000)</f>
        <v>0</v>
      </c>
      <c r="BP77" s="1" t="n">
        <f aca="false">SUMPRODUCT((Ventas!$D$2:$D$10000=0)*(YEAR(Ventas!$A$2:$A$10000)=YEAR($A77))*(MONTH(Ventas!$A$2:$A$10000)=MONTH($A77))*(DAY(Ventas!$A$2:$A$10000)=DAY($A77)), Ventas!BR$2:BR$10000)</f>
        <v>0</v>
      </c>
      <c r="BQ77" s="1" t="n">
        <f aca="false">SUMPRODUCT((Ventas!$D$2:$D$10000=0)*(YEAR(Ventas!$A$2:$A$10000)=YEAR($A77))*(MONTH(Ventas!$A$2:$A$10000)=MONTH($A77))*(DAY(Ventas!$A$2:$A$10000)=DAY($A77)), Ventas!BS$2:BS$10000)</f>
        <v>0</v>
      </c>
      <c r="BR77" s="1" t="n">
        <f aca="false">SUMPRODUCT((Ventas!$D$2:$D$10000=0)*(YEAR(Ventas!$A$2:$A$10000)=YEAR($A77))*(MONTH(Ventas!$A$2:$A$10000)=MONTH($A77))*(DAY(Ventas!$A$2:$A$10000)=DAY($A77)), Ventas!BT$2:BT$10000)</f>
        <v>0</v>
      </c>
      <c r="BS77" s="1" t="n">
        <f aca="false">SUMPRODUCT((Ventas!$D$2:$D$10000=0)*(YEAR(Ventas!$A$2:$A$10000)=YEAR($A77))*(MONTH(Ventas!$A$2:$A$10000)=MONTH($A77))*(DAY(Ventas!$A$2:$A$10000)=DAY($A77)), Ventas!BU$2:BU$10000)</f>
        <v>0</v>
      </c>
    </row>
    <row r="78" customFormat="false" ht="12.8" hidden="false" customHeight="false" outlineLevel="0" collapsed="false">
      <c r="A78" s="64" t="n">
        <v>42612</v>
      </c>
      <c r="B78" s="2" t="n">
        <f aca="false">SUMPRODUCT((Ventas!$D$2:$D$10000=0)*(YEAR(Ventas!$A$2:$A$10000)=YEAR($A78))*(MONTH(Ventas!$A$2:$A$10000)=MONTH($A78))*(DAY(Ventas!$A$2:$A$10000)=DAY($A78)), Ventas!$F$2:$F$10000)</f>
        <v>0</v>
      </c>
      <c r="C78" s="2" t="n">
        <f aca="false">SUMPRODUCT((Ventas!$D$2:$D$10000=1)*(YEAR(Ventas!$A$2:$A$10000)=YEAR($A78))*(MONTH(Ventas!$A$2:$A$10000)=MONTH($A78))*(DAY(Ventas!$A$2:$A$10000)=DAY($A78)), Ventas!$F$2:$F$10000)</f>
        <v>0</v>
      </c>
      <c r="D78" s="2" t="n">
        <f aca="false">SUM(B78:C78)</f>
        <v>0</v>
      </c>
      <c r="F78" s="1" t="n">
        <f aca="false">SUMPRODUCT((Ventas!$D$2:$D$10000=0)*(YEAR(Ventas!$A$2:$A$10000)=YEAR($A78))*(MONTH(Ventas!$A$2:$A$10000)=MONTH($A78))*(DAY(Ventas!$A$2:$A$10000)=DAY($A78)), Ventas!H$2:H$10000)</f>
        <v>0</v>
      </c>
      <c r="G78" s="1" t="n">
        <f aca="false">SUMPRODUCT((Ventas!$D$2:$D$10000=0)*(YEAR(Ventas!$A$2:$A$10000)=YEAR($A78))*(MONTH(Ventas!$A$2:$A$10000)=MONTH($A78))*(DAY(Ventas!$A$2:$A$10000)=DAY($A78)), Ventas!I$2:I$10000)</f>
        <v>0</v>
      </c>
      <c r="H78" s="1" t="n">
        <f aca="false">SUMPRODUCT((Ventas!$D$2:$D$10000=0)*(YEAR(Ventas!$A$2:$A$10000)=YEAR($A78))*(MONTH(Ventas!$A$2:$A$10000)=MONTH($A78))*(DAY(Ventas!$A$2:$A$10000)=DAY($A78)), Ventas!J$2:J$10000)</f>
        <v>0</v>
      </c>
      <c r="I78" s="6" t="n">
        <f aca="false">SUMPRODUCT((Ventas!$D$2:$D$10000=0)*(YEAR(Ventas!$A$2:$A$10000)=YEAR($A78))*(MONTH(Ventas!$A$2:$A$10000)=MONTH($A78))*(DAY(Ventas!$A$2:$A$10000)=DAY($A78)), Ventas!K$2:K$10000)</f>
        <v>0</v>
      </c>
      <c r="J78" s="1" t="n">
        <f aca="false">SUMPRODUCT((Ventas!$D$2:$D$10000=0)*(YEAR(Ventas!$A$2:$A$10000)=YEAR($A78))*(MONTH(Ventas!$A$2:$A$10000)=MONTH($A78))*(DAY(Ventas!$A$2:$A$10000)=DAY($A78)), Ventas!L$2:L$10000)</f>
        <v>0</v>
      </c>
      <c r="K78" s="1" t="n">
        <f aca="false">SUMPRODUCT((Ventas!$D$2:$D$10000=0)*(YEAR(Ventas!$A$2:$A$10000)=YEAR($A78))*(MONTH(Ventas!$A$2:$A$10000)=MONTH($A78))*(DAY(Ventas!$A$2:$A$10000)=DAY($A78)), Ventas!M$2:M$10000)</f>
        <v>0</v>
      </c>
      <c r="L78" s="1" t="n">
        <f aca="false">SUMPRODUCT((Ventas!$D$2:$D$10000=0)*(YEAR(Ventas!$A$2:$A$10000)=YEAR($A78))*(MONTH(Ventas!$A$2:$A$10000)=MONTH($A78))*(DAY(Ventas!$A$2:$A$10000)=DAY($A78)), Ventas!N$2:N$10000)</f>
        <v>0</v>
      </c>
      <c r="M78" s="1" t="n">
        <f aca="false">SUMPRODUCT((Ventas!$D$2:$D$10000=0)*(YEAR(Ventas!$A$2:$A$10000)=YEAR($A78))*(MONTH(Ventas!$A$2:$A$10000)=MONTH($A78))*(DAY(Ventas!$A$2:$A$10000)=DAY($A78)), Ventas!O$2:O$10000)</f>
        <v>0</v>
      </c>
      <c r="N78" s="6" t="n">
        <f aca="false">SUMPRODUCT((Ventas!$D$2:$D$10000=0)*(YEAR(Ventas!$A$2:$A$10000)=YEAR($A78))*(MONTH(Ventas!$A$2:$A$10000)=MONTH($A78))*(DAY(Ventas!$A$2:$A$10000)=DAY($A78)), Ventas!P$2:P$10000)</f>
        <v>0</v>
      </c>
      <c r="O78" s="1" t="n">
        <f aca="false">SUMPRODUCT((Ventas!$D$2:$D$10000=0)*(YEAR(Ventas!$A$2:$A$10000)=YEAR($A78))*(MONTH(Ventas!$A$2:$A$10000)=MONTH($A78))*(DAY(Ventas!$A$2:$A$10000)=DAY($A78)), Ventas!Q$2:Q$10000)</f>
        <v>0</v>
      </c>
      <c r="P78" s="1" t="n">
        <f aca="false">SUMPRODUCT((Ventas!$D$2:$D$10000=0)*(YEAR(Ventas!$A$2:$A$10000)=YEAR($A78))*(MONTH(Ventas!$A$2:$A$10000)=MONTH($A78))*(DAY(Ventas!$A$2:$A$10000)=DAY($A78)), Ventas!R$2:R$10000)</f>
        <v>0</v>
      </c>
      <c r="Q78" s="1" t="n">
        <f aca="false">SUMPRODUCT((Ventas!$D$2:$D$10000=0)*(YEAR(Ventas!$A$2:$A$10000)=YEAR($A78))*(MONTH(Ventas!$A$2:$A$10000)=MONTH($A78))*(DAY(Ventas!$A$2:$A$10000)=DAY($A78)), Ventas!S$2:S$10000)</f>
        <v>0</v>
      </c>
      <c r="R78" s="1" t="n">
        <f aca="false">SUMPRODUCT((Ventas!$D$2:$D$10000=0)*(YEAR(Ventas!$A$2:$A$10000)=YEAR($A78))*(MONTH(Ventas!$A$2:$A$10000)=MONTH($A78))*(DAY(Ventas!$A$2:$A$10000)=DAY($A78)), Ventas!T$2:T$10000)</f>
        <v>0</v>
      </c>
      <c r="S78" s="6" t="n">
        <f aca="false">SUMPRODUCT((Ventas!$D$2:$D$10000=0)*(YEAR(Ventas!$A$2:$A$10000)=YEAR($A78))*(MONTH(Ventas!$A$2:$A$10000)=MONTH($A78))*(DAY(Ventas!$A$2:$A$10000)=DAY($A78)), Ventas!U$2:U$10000)</f>
        <v>0</v>
      </c>
      <c r="T78" s="1" t="n">
        <f aca="false">SUMPRODUCT((Ventas!$D$2:$D$10000=0)*(YEAR(Ventas!$A$2:$A$10000)=YEAR($A78))*(MONTH(Ventas!$A$2:$A$10000)=MONTH($A78))*(DAY(Ventas!$A$2:$A$10000)=DAY($A78)), Ventas!V$2:V$10000)</f>
        <v>0</v>
      </c>
      <c r="U78" s="1" t="n">
        <f aca="false">SUMPRODUCT((Ventas!$D$2:$D$10000=0)*(YEAR(Ventas!$A$2:$A$10000)=YEAR($A78))*(MONTH(Ventas!$A$2:$A$10000)=MONTH($A78))*(DAY(Ventas!$A$2:$A$10000)=DAY($A78)), Ventas!W$2:W$10000)</f>
        <v>0</v>
      </c>
      <c r="V78" s="1" t="n">
        <f aca="false">SUMPRODUCT((Ventas!$D$2:$D$10000=0)*(YEAR(Ventas!$A$2:$A$10000)=YEAR($A78))*(MONTH(Ventas!$A$2:$A$10000)=MONTH($A78))*(DAY(Ventas!$A$2:$A$10000)=DAY($A78)), Ventas!X$2:X$10000)</f>
        <v>0</v>
      </c>
      <c r="W78" s="1" t="n">
        <f aca="false">SUMPRODUCT((Ventas!$D$2:$D$10000=0)*(YEAR(Ventas!$A$2:$A$10000)=YEAR($A78))*(MONTH(Ventas!$A$2:$A$10000)=MONTH($A78))*(DAY(Ventas!$A$2:$A$10000)=DAY($A78)), Ventas!Y$2:Y$10000)</f>
        <v>0</v>
      </c>
      <c r="X78" s="6" t="n">
        <f aca="false">SUMPRODUCT((Ventas!$D$2:$D$10000=0)*(YEAR(Ventas!$A$2:$A$10000)=YEAR($A78))*(MONTH(Ventas!$A$2:$A$10000)=MONTH($A78))*(DAY(Ventas!$A$2:$A$10000)=DAY($A78)), Ventas!Z$2:Z$10000)</f>
        <v>0</v>
      </c>
      <c r="Y78" s="1" t="n">
        <f aca="false">SUMPRODUCT((Ventas!$D$2:$D$10000=0)*(YEAR(Ventas!$A$2:$A$10000)=YEAR($A78))*(MONTH(Ventas!$A$2:$A$10000)=MONTH($A78))*(DAY(Ventas!$A$2:$A$10000)=DAY($A78)), Ventas!AA$2:AA$10000)</f>
        <v>0</v>
      </c>
      <c r="Z78" s="1" t="n">
        <f aca="false">SUMPRODUCT((Ventas!$D$2:$D$10000=0)*(YEAR(Ventas!$A$2:$A$10000)=YEAR($A78))*(MONTH(Ventas!$A$2:$A$10000)=MONTH($A78))*(DAY(Ventas!$A$2:$A$10000)=DAY($A78)), Ventas!AB$2:AB$10000)</f>
        <v>0</v>
      </c>
      <c r="AA78" s="1" t="n">
        <f aca="false">SUMPRODUCT((Ventas!$D$2:$D$10000=0)*(YEAR(Ventas!$A$2:$A$10000)=YEAR($A78))*(MONTH(Ventas!$A$2:$A$10000)=MONTH($A78))*(DAY(Ventas!$A$2:$A$10000)=DAY($A78)), Ventas!AC$2:AC$10000)</f>
        <v>0</v>
      </c>
      <c r="AB78" s="1" t="n">
        <f aca="false">SUMPRODUCT((Ventas!$D$2:$D$10000=0)*(YEAR(Ventas!$A$2:$A$10000)=YEAR($A78))*(MONTH(Ventas!$A$2:$A$10000)=MONTH($A78))*(DAY(Ventas!$A$2:$A$10000)=DAY($A78)), Ventas!AD$2:AD$10000)</f>
        <v>0</v>
      </c>
      <c r="AC78" s="6" t="n">
        <f aca="false">SUMPRODUCT((Ventas!$D$2:$D$10000=0)*(YEAR(Ventas!$A$2:$A$10000)=YEAR($A78))*(MONTH(Ventas!$A$2:$A$10000)=MONTH($A78))*(DAY(Ventas!$A$2:$A$10000)=DAY($A78)), Ventas!AE$2:AE$10000)</f>
        <v>0</v>
      </c>
      <c r="AD78" s="1" t="n">
        <f aca="false">SUMPRODUCT((Ventas!$D$2:$D$10000=0)*(YEAR(Ventas!$A$2:$A$10000)=YEAR($A78))*(MONTH(Ventas!$A$2:$A$10000)=MONTH($A78))*(DAY(Ventas!$A$2:$A$10000)=DAY($A78)), Ventas!AF$2:AF$10000)</f>
        <v>0</v>
      </c>
      <c r="AE78" s="1" t="n">
        <f aca="false">SUMPRODUCT((Ventas!$D$2:$D$10000=0)*(YEAR(Ventas!$A$2:$A$10000)=YEAR($A78))*(MONTH(Ventas!$A$2:$A$10000)=MONTH($A78))*(DAY(Ventas!$A$2:$A$10000)=DAY($A78)), Ventas!AG$2:AG$10000)</f>
        <v>0</v>
      </c>
      <c r="AF78" s="1" t="n">
        <f aca="false">SUMPRODUCT((Ventas!$D$2:$D$10000=0)*(YEAR(Ventas!$A$2:$A$10000)=YEAR($A78))*(MONTH(Ventas!$A$2:$A$10000)=MONTH($A78))*(DAY(Ventas!$A$2:$A$10000)=DAY($A78)), Ventas!AH$2:AH$10000)</f>
        <v>0</v>
      </c>
      <c r="AG78" s="1" t="n">
        <f aca="false">SUMPRODUCT((Ventas!$D$2:$D$10000=0)*(YEAR(Ventas!$A$2:$A$10000)=YEAR($A78))*(MONTH(Ventas!$A$2:$A$10000)=MONTH($A78))*(DAY(Ventas!$A$2:$A$10000)=DAY($A78)), Ventas!AI$2:AI$10000)</f>
        <v>0</v>
      </c>
      <c r="AH78" s="6" t="n">
        <f aca="false">SUMPRODUCT((Ventas!$D$2:$D$10000=0)*(YEAR(Ventas!$A$2:$A$10000)=YEAR($A78))*(MONTH(Ventas!$A$2:$A$10000)=MONTH($A78))*(DAY(Ventas!$A$2:$A$10000)=DAY($A78)), Ventas!AJ$2:AJ$10000)</f>
        <v>0</v>
      </c>
      <c r="AI78" s="1" t="n">
        <f aca="false">SUMPRODUCT((Ventas!$D$2:$D$10000=0)*(YEAR(Ventas!$A$2:$A$10000)=YEAR($A78))*(MONTH(Ventas!$A$2:$A$10000)=MONTH($A78))*(DAY(Ventas!$A$2:$A$10000)=DAY($A78)), Ventas!AK$2:AK$10000)</f>
        <v>0</v>
      </c>
      <c r="AJ78" s="1" t="n">
        <f aca="false">SUMPRODUCT((Ventas!$D$2:$D$10000=0)*(YEAR(Ventas!$A$2:$A$10000)=YEAR($A78))*(MONTH(Ventas!$A$2:$A$10000)=MONTH($A78))*(DAY(Ventas!$A$2:$A$10000)=DAY($A78)), Ventas!AL$2:AL$10000)</f>
        <v>0</v>
      </c>
      <c r="AK78" s="6" t="n">
        <f aca="false">SUMPRODUCT((Ventas!$D$2:$D$10000=0)*(YEAR(Ventas!$A$2:$A$10000)=YEAR($A78))*(MONTH(Ventas!$A$2:$A$10000)=MONTH($A78))*(DAY(Ventas!$A$2:$A$10000)=DAY($A78)), Ventas!AM$2:AM$10000)</f>
        <v>0</v>
      </c>
      <c r="AL78" s="1" t="n">
        <f aca="false">SUMPRODUCT((Ventas!$D$2:$D$10000=0)*(YEAR(Ventas!$A$2:$A$10000)=YEAR($A78))*(MONTH(Ventas!$A$2:$A$10000)=MONTH($A78))*(DAY(Ventas!$A$2:$A$10000)=DAY($A78)), Ventas!AN$2:AN$10000)</f>
        <v>0</v>
      </c>
      <c r="AM78" s="1" t="n">
        <f aca="false">SUMPRODUCT((Ventas!$D$2:$D$10000=0)*(YEAR(Ventas!$A$2:$A$10000)=YEAR($A78))*(MONTH(Ventas!$A$2:$A$10000)=MONTH($A78))*(DAY(Ventas!$A$2:$A$10000)=DAY($A78)), Ventas!AO$2:AO$10000)</f>
        <v>0</v>
      </c>
      <c r="AN78" s="6" t="n">
        <f aca="false">SUMPRODUCT((Ventas!$D$2:$D$10000=0)*(YEAR(Ventas!$A$2:$A$10000)=YEAR($A78))*(MONTH(Ventas!$A$2:$A$10000)=MONTH($A78))*(DAY(Ventas!$A$2:$A$10000)=DAY($A78)), Ventas!AP$2:AP$10000)</f>
        <v>0</v>
      </c>
      <c r="AO78" s="1" t="n">
        <f aca="false">SUMPRODUCT((Ventas!$D$2:$D$10000=0)*(YEAR(Ventas!$A$2:$A$10000)=YEAR($A78))*(MONTH(Ventas!$A$2:$A$10000)=MONTH($A78))*(DAY(Ventas!$A$2:$A$10000)=DAY($A78)), Ventas!AQ$2:AQ$10000)</f>
        <v>0</v>
      </c>
      <c r="AP78" s="1" t="n">
        <f aca="false">SUMPRODUCT((Ventas!$D$2:$D$10000=0)*(YEAR(Ventas!$A$2:$A$10000)=YEAR($A78))*(MONTH(Ventas!$A$2:$A$10000)=MONTH($A78))*(DAY(Ventas!$A$2:$A$10000)=DAY($A78)), Ventas!AR$2:AR$10000)</f>
        <v>0</v>
      </c>
      <c r="AQ78" s="1" t="n">
        <f aca="false">SUMPRODUCT((Ventas!$D$2:$D$10000=0)*(YEAR(Ventas!$A$2:$A$10000)=YEAR($A78))*(MONTH(Ventas!$A$2:$A$10000)=MONTH($A78))*(DAY(Ventas!$A$2:$A$10000)=DAY($A78)), Ventas!AS$2:AS$10000)</f>
        <v>0</v>
      </c>
      <c r="AR78" s="6" t="n">
        <f aca="false">SUMPRODUCT((Ventas!$D$2:$D$10000=0)*(YEAR(Ventas!$A$2:$A$10000)=YEAR($A78))*(MONTH(Ventas!$A$2:$A$10000)=MONTH($A78))*(DAY(Ventas!$A$2:$A$10000)=DAY($A78)), Ventas!AT$2:AT$10000)</f>
        <v>0</v>
      </c>
      <c r="AS78" s="1" t="n">
        <f aca="false">SUMPRODUCT((Ventas!$D$2:$D$10000=0)*(YEAR(Ventas!$A$2:$A$10000)=YEAR($A78))*(MONTH(Ventas!$A$2:$A$10000)=MONTH($A78))*(DAY(Ventas!$A$2:$A$10000)=DAY($A78)), Ventas!AU$2:AU$10000)</f>
        <v>0</v>
      </c>
      <c r="AT78" s="1" t="n">
        <f aca="false">SUMPRODUCT((Ventas!$D$2:$D$10000=0)*(YEAR(Ventas!$A$2:$A$10000)=YEAR($A78))*(MONTH(Ventas!$A$2:$A$10000)=MONTH($A78))*(DAY(Ventas!$A$2:$A$10000)=DAY($A78)), Ventas!AV$2:AV$10000)</f>
        <v>0</v>
      </c>
      <c r="AU78" s="1" t="n">
        <f aca="false">SUMPRODUCT((Ventas!$D$2:$D$10000=0)*(YEAR(Ventas!$A$2:$A$10000)=YEAR($A78))*(MONTH(Ventas!$A$2:$A$10000)=MONTH($A78))*(DAY(Ventas!$A$2:$A$10000)=DAY($A78)), Ventas!AW$2:AW$10000)</f>
        <v>0</v>
      </c>
      <c r="AV78" s="6" t="n">
        <f aca="false">SUMPRODUCT((Ventas!$D$2:$D$10000=0)*(YEAR(Ventas!$A$2:$A$10000)=YEAR($A78))*(MONTH(Ventas!$A$2:$A$10000)=MONTH($A78))*(DAY(Ventas!$A$2:$A$10000)=DAY($A78)), Ventas!AX$2:AX$10000)</f>
        <v>0</v>
      </c>
      <c r="AW78" s="1" t="n">
        <f aca="false">SUMPRODUCT((Ventas!$D$2:$D$10000=0)*(YEAR(Ventas!$A$2:$A$10000)=YEAR($A78))*(MONTH(Ventas!$A$2:$A$10000)=MONTH($A78))*(DAY(Ventas!$A$2:$A$10000)=DAY($A78)), Ventas!AY$2:AY$10000)</f>
        <v>0</v>
      </c>
      <c r="AX78" s="1" t="n">
        <f aca="false">SUMPRODUCT((Ventas!$D$2:$D$10000=0)*(YEAR(Ventas!$A$2:$A$10000)=YEAR($A78))*(MONTH(Ventas!$A$2:$A$10000)=MONTH($A78))*(DAY(Ventas!$A$2:$A$10000)=DAY($A78)), Ventas!AZ$2:AZ$10000)</f>
        <v>0</v>
      </c>
      <c r="AY78" s="1" t="n">
        <f aca="false">SUMPRODUCT((Ventas!$D$2:$D$10000=0)*(YEAR(Ventas!$A$2:$A$10000)=YEAR($A78))*(MONTH(Ventas!$A$2:$A$10000)=MONTH($A78))*(DAY(Ventas!$A$2:$A$10000)=DAY($A78)), Ventas!BA$2:BA$10000)</f>
        <v>0</v>
      </c>
      <c r="AZ78" s="6" t="n">
        <f aca="false">SUMPRODUCT((Ventas!$D$2:$D$10000=0)*(YEAR(Ventas!$A$2:$A$10000)=YEAR($A78))*(MONTH(Ventas!$A$2:$A$10000)=MONTH($A78))*(DAY(Ventas!$A$2:$A$10000)=DAY($A78)), Ventas!BB$2:BB$10000)</f>
        <v>0</v>
      </c>
      <c r="BA78" s="1" t="n">
        <f aca="false">SUMPRODUCT((Ventas!$D$2:$D$10000=0)*(YEAR(Ventas!$A$2:$A$10000)=YEAR($A78))*(MONTH(Ventas!$A$2:$A$10000)=MONTH($A78))*(DAY(Ventas!$A$2:$A$10000)=DAY($A78)), Ventas!BC$2:BC$10000)</f>
        <v>0</v>
      </c>
      <c r="BB78" s="1" t="n">
        <f aca="false">SUMPRODUCT((Ventas!$D$2:$D$10000=0)*(YEAR(Ventas!$A$2:$A$10000)=YEAR($A78))*(MONTH(Ventas!$A$2:$A$10000)=MONTH($A78))*(DAY(Ventas!$A$2:$A$10000)=DAY($A78)), Ventas!BD$2:BD$10000)</f>
        <v>0</v>
      </c>
      <c r="BC78" s="1" t="n">
        <f aca="false">SUMPRODUCT((Ventas!$D$2:$D$10000=0)*(YEAR(Ventas!$A$2:$A$10000)=YEAR($A78))*(MONTH(Ventas!$A$2:$A$10000)=MONTH($A78))*(DAY(Ventas!$A$2:$A$10000)=DAY($A78)), Ventas!BE$2:BE$10000)</f>
        <v>0</v>
      </c>
      <c r="BD78" s="6" t="n">
        <f aca="false">SUMPRODUCT((Ventas!$D$2:$D$10000=0)*(YEAR(Ventas!$A$2:$A$10000)=YEAR($A78))*(MONTH(Ventas!$A$2:$A$10000)=MONTH($A78))*(DAY(Ventas!$A$2:$A$10000)=DAY($A78)), Ventas!BF$2:BF$10000)</f>
        <v>0</v>
      </c>
      <c r="BE78" s="1" t="n">
        <f aca="false">SUMPRODUCT((Ventas!$D$2:$D$10000=0)*(YEAR(Ventas!$A$2:$A$10000)=YEAR($A78))*(MONTH(Ventas!$A$2:$A$10000)=MONTH($A78))*(DAY(Ventas!$A$2:$A$10000)=DAY($A78)), Ventas!BG$2:BG$10000)</f>
        <v>0</v>
      </c>
      <c r="BF78" s="6" t="n">
        <f aca="false">SUMPRODUCT((Ventas!$D$2:$D$10000=0)*(YEAR(Ventas!$A$2:$A$10000)=YEAR($A78))*(MONTH(Ventas!$A$2:$A$10000)=MONTH($A78))*(DAY(Ventas!$A$2:$A$10000)=DAY($A78)), Ventas!BH$2:BH$10000)</f>
        <v>0</v>
      </c>
      <c r="BG78" s="1" t="n">
        <f aca="false">SUMPRODUCT((Ventas!$D$2:$D$10000=0)*(YEAR(Ventas!$A$2:$A$10000)=YEAR($A78))*(MONTH(Ventas!$A$2:$A$10000)=MONTH($A78))*(DAY(Ventas!$A$2:$A$10000)=DAY($A78)), Ventas!BI$2:BI$10000)</f>
        <v>0</v>
      </c>
      <c r="BH78" s="1" t="n">
        <f aca="false">SUMPRODUCT((Ventas!$D$2:$D$10000=0)*(YEAR(Ventas!$A$2:$A$10000)=YEAR($A78))*(MONTH(Ventas!$A$2:$A$10000)=MONTH($A78))*(DAY(Ventas!$A$2:$A$10000)=DAY($A78)), Ventas!BJ$2:BJ$10000)</f>
        <v>0</v>
      </c>
      <c r="BI78" s="1" t="n">
        <f aca="false">SUMPRODUCT((Ventas!$D$2:$D$10000=0)*(YEAR(Ventas!$A$2:$A$10000)=YEAR($A78))*(MONTH(Ventas!$A$2:$A$10000)=MONTH($A78))*(DAY(Ventas!$A$2:$A$10000)=DAY($A78)), Ventas!BK$2:BK$10000)</f>
        <v>0</v>
      </c>
      <c r="BJ78" s="1" t="n">
        <f aca="false">SUMPRODUCT((Ventas!$D$2:$D$10000=0)*(YEAR(Ventas!$A$2:$A$10000)=YEAR($A78))*(MONTH(Ventas!$A$2:$A$10000)=MONTH($A78))*(DAY(Ventas!$A$2:$A$10000)=DAY($A78)), Ventas!BL$2:BL$10000)</f>
        <v>0</v>
      </c>
      <c r="BK78" s="1" t="n">
        <f aca="false">SUMPRODUCT((Ventas!$D$2:$D$10000=0)*(YEAR(Ventas!$A$2:$A$10000)=YEAR($A78))*(MONTH(Ventas!$A$2:$A$10000)=MONTH($A78))*(DAY(Ventas!$A$2:$A$10000)=DAY($A78)), Ventas!BM$2:BM$10000)</f>
        <v>0</v>
      </c>
      <c r="BL78" s="1" t="n">
        <f aca="false">SUMPRODUCT((Ventas!$D$2:$D$10000=0)*(YEAR(Ventas!$A$2:$A$10000)=YEAR($A78))*(MONTH(Ventas!$A$2:$A$10000)=MONTH($A78))*(DAY(Ventas!$A$2:$A$10000)=DAY($A78)), Ventas!BN$2:BN$10000)</f>
        <v>0</v>
      </c>
      <c r="BM78" s="1" t="n">
        <f aca="false">SUMPRODUCT((Ventas!$D$2:$D$10000=0)*(YEAR(Ventas!$A$2:$A$10000)=YEAR($A78))*(MONTH(Ventas!$A$2:$A$10000)=MONTH($A78))*(DAY(Ventas!$A$2:$A$10000)=DAY($A78)), Ventas!BO$2:BO$10000)</f>
        <v>0</v>
      </c>
      <c r="BN78" s="1" t="n">
        <f aca="false">SUMPRODUCT((Ventas!$D$2:$D$10000=0)*(YEAR(Ventas!$A$2:$A$10000)=YEAR($A78))*(MONTH(Ventas!$A$2:$A$10000)=MONTH($A78))*(DAY(Ventas!$A$2:$A$10000)=DAY($A78)), Ventas!BP$2:BP$10000)</f>
        <v>0</v>
      </c>
      <c r="BO78" s="1" t="n">
        <f aca="false">SUMPRODUCT((Ventas!$D$2:$D$10000=0)*(YEAR(Ventas!$A$2:$A$10000)=YEAR($A78))*(MONTH(Ventas!$A$2:$A$10000)=MONTH($A78))*(DAY(Ventas!$A$2:$A$10000)=DAY($A78)), Ventas!BQ$2:BQ$10000)</f>
        <v>0</v>
      </c>
      <c r="BP78" s="1" t="n">
        <f aca="false">SUMPRODUCT((Ventas!$D$2:$D$10000=0)*(YEAR(Ventas!$A$2:$A$10000)=YEAR($A78))*(MONTH(Ventas!$A$2:$A$10000)=MONTH($A78))*(DAY(Ventas!$A$2:$A$10000)=DAY($A78)), Ventas!BR$2:BR$10000)</f>
        <v>0</v>
      </c>
      <c r="BQ78" s="1" t="n">
        <f aca="false">SUMPRODUCT((Ventas!$D$2:$D$10000=0)*(YEAR(Ventas!$A$2:$A$10000)=YEAR($A78))*(MONTH(Ventas!$A$2:$A$10000)=MONTH($A78))*(DAY(Ventas!$A$2:$A$10000)=DAY($A78)), Ventas!BS$2:BS$10000)</f>
        <v>0</v>
      </c>
      <c r="BR78" s="1" t="n">
        <f aca="false">SUMPRODUCT((Ventas!$D$2:$D$10000=0)*(YEAR(Ventas!$A$2:$A$10000)=YEAR($A78))*(MONTH(Ventas!$A$2:$A$10000)=MONTH($A78))*(DAY(Ventas!$A$2:$A$10000)=DAY($A78)), Ventas!BT$2:BT$10000)</f>
        <v>0</v>
      </c>
      <c r="BS78" s="1" t="n">
        <f aca="false">SUMPRODUCT((Ventas!$D$2:$D$10000=0)*(YEAR(Ventas!$A$2:$A$10000)=YEAR($A78))*(MONTH(Ventas!$A$2:$A$10000)=MONTH($A78))*(DAY(Ventas!$A$2:$A$10000)=DAY($A78)), Ventas!BU$2:BU$10000)</f>
        <v>0</v>
      </c>
    </row>
    <row r="79" customFormat="false" ht="12.8" hidden="false" customHeight="false" outlineLevel="0" collapsed="false">
      <c r="A79" s="64" t="n">
        <v>42613</v>
      </c>
      <c r="B79" s="2" t="n">
        <f aca="false">SUMPRODUCT((Ventas!$D$2:$D$10000=0)*(YEAR(Ventas!$A$2:$A$10000)=YEAR($A79))*(MONTH(Ventas!$A$2:$A$10000)=MONTH($A79))*(DAY(Ventas!$A$2:$A$10000)=DAY($A79)), Ventas!$F$2:$F$10000)</f>
        <v>0</v>
      </c>
      <c r="C79" s="2" t="n">
        <f aca="false">SUMPRODUCT((Ventas!$D$2:$D$10000=1)*(YEAR(Ventas!$A$2:$A$10000)=YEAR($A79))*(MONTH(Ventas!$A$2:$A$10000)=MONTH($A79))*(DAY(Ventas!$A$2:$A$10000)=DAY($A79)), Ventas!$F$2:$F$10000)</f>
        <v>0</v>
      </c>
      <c r="D79" s="2" t="n">
        <f aca="false">SUM(B79:C79)</f>
        <v>0</v>
      </c>
      <c r="F79" s="1" t="n">
        <f aca="false">SUMPRODUCT((Ventas!$D$2:$D$10000=0)*(YEAR(Ventas!$A$2:$A$10000)=YEAR($A79))*(MONTH(Ventas!$A$2:$A$10000)=MONTH($A79))*(DAY(Ventas!$A$2:$A$10000)=DAY($A79)), Ventas!H$2:H$10000)</f>
        <v>0</v>
      </c>
      <c r="G79" s="1" t="n">
        <f aca="false">SUMPRODUCT((Ventas!$D$2:$D$10000=0)*(YEAR(Ventas!$A$2:$A$10000)=YEAR($A79))*(MONTH(Ventas!$A$2:$A$10000)=MONTH($A79))*(DAY(Ventas!$A$2:$A$10000)=DAY($A79)), Ventas!I$2:I$10000)</f>
        <v>0</v>
      </c>
      <c r="H79" s="1" t="n">
        <f aca="false">SUMPRODUCT((Ventas!$D$2:$D$10000=0)*(YEAR(Ventas!$A$2:$A$10000)=YEAR($A79))*(MONTH(Ventas!$A$2:$A$10000)=MONTH($A79))*(DAY(Ventas!$A$2:$A$10000)=DAY($A79)), Ventas!J$2:J$10000)</f>
        <v>0</v>
      </c>
      <c r="I79" s="6" t="n">
        <f aca="false">SUMPRODUCT((Ventas!$D$2:$D$10000=0)*(YEAR(Ventas!$A$2:$A$10000)=YEAR($A79))*(MONTH(Ventas!$A$2:$A$10000)=MONTH($A79))*(DAY(Ventas!$A$2:$A$10000)=DAY($A79)), Ventas!K$2:K$10000)</f>
        <v>0</v>
      </c>
      <c r="J79" s="1" t="n">
        <f aca="false">SUMPRODUCT((Ventas!$D$2:$D$10000=0)*(YEAR(Ventas!$A$2:$A$10000)=YEAR($A79))*(MONTH(Ventas!$A$2:$A$10000)=MONTH($A79))*(DAY(Ventas!$A$2:$A$10000)=DAY($A79)), Ventas!L$2:L$10000)</f>
        <v>0</v>
      </c>
      <c r="K79" s="1" t="n">
        <f aca="false">SUMPRODUCT((Ventas!$D$2:$D$10000=0)*(YEAR(Ventas!$A$2:$A$10000)=YEAR($A79))*(MONTH(Ventas!$A$2:$A$10000)=MONTH($A79))*(DAY(Ventas!$A$2:$A$10000)=DAY($A79)), Ventas!M$2:M$10000)</f>
        <v>0</v>
      </c>
      <c r="L79" s="1" t="n">
        <f aca="false">SUMPRODUCT((Ventas!$D$2:$D$10000=0)*(YEAR(Ventas!$A$2:$A$10000)=YEAR($A79))*(MONTH(Ventas!$A$2:$A$10000)=MONTH($A79))*(DAY(Ventas!$A$2:$A$10000)=DAY($A79)), Ventas!N$2:N$10000)</f>
        <v>0</v>
      </c>
      <c r="M79" s="1" t="n">
        <f aca="false">SUMPRODUCT((Ventas!$D$2:$D$10000=0)*(YEAR(Ventas!$A$2:$A$10000)=YEAR($A79))*(MONTH(Ventas!$A$2:$A$10000)=MONTH($A79))*(DAY(Ventas!$A$2:$A$10000)=DAY($A79)), Ventas!O$2:O$10000)</f>
        <v>0</v>
      </c>
      <c r="N79" s="6" t="n">
        <f aca="false">SUMPRODUCT((Ventas!$D$2:$D$10000=0)*(YEAR(Ventas!$A$2:$A$10000)=YEAR($A79))*(MONTH(Ventas!$A$2:$A$10000)=MONTH($A79))*(DAY(Ventas!$A$2:$A$10000)=DAY($A79)), Ventas!P$2:P$10000)</f>
        <v>0</v>
      </c>
      <c r="O79" s="1" t="n">
        <f aca="false">SUMPRODUCT((Ventas!$D$2:$D$10000=0)*(YEAR(Ventas!$A$2:$A$10000)=YEAR($A79))*(MONTH(Ventas!$A$2:$A$10000)=MONTH($A79))*(DAY(Ventas!$A$2:$A$10000)=DAY($A79)), Ventas!Q$2:Q$10000)</f>
        <v>0</v>
      </c>
      <c r="P79" s="1" t="n">
        <f aca="false">SUMPRODUCT((Ventas!$D$2:$D$10000=0)*(YEAR(Ventas!$A$2:$A$10000)=YEAR($A79))*(MONTH(Ventas!$A$2:$A$10000)=MONTH($A79))*(DAY(Ventas!$A$2:$A$10000)=DAY($A79)), Ventas!R$2:R$10000)</f>
        <v>0</v>
      </c>
      <c r="Q79" s="1" t="n">
        <f aca="false">SUMPRODUCT((Ventas!$D$2:$D$10000=0)*(YEAR(Ventas!$A$2:$A$10000)=YEAR($A79))*(MONTH(Ventas!$A$2:$A$10000)=MONTH($A79))*(DAY(Ventas!$A$2:$A$10000)=DAY($A79)), Ventas!S$2:S$10000)</f>
        <v>0</v>
      </c>
      <c r="R79" s="1" t="n">
        <f aca="false">SUMPRODUCT((Ventas!$D$2:$D$10000=0)*(YEAR(Ventas!$A$2:$A$10000)=YEAR($A79))*(MONTH(Ventas!$A$2:$A$10000)=MONTH($A79))*(DAY(Ventas!$A$2:$A$10000)=DAY($A79)), Ventas!T$2:T$10000)</f>
        <v>0</v>
      </c>
      <c r="S79" s="6" t="n">
        <f aca="false">SUMPRODUCT((Ventas!$D$2:$D$10000=0)*(YEAR(Ventas!$A$2:$A$10000)=YEAR($A79))*(MONTH(Ventas!$A$2:$A$10000)=MONTH($A79))*(DAY(Ventas!$A$2:$A$10000)=DAY($A79)), Ventas!U$2:U$10000)</f>
        <v>0</v>
      </c>
      <c r="T79" s="1" t="n">
        <f aca="false">SUMPRODUCT((Ventas!$D$2:$D$10000=0)*(YEAR(Ventas!$A$2:$A$10000)=YEAR($A79))*(MONTH(Ventas!$A$2:$A$10000)=MONTH($A79))*(DAY(Ventas!$A$2:$A$10000)=DAY($A79)), Ventas!V$2:V$10000)</f>
        <v>0</v>
      </c>
      <c r="U79" s="1" t="n">
        <f aca="false">SUMPRODUCT((Ventas!$D$2:$D$10000=0)*(YEAR(Ventas!$A$2:$A$10000)=YEAR($A79))*(MONTH(Ventas!$A$2:$A$10000)=MONTH($A79))*(DAY(Ventas!$A$2:$A$10000)=DAY($A79)), Ventas!W$2:W$10000)</f>
        <v>0</v>
      </c>
      <c r="V79" s="1" t="n">
        <f aca="false">SUMPRODUCT((Ventas!$D$2:$D$10000=0)*(YEAR(Ventas!$A$2:$A$10000)=YEAR($A79))*(MONTH(Ventas!$A$2:$A$10000)=MONTH($A79))*(DAY(Ventas!$A$2:$A$10000)=DAY($A79)), Ventas!X$2:X$10000)</f>
        <v>0</v>
      </c>
      <c r="W79" s="1" t="n">
        <f aca="false">SUMPRODUCT((Ventas!$D$2:$D$10000=0)*(YEAR(Ventas!$A$2:$A$10000)=YEAR($A79))*(MONTH(Ventas!$A$2:$A$10000)=MONTH($A79))*(DAY(Ventas!$A$2:$A$10000)=DAY($A79)), Ventas!Y$2:Y$10000)</f>
        <v>0</v>
      </c>
      <c r="X79" s="6" t="n">
        <f aca="false">SUMPRODUCT((Ventas!$D$2:$D$10000=0)*(YEAR(Ventas!$A$2:$A$10000)=YEAR($A79))*(MONTH(Ventas!$A$2:$A$10000)=MONTH($A79))*(DAY(Ventas!$A$2:$A$10000)=DAY($A79)), Ventas!Z$2:Z$10000)</f>
        <v>0</v>
      </c>
      <c r="Y79" s="1" t="n">
        <f aca="false">SUMPRODUCT((Ventas!$D$2:$D$10000=0)*(YEAR(Ventas!$A$2:$A$10000)=YEAR($A79))*(MONTH(Ventas!$A$2:$A$10000)=MONTH($A79))*(DAY(Ventas!$A$2:$A$10000)=DAY($A79)), Ventas!AA$2:AA$10000)</f>
        <v>0</v>
      </c>
      <c r="Z79" s="1" t="n">
        <f aca="false">SUMPRODUCT((Ventas!$D$2:$D$10000=0)*(YEAR(Ventas!$A$2:$A$10000)=YEAR($A79))*(MONTH(Ventas!$A$2:$A$10000)=MONTH($A79))*(DAY(Ventas!$A$2:$A$10000)=DAY($A79)), Ventas!AB$2:AB$10000)</f>
        <v>0</v>
      </c>
      <c r="AA79" s="1" t="n">
        <f aca="false">SUMPRODUCT((Ventas!$D$2:$D$10000=0)*(YEAR(Ventas!$A$2:$A$10000)=YEAR($A79))*(MONTH(Ventas!$A$2:$A$10000)=MONTH($A79))*(DAY(Ventas!$A$2:$A$10000)=DAY($A79)), Ventas!AC$2:AC$10000)</f>
        <v>0</v>
      </c>
      <c r="AB79" s="1" t="n">
        <f aca="false">SUMPRODUCT((Ventas!$D$2:$D$10000=0)*(YEAR(Ventas!$A$2:$A$10000)=YEAR($A79))*(MONTH(Ventas!$A$2:$A$10000)=MONTH($A79))*(DAY(Ventas!$A$2:$A$10000)=DAY($A79)), Ventas!AD$2:AD$10000)</f>
        <v>0</v>
      </c>
      <c r="AC79" s="6" t="n">
        <f aca="false">SUMPRODUCT((Ventas!$D$2:$D$10000=0)*(YEAR(Ventas!$A$2:$A$10000)=YEAR($A79))*(MONTH(Ventas!$A$2:$A$10000)=MONTH($A79))*(DAY(Ventas!$A$2:$A$10000)=DAY($A79)), Ventas!AE$2:AE$10000)</f>
        <v>0</v>
      </c>
      <c r="AD79" s="1" t="n">
        <f aca="false">SUMPRODUCT((Ventas!$D$2:$D$10000=0)*(YEAR(Ventas!$A$2:$A$10000)=YEAR($A79))*(MONTH(Ventas!$A$2:$A$10000)=MONTH($A79))*(DAY(Ventas!$A$2:$A$10000)=DAY($A79)), Ventas!AF$2:AF$10000)</f>
        <v>0</v>
      </c>
      <c r="AE79" s="1" t="n">
        <f aca="false">SUMPRODUCT((Ventas!$D$2:$D$10000=0)*(YEAR(Ventas!$A$2:$A$10000)=YEAR($A79))*(MONTH(Ventas!$A$2:$A$10000)=MONTH($A79))*(DAY(Ventas!$A$2:$A$10000)=DAY($A79)), Ventas!AG$2:AG$10000)</f>
        <v>0</v>
      </c>
      <c r="AF79" s="1" t="n">
        <f aca="false">SUMPRODUCT((Ventas!$D$2:$D$10000=0)*(YEAR(Ventas!$A$2:$A$10000)=YEAR($A79))*(MONTH(Ventas!$A$2:$A$10000)=MONTH($A79))*(DAY(Ventas!$A$2:$A$10000)=DAY($A79)), Ventas!AH$2:AH$10000)</f>
        <v>0</v>
      </c>
      <c r="AG79" s="1" t="n">
        <f aca="false">SUMPRODUCT((Ventas!$D$2:$D$10000=0)*(YEAR(Ventas!$A$2:$A$10000)=YEAR($A79))*(MONTH(Ventas!$A$2:$A$10000)=MONTH($A79))*(DAY(Ventas!$A$2:$A$10000)=DAY($A79)), Ventas!AI$2:AI$10000)</f>
        <v>0</v>
      </c>
      <c r="AH79" s="6" t="n">
        <f aca="false">SUMPRODUCT((Ventas!$D$2:$D$10000=0)*(YEAR(Ventas!$A$2:$A$10000)=YEAR($A79))*(MONTH(Ventas!$A$2:$A$10000)=MONTH($A79))*(DAY(Ventas!$A$2:$A$10000)=DAY($A79)), Ventas!AJ$2:AJ$10000)</f>
        <v>0</v>
      </c>
      <c r="AI79" s="1" t="n">
        <f aca="false">SUMPRODUCT((Ventas!$D$2:$D$10000=0)*(YEAR(Ventas!$A$2:$A$10000)=YEAR($A79))*(MONTH(Ventas!$A$2:$A$10000)=MONTH($A79))*(DAY(Ventas!$A$2:$A$10000)=DAY($A79)), Ventas!AK$2:AK$10000)</f>
        <v>0</v>
      </c>
      <c r="AJ79" s="1" t="n">
        <f aca="false">SUMPRODUCT((Ventas!$D$2:$D$10000=0)*(YEAR(Ventas!$A$2:$A$10000)=YEAR($A79))*(MONTH(Ventas!$A$2:$A$10000)=MONTH($A79))*(DAY(Ventas!$A$2:$A$10000)=DAY($A79)), Ventas!AL$2:AL$10000)</f>
        <v>0</v>
      </c>
      <c r="AK79" s="6" t="n">
        <f aca="false">SUMPRODUCT((Ventas!$D$2:$D$10000=0)*(YEAR(Ventas!$A$2:$A$10000)=YEAR($A79))*(MONTH(Ventas!$A$2:$A$10000)=MONTH($A79))*(DAY(Ventas!$A$2:$A$10000)=DAY($A79)), Ventas!AM$2:AM$10000)</f>
        <v>0</v>
      </c>
      <c r="AL79" s="1" t="n">
        <f aca="false">SUMPRODUCT((Ventas!$D$2:$D$10000=0)*(YEAR(Ventas!$A$2:$A$10000)=YEAR($A79))*(MONTH(Ventas!$A$2:$A$10000)=MONTH($A79))*(DAY(Ventas!$A$2:$A$10000)=DAY($A79)), Ventas!AN$2:AN$10000)</f>
        <v>0</v>
      </c>
      <c r="AM79" s="1" t="n">
        <f aca="false">SUMPRODUCT((Ventas!$D$2:$D$10000=0)*(YEAR(Ventas!$A$2:$A$10000)=YEAR($A79))*(MONTH(Ventas!$A$2:$A$10000)=MONTH($A79))*(DAY(Ventas!$A$2:$A$10000)=DAY($A79)), Ventas!AO$2:AO$10000)</f>
        <v>0</v>
      </c>
      <c r="AN79" s="6" t="n">
        <f aca="false">SUMPRODUCT((Ventas!$D$2:$D$10000=0)*(YEAR(Ventas!$A$2:$A$10000)=YEAR($A79))*(MONTH(Ventas!$A$2:$A$10000)=MONTH($A79))*(DAY(Ventas!$A$2:$A$10000)=DAY($A79)), Ventas!AP$2:AP$10000)</f>
        <v>0</v>
      </c>
      <c r="AO79" s="1" t="n">
        <f aca="false">SUMPRODUCT((Ventas!$D$2:$D$10000=0)*(YEAR(Ventas!$A$2:$A$10000)=YEAR($A79))*(MONTH(Ventas!$A$2:$A$10000)=MONTH($A79))*(DAY(Ventas!$A$2:$A$10000)=DAY($A79)), Ventas!AQ$2:AQ$10000)</f>
        <v>0</v>
      </c>
      <c r="AP79" s="1" t="n">
        <f aca="false">SUMPRODUCT((Ventas!$D$2:$D$10000=0)*(YEAR(Ventas!$A$2:$A$10000)=YEAR($A79))*(MONTH(Ventas!$A$2:$A$10000)=MONTH($A79))*(DAY(Ventas!$A$2:$A$10000)=DAY($A79)), Ventas!AR$2:AR$10000)</f>
        <v>0</v>
      </c>
      <c r="AQ79" s="1" t="n">
        <f aca="false">SUMPRODUCT((Ventas!$D$2:$D$10000=0)*(YEAR(Ventas!$A$2:$A$10000)=YEAR($A79))*(MONTH(Ventas!$A$2:$A$10000)=MONTH($A79))*(DAY(Ventas!$A$2:$A$10000)=DAY($A79)), Ventas!AS$2:AS$10000)</f>
        <v>0</v>
      </c>
      <c r="AR79" s="6" t="n">
        <f aca="false">SUMPRODUCT((Ventas!$D$2:$D$10000=0)*(YEAR(Ventas!$A$2:$A$10000)=YEAR($A79))*(MONTH(Ventas!$A$2:$A$10000)=MONTH($A79))*(DAY(Ventas!$A$2:$A$10000)=DAY($A79)), Ventas!AT$2:AT$10000)</f>
        <v>0</v>
      </c>
      <c r="AS79" s="1" t="n">
        <f aca="false">SUMPRODUCT((Ventas!$D$2:$D$10000=0)*(YEAR(Ventas!$A$2:$A$10000)=YEAR($A79))*(MONTH(Ventas!$A$2:$A$10000)=MONTH($A79))*(DAY(Ventas!$A$2:$A$10000)=DAY($A79)), Ventas!AU$2:AU$10000)</f>
        <v>0</v>
      </c>
      <c r="AT79" s="1" t="n">
        <f aca="false">SUMPRODUCT((Ventas!$D$2:$D$10000=0)*(YEAR(Ventas!$A$2:$A$10000)=YEAR($A79))*(MONTH(Ventas!$A$2:$A$10000)=MONTH($A79))*(DAY(Ventas!$A$2:$A$10000)=DAY($A79)), Ventas!AV$2:AV$10000)</f>
        <v>0</v>
      </c>
      <c r="AU79" s="1" t="n">
        <f aca="false">SUMPRODUCT((Ventas!$D$2:$D$10000=0)*(YEAR(Ventas!$A$2:$A$10000)=YEAR($A79))*(MONTH(Ventas!$A$2:$A$10000)=MONTH($A79))*(DAY(Ventas!$A$2:$A$10000)=DAY($A79)), Ventas!AW$2:AW$10000)</f>
        <v>0</v>
      </c>
      <c r="AV79" s="6" t="n">
        <f aca="false">SUMPRODUCT((Ventas!$D$2:$D$10000=0)*(YEAR(Ventas!$A$2:$A$10000)=YEAR($A79))*(MONTH(Ventas!$A$2:$A$10000)=MONTH($A79))*(DAY(Ventas!$A$2:$A$10000)=DAY($A79)), Ventas!AX$2:AX$10000)</f>
        <v>0</v>
      </c>
      <c r="AW79" s="1" t="n">
        <f aca="false">SUMPRODUCT((Ventas!$D$2:$D$10000=0)*(YEAR(Ventas!$A$2:$A$10000)=YEAR($A79))*(MONTH(Ventas!$A$2:$A$10000)=MONTH($A79))*(DAY(Ventas!$A$2:$A$10000)=DAY($A79)), Ventas!AY$2:AY$10000)</f>
        <v>0</v>
      </c>
      <c r="AX79" s="1" t="n">
        <f aca="false">SUMPRODUCT((Ventas!$D$2:$D$10000=0)*(YEAR(Ventas!$A$2:$A$10000)=YEAR($A79))*(MONTH(Ventas!$A$2:$A$10000)=MONTH($A79))*(DAY(Ventas!$A$2:$A$10000)=DAY($A79)), Ventas!AZ$2:AZ$10000)</f>
        <v>0</v>
      </c>
      <c r="AY79" s="1" t="n">
        <f aca="false">SUMPRODUCT((Ventas!$D$2:$D$10000=0)*(YEAR(Ventas!$A$2:$A$10000)=YEAR($A79))*(MONTH(Ventas!$A$2:$A$10000)=MONTH($A79))*(DAY(Ventas!$A$2:$A$10000)=DAY($A79)), Ventas!BA$2:BA$10000)</f>
        <v>0</v>
      </c>
      <c r="AZ79" s="6" t="n">
        <f aca="false">SUMPRODUCT((Ventas!$D$2:$D$10000=0)*(YEAR(Ventas!$A$2:$A$10000)=YEAR($A79))*(MONTH(Ventas!$A$2:$A$10000)=MONTH($A79))*(DAY(Ventas!$A$2:$A$10000)=DAY($A79)), Ventas!BB$2:BB$10000)</f>
        <v>0</v>
      </c>
      <c r="BA79" s="1" t="n">
        <f aca="false">SUMPRODUCT((Ventas!$D$2:$D$10000=0)*(YEAR(Ventas!$A$2:$A$10000)=YEAR($A79))*(MONTH(Ventas!$A$2:$A$10000)=MONTH($A79))*(DAY(Ventas!$A$2:$A$10000)=DAY($A79)), Ventas!BC$2:BC$10000)</f>
        <v>0</v>
      </c>
      <c r="BB79" s="1" t="n">
        <f aca="false">SUMPRODUCT((Ventas!$D$2:$D$10000=0)*(YEAR(Ventas!$A$2:$A$10000)=YEAR($A79))*(MONTH(Ventas!$A$2:$A$10000)=MONTH($A79))*(DAY(Ventas!$A$2:$A$10000)=DAY($A79)), Ventas!BD$2:BD$10000)</f>
        <v>0</v>
      </c>
      <c r="BC79" s="1" t="n">
        <f aca="false">SUMPRODUCT((Ventas!$D$2:$D$10000=0)*(YEAR(Ventas!$A$2:$A$10000)=YEAR($A79))*(MONTH(Ventas!$A$2:$A$10000)=MONTH($A79))*(DAY(Ventas!$A$2:$A$10000)=DAY($A79)), Ventas!BE$2:BE$10000)</f>
        <v>0</v>
      </c>
      <c r="BD79" s="6" t="n">
        <f aca="false">SUMPRODUCT((Ventas!$D$2:$D$10000=0)*(YEAR(Ventas!$A$2:$A$10000)=YEAR($A79))*(MONTH(Ventas!$A$2:$A$10000)=MONTH($A79))*(DAY(Ventas!$A$2:$A$10000)=DAY($A79)), Ventas!BF$2:BF$10000)</f>
        <v>0</v>
      </c>
      <c r="BE79" s="1" t="n">
        <f aca="false">SUMPRODUCT((Ventas!$D$2:$D$10000=0)*(YEAR(Ventas!$A$2:$A$10000)=YEAR($A79))*(MONTH(Ventas!$A$2:$A$10000)=MONTH($A79))*(DAY(Ventas!$A$2:$A$10000)=DAY($A79)), Ventas!BG$2:BG$10000)</f>
        <v>0</v>
      </c>
      <c r="BF79" s="6" t="n">
        <f aca="false">SUMPRODUCT((Ventas!$D$2:$D$10000=0)*(YEAR(Ventas!$A$2:$A$10000)=YEAR($A79))*(MONTH(Ventas!$A$2:$A$10000)=MONTH($A79))*(DAY(Ventas!$A$2:$A$10000)=DAY($A79)), Ventas!BH$2:BH$10000)</f>
        <v>0</v>
      </c>
      <c r="BG79" s="1" t="n">
        <f aca="false">SUMPRODUCT((Ventas!$D$2:$D$10000=0)*(YEAR(Ventas!$A$2:$A$10000)=YEAR($A79))*(MONTH(Ventas!$A$2:$A$10000)=MONTH($A79))*(DAY(Ventas!$A$2:$A$10000)=DAY($A79)), Ventas!BI$2:BI$10000)</f>
        <v>0</v>
      </c>
      <c r="BH79" s="1" t="n">
        <f aca="false">SUMPRODUCT((Ventas!$D$2:$D$10000=0)*(YEAR(Ventas!$A$2:$A$10000)=YEAR($A79))*(MONTH(Ventas!$A$2:$A$10000)=MONTH($A79))*(DAY(Ventas!$A$2:$A$10000)=DAY($A79)), Ventas!BJ$2:BJ$10000)</f>
        <v>0</v>
      </c>
      <c r="BI79" s="1" t="n">
        <f aca="false">SUMPRODUCT((Ventas!$D$2:$D$10000=0)*(YEAR(Ventas!$A$2:$A$10000)=YEAR($A79))*(MONTH(Ventas!$A$2:$A$10000)=MONTH($A79))*(DAY(Ventas!$A$2:$A$10000)=DAY($A79)), Ventas!BK$2:BK$10000)</f>
        <v>0</v>
      </c>
      <c r="BJ79" s="1" t="n">
        <f aca="false">SUMPRODUCT((Ventas!$D$2:$D$10000=0)*(YEAR(Ventas!$A$2:$A$10000)=YEAR($A79))*(MONTH(Ventas!$A$2:$A$10000)=MONTH($A79))*(DAY(Ventas!$A$2:$A$10000)=DAY($A79)), Ventas!BL$2:BL$10000)</f>
        <v>0</v>
      </c>
      <c r="BK79" s="1" t="n">
        <f aca="false">SUMPRODUCT((Ventas!$D$2:$D$10000=0)*(YEAR(Ventas!$A$2:$A$10000)=YEAR($A79))*(MONTH(Ventas!$A$2:$A$10000)=MONTH($A79))*(DAY(Ventas!$A$2:$A$10000)=DAY($A79)), Ventas!BM$2:BM$10000)</f>
        <v>0</v>
      </c>
      <c r="BL79" s="1" t="n">
        <f aca="false">SUMPRODUCT((Ventas!$D$2:$D$10000=0)*(YEAR(Ventas!$A$2:$A$10000)=YEAR($A79))*(MONTH(Ventas!$A$2:$A$10000)=MONTH($A79))*(DAY(Ventas!$A$2:$A$10000)=DAY($A79)), Ventas!BN$2:BN$10000)</f>
        <v>0</v>
      </c>
      <c r="BM79" s="1" t="n">
        <f aca="false">SUMPRODUCT((Ventas!$D$2:$D$10000=0)*(YEAR(Ventas!$A$2:$A$10000)=YEAR($A79))*(MONTH(Ventas!$A$2:$A$10000)=MONTH($A79))*(DAY(Ventas!$A$2:$A$10000)=DAY($A79)), Ventas!BO$2:BO$10000)</f>
        <v>0</v>
      </c>
      <c r="BN79" s="1" t="n">
        <f aca="false">SUMPRODUCT((Ventas!$D$2:$D$10000=0)*(YEAR(Ventas!$A$2:$A$10000)=YEAR($A79))*(MONTH(Ventas!$A$2:$A$10000)=MONTH($A79))*(DAY(Ventas!$A$2:$A$10000)=DAY($A79)), Ventas!BP$2:BP$10000)</f>
        <v>0</v>
      </c>
      <c r="BO79" s="1" t="n">
        <f aca="false">SUMPRODUCT((Ventas!$D$2:$D$10000=0)*(YEAR(Ventas!$A$2:$A$10000)=YEAR($A79))*(MONTH(Ventas!$A$2:$A$10000)=MONTH($A79))*(DAY(Ventas!$A$2:$A$10000)=DAY($A79)), Ventas!BQ$2:BQ$10000)</f>
        <v>0</v>
      </c>
      <c r="BP79" s="1" t="n">
        <f aca="false">SUMPRODUCT((Ventas!$D$2:$D$10000=0)*(YEAR(Ventas!$A$2:$A$10000)=YEAR($A79))*(MONTH(Ventas!$A$2:$A$10000)=MONTH($A79))*(DAY(Ventas!$A$2:$A$10000)=DAY($A79)), Ventas!BR$2:BR$10000)</f>
        <v>0</v>
      </c>
      <c r="BQ79" s="1" t="n">
        <f aca="false">SUMPRODUCT((Ventas!$D$2:$D$10000=0)*(YEAR(Ventas!$A$2:$A$10000)=YEAR($A79))*(MONTH(Ventas!$A$2:$A$10000)=MONTH($A79))*(DAY(Ventas!$A$2:$A$10000)=DAY($A79)), Ventas!BS$2:BS$10000)</f>
        <v>0</v>
      </c>
      <c r="BR79" s="1" t="n">
        <f aca="false">SUMPRODUCT((Ventas!$D$2:$D$10000=0)*(YEAR(Ventas!$A$2:$A$10000)=YEAR($A79))*(MONTH(Ventas!$A$2:$A$10000)=MONTH($A79))*(DAY(Ventas!$A$2:$A$10000)=DAY($A79)), Ventas!BT$2:BT$10000)</f>
        <v>0</v>
      </c>
      <c r="BS79" s="1" t="n">
        <f aca="false">SUMPRODUCT((Ventas!$D$2:$D$10000=0)*(YEAR(Ventas!$A$2:$A$10000)=YEAR($A79))*(MONTH(Ventas!$A$2:$A$10000)=MONTH($A79))*(DAY(Ventas!$A$2:$A$10000)=DAY($A79)), Ventas!BU$2:BU$10000)</f>
        <v>0</v>
      </c>
    </row>
  </sheetData>
  <mergeCells count="8">
    <mergeCell ref="J2:M2"/>
    <mergeCell ref="O2:R2"/>
    <mergeCell ref="T2:W2"/>
    <mergeCell ref="Y2:AB2"/>
    <mergeCell ref="AD2:AG2"/>
    <mergeCell ref="AI2:AM2"/>
    <mergeCell ref="AO2:AU2"/>
    <mergeCell ref="AW2:B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5" activeCellId="0" sqref="A35"/>
    </sheetView>
  </sheetViews>
  <sheetFormatPr defaultRowHeight="12.8"/>
  <cols>
    <col collapsed="false" hidden="false" max="3" min="2" style="0" width="17.6836734693878"/>
    <col collapsed="false" hidden="false" max="4" min="4" style="1" width="11.0714285714286"/>
  </cols>
  <sheetData>
    <row r="1" customFormat="false" ht="12.8" hidden="false" customHeight="false" outlineLevel="0" collapsed="false">
      <c r="A1" s="0" t="s">
        <v>158</v>
      </c>
      <c r="B1" s="0" t="s">
        <v>159</v>
      </c>
      <c r="C1" s="0" t="s">
        <v>160</v>
      </c>
      <c r="D1" s="1" t="s">
        <v>161</v>
      </c>
    </row>
    <row r="2" customFormat="false" ht="12.8" hidden="false" customHeight="false" outlineLevel="0" collapsed="false">
      <c r="A2" s="1" t="s">
        <v>162</v>
      </c>
      <c r="B2" s="4" t="n">
        <v>42600.8000115741</v>
      </c>
      <c r="C2" s="4" t="n">
        <v>42600.9260069444</v>
      </c>
      <c r="D2" s="65" t="str">
        <f aca="false">TEXT(C2-B2,"h:mm")</f>
        <v>3:01</v>
      </c>
    </row>
    <row r="3" customFormat="false" ht="12.8" hidden="false" customHeight="false" outlineLevel="0" collapsed="false">
      <c r="A3" s="1" t="s">
        <v>163</v>
      </c>
      <c r="B3" s="4" t="n">
        <v>42598.4181597222</v>
      </c>
      <c r="C3" s="4" t="n">
        <v>42598.6328819445</v>
      </c>
      <c r="D3" s="65" t="str">
        <f aca="false">TEXT(C3-B3,"h:mm")</f>
        <v>5:09</v>
      </c>
    </row>
    <row r="4" customFormat="false" ht="12.8" hidden="false" customHeight="false" outlineLevel="0" collapsed="false">
      <c r="A4" s="1" t="s">
        <v>164</v>
      </c>
      <c r="B4" s="4" t="n">
        <v>42585.4766435185</v>
      </c>
      <c r="C4" s="4" t="n">
        <v>42586.8441898148</v>
      </c>
      <c r="D4" s="65" t="str">
        <f aca="false">TEXT(C4-B4,"h:mm")</f>
        <v>8:49</v>
      </c>
    </row>
    <row r="5" customFormat="false" ht="12.8" hidden="false" customHeight="false" outlineLevel="0" collapsed="false">
      <c r="A5" s="1" t="s">
        <v>164</v>
      </c>
      <c r="B5" s="4" t="n">
        <v>42591.5932407407</v>
      </c>
      <c r="C5" s="4" t="n">
        <v>42591.6384143519</v>
      </c>
      <c r="D5" s="65" t="str">
        <f aca="false">TEXT(C5-B5,"h:mm")</f>
        <v>1:05</v>
      </c>
    </row>
    <row r="6" customFormat="false" ht="12.8" hidden="false" customHeight="false" outlineLevel="0" collapsed="false">
      <c r="A6" s="1" t="s">
        <v>164</v>
      </c>
      <c r="B6" s="4" t="n">
        <v>42600.6313078704</v>
      </c>
      <c r="C6" s="4" t="n">
        <v>42601.9656481482</v>
      </c>
      <c r="D6" s="65" t="str">
        <f aca="false">TEXT(C6-B6,"h:mm")</f>
        <v>8:01</v>
      </c>
    </row>
    <row r="7" customFormat="false" ht="12.8" hidden="false" customHeight="false" outlineLevel="0" collapsed="false">
      <c r="A7" s="1" t="s">
        <v>163</v>
      </c>
      <c r="B7" s="4" t="n">
        <v>42587.7920949074</v>
      </c>
      <c r="C7" s="4" t="n">
        <v>42587.9659490741</v>
      </c>
      <c r="D7" s="65" t="str">
        <f aca="false">TEXT(C7-B7,"h:mm")</f>
        <v>4:10</v>
      </c>
    </row>
    <row r="8" customFormat="false" ht="12.8" hidden="false" customHeight="false" outlineLevel="0" collapsed="false">
      <c r="A8" s="1" t="s">
        <v>163</v>
      </c>
      <c r="B8" s="4" t="n">
        <v>42596.7479282407</v>
      </c>
      <c r="C8" s="4" t="n">
        <v>42596.9667592593</v>
      </c>
      <c r="D8" s="65" t="str">
        <f aca="false">TEXT(C8-B8,"h:mm")</f>
        <v>5:15</v>
      </c>
    </row>
    <row r="9" customFormat="false" ht="12.8" hidden="false" customHeight="false" outlineLevel="0" collapsed="false">
      <c r="A9" s="1" t="s">
        <v>162</v>
      </c>
      <c r="B9" s="4" t="n">
        <v>42589.8939814815</v>
      </c>
      <c r="C9" s="4" t="n">
        <v>42590.4770023148</v>
      </c>
      <c r="D9" s="65" t="str">
        <f aca="false">TEXT(C9-B9,"h:mm")</f>
        <v>13:59</v>
      </c>
    </row>
    <row r="10" customFormat="false" ht="12.8" hidden="false" customHeight="false" outlineLevel="0" collapsed="false">
      <c r="A10" s="1" t="s">
        <v>163</v>
      </c>
      <c r="B10" s="4" t="n">
        <v>42600.417962963</v>
      </c>
      <c r="C10" s="4" t="n">
        <v>42600.6313425926</v>
      </c>
      <c r="D10" s="65" t="str">
        <f aca="false">TEXT(C10-B10,"h:mm")</f>
        <v>5:07</v>
      </c>
    </row>
    <row r="11" customFormat="false" ht="12.8" hidden="false" customHeight="false" outlineLevel="0" collapsed="false">
      <c r="A11" s="1" t="s">
        <v>164</v>
      </c>
      <c r="B11" s="4" t="n">
        <v>42583.75</v>
      </c>
      <c r="C11" s="4" t="n">
        <v>42583.9166666667</v>
      </c>
      <c r="D11" s="65" t="str">
        <f aca="false">TEXT(C11-B11,"h:mm")</f>
        <v>4:00</v>
      </c>
    </row>
    <row r="12" customFormat="false" ht="12.8" hidden="false" customHeight="false" outlineLevel="0" collapsed="false">
      <c r="A12" s="1" t="s">
        <v>164</v>
      </c>
      <c r="B12" s="4" t="n">
        <v>42595.7940393519</v>
      </c>
      <c r="C12" s="4" t="n">
        <v>42595.7941782407</v>
      </c>
      <c r="D12" s="65" t="str">
        <f aca="false">TEXT(C12-B12,"h:mm")</f>
        <v>0:00</v>
      </c>
    </row>
    <row r="13" customFormat="false" ht="12.8" hidden="false" customHeight="false" outlineLevel="0" collapsed="false">
      <c r="A13" s="1" t="s">
        <v>162</v>
      </c>
      <c r="B13" s="4" t="n">
        <v>42596.7497916667</v>
      </c>
      <c r="C13" s="4" t="n">
        <v>42596.9185763889</v>
      </c>
      <c r="D13" s="65" t="str">
        <f aca="false">TEXT(C13-B13,"h:mm")</f>
        <v>4:03</v>
      </c>
    </row>
    <row r="14" customFormat="false" ht="12.8" hidden="false" customHeight="false" outlineLevel="0" collapsed="false">
      <c r="A14" s="1" t="s">
        <v>163</v>
      </c>
      <c r="B14" s="4" t="n">
        <v>42601.4175578704</v>
      </c>
      <c r="C14" s="4" t="n">
        <v>42601.6484837963</v>
      </c>
      <c r="D14" s="65" t="str">
        <f aca="false">TEXT(C14-B14,"h:mm")</f>
        <v>5:32</v>
      </c>
    </row>
    <row r="15" customFormat="false" ht="12.8" hidden="false" customHeight="false" outlineLevel="0" collapsed="false">
      <c r="A15" s="1" t="s">
        <v>162</v>
      </c>
      <c r="B15" s="4" t="n">
        <v>42595.791712963</v>
      </c>
      <c r="C15" s="4" t="n">
        <v>42595.9384027778</v>
      </c>
      <c r="D15" s="65" t="str">
        <f aca="false">TEXT(C15-B15,"h:mm")</f>
        <v>3:31</v>
      </c>
    </row>
    <row r="16" customFormat="false" ht="12.8" hidden="false" customHeight="false" outlineLevel="0" collapsed="false">
      <c r="A16" s="1" t="s">
        <v>163</v>
      </c>
      <c r="B16" s="4" t="n">
        <v>42584.413287037</v>
      </c>
      <c r="C16" s="4" t="n">
        <v>42584.5940740741</v>
      </c>
      <c r="D16" s="65" t="str">
        <f aca="false">TEXT(C16-B16,"h:mm")</f>
        <v>4:20</v>
      </c>
    </row>
    <row r="17" customFormat="false" ht="12.8" hidden="false" customHeight="false" outlineLevel="0" collapsed="false">
      <c r="A17" s="1" t="s">
        <v>162</v>
      </c>
      <c r="B17" s="4" t="n">
        <v>42587.6809375</v>
      </c>
      <c r="C17" s="4" t="n">
        <v>42587.9242592593</v>
      </c>
      <c r="D17" s="65" t="str">
        <f aca="false">TEXT(C17-B17,"h:mm")</f>
        <v>5:50</v>
      </c>
    </row>
    <row r="18" customFormat="false" ht="12.8" hidden="false" customHeight="false" outlineLevel="0" collapsed="false">
      <c r="A18" s="1" t="s">
        <v>164</v>
      </c>
      <c r="B18" s="4" t="n">
        <v>42588.7548263889</v>
      </c>
      <c r="C18" s="4" t="n">
        <v>42588.8952430556</v>
      </c>
      <c r="D18" s="65" t="str">
        <f aca="false">TEXT(C18-B18,"h:mm")</f>
        <v>3:22</v>
      </c>
    </row>
    <row r="19" customFormat="false" ht="12.8" hidden="false" customHeight="false" outlineLevel="0" collapsed="false">
      <c r="A19" s="1" t="s">
        <v>162</v>
      </c>
      <c r="B19" s="4" t="n">
        <v>42585.8251851852</v>
      </c>
      <c r="C19" s="4" t="n">
        <v>42586.5424305556</v>
      </c>
      <c r="D19" s="65" t="str">
        <f aca="false">TEXT(C19-B19,"h:mm")</f>
        <v>17:12</v>
      </c>
    </row>
    <row r="20" customFormat="false" ht="12.8" hidden="false" customHeight="false" outlineLevel="0" collapsed="false">
      <c r="A20" s="1" t="s">
        <v>165</v>
      </c>
      <c r="B20" s="4" t="n">
        <v>42587.4872337963</v>
      </c>
      <c r="C20" s="4" t="n">
        <v>42587.5418634259</v>
      </c>
      <c r="D20" s="65" t="str">
        <f aca="false">TEXT(C20-B20,"h:mm")</f>
        <v>1:18</v>
      </c>
    </row>
    <row r="21" customFormat="false" ht="12.8" hidden="false" customHeight="false" outlineLevel="0" collapsed="false">
      <c r="A21" s="1" t="s">
        <v>163</v>
      </c>
      <c r="B21" s="4" t="n">
        <v>42586.7806597222</v>
      </c>
      <c r="C21" s="4" t="n">
        <v>42586.9771643519</v>
      </c>
      <c r="D21" s="65" t="str">
        <f aca="false">TEXT(C21-B21,"h:mm")</f>
        <v>4:42</v>
      </c>
    </row>
    <row r="22" customFormat="false" ht="12.8" hidden="false" customHeight="false" outlineLevel="0" collapsed="false">
      <c r="A22" s="1" t="s">
        <v>163</v>
      </c>
      <c r="B22" s="4" t="n">
        <v>42595.4154861111</v>
      </c>
      <c r="C22" s="4" t="n">
        <v>42595.628275463</v>
      </c>
      <c r="D22" s="65" t="str">
        <f aca="false">TEXT(C22-B22,"h:mm")</f>
        <v>5:06</v>
      </c>
    </row>
    <row r="23" customFormat="false" ht="12.8" hidden="false" customHeight="false" outlineLevel="0" collapsed="false">
      <c r="A23" s="1" t="s">
        <v>162</v>
      </c>
      <c r="B23" s="4" t="n">
        <v>42598.7459259259</v>
      </c>
      <c r="C23" s="4" t="n">
        <v>42598.9176388889</v>
      </c>
      <c r="D23" s="65" t="str">
        <f aca="false">TEXT(C23-B23,"h:mm")</f>
        <v>4:07</v>
      </c>
    </row>
    <row r="24" customFormat="false" ht="12.8" hidden="false" customHeight="false" outlineLevel="0" collapsed="false">
      <c r="A24" s="1" t="s">
        <v>163</v>
      </c>
      <c r="B24" s="4" t="n">
        <v>42592.4214351852</v>
      </c>
      <c r="C24" s="4" t="n">
        <v>42592.6301851852</v>
      </c>
      <c r="D24" s="65" t="str">
        <f aca="false">TEXT(C24-B24,"h:mm")</f>
        <v>5:00</v>
      </c>
    </row>
    <row r="25" customFormat="false" ht="12.8" hidden="false" customHeight="false" outlineLevel="0" collapsed="false">
      <c r="A25" s="1" t="s">
        <v>163</v>
      </c>
      <c r="B25" s="4" t="n">
        <v>42591.4154513889</v>
      </c>
      <c r="C25" s="4" t="n">
        <v>42591.6384490741</v>
      </c>
      <c r="D25" s="65" t="str">
        <f aca="false">TEXT(C25-B25,"h:mm")</f>
        <v>5:21</v>
      </c>
    </row>
    <row r="26" customFormat="false" ht="12.8" hidden="false" customHeight="false" outlineLevel="0" collapsed="false">
      <c r="A26" s="1" t="s">
        <v>163</v>
      </c>
      <c r="B26" s="4" t="n">
        <v>42585.4127662037</v>
      </c>
      <c r="C26" s="4" t="n">
        <v>42585.5849768519</v>
      </c>
      <c r="D26" s="65" t="str">
        <f aca="false">TEXT(C26-B26,"h:mm")</f>
        <v>4:07</v>
      </c>
    </row>
    <row r="27" customFormat="false" ht="12.8" hidden="false" customHeight="false" outlineLevel="0" collapsed="false">
      <c r="A27" s="1" t="s">
        <v>163</v>
      </c>
      <c r="B27" s="4" t="n">
        <v>42590.4200925926</v>
      </c>
      <c r="C27" s="4" t="n">
        <v>42590.6294791667</v>
      </c>
      <c r="D27" s="65" t="str">
        <f aca="false">TEXT(C27-B27,"h:mm")</f>
        <v>5:01</v>
      </c>
    </row>
    <row r="28" customFormat="false" ht="12.8" hidden="false" customHeight="false" outlineLevel="0" collapsed="false">
      <c r="A28" s="1" t="s">
        <v>163</v>
      </c>
      <c r="B28" s="4" t="n">
        <v>42595.7916782407</v>
      </c>
      <c r="C28" s="4" t="n">
        <v>42595.9384143518</v>
      </c>
      <c r="D28" s="65" t="str">
        <f aca="false">TEXT(C28-B28,"h:mm")</f>
        <v>3:31</v>
      </c>
    </row>
    <row r="29" customFormat="false" ht="12.8" hidden="false" customHeight="false" outlineLevel="0" collapsed="false">
      <c r="A29" s="1" t="s">
        <v>164</v>
      </c>
      <c r="B29" s="4" t="n">
        <v>42597.7937615741</v>
      </c>
      <c r="C29" s="4" t="n">
        <v>42597.959525463</v>
      </c>
      <c r="D29" s="65" t="str">
        <f aca="false">TEXT(C29-B29,"h:mm")</f>
        <v>3:58</v>
      </c>
    </row>
    <row r="30" customFormat="false" ht="12.8" hidden="false" customHeight="false" outlineLevel="0" collapsed="false">
      <c r="A30" s="1" t="s">
        <v>163</v>
      </c>
      <c r="B30" s="4" t="n">
        <v>42593.8072569444</v>
      </c>
      <c r="C30" s="4" t="n">
        <v>42593.966412037</v>
      </c>
      <c r="D30" s="65" t="str">
        <f aca="false">TEXT(C30-B30,"h:mm")</f>
        <v>3:49</v>
      </c>
    </row>
    <row r="31" customFormat="false" ht="12.8" hidden="false" customHeight="false" outlineLevel="0" collapsed="false">
      <c r="A31" s="1" t="s">
        <v>163</v>
      </c>
      <c r="B31" s="4" t="n">
        <v>42589.4160532407</v>
      </c>
      <c r="C31" s="4" t="n">
        <v>42589.6675462963</v>
      </c>
      <c r="D31" s="65" t="str">
        <f aca="false">TEXT(C31-B31,"h:mm")</f>
        <v>6:02</v>
      </c>
    </row>
    <row r="32" customFormat="false" ht="12.8" hidden="false" customHeight="false" outlineLevel="0" collapsed="false">
      <c r="A32" s="1" t="s">
        <v>164</v>
      </c>
      <c r="B32" s="4" t="n">
        <v>42590.5836574074</v>
      </c>
      <c r="C32" s="4" t="n">
        <v>42590.6295486111</v>
      </c>
      <c r="D32" s="65" t="str">
        <f aca="false">TEXT(C32-B32,"h:mm")</f>
        <v>1:06</v>
      </c>
    </row>
    <row r="33" customFormat="false" ht="12.8" hidden="false" customHeight="false" outlineLevel="0" collapsed="false">
      <c r="A33" s="1" t="s">
        <v>164</v>
      </c>
      <c r="B33" s="4" t="n">
        <v>42594.6325462963</v>
      </c>
      <c r="C33" s="4" t="n">
        <v>42595.4153703704</v>
      </c>
      <c r="D33" s="65" t="str">
        <f aca="false">TEXT(C33-B33,"h:mm")</f>
        <v>18:47</v>
      </c>
    </row>
    <row r="34" customFormat="false" ht="12.8" hidden="false" customHeight="false" outlineLevel="0" collapsed="false">
      <c r="A34" s="1" t="s">
        <v>164</v>
      </c>
      <c r="B34" s="4" t="n">
        <v>42592.617662037</v>
      </c>
      <c r="C34" s="4" t="n">
        <v>42592.630162037</v>
      </c>
      <c r="D34" s="65" t="str">
        <f aca="false">TEXT(C34-B34,"h:mm")</f>
        <v>0:18</v>
      </c>
    </row>
    <row r="35" customFormat="false" ht="12.8" hidden="false" customHeight="false" outlineLevel="0" collapsed="false">
      <c r="A35" s="1" t="s">
        <v>165</v>
      </c>
      <c r="B35" s="4" t="n">
        <v>42586.5425578704</v>
      </c>
      <c r="C35" s="4" t="n">
        <v>42586.6612152778</v>
      </c>
      <c r="D35" s="65" t="str">
        <f aca="false">TEXT(C35-B35,"h:mm")</f>
        <v>2:50</v>
      </c>
    </row>
    <row r="36" customFormat="false" ht="12.8" hidden="false" customHeight="false" outlineLevel="0" collapsed="false">
      <c r="A36" s="1" t="s">
        <v>165</v>
      </c>
      <c r="B36" s="4" t="n">
        <v>42584.800162037</v>
      </c>
      <c r="C36" s="4" t="n">
        <v>42583.9236111111</v>
      </c>
      <c r="D36" s="65" t="str">
        <f aca="false">TEXT(C36-B36,"h:mm")</f>
        <v>2:57</v>
      </c>
    </row>
    <row r="37" customFormat="false" ht="12.8" hidden="false" customHeight="false" outlineLevel="0" collapsed="false">
      <c r="A37" s="1" t="s">
        <v>164</v>
      </c>
      <c r="B37" s="4" t="n">
        <v>42598.4654861111</v>
      </c>
      <c r="C37" s="4" t="n">
        <v>42599.9177083333</v>
      </c>
      <c r="D37" s="65" t="str">
        <f aca="false">TEXT(C37-B37,"h:mm")</f>
        <v>10:51</v>
      </c>
    </row>
    <row r="38" customFormat="false" ht="12.8" hidden="false" customHeight="false" outlineLevel="0" collapsed="false">
      <c r="A38" s="1" t="s">
        <v>163</v>
      </c>
      <c r="B38" s="4" t="n">
        <v>42593.4152546296</v>
      </c>
      <c r="C38" s="4" t="n">
        <v>42593.6337847222</v>
      </c>
      <c r="D38" s="65" t="str">
        <f aca="false">TEXT(C38-B38,"h:mm")</f>
        <v>5:14</v>
      </c>
    </row>
    <row r="39" customFormat="false" ht="12.8" hidden="false" customHeight="false" outlineLevel="0" collapsed="false">
      <c r="A39" s="1" t="s">
        <v>164</v>
      </c>
      <c r="B39" s="4" t="n">
        <v>42587.4872800926</v>
      </c>
      <c r="C39" s="4" t="n">
        <v>42587.5418981482</v>
      </c>
      <c r="D39" s="65" t="str">
        <f aca="false">TEXT(C39-B39,"h:mm")</f>
        <v>1:18</v>
      </c>
    </row>
    <row r="40" customFormat="false" ht="12.8" hidden="false" customHeight="false" outlineLevel="0" collapsed="false">
      <c r="A40" s="1" t="s">
        <v>162</v>
      </c>
      <c r="B40" s="4" t="n">
        <v>42588.7484953704</v>
      </c>
      <c r="C40" s="4" t="n">
        <v>42588.9338541667</v>
      </c>
      <c r="D40" s="65" t="str">
        <f aca="false">TEXT(C40-B40,"h:mm")</f>
        <v>4:26</v>
      </c>
    </row>
    <row r="41" customFormat="false" ht="12.8" hidden="false" customHeight="false" outlineLevel="0" collapsed="false">
      <c r="A41" s="1" t="s">
        <v>163</v>
      </c>
      <c r="B41" s="4" t="n">
        <v>42597.7536111111</v>
      </c>
      <c r="C41" s="4" t="n">
        <v>42597.935162037</v>
      </c>
      <c r="D41" s="65" t="str">
        <f aca="false">TEXT(C41-B41,"h:mm")</f>
        <v>4:21</v>
      </c>
    </row>
    <row r="42" customFormat="false" ht="12.8" hidden="false" customHeight="false" outlineLevel="0" collapsed="false">
      <c r="A42" s="1" t="s">
        <v>163</v>
      </c>
      <c r="B42" s="4" t="n">
        <v>42594.4248958333</v>
      </c>
      <c r="C42" s="4" t="n">
        <v>42594.6324768519</v>
      </c>
      <c r="D42" s="65" t="str">
        <f aca="false">TEXT(C42-B42,"h:mm")</f>
        <v>4:58</v>
      </c>
    </row>
    <row r="43" customFormat="false" ht="12.8" hidden="false" customHeight="false" outlineLevel="0" collapsed="false">
      <c r="A43" s="1" t="s">
        <v>164</v>
      </c>
      <c r="B43" s="4" t="n">
        <v>42589.8940277778</v>
      </c>
      <c r="C43" s="4" t="n">
        <v>42590.4769444445</v>
      </c>
      <c r="D43" s="65" t="str">
        <f aca="false">TEXT(C43-B43,"h:mm")</f>
        <v>13:59</v>
      </c>
    </row>
    <row r="44" customFormat="false" ht="12.8" hidden="false" customHeight="false" outlineLevel="0" collapsed="false">
      <c r="A44" s="1" t="s">
        <v>162</v>
      </c>
      <c r="B44" s="4" t="n">
        <v>42586.7914699074</v>
      </c>
      <c r="C44" s="4" t="n">
        <v>42586.9259953704</v>
      </c>
      <c r="D44" s="65" t="str">
        <f aca="false">TEXT(C44-B44,"h:mm")</f>
        <v>3:13</v>
      </c>
    </row>
    <row r="45" customFormat="false" ht="12.8" hidden="false" customHeight="false" outlineLevel="0" collapsed="false">
      <c r="A45" s="1" t="s">
        <v>164</v>
      </c>
      <c r="B45" s="4" t="n">
        <v>42584.7507407407</v>
      </c>
      <c r="C45" s="4" t="n">
        <v>42584.9273032407</v>
      </c>
      <c r="D45" s="65" t="str">
        <f aca="false">TEXT(C45-B45,"h:mm")</f>
        <v>4:14</v>
      </c>
    </row>
    <row r="46" customFormat="false" ht="12.8" hidden="false" customHeight="false" outlineLevel="0" collapsed="false">
      <c r="A46" s="1" t="s">
        <v>164</v>
      </c>
      <c r="B46" s="4" t="n">
        <v>42593.6218402778</v>
      </c>
      <c r="C46" s="4" t="n">
        <v>42593.9164814815</v>
      </c>
      <c r="D46" s="65" t="str">
        <f aca="false">TEXT(C46-B46,"h:mm")</f>
        <v>7:04</v>
      </c>
    </row>
    <row r="47" customFormat="false" ht="12.8" hidden="false" customHeight="false" outlineLevel="0" collapsed="false">
      <c r="A47" s="1" t="s">
        <v>163</v>
      </c>
      <c r="B47" s="4" t="n">
        <v>42588.7484375</v>
      </c>
      <c r="C47" s="4" t="n">
        <v>42588.9656597222</v>
      </c>
      <c r="D47" s="65" t="str">
        <f aca="false">TEXT(C47-B47,"h:mm")</f>
        <v>5:12</v>
      </c>
    </row>
    <row r="48" customFormat="false" ht="12.8" hidden="false" customHeight="false" outlineLevel="0" collapsed="false">
      <c r="A48" s="1" t="s">
        <v>163</v>
      </c>
      <c r="B48" s="4" t="n">
        <v>42596.4165509259</v>
      </c>
      <c r="C48" s="4" t="n">
        <v>42596.6271643518</v>
      </c>
      <c r="D48" s="65" t="str">
        <f aca="false">TEXT(C48-B48,"h:mm")</f>
        <v>5:03</v>
      </c>
    </row>
    <row r="49" customFormat="false" ht="12.8" hidden="false" customHeight="false" outlineLevel="0" collapsed="false">
      <c r="A49" s="1" t="s">
        <v>164</v>
      </c>
      <c r="B49" s="4" t="n">
        <v>42584.5317476852</v>
      </c>
      <c r="C49" s="4" t="n">
        <v>42583.6319444445</v>
      </c>
      <c r="D49" s="65" t="str">
        <f aca="false">TEXT(C49-B49,"h:mm")</f>
        <v>2:24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025" min="1" style="0" width="11.3418367346939"/>
  </cols>
  <sheetData>
    <row r="1" customFormat="false" ht="13.8" hidden="false" customHeight="false" outlineLevel="0" collapsed="false">
      <c r="A1" s="17" t="n">
        <v>42583</v>
      </c>
    </row>
    <row r="2" customFormat="false" ht="12.8" hidden="false" customHeight="false" outlineLevel="0" collapsed="false">
      <c r="A2" s="0" t="s">
        <v>163</v>
      </c>
      <c r="B2" s="0" t="n">
        <v>1</v>
      </c>
    </row>
    <row r="3" customFormat="false" ht="12.8" hidden="false" customHeight="false" outlineLevel="0" collapsed="false">
      <c r="B3" s="0" t="n">
        <v>2</v>
      </c>
    </row>
    <row r="4" customFormat="false" ht="12.8" hidden="false" customHeight="false" outlineLevel="0" collapsed="false">
      <c r="B4" s="0" t="n">
        <v>2</v>
      </c>
    </row>
    <row r="5" customFormat="false" ht="12.8" hidden="false" customHeight="false" outlineLevel="0" collapsed="false">
      <c r="B5" s="0" t="n">
        <v>3</v>
      </c>
    </row>
    <row r="6" customFormat="false" ht="12.8" hidden="false" customHeight="false" outlineLevel="0" collapsed="false">
      <c r="B6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2016-07-11T01:43:46Z</dcterms:created>
  <dc:creator/>
  <dc:description/>
  <dc:language>en-US</dc:language>
  <cp:lastModifiedBy/>
  <dcterms:modified xsi:type="dcterms:W3CDTF">2016-08-23T16:42:08Z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