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SF\TestingAndFaultToleranceInDigitalSystems\"/>
    </mc:Choice>
  </mc:AlternateContent>
  <xr:revisionPtr revIDLastSave="0" documentId="13_ncr:1_{AC962F38-A3C9-4438-BA8C-52D706133156}" xr6:coauthVersionLast="43" xr6:coauthVersionMax="43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Figure 4.21" sheetId="1" r:id="rId1"/>
    <sheet name="Figure 4.3" sheetId="3" r:id="rId2"/>
    <sheet name="Sheet2" sheetId="2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7" i="1" l="1"/>
  <c r="A8" i="3"/>
  <c r="D13" i="3" s="1"/>
  <c r="B6" i="3"/>
  <c r="A10" i="3" l="1"/>
  <c r="A15" i="3" s="1"/>
  <c r="A35" i="2"/>
  <c r="A30" i="2"/>
  <c r="F21" i="1"/>
  <c r="E21" i="1"/>
  <c r="C21" i="1"/>
  <c r="D23" i="1" s="1"/>
  <c r="B21" i="1"/>
  <c r="A21" i="1"/>
  <c r="A25" i="1" s="1"/>
  <c r="G14" i="1"/>
  <c r="A7" i="1"/>
  <c r="A9" i="1" s="1"/>
  <c r="D5" i="1"/>
  <c r="D9" i="1" s="1"/>
  <c r="D11" i="1" s="1"/>
  <c r="C5" i="1"/>
  <c r="D27" i="1" l="1"/>
  <c r="D29" i="1" s="1"/>
  <c r="C23" i="1"/>
  <c r="A13" i="1"/>
  <c r="A31" i="1" l="1"/>
</calcChain>
</file>

<file path=xl/sharedStrings.xml><?xml version="1.0" encoding="utf-8"?>
<sst xmlns="http://schemas.openxmlformats.org/spreadsheetml/2006/main" count="224" uniqueCount="156">
  <si>
    <t>1gate, a</t>
  </si>
  <si>
    <t>2gate, b</t>
  </si>
  <si>
    <t>3gate, c</t>
  </si>
  <si>
    <t>4gate, d</t>
  </si>
  <si>
    <t>5gate, e</t>
  </si>
  <si>
    <t>g</t>
  </si>
  <si>
    <t>h</t>
  </si>
  <si>
    <t>AND = 10gate, f</t>
  </si>
  <si>
    <t>NOR  = 6gate, j</t>
  </si>
  <si>
    <t>AND = 7gate, i</t>
  </si>
  <si>
    <t>OR = 8gate, k</t>
  </si>
  <si>
    <t>OR = 9gate, m</t>
  </si>
  <si>
    <t>=OR(NOT(OR(AND(A3,B3),C6)),OR(AND(D6,E3),F3))</t>
  </si>
  <si>
    <t>( e+(c&amp;d)) + !(c+(a&amp;b) )</t>
  </si>
  <si>
    <t>( !((a&amp;b)+c) + ((c&amp;d)+e) )</t>
  </si>
  <si>
    <t>( !a &amp;&amp; !c) || ( !b &amp;&amp; !c) || (c &amp;&amp; d) || e</t>
  </si>
  <si>
    <t>( (!(((a&amp;b)+c))) + ((c&amp;d)+e) )</t>
  </si>
  <si>
    <t>Expretion Before</t>
  </si>
  <si>
    <t>XOR (Sum of products)</t>
  </si>
  <si>
    <t>(Product of Sums)</t>
  </si>
  <si>
    <t>( !((0&amp;b)+c) + ((c&amp;d)+e) )</t>
  </si>
  <si>
    <t>a * b * !c * !e</t>
  </si>
  <si>
    <t>a &amp;&amp; b &amp;&amp; !c &amp;&amp; !e</t>
  </si>
  <si>
    <t>( !((1&amp;b)+c) + ((c&amp;d)+e) )</t>
  </si>
  <si>
    <t>!a * b * !c * !e</t>
  </si>
  <si>
    <t>!a &amp;&amp; b &amp;&amp; !c &amp;&amp; !e</t>
  </si>
  <si>
    <t>( !((a&amp;0)+c) + ((c&amp;d)+e) )</t>
  </si>
  <si>
    <t>( !((a&amp;1)+c) + ((c&amp;d)+e) )</t>
  </si>
  <si>
    <t>a * !b * !c * !e</t>
  </si>
  <si>
    <t>a &amp;&amp; !b &amp;&amp; !c &amp;&amp; !e</t>
  </si>
  <si>
    <t>( !((a&amp;b)+0) + ((0&amp;d)+e) )</t>
  </si>
  <si>
    <t>(a * b * c * d * !e) + ( !a * c * !d * !e) + ( !b * c * !d * !e)</t>
  </si>
  <si>
    <t>( !a || !b || d) &amp;&amp; (a || !d) &amp;&amp; (b || !d) &amp;&amp; c &amp;&amp; !e</t>
  </si>
  <si>
    <t>( !((a&amp;b)+1) + ((1&amp;d)+e) )</t>
  </si>
  <si>
    <t>(a * b * !c * d * !e) + ( !a * !c * !d * !e) + ( !b * !c * !d * !e)</t>
  </si>
  <si>
    <t>( !a || !b || d) &amp;&amp; (a || !d) &amp;&amp; (b || !d) &amp;&amp; !c &amp;&amp; !e</t>
  </si>
  <si>
    <t>3gate, c g</t>
  </si>
  <si>
    <t>( !((a&amp;b)+0) + ((c&amp;d)+e) )</t>
  </si>
  <si>
    <t>( !a * c * !d * !e) + ( !b * c * !d * !e)</t>
  </si>
  <si>
    <t>( !a || !b) &amp;&amp; c &amp;&amp; !d &amp;&amp; !e</t>
  </si>
  <si>
    <t>( !((a&amp;b)+1) + ((c&amp;d)+e) )</t>
  </si>
  <si>
    <t>( !a * !c * !e) + ( !b * !c * !e)</t>
  </si>
  <si>
    <t>( !a || !b) &amp;&amp; !c &amp;&amp; !e</t>
  </si>
  <si>
    <t>3gate, c h</t>
  </si>
  <si>
    <t>( !((a&amp;b)+c) + ((c&amp;0)+e) )</t>
  </si>
  <si>
    <t>c * d * !e</t>
  </si>
  <si>
    <t>c &amp;&amp; d &amp;&amp; !e</t>
  </si>
  <si>
    <t>( !((a&amp;b)+c) + ((c&amp;1)+e) )</t>
  </si>
  <si>
    <t>c * !d * !e</t>
  </si>
  <si>
    <t>c &amp;&amp; !d &amp;&amp; !e</t>
  </si>
  <si>
    <t>( !((a&amp;b)+c) + ((c&amp;d)+0) )</t>
  </si>
  <si>
    <t>(a * b * !c * e) + (c * !d * e)</t>
  </si>
  <si>
    <t>(a || c) &amp;&amp; (b || c) &amp;&amp; ( !c || !d) &amp;&amp; e</t>
  </si>
  <si>
    <t>( !((a&amp;b)+c) + ((c&amp;d)+1) )</t>
  </si>
  <si>
    <t>(a * b * !c * !e) + (c * !d * !e)</t>
  </si>
  <si>
    <t>(a || c) &amp;&amp; (b || c) &amp;&amp; ( !c || !d) &amp;&amp; !e</t>
  </si>
  <si>
    <t>6gate</t>
  </si>
  <si>
    <t>( 0 + ((c&amp;d)+e) )</t>
  </si>
  <si>
    <t>( 1 + ((c&amp;d)+e) )</t>
  </si>
  <si>
    <t>7gate</t>
  </si>
  <si>
    <t>( !((a&amp;b)+c) + (0+e) )</t>
  </si>
  <si>
    <t>( !((a&amp;b)+c) + (1+e) )</t>
  </si>
  <si>
    <t>8gate</t>
  </si>
  <si>
    <t>( !((a&amp;b)+c) + 0 )</t>
  </si>
  <si>
    <t>(a * b * e) + (c * d) + (c * e)</t>
  </si>
  <si>
    <t>(a || c) &amp;&amp; (b || c) &amp;&amp; (c || e) &amp;&amp; (d || e)</t>
  </si>
  <si>
    <t>( !((a&amp;b)+c) + 1 )</t>
  </si>
  <si>
    <t>10gate</t>
  </si>
  <si>
    <t>( !(0+c) + ((c&amp;d)+e) )</t>
  </si>
  <si>
    <t>( !(1+c) + ((c&amp;d)+e) )</t>
  </si>
  <si>
    <t>Good circit:</t>
  </si>
  <si>
    <t>(e+ (c&amp;d)) + !(c+(a&amp;b))</t>
  </si>
  <si>
    <t>Also Good circit:</t>
  </si>
  <si>
    <t>(!((a&amp;b)+c) + ((c&amp;d)+e))</t>
  </si>
  <si>
    <t>gate 4 (d) stak at 0</t>
  </si>
  <si>
    <t>(!((a&amp;b)+c) + ((0)+e)) xor (e+ (c&amp;d)) + !(c+(a&amp;b))</t>
  </si>
  <si>
    <t>= ( !a &amp;&amp; !c) || ( !b &amp;&amp; !c) || (c &amp;&amp; d &amp;&amp; !e)</t>
  </si>
  <si>
    <t>gate 7 () stak at 0</t>
  </si>
  <si>
    <t>/(e+ 0) + !(c+(a&amp;b)) === ( !a || !b || e) &amp;&amp; ( !c || e)</t>
  </si>
  <si>
    <t>(e+ (c&amp;d)) + !(c+(a&amp;b)) xor (e+ 0) + !(c+(a&amp;b))</t>
  </si>
  <si>
    <t>gate 1(a) stuck at 0</t>
  </si>
  <si>
    <t xml:space="preserve">( e || ( c &amp;&amp; d ) ) || ! ( c || ( False &amp;&amp; b ) ) ⊻ ( e || ( c &amp;&amp; d ) ) || ! ( c || ( a &amp;&amp; b ) ) </t>
  </si>
  <si>
    <t xml:space="preserve">= </t>
  </si>
  <si>
    <t>!c || d || e</t>
  </si>
  <si>
    <t>gate 8 at z</t>
  </si>
  <si>
    <t xml:space="preserve">( False ) || ! ( c || ( a &amp;&amp; b ) ) ⊻ ( e || ( c &amp;&amp; d ) ) || ! ( c || ( a &amp;&amp; b ) ) </t>
  </si>
  <si>
    <t>gate 6 at 1</t>
  </si>
  <si>
    <t xml:space="preserve">( True ) || ! ( c || ( a &amp;&amp; b ) ) ⊻ ( e || ( c &amp;&amp; d ) ) || ! ( c || ( a &amp;&amp; b ) ) </t>
  </si>
  <si>
    <t>1, 1, 0, 0, 0</t>
  </si>
  <si>
    <t xml:space="preserve">( False || ( False &amp;&amp; False ) ) || ! ( False || ( True &amp;&amp; True ) ) </t>
  </si>
  <si>
    <t>1gate, x1</t>
  </si>
  <si>
    <t>2gate, x2</t>
  </si>
  <si>
    <t>3gate, x3</t>
  </si>
  <si>
    <t>4gate, x4</t>
  </si>
  <si>
    <t>Figure 4.21</t>
  </si>
  <si>
    <t>Figure 4.3</t>
  </si>
  <si>
    <t>AND = 5gate, G1</t>
  </si>
  <si>
    <t>NOT = 6gate, G2</t>
  </si>
  <si>
    <t>AND = 7gate, G3</t>
  </si>
  <si>
    <t>AND = 8gate, G4</t>
  </si>
  <si>
    <t>OR = 9gate, G5</t>
  </si>
  <si>
    <t>5gate, x5</t>
  </si>
  <si>
    <t>6gate, x6</t>
  </si>
  <si>
    <t>7gate, x7</t>
  </si>
  <si>
    <t>8gate, x8</t>
  </si>
  <si>
    <t>((G1)*(x1))+((G2)*(x4))</t>
  </si>
  <si>
    <t>a</t>
  </si>
  <si>
    <t>c</t>
  </si>
  <si>
    <t>b</t>
  </si>
  <si>
    <t>d</t>
  </si>
  <si>
    <t>(((x2*x3)*(x1))+((!(x1))*(x4)))</t>
  </si>
  <si>
    <t>(((b*c)*(a))+((!(a))*(d)))</t>
  </si>
  <si>
    <t>(a * b * c) + ( !a * d)</t>
  </si>
  <si>
    <t>(0 * b * c) + ( !a * d)</t>
  </si>
  <si>
    <t>(a * 0 * c) + ( !a * d)</t>
  </si>
  <si>
    <t>(a * b * 0) + ( !a * d)</t>
  </si>
  <si>
    <t>(a * b * c) + ( !a * 0)</t>
  </si>
  <si>
    <t>(0 * b * c) + ( !0 * d)</t>
  </si>
  <si>
    <t>(a * b * c) + ( !0 * d)</t>
  </si>
  <si>
    <t>(1 * b * c) + ( !1 * d)</t>
  </si>
  <si>
    <t>(1 * b * c) + ( !a * d)</t>
  </si>
  <si>
    <t>(a * b * c) + ( !1 * d)</t>
  </si>
  <si>
    <t>(a * 1 * c) + ( !a * d)</t>
  </si>
  <si>
    <t>(a * b * 1) + ( !a * d)</t>
  </si>
  <si>
    <t>(a * b * c) + ( !a * 1)</t>
  </si>
  <si>
    <t>(a * b * c * !d) + (a * !b * d) + (a * !c * d)</t>
  </si>
  <si>
    <t>a * b * c</t>
  </si>
  <si>
    <t>(a * !b * d) + (a * !c * d)</t>
  </si>
  <si>
    <t>!a * d</t>
  </si>
  <si>
    <t>( !a * b * c * !d) + ( !a * !b * d) + ( !a * !c * d)</t>
  </si>
  <si>
    <t>!a * b * c * !d</t>
  </si>
  <si>
    <t>a * !b * c</t>
  </si>
  <si>
    <t>a * b * !c</t>
  </si>
  <si>
    <t>!a * !d</t>
  </si>
  <si>
    <t>a &amp;&amp; ( !b || !c || !d) &amp;&amp; (b || d) &amp;&amp; (c || d)</t>
  </si>
  <si>
    <t>a &amp;&amp; b &amp;&amp; c</t>
  </si>
  <si>
    <t>a &amp;&amp; ( !b || !c) &amp;&amp; d</t>
  </si>
  <si>
    <t>!a &amp;&amp; d</t>
  </si>
  <si>
    <t>!a &amp;&amp; !d</t>
  </si>
  <si>
    <t>a &amp;&amp; b &amp;&amp; !c</t>
  </si>
  <si>
    <t>a &amp;&amp; !b &amp;&amp; c</t>
  </si>
  <si>
    <t>!a &amp;&amp; b &amp;&amp; c &amp;&amp; !d</t>
  </si>
  <si>
    <t>!a &amp;&amp; ( !b || !c || !d) &amp;&amp; (b || d) &amp;&amp; (c || d)</t>
  </si>
  <si>
    <t>g1</t>
  </si>
  <si>
    <t>g2</t>
  </si>
  <si>
    <t>g3</t>
  </si>
  <si>
    <t>g4</t>
  </si>
  <si>
    <t>((G1)*a)+((G2)*d)</t>
  </si>
  <si>
    <t>((b*c)*a)+((0)*d)</t>
  </si>
  <si>
    <t>((0)*a)+((!(a))*d)</t>
  </si>
  <si>
    <t>((0)+((!(a))*(d)))</t>
  </si>
  <si>
    <t>(((b*c)*(a))+(0))</t>
  </si>
  <si>
    <t>((1)*a)+((!(a))*d)</t>
  </si>
  <si>
    <t>((b*c)*a)+((1)*d)</t>
  </si>
  <si>
    <t>((1)+((!(a))*(d)))</t>
  </si>
  <si>
    <t>(((b*c)*(a))+(1))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</si>
</sst>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C7C7C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sz val="7"/>
      <color rgb="FF63562E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6" fillId="2" borderId="1" applyProtection="0"/>
    <xf numFmtId="0" fontId="10" fillId="4" borderId="1" applyNumberFormat="0" applyAlignment="0" applyProtection="0"/>
    <xf numFmtId="0" fontId="11" fillId="5" borderId="2" applyNumberFormat="0" applyAlignment="0" applyProtection="0"/>
    <xf numFmtId="0" fontId="12" fillId="5" borderId="1" applyNumberFormat="0" applyAlignment="0" applyProtection="0"/>
    <xf numFmtId="0" fontId="9" fillId="6" borderId="4" applyNumberFormat="0" applyFont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6" fillId="2" borderId="1" xfId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13" fillId="6" borderId="4" xfId="5" applyFont="1" applyAlignment="1">
      <alignment horizontal="center"/>
    </xf>
    <xf numFmtId="0" fontId="0" fillId="6" borderId="4" xfId="5" applyFont="1" applyAlignment="1">
      <alignment horizontal="center"/>
    </xf>
    <xf numFmtId="0" fontId="10" fillId="4" borderId="1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Border="1" applyAlignment="1">
      <alignment horizontal="center"/>
    </xf>
    <xf numFmtId="0" fontId="12" fillId="5" borderId="1" xfId="4" applyAlignment="1" applyProtection="1">
      <alignment horizontal="center"/>
    </xf>
    <xf numFmtId="0" fontId="5" fillId="0" borderId="0" xfId="0" applyFont="1" applyBorder="1" applyAlignment="1"/>
    <xf numFmtId="0" fontId="0" fillId="0" borderId="0" xfId="0" applyBorder="1" applyAlignment="1" applyProtection="1">
      <alignment horizontal="center"/>
    </xf>
    <xf numFmtId="0" fontId="12" fillId="5" borderId="1" xfId="4" applyAlignment="1" applyProtection="1">
      <alignment horizontal="center"/>
    </xf>
    <xf numFmtId="0" fontId="11" fillId="5" borderId="2" xfId="3" applyAlignment="1" applyProtection="1">
      <alignment horizontal="center"/>
    </xf>
    <xf numFmtId="0" fontId="10" fillId="4" borderId="1" xfId="2" applyAlignment="1" applyProtection="1">
      <alignment horizontal="center" vertical="center"/>
    </xf>
    <xf numFmtId="0" fontId="10" fillId="4" borderId="1" xfId="2" applyAlignment="1" applyProtection="1">
      <alignment horizontal="center" vertical="center"/>
    </xf>
    <xf numFmtId="0" fontId="14" fillId="0" borderId="0" xfId="0" applyFont="1"/>
  </cellXfs>
  <cellStyles count="6">
    <cellStyle name="Calculation" xfId="4" builtinId="22"/>
    <cellStyle name="Explanatory Text" xfId="1" builtinId="53" customBuiltin="1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G7" zoomScaleNormal="100" workbookViewId="0">
      <selection activeCell="M23" sqref="M23"/>
    </sheetView>
  </sheetViews>
  <sheetFormatPr defaultRowHeight="14.4" x14ac:dyDescent="0.3"/>
  <cols>
    <col min="1" max="6" width="8.5546875" customWidth="1"/>
    <col min="7" max="7" width="20.6640625" customWidth="1"/>
    <col min="8" max="8" width="9.109375" customWidth="1"/>
    <col min="9" max="9" width="20.88671875" bestFit="1" customWidth="1"/>
    <col min="10" max="10" width="20" style="1" customWidth="1"/>
    <col min="11" max="11" width="42.77734375" bestFit="1" customWidth="1"/>
    <col min="12" max="12" width="8.5546875" customWidth="1"/>
    <col min="13" max="13" width="20.88671875" customWidth="1"/>
    <col min="14" max="14" width="20" style="2" customWidth="1"/>
    <col min="15" max="15" width="43.44140625" bestFit="1" customWidth="1"/>
    <col min="16" max="1023" width="8.5546875" customWidth="1"/>
  </cols>
  <sheetData>
    <row r="1" spans="1:7" x14ac:dyDescent="0.3">
      <c r="A1" s="17" t="s">
        <v>94</v>
      </c>
      <c r="B1" s="17"/>
      <c r="C1" s="17"/>
      <c r="D1" s="17"/>
      <c r="E1" s="17"/>
      <c r="F1" s="17"/>
    </row>
    <row r="2" spans="1:7" x14ac:dyDescent="0.3">
      <c r="A2" s="3" t="s">
        <v>0</v>
      </c>
      <c r="B2" s="3" t="s">
        <v>1</v>
      </c>
      <c r="C2" s="15" t="s">
        <v>2</v>
      </c>
      <c r="D2" s="15"/>
      <c r="E2" s="3" t="s">
        <v>3</v>
      </c>
      <c r="F2" s="3" t="s">
        <v>4</v>
      </c>
    </row>
    <row r="3" spans="1:7" x14ac:dyDescent="0.3">
      <c r="A3" s="30">
        <v>1</v>
      </c>
      <c r="B3" s="30">
        <v>1</v>
      </c>
      <c r="C3" s="31">
        <v>0</v>
      </c>
      <c r="D3" s="31"/>
      <c r="E3" s="30">
        <v>0</v>
      </c>
      <c r="F3" s="30">
        <v>0</v>
      </c>
    </row>
    <row r="4" spans="1:7" x14ac:dyDescent="0.3">
      <c r="A4" s="5"/>
      <c r="B4" s="5"/>
      <c r="C4" s="5" t="s">
        <v>5</v>
      </c>
      <c r="D4" s="5" t="s">
        <v>6</v>
      </c>
      <c r="E4" s="5"/>
      <c r="F4" s="5"/>
    </row>
    <row r="5" spans="1:7" x14ac:dyDescent="0.3">
      <c r="A5" s="5"/>
      <c r="B5" s="5"/>
      <c r="C5" s="6">
        <f>C3</f>
        <v>0</v>
      </c>
      <c r="D5" s="6">
        <f>C3</f>
        <v>0</v>
      </c>
      <c r="E5" s="5"/>
      <c r="F5" s="5"/>
    </row>
    <row r="6" spans="1:7" x14ac:dyDescent="0.3">
      <c r="A6" s="10" t="s">
        <v>7</v>
      </c>
      <c r="B6" s="10"/>
      <c r="E6" s="5"/>
      <c r="F6" s="5"/>
    </row>
    <row r="7" spans="1:7" x14ac:dyDescent="0.3">
      <c r="A7" s="11" t="b">
        <f>AND(A3,B3)</f>
        <v>1</v>
      </c>
      <c r="B7" s="11"/>
      <c r="E7" s="5"/>
      <c r="F7" s="5"/>
    </row>
    <row r="8" spans="1:7" x14ac:dyDescent="0.3">
      <c r="A8" s="10" t="s">
        <v>8</v>
      </c>
      <c r="B8" s="10"/>
      <c r="C8" s="10"/>
      <c r="D8" s="10" t="s">
        <v>9</v>
      </c>
      <c r="E8" s="10"/>
      <c r="F8" s="5"/>
    </row>
    <row r="9" spans="1:7" x14ac:dyDescent="0.3">
      <c r="A9" s="11" t="b">
        <f>NOT(OR(A7,C5))</f>
        <v>0</v>
      </c>
      <c r="B9" s="11"/>
      <c r="C9" s="11"/>
      <c r="D9" s="11" t="b">
        <f>AND(D5,E3)</f>
        <v>0</v>
      </c>
      <c r="E9" s="11"/>
      <c r="F9" s="5"/>
    </row>
    <row r="10" spans="1:7" x14ac:dyDescent="0.3">
      <c r="A10" s="5"/>
      <c r="B10" s="5"/>
      <c r="C10" s="5"/>
      <c r="D10" s="10" t="s">
        <v>10</v>
      </c>
      <c r="E10" s="10"/>
      <c r="F10" s="10"/>
    </row>
    <row r="11" spans="1:7" x14ac:dyDescent="0.3">
      <c r="A11" s="5"/>
      <c r="B11" s="5"/>
      <c r="C11" s="5"/>
      <c r="D11" s="11" t="b">
        <f>OR(D9,F3)</f>
        <v>0</v>
      </c>
      <c r="E11" s="11"/>
      <c r="F11" s="11"/>
    </row>
    <row r="12" spans="1:7" x14ac:dyDescent="0.3">
      <c r="A12" s="10" t="s">
        <v>11</v>
      </c>
      <c r="B12" s="10"/>
      <c r="C12" s="10"/>
      <c r="D12" s="10"/>
      <c r="E12" s="10"/>
      <c r="F12" s="10"/>
    </row>
    <row r="13" spans="1:7" x14ac:dyDescent="0.3">
      <c r="A13" s="12" t="b">
        <f>OR(A9,D11)</f>
        <v>0</v>
      </c>
      <c r="B13" s="12"/>
      <c r="C13" s="12"/>
      <c r="D13" s="12"/>
      <c r="E13" s="12"/>
      <c r="F13" s="12"/>
    </row>
    <row r="14" spans="1:7" x14ac:dyDescent="0.3">
      <c r="A14" s="16" t="s">
        <v>12</v>
      </c>
      <c r="B14" s="16"/>
      <c r="C14" s="16"/>
      <c r="D14" s="16"/>
      <c r="E14" s="16"/>
      <c r="F14" s="16"/>
      <c r="G14" t="b">
        <f>OR(NOT(OR(AND(A3,B3),C5)),OR(AND(D5,E3),F3))</f>
        <v>0</v>
      </c>
    </row>
    <row r="15" spans="1:7" x14ac:dyDescent="0.3">
      <c r="A15" s="13" t="s">
        <v>13</v>
      </c>
      <c r="B15" s="13"/>
      <c r="C15" s="13"/>
      <c r="D15" s="13"/>
      <c r="E15" s="13"/>
      <c r="F15" s="13"/>
      <c r="G15" t="s">
        <v>14</v>
      </c>
    </row>
    <row r="16" spans="1:7" x14ac:dyDescent="0.3">
      <c r="A16" s="13" t="s">
        <v>15</v>
      </c>
      <c r="B16" s="13"/>
      <c r="C16" s="13"/>
      <c r="D16" s="13"/>
      <c r="E16" s="13"/>
      <c r="F16" s="13"/>
      <c r="G16" t="s">
        <v>16</v>
      </c>
    </row>
    <row r="18" spans="1:15" x14ac:dyDescent="0.3">
      <c r="I18" t="s">
        <v>17</v>
      </c>
      <c r="J18" s="1" t="s">
        <v>18</v>
      </c>
      <c r="K18" t="s">
        <v>19</v>
      </c>
      <c r="M18" t="s">
        <v>17</v>
      </c>
      <c r="N18" s="2" t="s">
        <v>18</v>
      </c>
      <c r="O18" t="s">
        <v>19</v>
      </c>
    </row>
    <row r="19" spans="1:15" x14ac:dyDescent="0.3">
      <c r="I19" s="14">
        <v>0</v>
      </c>
      <c r="J19" s="14"/>
      <c r="K19" s="14"/>
      <c r="M19" s="14">
        <v>1</v>
      </c>
      <c r="N19" s="14"/>
      <c r="O19" s="14"/>
    </row>
    <row r="20" spans="1:15" x14ac:dyDescent="0.3">
      <c r="A20" s="3" t="s">
        <v>0</v>
      </c>
      <c r="B20" s="3" t="s">
        <v>1</v>
      </c>
      <c r="C20" s="15" t="s">
        <v>2</v>
      </c>
      <c r="D20" s="15"/>
      <c r="E20" s="3" t="s">
        <v>3</v>
      </c>
      <c r="F20" s="3" t="s">
        <v>4</v>
      </c>
      <c r="H20" s="7" t="s">
        <v>0</v>
      </c>
      <c r="I20" t="s">
        <v>20</v>
      </c>
      <c r="J20" s="1" t="s">
        <v>21</v>
      </c>
      <c r="K20" t="s">
        <v>22</v>
      </c>
      <c r="M20" t="s">
        <v>23</v>
      </c>
      <c r="N20" s="2" t="s">
        <v>24</v>
      </c>
      <c r="O20" t="s">
        <v>25</v>
      </c>
    </row>
    <row r="21" spans="1:15" x14ac:dyDescent="0.3">
      <c r="A21" s="30">
        <f>A3</f>
        <v>1</v>
      </c>
      <c r="B21" s="30">
        <f>B3</f>
        <v>1</v>
      </c>
      <c r="C21" s="31">
        <f>C3</f>
        <v>0</v>
      </c>
      <c r="D21" s="31"/>
      <c r="E21" s="30">
        <f>E3</f>
        <v>0</v>
      </c>
      <c r="F21" s="30">
        <f>F3</f>
        <v>0</v>
      </c>
      <c r="H21" s="7" t="s">
        <v>1</v>
      </c>
      <c r="I21" t="s">
        <v>26</v>
      </c>
      <c r="J21" s="1" t="s">
        <v>21</v>
      </c>
      <c r="K21" t="s">
        <v>22</v>
      </c>
      <c r="M21" t="s">
        <v>27</v>
      </c>
      <c r="N21" s="2" t="s">
        <v>28</v>
      </c>
      <c r="O21" t="s">
        <v>29</v>
      </c>
    </row>
    <row r="22" spans="1:15" x14ac:dyDescent="0.3">
      <c r="A22" s="5"/>
      <c r="B22" s="5"/>
      <c r="C22" s="5" t="s">
        <v>5</v>
      </c>
      <c r="D22" s="5" t="s">
        <v>6</v>
      </c>
      <c r="E22" s="5"/>
      <c r="F22" s="5"/>
      <c r="H22" s="7" t="s">
        <v>2</v>
      </c>
      <c r="I22" t="s">
        <v>30</v>
      </c>
      <c r="J22" s="1" t="s">
        <v>31</v>
      </c>
      <c r="K22" t="s">
        <v>32</v>
      </c>
      <c r="M22" t="s">
        <v>33</v>
      </c>
      <c r="N22" s="2" t="s">
        <v>34</v>
      </c>
      <c r="O22" t="s">
        <v>35</v>
      </c>
    </row>
    <row r="23" spans="1:15" x14ac:dyDescent="0.3">
      <c r="A23" s="5"/>
      <c r="B23" s="5"/>
      <c r="C23" s="6">
        <f>C21</f>
        <v>0</v>
      </c>
      <c r="D23" s="6">
        <f>C21</f>
        <v>0</v>
      </c>
      <c r="E23" s="5"/>
      <c r="F23" s="5"/>
      <c r="H23" s="7" t="s">
        <v>36</v>
      </c>
      <c r="I23" t="s">
        <v>37</v>
      </c>
      <c r="J23" s="1" t="s">
        <v>38</v>
      </c>
      <c r="K23" t="s">
        <v>39</v>
      </c>
      <c r="M23" t="s">
        <v>40</v>
      </c>
      <c r="N23" s="2" t="s">
        <v>41</v>
      </c>
      <c r="O23" t="s">
        <v>42</v>
      </c>
    </row>
    <row r="24" spans="1:15" x14ac:dyDescent="0.3">
      <c r="A24" s="10" t="s">
        <v>7</v>
      </c>
      <c r="B24" s="10"/>
      <c r="E24" s="5"/>
      <c r="F24" s="5"/>
      <c r="H24" s="7" t="s">
        <v>43</v>
      </c>
      <c r="I24" t="s">
        <v>44</v>
      </c>
      <c r="J24" s="1" t="s">
        <v>45</v>
      </c>
      <c r="K24" t="s">
        <v>46</v>
      </c>
      <c r="M24" t="s">
        <v>47</v>
      </c>
      <c r="N24" s="2" t="s">
        <v>48</v>
      </c>
      <c r="O24" t="s">
        <v>49</v>
      </c>
    </row>
    <row r="25" spans="1:15" x14ac:dyDescent="0.3">
      <c r="A25" s="11" t="b">
        <f>AND(A21,B21)</f>
        <v>1</v>
      </c>
      <c r="B25" s="11"/>
      <c r="E25" s="5"/>
      <c r="F25" s="5"/>
      <c r="H25" s="7" t="s">
        <v>3</v>
      </c>
      <c r="I25" t="s">
        <v>44</v>
      </c>
      <c r="J25" s="1" t="s">
        <v>45</v>
      </c>
      <c r="K25" t="s">
        <v>46</v>
      </c>
      <c r="M25" t="s">
        <v>47</v>
      </c>
      <c r="N25" s="2" t="s">
        <v>48</v>
      </c>
      <c r="O25" t="s">
        <v>49</v>
      </c>
    </row>
    <row r="26" spans="1:15" x14ac:dyDescent="0.3">
      <c r="A26" s="10" t="s">
        <v>8</v>
      </c>
      <c r="B26" s="10"/>
      <c r="C26" s="10"/>
      <c r="D26" s="10" t="s">
        <v>9</v>
      </c>
      <c r="E26" s="10"/>
      <c r="F26" s="5"/>
      <c r="H26" s="7" t="s">
        <v>4</v>
      </c>
      <c r="I26" t="s">
        <v>50</v>
      </c>
      <c r="J26" s="1" t="s">
        <v>51</v>
      </c>
      <c r="K26" t="s">
        <v>52</v>
      </c>
      <c r="M26" t="s">
        <v>53</v>
      </c>
      <c r="N26" s="2" t="s">
        <v>54</v>
      </c>
      <c r="O26" t="s">
        <v>55</v>
      </c>
    </row>
    <row r="27" spans="1:15" x14ac:dyDescent="0.3">
      <c r="A27" s="11" t="b">
        <f>NOT(OR(A25,C23))</f>
        <v>0</v>
      </c>
      <c r="B27" s="11"/>
      <c r="C27" s="11"/>
      <c r="D27" s="11" t="b">
        <f>AND(D23,E21)</f>
        <v>0</v>
      </c>
      <c r="E27" s="11"/>
      <c r="F27" s="5"/>
      <c r="H27" s="7"/>
    </row>
    <row r="28" spans="1:15" x14ac:dyDescent="0.3">
      <c r="A28" s="5"/>
      <c r="B28" s="5"/>
      <c r="C28" s="5"/>
      <c r="D28" s="10" t="s">
        <v>10</v>
      </c>
      <c r="E28" s="10"/>
      <c r="F28" s="10"/>
      <c r="H28" s="7" t="s">
        <v>56</v>
      </c>
      <c r="I28" t="s">
        <v>57</v>
      </c>
      <c r="J28" s="1" t="s">
        <v>41</v>
      </c>
      <c r="K28" t="s">
        <v>42</v>
      </c>
      <c r="M28" t="s">
        <v>58</v>
      </c>
      <c r="N28" s="2" t="s">
        <v>54</v>
      </c>
      <c r="O28" t="s">
        <v>55</v>
      </c>
    </row>
    <row r="29" spans="1:15" x14ac:dyDescent="0.3">
      <c r="A29" s="5"/>
      <c r="B29" s="5"/>
      <c r="C29" s="5"/>
      <c r="D29" s="11" t="b">
        <f>OR(D27,F21)</f>
        <v>0</v>
      </c>
      <c r="E29" s="11"/>
      <c r="F29" s="11"/>
      <c r="H29" s="7" t="s">
        <v>59</v>
      </c>
      <c r="I29" t="s">
        <v>60</v>
      </c>
      <c r="J29" s="1" t="s">
        <v>45</v>
      </c>
      <c r="K29" t="s">
        <v>46</v>
      </c>
      <c r="M29" t="s">
        <v>61</v>
      </c>
      <c r="N29" s="2" t="s">
        <v>54</v>
      </c>
      <c r="O29" t="s">
        <v>55</v>
      </c>
    </row>
    <row r="30" spans="1:15" x14ac:dyDescent="0.3">
      <c r="A30" s="10" t="s">
        <v>11</v>
      </c>
      <c r="B30" s="10"/>
      <c r="C30" s="10"/>
      <c r="D30" s="10"/>
      <c r="E30" s="10"/>
      <c r="F30" s="10"/>
      <c r="H30" s="7" t="s">
        <v>62</v>
      </c>
      <c r="I30" t="s">
        <v>63</v>
      </c>
      <c r="J30" s="1" t="s">
        <v>64</v>
      </c>
      <c r="K30" t="s">
        <v>65</v>
      </c>
      <c r="M30" t="s">
        <v>66</v>
      </c>
      <c r="N30" s="2" t="s">
        <v>54</v>
      </c>
      <c r="O30" t="s">
        <v>55</v>
      </c>
    </row>
    <row r="31" spans="1:15" x14ac:dyDescent="0.3">
      <c r="A31" s="12" t="b">
        <f>OR(A27,D29)</f>
        <v>0</v>
      </c>
      <c r="B31" s="12"/>
      <c r="C31" s="12"/>
      <c r="D31" s="12"/>
      <c r="E31" s="12"/>
      <c r="F31" s="12"/>
      <c r="H31" s="7" t="s">
        <v>67</v>
      </c>
      <c r="I31" t="s">
        <v>68</v>
      </c>
      <c r="J31" s="1" t="s">
        <v>21</v>
      </c>
      <c r="K31" t="s">
        <v>22</v>
      </c>
      <c r="M31" t="s">
        <v>69</v>
      </c>
      <c r="N31" s="1" t="s">
        <v>41</v>
      </c>
      <c r="O31" t="s">
        <v>42</v>
      </c>
    </row>
  </sheetData>
  <mergeCells count="30">
    <mergeCell ref="A1:F1"/>
    <mergeCell ref="C2:D2"/>
    <mergeCell ref="C3:D3"/>
    <mergeCell ref="A6:B6"/>
    <mergeCell ref="A7:B7"/>
    <mergeCell ref="A8:C8"/>
    <mergeCell ref="D8:E8"/>
    <mergeCell ref="A9:C9"/>
    <mergeCell ref="D9:E9"/>
    <mergeCell ref="D10:F10"/>
    <mergeCell ref="D11:F11"/>
    <mergeCell ref="A12:F12"/>
    <mergeCell ref="A13:F13"/>
    <mergeCell ref="A14:F14"/>
    <mergeCell ref="A15:F15"/>
    <mergeCell ref="A16:F16"/>
    <mergeCell ref="I19:K19"/>
    <mergeCell ref="M19:O19"/>
    <mergeCell ref="C20:D20"/>
    <mergeCell ref="C21:D21"/>
    <mergeCell ref="D28:F28"/>
    <mergeCell ref="D29:F29"/>
    <mergeCell ref="A30:F30"/>
    <mergeCell ref="A31:F31"/>
    <mergeCell ref="A24:B24"/>
    <mergeCell ref="A25:B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6489-A254-4154-B83E-C384DC2E308E}">
  <dimension ref="A1:M35"/>
  <sheetViews>
    <sheetView tabSelected="1" topLeftCell="A13" workbookViewId="0">
      <selection activeCell="G25" sqref="G25"/>
    </sheetView>
  </sheetViews>
  <sheetFormatPr defaultRowHeight="14.4" x14ac:dyDescent="0.3"/>
  <cols>
    <col min="1" max="4" width="15.109375" customWidth="1"/>
    <col min="5" max="5" width="20.6640625" customWidth="1"/>
    <col min="6" max="6" width="9.109375" customWidth="1"/>
    <col min="7" max="7" width="20.88671875" bestFit="1" customWidth="1"/>
    <col min="8" max="8" width="20" style="1" customWidth="1"/>
    <col min="9" max="9" width="42.77734375" bestFit="1" customWidth="1"/>
    <col min="10" max="10" width="8.5546875" customWidth="1"/>
    <col min="11" max="11" width="20.88671875" customWidth="1"/>
    <col min="12" max="12" width="20" style="2" customWidth="1"/>
    <col min="13" max="13" width="43.44140625" bestFit="1" customWidth="1"/>
    <col min="14" max="1021" width="8.5546875" customWidth="1"/>
  </cols>
  <sheetData>
    <row r="1" spans="1:12" x14ac:dyDescent="0.3">
      <c r="A1" s="17" t="s">
        <v>95</v>
      </c>
      <c r="B1" s="17"/>
      <c r="C1" s="17"/>
      <c r="D1" s="17"/>
    </row>
    <row r="2" spans="1:12" x14ac:dyDescent="0.3">
      <c r="A2" s="22" t="s">
        <v>90</v>
      </c>
      <c r="B2" s="22" t="s">
        <v>91</v>
      </c>
      <c r="C2" s="22" t="s">
        <v>92</v>
      </c>
      <c r="D2" s="22" t="s">
        <v>93</v>
      </c>
    </row>
    <row r="3" spans="1:12" x14ac:dyDescent="0.3">
      <c r="A3" s="22" t="s">
        <v>106</v>
      </c>
      <c r="B3" s="22" t="s">
        <v>108</v>
      </c>
      <c r="C3" s="22" t="s">
        <v>107</v>
      </c>
      <c r="D3" s="22" t="s">
        <v>109</v>
      </c>
    </row>
    <row r="4" spans="1:12" x14ac:dyDescent="0.3">
      <c r="A4" s="21">
        <v>0</v>
      </c>
      <c r="B4" s="21">
        <v>0</v>
      </c>
      <c r="C4" s="21">
        <v>1</v>
      </c>
      <c r="D4" s="21">
        <v>1</v>
      </c>
      <c r="H4"/>
      <c r="L4"/>
    </row>
    <row r="5" spans="1:12" x14ac:dyDescent="0.3">
      <c r="A5" s="23"/>
      <c r="B5" s="24" t="s">
        <v>96</v>
      </c>
      <c r="C5" s="24"/>
      <c r="D5" s="23"/>
    </row>
    <row r="6" spans="1:12" x14ac:dyDescent="0.3">
      <c r="A6" s="23"/>
      <c r="B6" s="25" t="b">
        <f>AND(B4,C4)</f>
        <v>0</v>
      </c>
      <c r="C6" s="25"/>
      <c r="D6" s="23"/>
    </row>
    <row r="7" spans="1:12" x14ac:dyDescent="0.3">
      <c r="A7" s="26" t="s">
        <v>97</v>
      </c>
      <c r="B7" s="26"/>
      <c r="C7" s="27"/>
      <c r="D7" s="23"/>
    </row>
    <row r="8" spans="1:12" x14ac:dyDescent="0.3">
      <c r="A8" s="28" t="b">
        <f>NOT(A4)</f>
        <v>1</v>
      </c>
      <c r="B8" s="23"/>
      <c r="C8" s="27"/>
      <c r="D8" s="23"/>
    </row>
    <row r="9" spans="1:12" x14ac:dyDescent="0.3">
      <c r="A9" s="24" t="s">
        <v>98</v>
      </c>
      <c r="B9" s="24"/>
      <c r="C9" s="24"/>
      <c r="D9" s="23"/>
    </row>
    <row r="10" spans="1:12" x14ac:dyDescent="0.3">
      <c r="A10" s="25" t="b">
        <f>AND(B6,A8)</f>
        <v>0</v>
      </c>
      <c r="B10" s="25"/>
      <c r="C10" s="25"/>
      <c r="D10" s="23"/>
    </row>
    <row r="11" spans="1:12" x14ac:dyDescent="0.3">
      <c r="A11" s="23"/>
      <c r="B11" s="23"/>
      <c r="C11" s="23"/>
      <c r="D11" s="23"/>
    </row>
    <row r="12" spans="1:12" x14ac:dyDescent="0.3">
      <c r="A12" s="23"/>
      <c r="B12" s="23"/>
      <c r="C12" s="23"/>
      <c r="D12" s="26" t="s">
        <v>99</v>
      </c>
      <c r="E12" s="18"/>
    </row>
    <row r="13" spans="1:12" x14ac:dyDescent="0.3">
      <c r="A13" s="23"/>
      <c r="B13" s="23"/>
      <c r="C13" s="23"/>
      <c r="D13" s="28" t="b">
        <f>AND(A8,D4)</f>
        <v>1</v>
      </c>
    </row>
    <row r="14" spans="1:12" x14ac:dyDescent="0.3">
      <c r="A14" s="24" t="s">
        <v>100</v>
      </c>
      <c r="B14" s="24"/>
      <c r="C14" s="24"/>
      <c r="D14" s="24"/>
    </row>
    <row r="15" spans="1:12" x14ac:dyDescent="0.3">
      <c r="A15" s="29" t="b">
        <f>OR(A10,D13)</f>
        <v>1</v>
      </c>
      <c r="B15" s="29"/>
      <c r="C15" s="29"/>
      <c r="D15" s="29"/>
      <c r="E15" t="s">
        <v>105</v>
      </c>
    </row>
    <row r="16" spans="1:12" x14ac:dyDescent="0.3">
      <c r="A16" s="4"/>
      <c r="B16" s="4"/>
      <c r="C16" s="4"/>
      <c r="D16" s="4"/>
      <c r="E16" t="s">
        <v>147</v>
      </c>
    </row>
    <row r="17" spans="1:13" x14ac:dyDescent="0.3">
      <c r="A17" s="4"/>
      <c r="B17" s="4"/>
      <c r="C17" s="4"/>
      <c r="D17" s="4"/>
      <c r="E17" t="s">
        <v>110</v>
      </c>
    </row>
    <row r="18" spans="1:13" x14ac:dyDescent="0.3">
      <c r="E18" t="s">
        <v>111</v>
      </c>
    </row>
    <row r="19" spans="1:13" x14ac:dyDescent="0.3">
      <c r="E19" s="32" t="s">
        <v>112</v>
      </c>
    </row>
    <row r="23" spans="1:13" x14ac:dyDescent="0.3">
      <c r="G23" t="s">
        <v>17</v>
      </c>
      <c r="H23" s="1" t="s">
        <v>18</v>
      </c>
      <c r="I23" t="s">
        <v>19</v>
      </c>
      <c r="K23" t="s">
        <v>17</v>
      </c>
      <c r="L23" s="2" t="s">
        <v>18</v>
      </c>
      <c r="M23" t="s">
        <v>19</v>
      </c>
    </row>
    <row r="24" spans="1:13" x14ac:dyDescent="0.3">
      <c r="G24" s="19">
        <v>0</v>
      </c>
      <c r="H24" s="19"/>
      <c r="I24" s="19"/>
      <c r="K24" s="20">
        <v>1</v>
      </c>
      <c r="L24" s="20"/>
      <c r="M24" s="20"/>
    </row>
    <row r="25" spans="1:13" x14ac:dyDescent="0.3">
      <c r="E25" t="s">
        <v>106</v>
      </c>
      <c r="F25" t="s">
        <v>90</v>
      </c>
      <c r="G25" t="s">
        <v>117</v>
      </c>
      <c r="H25" s="32" t="s">
        <v>125</v>
      </c>
      <c r="I25" s="32" t="s">
        <v>134</v>
      </c>
      <c r="K25" t="s">
        <v>119</v>
      </c>
      <c r="L25" s="32" t="s">
        <v>129</v>
      </c>
      <c r="M25" s="32" t="s">
        <v>142</v>
      </c>
    </row>
    <row r="26" spans="1:13" x14ac:dyDescent="0.3">
      <c r="E26" t="s">
        <v>106</v>
      </c>
      <c r="G26" t="s">
        <v>113</v>
      </c>
      <c r="H26" s="32" t="s">
        <v>126</v>
      </c>
      <c r="I26" s="32" t="s">
        <v>135</v>
      </c>
      <c r="K26" t="s">
        <v>120</v>
      </c>
      <c r="L26" s="32" t="s">
        <v>130</v>
      </c>
      <c r="M26" s="32" t="s">
        <v>141</v>
      </c>
    </row>
    <row r="27" spans="1:13" x14ac:dyDescent="0.3">
      <c r="E27" t="s">
        <v>106</v>
      </c>
      <c r="G27" t="s">
        <v>118</v>
      </c>
      <c r="H27" s="32" t="s">
        <v>127</v>
      </c>
      <c r="I27" s="32" t="s">
        <v>136</v>
      </c>
      <c r="K27" t="s">
        <v>121</v>
      </c>
      <c r="L27" s="32" t="s">
        <v>128</v>
      </c>
      <c r="M27" s="32" t="s">
        <v>137</v>
      </c>
    </row>
    <row r="28" spans="1:13" x14ac:dyDescent="0.3">
      <c r="E28" t="s">
        <v>108</v>
      </c>
      <c r="F28" t="s">
        <v>91</v>
      </c>
      <c r="G28" t="s">
        <v>114</v>
      </c>
      <c r="H28" s="32" t="s">
        <v>126</v>
      </c>
      <c r="I28" s="32" t="s">
        <v>135</v>
      </c>
      <c r="K28" t="s">
        <v>122</v>
      </c>
      <c r="L28" s="32" t="s">
        <v>131</v>
      </c>
      <c r="M28" s="32" t="s">
        <v>140</v>
      </c>
    </row>
    <row r="29" spans="1:13" x14ac:dyDescent="0.3">
      <c r="E29" t="s">
        <v>107</v>
      </c>
      <c r="F29" t="s">
        <v>92</v>
      </c>
      <c r="G29" t="s">
        <v>115</v>
      </c>
      <c r="H29" s="32" t="s">
        <v>126</v>
      </c>
      <c r="I29" s="32" t="s">
        <v>135</v>
      </c>
      <c r="K29" t="s">
        <v>123</v>
      </c>
      <c r="L29" s="32" t="s">
        <v>132</v>
      </c>
      <c r="M29" s="32" t="s">
        <v>139</v>
      </c>
    </row>
    <row r="30" spans="1:13" x14ac:dyDescent="0.3">
      <c r="E30" t="s">
        <v>109</v>
      </c>
      <c r="F30" t="s">
        <v>93</v>
      </c>
      <c r="G30" t="s">
        <v>116</v>
      </c>
      <c r="H30" s="32" t="s">
        <v>128</v>
      </c>
      <c r="I30" s="32" t="s">
        <v>137</v>
      </c>
      <c r="K30" t="s">
        <v>124</v>
      </c>
      <c r="L30" s="32" t="s">
        <v>133</v>
      </c>
      <c r="M30" s="32" t="s">
        <v>138</v>
      </c>
    </row>
    <row r="31" spans="1:13" x14ac:dyDescent="0.3">
      <c r="F31" s="7"/>
    </row>
    <row r="32" spans="1:13" x14ac:dyDescent="0.3">
      <c r="E32" t="s">
        <v>143</v>
      </c>
      <c r="F32" t="s">
        <v>101</v>
      </c>
      <c r="G32" t="s">
        <v>149</v>
      </c>
      <c r="K32" t="s">
        <v>152</v>
      </c>
    </row>
    <row r="33" spans="5:12" x14ac:dyDescent="0.3">
      <c r="E33" t="s">
        <v>144</v>
      </c>
      <c r="F33" t="s">
        <v>102</v>
      </c>
      <c r="G33" t="s">
        <v>148</v>
      </c>
      <c r="K33" t="s">
        <v>153</v>
      </c>
    </row>
    <row r="34" spans="5:12" x14ac:dyDescent="0.3">
      <c r="E34" t="s">
        <v>145</v>
      </c>
      <c r="F34" t="s">
        <v>103</v>
      </c>
      <c r="G34" t="s">
        <v>150</v>
      </c>
      <c r="K34" t="s">
        <v>154</v>
      </c>
    </row>
    <row r="35" spans="5:12" x14ac:dyDescent="0.3">
      <c r="E35" t="s">
        <v>146</v>
      </c>
      <c r="F35" t="s">
        <v>104</v>
      </c>
      <c r="G35" t="s">
        <v>151</v>
      </c>
      <c r="K35" t="s">
        <v>155</v>
      </c>
      <c r="L35" s="1"/>
    </row>
  </sheetData>
  <mergeCells count="9">
    <mergeCell ref="B5:C5"/>
    <mergeCell ref="B6:C6"/>
    <mergeCell ref="A9:C9"/>
    <mergeCell ref="A10:C10"/>
    <mergeCell ref="A14:D14"/>
    <mergeCell ref="A15:D15"/>
    <mergeCell ref="G24:I24"/>
    <mergeCell ref="K24:M2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topLeftCell="A8" zoomScaleNormal="100" workbookViewId="0">
      <selection activeCell="A44" sqref="A44"/>
    </sheetView>
  </sheetViews>
  <sheetFormatPr defaultRowHeight="14.4" x14ac:dyDescent="0.3"/>
  <cols>
    <col min="1" max="1" width="70" customWidth="1"/>
    <col min="2" max="1025" width="8.5546875" customWidth="1"/>
  </cols>
  <sheetData>
    <row r="1" spans="1:1" x14ac:dyDescent="0.3">
      <c r="A1" s="8" t="s">
        <v>70</v>
      </c>
    </row>
    <row r="2" spans="1:1" x14ac:dyDescent="0.3">
      <c r="A2" s="9" t="s">
        <v>71</v>
      </c>
    </row>
    <row r="3" spans="1:1" x14ac:dyDescent="0.3">
      <c r="A3" s="9" t="s">
        <v>72</v>
      </c>
    </row>
    <row r="4" spans="1:1" x14ac:dyDescent="0.3">
      <c r="A4" s="9" t="s">
        <v>73</v>
      </c>
    </row>
    <row r="7" spans="1:1" x14ac:dyDescent="0.3">
      <c r="A7" s="9" t="s">
        <v>74</v>
      </c>
    </row>
    <row r="8" spans="1:1" x14ac:dyDescent="0.3">
      <c r="A8" s="9" t="s">
        <v>75</v>
      </c>
    </row>
    <row r="9" spans="1:1" x14ac:dyDescent="0.3">
      <c r="A9" s="9" t="s">
        <v>76</v>
      </c>
    </row>
    <row r="11" spans="1:1" x14ac:dyDescent="0.3">
      <c r="A11" s="9" t="s">
        <v>77</v>
      </c>
    </row>
    <row r="12" spans="1:1" x14ac:dyDescent="0.3">
      <c r="A12" s="9" t="s">
        <v>78</v>
      </c>
    </row>
    <row r="14" spans="1:1" x14ac:dyDescent="0.3">
      <c r="A14" s="9" t="s">
        <v>79</v>
      </c>
    </row>
    <row r="17" spans="1:1" x14ac:dyDescent="0.3">
      <c r="A17" s="9" t="s">
        <v>80</v>
      </c>
    </row>
    <row r="18" spans="1:1" x14ac:dyDescent="0.3">
      <c r="A18" s="9" t="s">
        <v>81</v>
      </c>
    </row>
    <row r="19" spans="1:1" x14ac:dyDescent="0.3">
      <c r="A19" s="9" t="s">
        <v>82</v>
      </c>
    </row>
    <row r="20" spans="1:1" x14ac:dyDescent="0.3">
      <c r="A20" s="9" t="s">
        <v>83</v>
      </c>
    </row>
    <row r="22" spans="1:1" x14ac:dyDescent="0.3">
      <c r="A22" s="9" t="s">
        <v>84</v>
      </c>
    </row>
    <row r="23" spans="1:1" x14ac:dyDescent="0.3">
      <c r="A23" s="9" t="s">
        <v>85</v>
      </c>
    </row>
    <row r="24" spans="1:1" x14ac:dyDescent="0.3">
      <c r="A24" s="9" t="s">
        <v>82</v>
      </c>
    </row>
    <row r="25" spans="1:1" x14ac:dyDescent="0.3">
      <c r="A25" s="9" t="s">
        <v>15</v>
      </c>
    </row>
    <row r="27" spans="1:1" x14ac:dyDescent="0.3">
      <c r="A27" s="9" t="s">
        <v>86</v>
      </c>
    </row>
    <row r="28" spans="1:1" x14ac:dyDescent="0.3">
      <c r="A28" s="9" t="s">
        <v>87</v>
      </c>
    </row>
    <row r="29" spans="1:1" x14ac:dyDescent="0.3">
      <c r="A29" s="9" t="s">
        <v>82</v>
      </c>
    </row>
    <row r="30" spans="1:1" x14ac:dyDescent="0.3">
      <c r="A30" s="9" t="b">
        <f>TRUE()</f>
        <v>1</v>
      </c>
    </row>
    <row r="32" spans="1:1" x14ac:dyDescent="0.3">
      <c r="A32" s="9" t="s">
        <v>88</v>
      </c>
    </row>
    <row r="33" spans="1:1" x14ac:dyDescent="0.3">
      <c r="A33" s="9" t="s">
        <v>89</v>
      </c>
    </row>
    <row r="34" spans="1:1" x14ac:dyDescent="0.3">
      <c r="A34" s="9" t="s">
        <v>82</v>
      </c>
    </row>
    <row r="35" spans="1:1" x14ac:dyDescent="0.3">
      <c r="A35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4.21</vt:lpstr>
      <vt:lpstr>Figure 4.3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JNT25</dc:creator>
  <dc:description/>
  <cp:lastModifiedBy>JNT25</cp:lastModifiedBy>
  <cp:revision>23</cp:revision>
  <cp:lastPrinted>2019-04-17T03:53:42Z</cp:lastPrinted>
  <dcterms:created xsi:type="dcterms:W3CDTF">2019-04-17T01:46:03Z</dcterms:created>
  <dcterms:modified xsi:type="dcterms:W3CDTF">2019-04-17T22:14:36Z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