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-PC\CHOPp\Archive\"/>
    </mc:Choice>
  </mc:AlternateContent>
  <xr:revisionPtr revIDLastSave="0" documentId="13_ncr:1_{4B9D4275-FBEB-4964-AD81-78F80EA9F434}" xr6:coauthVersionLast="41" xr6:coauthVersionMax="43" xr10:uidLastSave="{00000000-0000-0000-0000-000000000000}"/>
  <bookViews>
    <workbookView xWindow="2868" yWindow="636" windowWidth="13560" windowHeight="11724" tabRatio="500" activeTab="2" xr2:uid="{00000000-000D-0000-FFFF-FFFF00000000}"/>
  </bookViews>
  <sheets>
    <sheet name="Figure 4.21" sheetId="1" r:id="rId1"/>
    <sheet name="Figure 4.3" sheetId="3" r:id="rId2"/>
    <sheet name="Figure 5.26a" sheetId="4" r:id="rId3"/>
    <sheet name="Sheet2" sheetId="2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4" l="1"/>
  <c r="D17" i="4"/>
  <c r="B5" i="4"/>
  <c r="A11" i="4"/>
  <c r="A15" i="4" s="1"/>
  <c r="A7" i="4"/>
  <c r="E5" i="4"/>
  <c r="F5" i="4"/>
  <c r="D5" i="4"/>
  <c r="X35" i="4" l="1"/>
  <c r="X36" i="4"/>
  <c r="X37" i="4"/>
  <c r="X38" i="4"/>
  <c r="X39" i="4"/>
  <c r="X40" i="4"/>
  <c r="X41" i="4"/>
  <c r="X42" i="4"/>
  <c r="X44" i="4"/>
  <c r="X45" i="4"/>
  <c r="X46" i="4"/>
  <c r="X48" i="4"/>
  <c r="X49" i="4"/>
  <c r="X50" i="4"/>
  <c r="X51" i="4"/>
  <c r="X52" i="4"/>
  <c r="X53" i="4"/>
  <c r="X54" i="4"/>
  <c r="X55" i="4"/>
  <c r="X57" i="4"/>
  <c r="X58" i="4"/>
  <c r="AD35" i="4"/>
  <c r="AD36" i="4"/>
  <c r="AD37" i="4"/>
  <c r="AD38" i="4"/>
  <c r="AD39" i="4"/>
  <c r="AD42" i="4"/>
  <c r="AD44" i="4"/>
  <c r="AD45" i="4"/>
  <c r="AD46" i="4"/>
  <c r="AD47" i="4"/>
  <c r="AD49" i="4"/>
  <c r="AD51" i="4"/>
  <c r="AD52" i="4"/>
  <c r="AD56" i="4"/>
  <c r="AD34" i="4"/>
  <c r="X34" i="4"/>
  <c r="R35" i="4"/>
  <c r="R36" i="4"/>
  <c r="R37" i="4"/>
  <c r="R38" i="4"/>
  <c r="R39" i="4"/>
  <c r="R42" i="4"/>
  <c r="R44" i="4"/>
  <c r="R45" i="4"/>
  <c r="R46" i="4"/>
  <c r="R47" i="4"/>
  <c r="R49" i="4"/>
  <c r="R51" i="4"/>
  <c r="R52" i="4"/>
  <c r="R56" i="4"/>
  <c r="R34" i="4"/>
  <c r="K35" i="4"/>
  <c r="K36" i="4"/>
  <c r="K37" i="4"/>
  <c r="K38" i="4"/>
  <c r="K39" i="4"/>
  <c r="K40" i="4"/>
  <c r="K41" i="4"/>
  <c r="K42" i="4"/>
  <c r="K44" i="4"/>
  <c r="K45" i="4"/>
  <c r="K46" i="4"/>
  <c r="K48" i="4"/>
  <c r="K49" i="4"/>
  <c r="K50" i="4"/>
  <c r="K51" i="4"/>
  <c r="K52" i="4"/>
  <c r="K53" i="4"/>
  <c r="K54" i="4"/>
  <c r="K55" i="4"/>
  <c r="K57" i="4"/>
  <c r="K58" i="4"/>
  <c r="K34" i="4"/>
  <c r="C8" i="3"/>
  <c r="A5" i="4"/>
  <c r="C5" i="4"/>
  <c r="I28" i="3"/>
  <c r="A9" i="4" l="1"/>
  <c r="B9" i="4"/>
  <c r="B13" i="4" s="1"/>
  <c r="C9" i="4"/>
  <c r="B6" i="3"/>
  <c r="D5" i="1"/>
  <c r="D9" i="1" s="1"/>
  <c r="A6" i="3"/>
  <c r="A10" i="3" l="1"/>
  <c r="E14" i="3" s="1"/>
  <c r="A30" i="3"/>
  <c r="E34" i="3" s="1"/>
  <c r="C28" i="3"/>
  <c r="A32" i="3" s="1"/>
  <c r="A12" i="3"/>
  <c r="N26" i="3"/>
  <c r="N33" i="3"/>
  <c r="N34" i="3"/>
  <c r="N35" i="3"/>
  <c r="N36" i="3"/>
  <c r="N27" i="3"/>
  <c r="N28" i="3"/>
  <c r="N29" i="3"/>
  <c r="N30" i="3"/>
  <c r="N31" i="3"/>
  <c r="I36" i="3"/>
  <c r="I27" i="3"/>
  <c r="I29" i="3"/>
  <c r="I30" i="3"/>
  <c r="I31" i="3"/>
  <c r="I33" i="3"/>
  <c r="I34" i="3"/>
  <c r="I35" i="3"/>
  <c r="I26" i="3"/>
  <c r="A36" i="3" l="1"/>
  <c r="D27" i="1"/>
  <c r="D29" i="1" s="1"/>
  <c r="A25" i="1"/>
  <c r="A19" i="4" l="1"/>
  <c r="A21" i="4" s="1"/>
  <c r="A23" i="4" s="1"/>
  <c r="A16" i="3"/>
  <c r="A35" i="2"/>
  <c r="A30" i="2"/>
  <c r="A7" i="1"/>
  <c r="D11" i="1"/>
  <c r="C5" i="1"/>
  <c r="F21" i="4" l="1"/>
  <c r="C27" i="4" s="1"/>
  <c r="C21" i="4"/>
  <c r="C25" i="4" s="1"/>
  <c r="A29" i="4" s="1"/>
  <c r="G14" i="1"/>
  <c r="A27" i="1"/>
  <c r="A31" i="1" s="1"/>
  <c r="A9" i="1"/>
  <c r="A13" i="1" s="1"/>
</calcChain>
</file>

<file path=xl/sharedStrings.xml><?xml version="1.0" encoding="utf-8"?>
<sst xmlns="http://schemas.openxmlformats.org/spreadsheetml/2006/main" count="609" uniqueCount="404">
  <si>
    <t>1gate, a</t>
  </si>
  <si>
    <t>2gate, b</t>
  </si>
  <si>
    <t>3gate, c</t>
  </si>
  <si>
    <t>4gate, d</t>
  </si>
  <si>
    <t>5gate, e</t>
  </si>
  <si>
    <t>g</t>
  </si>
  <si>
    <t>h</t>
  </si>
  <si>
    <t>AND = 10gate, f</t>
  </si>
  <si>
    <t>NOR  = 6gate, j</t>
  </si>
  <si>
    <t>AND = 7gate, i</t>
  </si>
  <si>
    <t>OR = 8gate, k</t>
  </si>
  <si>
    <t>OR = 9gate, m</t>
  </si>
  <si>
    <t>=OR(NOT(OR(AND(A3,B3),C6)),OR(AND(D6,E3),F3))</t>
  </si>
  <si>
    <t>( e+(c&amp;d)) + !(c+(a&amp;b) )</t>
  </si>
  <si>
    <t>( !((a&amp;b)+c) + ((c&amp;d)+e) )</t>
  </si>
  <si>
    <t>( !a &amp;&amp; !c) || ( !b &amp;&amp; !c) || (c &amp;&amp; d) || e</t>
  </si>
  <si>
    <t>( (!(((a&amp;b)+c))) + ((c&amp;d)+e) )</t>
  </si>
  <si>
    <t>XOR (Sum of products)</t>
  </si>
  <si>
    <t>(Product of Sums)</t>
  </si>
  <si>
    <t>( !((0&amp;b)+c) + ((c&amp;d)+e) )</t>
  </si>
  <si>
    <t>a * b * !c * !e</t>
  </si>
  <si>
    <t>a &amp;&amp; b &amp;&amp; !c &amp;&amp; !e</t>
  </si>
  <si>
    <t>( !((1&amp;b)+c) + ((c&amp;d)+e) )</t>
  </si>
  <si>
    <t>!a * b * !c * !e</t>
  </si>
  <si>
    <t>!a &amp;&amp; b &amp;&amp; !c &amp;&amp; !e</t>
  </si>
  <si>
    <t>( !((a&amp;0)+c) + ((c&amp;d)+e) )</t>
  </si>
  <si>
    <t>( !((a&amp;1)+c) + ((c&amp;d)+e) )</t>
  </si>
  <si>
    <t>a * !b * !c * !e</t>
  </si>
  <si>
    <t>a &amp;&amp; !b &amp;&amp; !c &amp;&amp; !e</t>
  </si>
  <si>
    <t>( !((a&amp;b)+0) + ((0&amp;d)+e) )</t>
  </si>
  <si>
    <t>(a * b * c * d * !e) + ( !a * c * !d * !e) + ( !b * c * !d * !e)</t>
  </si>
  <si>
    <t>( !a || !b || d) &amp;&amp; (a || !d) &amp;&amp; (b || !d) &amp;&amp; c &amp;&amp; !e</t>
  </si>
  <si>
    <t>( !((a&amp;b)+1) + ((1&amp;d)+e) )</t>
  </si>
  <si>
    <t>(a * b * !c * d * !e) + ( !a * !c * !d * !e) + ( !b * !c * !d * !e)</t>
  </si>
  <si>
    <t>( !a || !b || d) &amp;&amp; (a || !d) &amp;&amp; (b || !d) &amp;&amp; !c &amp;&amp; !e</t>
  </si>
  <si>
    <t>3gate, c g</t>
  </si>
  <si>
    <t>( !((a&amp;b)+0) + ((c&amp;d)+e) )</t>
  </si>
  <si>
    <t>( !a * c * !d * !e) + ( !b * c * !d * !e)</t>
  </si>
  <si>
    <t>( !a || !b) &amp;&amp; c &amp;&amp; !d &amp;&amp; !e</t>
  </si>
  <si>
    <t>( !((a&amp;b)+1) + ((c&amp;d)+e) )</t>
  </si>
  <si>
    <t>( !a * !c * !e) + ( !b * !c * !e)</t>
  </si>
  <si>
    <t>( !a || !b) &amp;&amp; !c &amp;&amp; !e</t>
  </si>
  <si>
    <t>3gate, c h</t>
  </si>
  <si>
    <t>( !((a&amp;b)+c) + ((c&amp;0)+e) )</t>
  </si>
  <si>
    <t>c * d * !e</t>
  </si>
  <si>
    <t>c &amp;&amp; d &amp;&amp; !e</t>
  </si>
  <si>
    <t>( !((a&amp;b)+c) + ((c&amp;1)+e) )</t>
  </si>
  <si>
    <t>c * !d * !e</t>
  </si>
  <si>
    <t>c &amp;&amp; !d &amp;&amp; !e</t>
  </si>
  <si>
    <t>( !((a&amp;b)+c) + ((c&amp;d)+0) )</t>
  </si>
  <si>
    <t>(a * b * !c * e) + (c * !d * e)</t>
  </si>
  <si>
    <t>(a || c) &amp;&amp; (b || c) &amp;&amp; ( !c || !d) &amp;&amp; e</t>
  </si>
  <si>
    <t>( !((a&amp;b)+c) + ((c&amp;d)+1) )</t>
  </si>
  <si>
    <t>(a * b * !c * !e) + (c * !d * !e)</t>
  </si>
  <si>
    <t>(a || c) &amp;&amp; (b || c) &amp;&amp; ( !c || !d) &amp;&amp; !e</t>
  </si>
  <si>
    <t>6gate</t>
  </si>
  <si>
    <t>( 0 + ((c&amp;d)+e) )</t>
  </si>
  <si>
    <t>( 1 + ((c&amp;d)+e) )</t>
  </si>
  <si>
    <t>7gate</t>
  </si>
  <si>
    <t>( !((a&amp;b)+c) + (0+e) )</t>
  </si>
  <si>
    <t>( !((a&amp;b)+c) + (1+e) )</t>
  </si>
  <si>
    <t>8gate</t>
  </si>
  <si>
    <t>( !((a&amp;b)+c) + 0 )</t>
  </si>
  <si>
    <t>(a * b * e) + (c * d) + (c * e)</t>
  </si>
  <si>
    <t>(a || c) &amp;&amp; (b || c) &amp;&amp; (c || e) &amp;&amp; (d || e)</t>
  </si>
  <si>
    <t>( !((a&amp;b)+c) + 1 )</t>
  </si>
  <si>
    <t>10gate</t>
  </si>
  <si>
    <t>( !(0+c) + ((c&amp;d)+e) )</t>
  </si>
  <si>
    <t>( !(1+c) + ((c&amp;d)+e) )</t>
  </si>
  <si>
    <t>Good circit:</t>
  </si>
  <si>
    <t>(e+ (c&amp;d)) + !(c+(a&amp;b))</t>
  </si>
  <si>
    <t>Also Good circit:</t>
  </si>
  <si>
    <t>(!((a&amp;b)+c) + ((c&amp;d)+e))</t>
  </si>
  <si>
    <t>gate 4 (d) stak at 0</t>
  </si>
  <si>
    <t>(!((a&amp;b)+c) + ((0)+e)) xor (e+ (c&amp;d)) + !(c+(a&amp;b))</t>
  </si>
  <si>
    <t>= ( !a &amp;&amp; !c) || ( !b &amp;&amp; !c) || (c &amp;&amp; d &amp;&amp; !e)</t>
  </si>
  <si>
    <t>gate 7 () stak at 0</t>
  </si>
  <si>
    <t>/(e+ 0) + !(c+(a&amp;b)) === ( !a || !b || e) &amp;&amp; ( !c || e)</t>
  </si>
  <si>
    <t>(e+ (c&amp;d)) + !(c+(a&amp;b)) xor (e+ 0) + !(c+(a&amp;b))</t>
  </si>
  <si>
    <t>gate 1(a) stuck at 0</t>
  </si>
  <si>
    <t xml:space="preserve">( e || ( c &amp;&amp; d ) ) || ! ( c || ( False &amp;&amp; b ) ) ⊻ ( e || ( c &amp;&amp; d ) ) || ! ( c || ( a &amp;&amp; b ) ) </t>
  </si>
  <si>
    <t xml:space="preserve">= </t>
  </si>
  <si>
    <t>!c || d || e</t>
  </si>
  <si>
    <t>gate 8 at z</t>
  </si>
  <si>
    <t xml:space="preserve">( False ) || ! ( c || ( a &amp;&amp; b ) ) ⊻ ( e || ( c &amp;&amp; d ) ) || ! ( c || ( a &amp;&amp; b ) ) </t>
  </si>
  <si>
    <t>gate 6 at 1</t>
  </si>
  <si>
    <t xml:space="preserve">( True ) || ! ( c || ( a &amp;&amp; b ) ) ⊻ ( e || ( c &amp;&amp; d ) ) || ! ( c || ( a &amp;&amp; b ) ) </t>
  </si>
  <si>
    <t>1, 1, 0, 0, 0</t>
  </si>
  <si>
    <t xml:space="preserve">( False || ( False &amp;&amp; False ) ) || ! ( False || ( True &amp;&amp; True ) ) </t>
  </si>
  <si>
    <t>1gate, x1</t>
  </si>
  <si>
    <t>2gate, x2</t>
  </si>
  <si>
    <t>3gate, x3</t>
  </si>
  <si>
    <t>4gate, x4</t>
  </si>
  <si>
    <t>Figure 4.21</t>
  </si>
  <si>
    <t>Figure 4.3</t>
  </si>
  <si>
    <t>NOT = 6gate, G2</t>
  </si>
  <si>
    <t>AND = 7gate, G3</t>
  </si>
  <si>
    <t>AND = 8gate, G4</t>
  </si>
  <si>
    <t>OR = 9gate, G5</t>
  </si>
  <si>
    <t>5gate, x5</t>
  </si>
  <si>
    <t>6gate, x6</t>
  </si>
  <si>
    <t>7gate, x7</t>
  </si>
  <si>
    <t>8gate, x8</t>
  </si>
  <si>
    <t>((G1)*(x1))+((G2)*(x4))</t>
  </si>
  <si>
    <t>a</t>
  </si>
  <si>
    <t>c</t>
  </si>
  <si>
    <t>b</t>
  </si>
  <si>
    <t>d</t>
  </si>
  <si>
    <t>((G1)*a)+((G2)*d)</t>
  </si>
  <si>
    <t>((0)+((!(a))*(d)))</t>
  </si>
  <si>
    <t>((1)+((!(a))*(d)))</t>
  </si>
  <si>
    <t>Expressions Before</t>
  </si>
  <si>
    <t>for internal wire stack at fault</t>
  </si>
  <si>
    <t>xor (Product of Sums)</t>
  </si>
  <si>
    <t>( !((a&amp;b)+c) + ((0&amp;d)+e) )</t>
  </si>
  <si>
    <t>( !((a&amp;b)+c) + ((1&amp;d)+e) )</t>
  </si>
  <si>
    <t>a * b * !c * d * !e</t>
  </si>
  <si>
    <t>a &amp;&amp; b &amp;&amp; !c &amp;&amp; d &amp;&amp; !e</t>
  </si>
  <si>
    <t>OR = 5gate, G1</t>
  </si>
  <si>
    <t>(((x2+x3)*(x1))+((!(x1))*(x4)))</t>
  </si>
  <si>
    <t>(((b+c)*(a))+((!(a))*(d)))</t>
  </si>
  <si>
    <t>(a &amp;&amp; b) || (a &amp;&amp; c) || ( !a &amp;&amp; d)</t>
  </si>
  <si>
    <t>(((b+c)*(0))+((!(0))*(d)))</t>
  </si>
  <si>
    <t>(((b+c)*(0))+((!(a))*(d)))</t>
  </si>
  <si>
    <t>(((0+c)*(a))+((!(a))*(d)))</t>
  </si>
  <si>
    <t>(((b+0)*(a))+((!(a))*(d)))</t>
  </si>
  <si>
    <t>(((b+c)*(a))+((!(a))*(0)))</t>
  </si>
  <si>
    <t>(((b+c)*(a))+(0))</t>
  </si>
  <si>
    <t>(((b+c)*(1))+((!(1))*(d)))</t>
  </si>
  <si>
    <t>(((b+c)*(1))+((!(a))*(d)))</t>
  </si>
  <si>
    <t>(((1+c)*(a))+((!(a))*(d)))</t>
  </si>
  <si>
    <t>(((b+1)*(a))+((!(a))*(d)))</t>
  </si>
  <si>
    <t>(((b+c)*(a))+((!(a))*(1)))</t>
  </si>
  <si>
    <t>(((b+c)*(a))+(1))</t>
  </si>
  <si>
    <t>a &amp;&amp; ( !b || !d) &amp;&amp; (b || c || d) &amp;&amp; ( !c || !d)</t>
  </si>
  <si>
    <t>a &amp;&amp; !b &amp;&amp; !c &amp;&amp; d</t>
  </si>
  <si>
    <t>a &amp;&amp; b &amp;&amp; !c</t>
  </si>
  <si>
    <t>a &amp;&amp; !b &amp;&amp; c</t>
  </si>
  <si>
    <t>!a &amp;&amp; d</t>
  </si>
  <si>
    <t>a &amp;&amp; (b || c)</t>
  </si>
  <si>
    <t>(a * b) + (a * c)</t>
  </si>
  <si>
    <t>(a * b * !d) + (a * !b * !c * d) + (a * c * !d)</t>
  </si>
  <si>
    <t>a * !b * !c * d</t>
  </si>
  <si>
    <t>a * b * !c</t>
  </si>
  <si>
    <t>a * !b * c</t>
  </si>
  <si>
    <t>!a * d</t>
  </si>
  <si>
    <t>( !a * b * !d) + ( !a * !b * !c * d) + ( !a * c * !d)</t>
  </si>
  <si>
    <t>( !a * b * !d) + ( !a * c * !d)</t>
  </si>
  <si>
    <t>a * !b * !c</t>
  </si>
  <si>
    <t>!a * !d</t>
  </si>
  <si>
    <t>(a * !b * !c) + ( !a * !d)</t>
  </si>
  <si>
    <t>!a &amp;&amp; ( !b || !d) &amp;&amp; (b || c || d) &amp;&amp; ( !c || !d)</t>
  </si>
  <si>
    <t>!a &amp;&amp; (b || c) &amp;&amp; !d</t>
  </si>
  <si>
    <t>a &amp;&amp; !b &amp;&amp; !c</t>
  </si>
  <si>
    <t>!a &amp;&amp; !d</t>
  </si>
  <si>
    <t>( !a || !b) &amp;&amp; ( !a || !c) &amp;&amp; (a || !d)</t>
  </si>
  <si>
    <t>G1</t>
  </si>
  <si>
    <t>G2</t>
  </si>
  <si>
    <t>G3</t>
  </si>
  <si>
    <t>G4</t>
  </si>
  <si>
    <t>((b+c)*a)+((0)*d) xor (((b+c)*(a))+((!(a))*(d)))</t>
  </si>
  <si>
    <t>(((b+c)*a)+((0)*d))</t>
  </si>
  <si>
    <t>(((b+c)*a)+((1)*d))</t>
  </si>
  <si>
    <t>(((1)*a)+((!(a))*d))</t>
  </si>
  <si>
    <t>(((0)*a)+((!(a))*d))</t>
  </si>
  <si>
    <t>7,a</t>
  </si>
  <si>
    <t>6, a</t>
  </si>
  <si>
    <t>Expressions Stack - @ - 0</t>
  </si>
  <si>
    <t>Expressions Stack - @ - 1</t>
  </si>
  <si>
    <t>(((b+c)*(a))+((0)*(d)))</t>
  </si>
  <si>
    <t>(((b+c)*(a))+((1)*(d)))</t>
  </si>
  <si>
    <t>Figure 5.26a</t>
  </si>
  <si>
    <t>x1</t>
  </si>
  <si>
    <t>x2</t>
  </si>
  <si>
    <t>y1</t>
  </si>
  <si>
    <t>y2</t>
  </si>
  <si>
    <t>ci1</t>
  </si>
  <si>
    <t>ci2</t>
  </si>
  <si>
    <t>gate L</t>
  </si>
  <si>
    <t>L1</t>
  </si>
  <si>
    <t>L2</t>
  </si>
  <si>
    <t>Q</t>
  </si>
  <si>
    <t>R</t>
  </si>
  <si>
    <t>N</t>
  </si>
  <si>
    <t>N2</t>
  </si>
  <si>
    <t>N1</t>
  </si>
  <si>
    <t>T</t>
  </si>
  <si>
    <t>T1</t>
  </si>
  <si>
    <t>T2</t>
  </si>
  <si>
    <t>U</t>
  </si>
  <si>
    <t>V</t>
  </si>
  <si>
    <t>L3</t>
  </si>
  <si>
    <t>T3</t>
  </si>
  <si>
    <t>CO</t>
  </si>
  <si>
    <t>S</t>
  </si>
  <si>
    <t>ci</t>
  </si>
  <si>
    <t>y</t>
  </si>
  <si>
    <t>x</t>
  </si>
  <si>
    <t>!(U*V)</t>
  </si>
  <si>
    <t>!(!(ci*T)*!(t*n))</t>
  </si>
  <si>
    <t>!(!(ci*!(ci*n))*!(!(ci*n)*n))</t>
  </si>
  <si>
    <t>!(!(ci*!(ci*!(q*r)))*!(!(ci*!(q*r))*!(q*r)))</t>
  </si>
  <si>
    <t>!(!(ci*!(ci*!(!(x*L)*r)))*!(!(ci*!(!(x*L)*r))*!(!(x*L)*r)))</t>
  </si>
  <si>
    <t>!(!(ci*!(ci*!(!(x*L)*!(L*y))))*!(!(ci*!(!(x*L)*!(L*y)))*!(!(x*L)*!(L*y))))</t>
  </si>
  <si>
    <t>!(!(ci*!(ci*!(!(x*!(xy))*!(!(xy)*y))))*!(!(ci*!(!(x*!(xy))*!(!(xy)*y)))*!(!(x*!(xy))*!(!(xy)*y))))</t>
  </si>
  <si>
    <t>!(!(c*!(c*!(!(x*!(xy))*!(!(xy)*y))))*!(!(c*!(!(x*!(xy))*!(!(xy)*y)))*!(!(x*!(xy))*!(!(xy)*y))))</t>
  </si>
  <si>
    <t>(c &amp;&amp; x &amp;&amp; y) || (c &amp;&amp; !x &amp;&amp; !y) || ( !c &amp;&amp; x &amp;&amp; !y) || ( !c &amp;&amp; !x &amp;&amp; y)</t>
  </si>
  <si>
    <t>(x xor y) xor c</t>
  </si>
  <si>
    <t>SUM</t>
  </si>
  <si>
    <t>C out</t>
  </si>
  <si>
    <t>(xy)+(c*(x xor y))</t>
  </si>
  <si>
    <t>(c &amp;&amp; x) || (c &amp;&amp; y) || (x &amp;&amp; y)</t>
  </si>
  <si>
    <t>!(T*L)</t>
  </si>
  <si>
    <t>!(!(c*n)*L)</t>
  </si>
  <si>
    <t>!(!(c*n)*!(xy))</t>
  </si>
  <si>
    <t>!(!(c*!(q*r))*!(xy))</t>
  </si>
  <si>
    <t>!(!(c*!(!(x*L)*r))*!(xy))</t>
  </si>
  <si>
    <t>!(!(c*!(!(x*L)*!(L*y)))*!(xy))</t>
  </si>
  <si>
    <t>!(!(c*!(!(x*!(xy))*!(!(xy)*y)))*!(xy))</t>
  </si>
  <si>
    <t>!(!(c*!(c*!(!(0*!(0y))*!(!(0y)*y))))*!(!(c*!(!(0*!(0y))*!(!(0y)*y)))*!(!(0*!(0y))*!(!(0y)*y))))</t>
  </si>
  <si>
    <t>!(!(c*!(c*!(!(x*!(x0))*!(!(x0)*0))))*!(!(c*!(!(x*!(x0))*!(!(x0)*0)))*!(!(x*!(x0))*!(!(x0)*0))))</t>
  </si>
  <si>
    <t>!(!(0*!(0*!(!(x*!(xy))*!(!(xy)*y))))*!(!(0*!(!(x*!(xy))*!(!(xy)*y)))*!(!(x*!(xy))*!(!(xy)*y))))</t>
  </si>
  <si>
    <t>(x &amp;&amp; !y) || ( !x &amp;&amp; y)</t>
  </si>
  <si>
    <t>(c &amp;&amp; !x) || ( !c &amp;&amp; x)</t>
  </si>
  <si>
    <t>(c &amp;&amp; !y) || ( !c &amp;&amp; y)</t>
  </si>
  <si>
    <t>simplify</t>
  </si>
  <si>
    <t>!(!(0*!(c*!(!(x*!(xy))*!(!(xy)*y))))*!(!(c*!(!(x*!(xy))*!(!(xy)*y)))*!(!(x*!(xy))*!(!(xy)*y))))</t>
  </si>
  <si>
    <t>!(!(c*!(0*!(!(x*!(xy))*!(!(xy)*y))))*!(!(0*!(!(x*!(xy))*!(!(xy)*y)))*!(!(x*!(xy))*!(!(xy)*y))))</t>
  </si>
  <si>
    <t>!(!(c*!(c2*!(!(x2*!(xy))*!(!(xy)*y2))))*!(!(c2*!(!(x2*!(xy))*!(!(xy)*y2)))*!(!(x2*!(xy))*!(!(xy)*y2))))</t>
  </si>
  <si>
    <t>!(!(c*!(c*!(!(0*!(xy))*!(!(xy)*y))))*!(!(c*!(!(0*!(xy))*!(!(xy)*y)))*!(!(0*!(xy))*!(!(xy)*y))))</t>
  </si>
  <si>
    <t>!(!(c*!(c*!(!(x*!(x0))*!(!(x0)*y))))*!(!(c*!(!(x*!(x0))*!(!(x0)*y)))*!(!(x*!(x0))*!(!(x0)*y))))</t>
  </si>
  <si>
    <t>!(!(c*!(c*!(!(x*!(xy))*!(!(xy)*0))))*!(!(c*!(!(x*!(xy))*!(!(xy)*0)))*!(!(x*!(xy))*!(!(xy)*0))))</t>
  </si>
  <si>
    <t>!(!(c*!(c*!(!(x*!(0y))*!(!(0y)*y))))*!(!(c*!(!(x*!(0y))*!(!(0y)*y)))*!(!(x*!(0y))*!(!(0y)*y))))</t>
  </si>
  <si>
    <t>(c &amp;&amp; !x &amp;&amp; !y) || ( !c &amp;&amp; x) || ( !c &amp;&amp; y)</t>
  </si>
  <si>
    <t>(c &amp;&amp; x) || (c &amp;&amp; !y) || ( !c &amp;&amp; !x &amp;&amp; y)</t>
  </si>
  <si>
    <t>L</t>
  </si>
  <si>
    <t>!(!(c*!(c2*!(!(x2*!(xy))*!(!(xy)*y2))))*(0))</t>
  </si>
  <si>
    <t>!((0)*!(!(c2*!(!(x2*!(xy))*!(!(xy)*y2)))*!(!(x2*!(xy))*!(!(xy)*y2))))</t>
  </si>
  <si>
    <t>!(!(c*!(c2*!(!(x2*!(xy))*!(!(xy)*y2))))*!((0)*!(!(x2*!(xy))*!(!(xy)*y2))))</t>
  </si>
  <si>
    <t>!(!(c*(0))*!(!(c2*!(!(x2*!(xy))*!(!(xy)*y2)))*!(!(x2*!(xy))*!(!(xy)*y2))))</t>
  </si>
  <si>
    <t>!(!(c*(0))*!((0)*!(!(x2*!(xy))*!(!(xy)*y2))))</t>
  </si>
  <si>
    <t>!(!(c*!(c2*!(!(x2*!(xy))*(0))))*!(!(c2*!(!(x2*!(xy))*(0)))*!(!(x2*!(xy))*(0))))</t>
  </si>
  <si>
    <t>!(!(c*!(c2*!((0)*!(!(xy)*y2))))*!(!(c2*!((0)*!(!(xy)*y2)))*!((0)*!(!(xy)*y2))))</t>
  </si>
  <si>
    <t>!(!(c*!(c2*!(!(x2*!(xy))*!(!(xy)*y2))))*!(!(c2*!(!(x2*!(xy))*!(!(xy)*y2)))*(0)))</t>
  </si>
  <si>
    <t>!(!(c*!(c2*(0)))*!(!(c2*(0))*!(!(x2*!(xy))*!(!(xy)*y2))))</t>
  </si>
  <si>
    <t>!(!(c*!(c2*(0)))*!(!(c2*(0))*(0)))</t>
  </si>
  <si>
    <t>!(!(c*!(c2*!(!(x2*!(xy))*!((0)*y2))))*!(!(c2*!(!(x2*!(xy))*!((0)*y2)))*!(!(x2*!(xy))*!((0)*y2))))</t>
  </si>
  <si>
    <t>!(!(c*!(c2*!(!(x2*(0))*!(!(xy)*y2))))*!(!(c2*!(!(x2*(0))*!(!(xy)*y2)))*!(!(x2*(0))*!(!(xy)*y2))))</t>
  </si>
  <si>
    <t>!(!(c*!(c2*!(!(x2*(0))*!((0)*y2))))*!(!(c2*!(!(x2*(0))*!((0)*y2)))*!(!(x2*(0))*!((0)*y2))))</t>
  </si>
  <si>
    <t>!((0)*!(xy))</t>
  </si>
  <si>
    <t>!(!(c2*!(!(x2*!(xy))*!(!(xy)*y2)))*!(xy))</t>
  </si>
  <si>
    <t>!(!(c2*!(!(x2*!(xy))*(0)))*!(xy))</t>
  </si>
  <si>
    <t>!(!(c2*!((0)*!(!(xy)*y2)))*!(xy))</t>
  </si>
  <si>
    <t>!(!(c2*(0))*!(xy))</t>
  </si>
  <si>
    <t>!(!(c2*!(!(x2*!(xy))*!(!(xy)*y2)))*(0))</t>
  </si>
  <si>
    <t>!(!(c2*!(!(x2*!(xy))*!((0)*y2)))*!(xy))</t>
  </si>
  <si>
    <t>!(!(c2*!(!(x2*(0))*!(!(xy)*y2)))*!(xy))</t>
  </si>
  <si>
    <t>!(!(c2*!(!(x2*(0))*!((0)*y2)))*(0))</t>
  </si>
  <si>
    <t>!(!(0*!(!(x2*!(xy))*!(!(xy)*y2)))*!(xy))</t>
  </si>
  <si>
    <t>!(!(c2*!(!(x2*!(xy))*!(!(xy)*0)))*!(xy))</t>
  </si>
  <si>
    <t>!(!(c2*!(!(x2*!(x0))*!(!(x0)*y2)))*!(x0))</t>
  </si>
  <si>
    <t>!(!(c2*!(!(x2*!(x0))*!(!(x0)*0)))*!(x0))</t>
  </si>
  <si>
    <t>!(!(c2*!(!(0*!(xy))*!(!(xy)*y2)))*!(xy))</t>
  </si>
  <si>
    <t>!(!(c2*!(!(x2*!(0y))*!(!(0y)*y2)))*!(0y))</t>
  </si>
  <si>
    <t>!(!(c2*!(!(0*!(0y))*!(!(0y)*y2)))*!(0y))</t>
  </si>
  <si>
    <t>!(!(c*!(!(0*!(0y))*!(!(0y)*y)))*!(0y))</t>
  </si>
  <si>
    <t>!(!(c*!(!(x*!(0y))*!(!(0y)*y)))*!(0y))</t>
  </si>
  <si>
    <t>!(!(c*!(!(0*!(xy))*!(!(xy)*y)))*!(xy))</t>
  </si>
  <si>
    <t>!(!(c*!(!(x*!(x0))*!(!(x0)*0)))*!(x0))</t>
  </si>
  <si>
    <t>!(!(c*!(!(x*!(x0))*!(!(x0)*y)))*!(x0))</t>
  </si>
  <si>
    <t>!(!(c*!(!(x*!(xy))*!(!(xy)*0)))*!(xy))</t>
  </si>
  <si>
    <t>!(!(0*!(!(x*!(xy))*!(!(xy)*y)))*!(xy))</t>
  </si>
  <si>
    <t>!(!(c*!(!(x*(0))*!((0)*y)))*(0))</t>
  </si>
  <si>
    <t>!(!(c*!(!(x*(0))*!(!(xy)*y)))*!(xy))</t>
  </si>
  <si>
    <t>!(!(c*!(!(x*!(xy))*!((0)*y)))*!(xy))</t>
  </si>
  <si>
    <t>!(!(c*!(!(x*!(xy))*!(!(xy)*y)))*(0))</t>
  </si>
  <si>
    <t>!(!(c*(0))*!(xy))</t>
  </si>
  <si>
    <t>!(!(c*!((0)*!(!(xy)*y)))*!(xy))</t>
  </si>
  <si>
    <t>!(!(c*!(!(x*!(xy))*(0)))*!(xy))</t>
  </si>
  <si>
    <t>!(!(c*!(c*!(!(x*(0))*!((0)*y))))*!(!(c*!(!(x*(0))*!((0)*y)))*!(!(x*(0))*!((0)*y))))</t>
  </si>
  <si>
    <t>!(!(c*!(c*!(!(x*(0))*!(!(xy)*y))))*!(!(c*!(!(x*(0))*!(!(xy)*y)))*!(!(x*(0))*!(!(xy)*y))))</t>
  </si>
  <si>
    <t>!(!(c*!(c*!(!(x*!(xy))*!((0)*y))))*!(!(c*!(!(x*!(xy))*!((0)*y)))*!(!(x*!(xy))*!((0)*y))))</t>
  </si>
  <si>
    <t>!(!(c*!(c*(0)))*!(!(c*(0))*(0)))</t>
  </si>
  <si>
    <t>!(!(c*!(c*(0)))*!(!(c*(0))*!(!(x*!(xy))*!(!(xy)*y))))</t>
  </si>
  <si>
    <t>!(!(c*!(c*!(!(x*!(xy))*!(!(xy)*y))))*!(!(c*!(!(x*!(xy))*!(!(xy)*y)))*(0)))</t>
  </si>
  <si>
    <t>!(!(c*!(c*!((0)*!(!(xy)*y))))*!(!(c*!((0)*!(!(xy)*y)))*!((0)*!(!(xy)*y))))</t>
  </si>
  <si>
    <t>!(!(c*!(c*!(!(x*!(xy))*(0))))*!(!(c*!(!(x*!(xy))*(0)))*!(!(x*!(xy))*(0))))</t>
  </si>
  <si>
    <t>!(!(c*(0))*!((0)*!(!(x*!(xy))*!(!(xy)*y))))</t>
  </si>
  <si>
    <t>!(!(c*(0))*!(!(c*!(!(x*!(xy))*!(!(xy)*y)))*!(!(x*!(xy))*!(!(xy)*y))))</t>
  </si>
  <si>
    <t>!(!(c*!(c*!(!(x*!(xy))*!(!(xy)*y))))*!((0)*!(!(x*!(xy))*!(!(xy)*y))))</t>
  </si>
  <si>
    <t>!((0)*!(!(c*!(!(x*!(xy))*!(!(xy)*y)))*!(!(x*!(xy))*!(!(xy)*y))))</t>
  </si>
  <si>
    <t>!(!(c*!(c*!(!(x*!(xy))*!(!(xy)*y))))*(0))</t>
  </si>
  <si>
    <t>with 2 format</t>
  </si>
  <si>
    <t>!(!(c*!(c*!(!(1*!(1y))*!(!(1y)*y))))*!(!(c*!(!(1*!(1y))*!(!(1y)*y)))*!(!(1*!(1y))*!(!(1y)*y))))</t>
  </si>
  <si>
    <t>!(!(c*!(!(1*!(1y))*!(!(1y)*y)))*!(1y))</t>
  </si>
  <si>
    <t>!(!(c2*!(!(1*!(1y))*!(!(1y)*y2)))*!(1y))</t>
  </si>
  <si>
    <t>!(!(c*!(c*!(!(x*!(1y))*!(!(1y)*y))))*!(!(c*!(!(x*!(1y))*!(!(1y)*y)))*!(!(x*!(1y))*!(!(1y)*y))))</t>
  </si>
  <si>
    <t>!(!(c*!(!(x*!(1y))*!(!(1y)*y)))*!(1y))</t>
  </si>
  <si>
    <t>!(!(c2*!(!(x2*!(1y))*!(!(1y)*y2)))*!(1y))</t>
  </si>
  <si>
    <t>!(!(c*!(c*!(!(1*!(xy))*!(!(xy)*y))))*!(!(c*!(!(1*!(xy))*!(!(xy)*y)))*!(!(1*!(xy))*!(!(xy)*y))))</t>
  </si>
  <si>
    <t>!(!(c*!(!(1*!(xy))*!(!(xy)*y)))*!(xy))</t>
  </si>
  <si>
    <t>!(!(c2*!(!(1*!(xy))*!(!(xy)*y2)))*!(xy))</t>
  </si>
  <si>
    <t>!(!(c*!(c*!(!(x*!(x1))*!(!(x1)*1))))*!(!(c*!(!(x*!(x1))*!(!(x1)*1)))*!(!(x*!(x1))*!(!(x1)*1))))</t>
  </si>
  <si>
    <t>!(!(c*!(!(x*!(x1))*!(!(x1)*1)))*!(x1))</t>
  </si>
  <si>
    <t>!(!(c2*!(!(x2*!(x1))*!(!(x1)*1)))*!(x1))</t>
  </si>
  <si>
    <t>!(!(c*!(c*!(!(x*!(x1))*!(!(x1)*y))))*!(!(c*!(!(x*!(x1))*!(!(x1)*y)))*!(!(x*!(x1))*!(!(x1)*y))))</t>
  </si>
  <si>
    <t>!(!(c*!(!(x*!(x1))*!(!(x1)*y)))*!(x1))</t>
  </si>
  <si>
    <t>!(!(c2*!(!(x2*!(x1))*!(!(x1)*y2)))*!(x1))</t>
  </si>
  <si>
    <t>!(!(c*!(c*!(!(x*!(xy))*!(!(xy)*1))))*!(!(c*!(!(x*!(xy))*!(!(xy)*1)))*!(!(x*!(xy))*!(!(xy)*1))))</t>
  </si>
  <si>
    <t>!(!(c*!(!(x*!(xy))*!(!(xy)*1)))*!(xy))</t>
  </si>
  <si>
    <t>!(!(c2*!(!(x2*!(xy))*!(!(xy)*1)))*!(xy))</t>
  </si>
  <si>
    <t>!(!(1*!(1*!(!(x*!(xy))*!(!(xy)*y))))*!(!(1*!(!(x*!(xy))*!(!(xy)*y)))*!(!(x*!(xy))*!(!(xy)*y))))</t>
  </si>
  <si>
    <t>!(!(1*!(c*!(!(x*!(xy))*!(!(xy)*y))))*!(!(c*!(!(x*!(xy))*!(!(xy)*y)))*!(!(x*!(xy))*!(!(xy)*y))))</t>
  </si>
  <si>
    <t>!(!(c*!(1*!(!(x*!(xy))*!(!(xy)*y))))*!(!(1*!(!(x*!(xy))*!(!(xy)*y)))*!(!(x*!(xy))*!(!(xy)*y))))</t>
  </si>
  <si>
    <t>!(!(1*!(!(x*!(xy))*!(!(xy)*y)))*!(xy))</t>
  </si>
  <si>
    <t>!(!(1*!(!(x2*!(xy))*!(!(xy)*y2)))*!(xy))</t>
  </si>
  <si>
    <t>!(!(c*!(c*!(!(x*(1))*!((1)*y))))*!(!(c*!(!(x*(1))*!((1)*y)))*!(!(x*(1))*!((1)*y))))</t>
  </si>
  <si>
    <t>!(!(c*!(c2*!(!(x2*(1))*!((1)*y2))))*!(!(c2*!(!(x2*(1))*!((1)*y2)))*!(!(x2*(1))*!((1)*y2))))</t>
  </si>
  <si>
    <t>!(!(c*!(!(x*(1))*!((1)*y)))*(1))</t>
  </si>
  <si>
    <t>!(!(c2*!(!(x2*(1))*!((1)*y2)))*(1))</t>
  </si>
  <si>
    <t>!(!(c*!(c*!(!(x*(1))*!(!(xy)*y))))*!(!(c*!(!(x*(1))*!(!(xy)*y)))*!(!(x*(1))*!(!(xy)*y))))</t>
  </si>
  <si>
    <t>!(!(c*!(c2*!(!(x2*(1))*!(!(xy)*y2))))*!(!(c2*!(!(x2*(1))*!(!(xy)*y2)))*!(!(x2*(1))*!(!(xy)*y2))))</t>
  </si>
  <si>
    <t>!(!(c*!(!(x*(1))*!(!(xy)*y)))*!(xy))</t>
  </si>
  <si>
    <t>!(!(c2*!(!(x2*(1))*!(!(xy)*y2)))*!(xy))</t>
  </si>
  <si>
    <t>!(!(c*!(c*!(!(x*!(xy))*!((1)*y))))*!(!(c*!(!(x*!(xy))*!((1)*y)))*!(!(x*!(xy))*!((1)*y))))</t>
  </si>
  <si>
    <t>!(!(c*!(c2*!(!(x2*!(xy))*!((1)*y2))))*!(!(c2*!(!(x2*!(xy))*!((1)*y2)))*!(!(x2*!(xy))*!((1)*y2))))</t>
  </si>
  <si>
    <t>!(!(c*!(!(x*!(xy))*!((1)*y)))*!(xy))</t>
  </si>
  <si>
    <t>!(!(c2*!(!(x2*!(xy))*!((1)*y2)))*!(xy))</t>
  </si>
  <si>
    <t>!(!(c*!(!(x*!(xy))*!(!(xy)*y)))*(1))</t>
  </si>
  <si>
    <t>!(!(c2*!(!(x2*!(xy))*!(!(xy)*y2)))*(1))</t>
  </si>
  <si>
    <t>!(!(c*!(c*(1)))*!(!(c*(1))*(1)))</t>
  </si>
  <si>
    <t>!(!(c*!(c2*(1)))*!(!(c2*(1))*(1)))</t>
  </si>
  <si>
    <t>!(!(c*!(c*(1)))*!(!(c*(1))*!(!(x*!(xy))*!(!(xy)*y))))</t>
  </si>
  <si>
    <t>!(!(c*!(c2*(1)))*!(!(c2*(1))*!(!(x2*!(xy))*!(!(xy)*y2))))</t>
  </si>
  <si>
    <t>!(!(c*(1))*!(xy))</t>
  </si>
  <si>
    <t>!(!(c2*(1))*!(xy))</t>
  </si>
  <si>
    <t>!(!(c*!(c*!(!(x*!(xy))*!(!(xy)*y))))*!(!(c*!(!(x*!(xy))*!(!(xy)*y)))*(1)))</t>
  </si>
  <si>
    <t>!(!(c*!(c2*!(!(x2*!(xy))*!(!(xy)*y2))))*!(!(c2*!(!(x2*!(xy))*!(!(xy)*y2)))*(1)))</t>
  </si>
  <si>
    <t>!(!(c*!(c*!((1)*!(!(xy)*y))))*!(!(c*!((1)*!(!(xy)*y)))*!((1)*!(!(xy)*y))))</t>
  </si>
  <si>
    <t>!(!(c*!(c2*!((1)*!(!(xy)*y2))))*!(!(c2*!((1)*!(!(xy)*y2)))*!((1)*!(!(xy)*y2))))</t>
  </si>
  <si>
    <t>!(!(c*!((1)*!(!(xy)*y)))*!(xy))</t>
  </si>
  <si>
    <t>!(!(c2*!((1)*!(!(xy)*y2)))*!(xy))</t>
  </si>
  <si>
    <t>!(!(c*!(c*!(!(x*!(xy))*(1))))*!(!(c*!(!(x*!(xy))*(1)))*!(!(x*!(xy))*(1))))</t>
  </si>
  <si>
    <t>!(!(c*!(c2*!(!(x2*!(xy))*(1))))*!(!(c2*!(!(x2*!(xy))*(1)))*!(!(x2*!(xy))*(1))))</t>
  </si>
  <si>
    <t>!(!(c*!(!(x*!(xy))*(1)))*!(xy))</t>
  </si>
  <si>
    <t>!(!(c2*!(!(x2*!(xy))*(1)))*!(xy))</t>
  </si>
  <si>
    <t>!(!(c*(1))*!((1)*!(!(x*!(xy))*!(!(xy)*y))))</t>
  </si>
  <si>
    <t>!(!(c*(1))*!((1)*!(!(x2*!(xy))*!(!(xy)*y2))))</t>
  </si>
  <si>
    <t>!(!(c*(1))*!(!(c*!(!(x*!(xy))*!(!(xy)*y)))*!(!(x*!(xy))*!(!(xy)*y))))</t>
  </si>
  <si>
    <t>!(!(c*(1))*!(!(c2*!(!(x2*!(xy))*!(!(xy)*y2)))*!(!(x2*!(xy))*!(!(xy)*y2))))</t>
  </si>
  <si>
    <t>!(!(c*!(c*!(!(x*!(xy))*!(!(xy)*y))))*!((1)*!(!(x*!(xy))*!(!(xy)*y))))</t>
  </si>
  <si>
    <t>!(!(c*!(c2*!(!(x2*!(xy))*!(!(xy)*y2))))*!((1)*!(!(x2*!(xy))*!(!(xy)*y2))))</t>
  </si>
  <si>
    <t>!((1)*!(xy))</t>
  </si>
  <si>
    <t>!((1)*!(!(c*!(!(x*!(xy))*!(!(xy)*y)))*!(!(x*!(xy))*!(!(xy)*y))))</t>
  </si>
  <si>
    <t>!((1)*!(!(c2*!(!(x2*!(xy))*!(!(xy)*y2)))*!(!(x2*!(xy))*!(!(xy)*y2))))</t>
  </si>
  <si>
    <t>!(!(c*!(c*!(!(x*!(xy))*!(!(xy)*y))))*(1))</t>
  </si>
  <si>
    <t>!(!(c*!(c2*!(!(x2*!(xy))*!(!(xy)*y2))))*(1))</t>
  </si>
  <si>
    <t>input</t>
  </si>
  <si>
    <t>( !c || !y) &amp;&amp; (c || y) &amp;&amp; x</t>
  </si>
  <si>
    <t>!c &amp;&amp; x &amp;&amp; y</t>
  </si>
  <si>
    <t>c &amp;&amp; x &amp;&amp; !y</t>
  </si>
  <si>
    <t>( !c || !x) &amp;&amp; (c || x) &amp;&amp; y</t>
  </si>
  <si>
    <t>c &amp;&amp; !x &amp;&amp; y</t>
  </si>
  <si>
    <t>c &amp;&amp; ( !x || !y) &amp;&amp; (x || y)</t>
  </si>
  <si>
    <t>( !c || !x) &amp;&amp; ( !c || !y) &amp;&amp; ( !x || !y)</t>
  </si>
  <si>
    <t>c &amp;&amp; !x &amp;&amp; !y</t>
  </si>
  <si>
    <t>(c * x * !y) + ( !c * x * y)</t>
  </si>
  <si>
    <t>!c * x * y</t>
  </si>
  <si>
    <t>c * x * !y</t>
  </si>
  <si>
    <t>(c * !x * y) + ( !c * x * y)</t>
  </si>
  <si>
    <t>c * !x * y</t>
  </si>
  <si>
    <t>(c * x * !y) + (c * !x * y)</t>
  </si>
  <si>
    <t>( !c * !x) + ( !c * !y) + ( !x * !y)</t>
  </si>
  <si>
    <t>c * !x * !y</t>
  </si>
  <si>
    <t>x * y</t>
  </si>
  <si>
    <t>x * !y</t>
  </si>
  <si>
    <t>!x * y</t>
  </si>
  <si>
    <t>(c * x * y) + (c * !x * !y)</t>
  </si>
  <si>
    <t>(x * !y) + ( !x * y)</t>
  </si>
  <si>
    <t>( !c * x * !y) + ( !c * !x * y)</t>
  </si>
  <si>
    <t>(x * y) + ( !x * !y)</t>
  </si>
  <si>
    <t>(c * x * y) + (c * !x * !y) + ( !c * x * !y) + ( !c * !x * y)</t>
  </si>
  <si>
    <t>(c * x * !y) + (c * !x * y) + ( !c * x * y) + ( !c * !x * !y)</t>
  </si>
  <si>
    <t>c &amp;&amp; ( !x || y) &amp;&amp; (x || !y)</t>
  </si>
  <si>
    <t>( !x || !y) &amp;&amp; (x || y)</t>
  </si>
  <si>
    <t>!c &amp;&amp; ( !x || !y) &amp;&amp; (x || y)</t>
  </si>
  <si>
    <t>( !x || y) &amp;&amp; (x || !y)</t>
  </si>
  <si>
    <t>( !c || !x || y) &amp;&amp; ( !c || x || !y) &amp;&amp; (c || !x || !y) &amp;&amp; (c || x || y)</t>
  </si>
  <si>
    <t>( !c || !x || !y) &amp;&amp; ( !c || x || y) &amp;&amp; (c || !x || y) &amp;&amp; (c || x || !y)</t>
  </si>
  <si>
    <t>!x</t>
  </si>
  <si>
    <t>!x &amp;&amp; y</t>
  </si>
  <si>
    <t>!x &amp;&amp; !y</t>
  </si>
  <si>
    <t>!y</t>
  </si>
  <si>
    <t>x &amp;&amp; !y</t>
  </si>
  <si>
    <t>!c</t>
  </si>
  <si>
    <t>!c &amp;&amp; ( !x || y) &amp;&amp; (x || !y)</t>
  </si>
  <si>
    <t>x &amp;&amp; y</t>
  </si>
  <si>
    <t>( !c * x * y) + ( !c * !x * !y)</t>
  </si>
  <si>
    <t>( !c || !y) &amp;&amp; (c || y) &amp;&amp; !x</t>
  </si>
  <si>
    <t>!c &amp;&amp; !x &amp;&amp; y</t>
  </si>
  <si>
    <t>( !c || !x) &amp;&amp; (c || x) &amp;&amp; !y</t>
  </si>
  <si>
    <t>!c &amp;&amp; x &amp;&amp; !y</t>
  </si>
  <si>
    <t>(c * !x * !y) + ( !c * !x * y)</t>
  </si>
  <si>
    <t>(c * !x * !y) + ( !c * x * !y)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</si>
</sst>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C7C7C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sz val="7"/>
      <color rgb="FF63562E"/>
      <name val="Lucida Console"/>
      <family val="3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7" fillId="2" borderId="1" applyProtection="0"/>
    <xf numFmtId="0" fontId="11" fillId="4" borderId="1" applyNumberFormat="0" applyAlignment="0" applyProtection="0"/>
    <xf numFmtId="0" fontId="12" fillId="5" borderId="2" applyNumberFormat="0" applyAlignment="0" applyProtection="0"/>
    <xf numFmtId="0" fontId="13" fillId="5" borderId="1" applyNumberFormat="0" applyAlignment="0" applyProtection="0"/>
    <xf numFmtId="0" fontId="10" fillId="6" borderId="4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Border="1" applyAlignment="1">
      <alignment vertical="center"/>
    </xf>
    <xf numFmtId="0" fontId="11" fillId="4" borderId="1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11" fillId="4" borderId="1" xfId="2" applyAlignment="1" applyProtection="1">
      <alignment horizontal="center" vertical="center"/>
    </xf>
    <xf numFmtId="0" fontId="15" fillId="0" borderId="0" xfId="0" applyFont="1"/>
    <xf numFmtId="0" fontId="0" fillId="0" borderId="0" xfId="0" applyFont="1"/>
    <xf numFmtId="0" fontId="16" fillId="0" borderId="0" xfId="0" applyFont="1" applyAlignment="1"/>
    <xf numFmtId="0" fontId="0" fillId="0" borderId="0" xfId="0" applyAlignment="1">
      <alignment horizontal="right"/>
    </xf>
    <xf numFmtId="0" fontId="13" fillId="5" borderId="1" xfId="4" applyAlignment="1" applyProtection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7" borderId="0" xfId="6" applyAlignment="1">
      <alignment horizontal="center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1" fillId="4" borderId="1" xfId="2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14" fillId="6" borderId="4" xfId="5" applyFont="1" applyAlignment="1">
      <alignment horizontal="center"/>
    </xf>
    <xf numFmtId="0" fontId="7" fillId="2" borderId="1" xfId="1" applyBorder="1" applyAlignment="1" applyProtection="1">
      <alignment horizontal="center" vertical="center"/>
    </xf>
    <xf numFmtId="0" fontId="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6" borderId="4" xfId="5" applyFont="1" applyAlignment="1">
      <alignment horizontal="center"/>
    </xf>
    <xf numFmtId="0" fontId="13" fillId="5" borderId="1" xfId="4" applyAlignment="1" applyProtection="1">
      <alignment horizontal="center"/>
    </xf>
    <xf numFmtId="0" fontId="5" fillId="0" borderId="0" xfId="0" applyFont="1" applyAlignment="1">
      <alignment horizontal="center"/>
    </xf>
    <xf numFmtId="0" fontId="11" fillId="4" borderId="1" xfId="2" applyAlignment="1">
      <alignment horizontal="center"/>
    </xf>
    <xf numFmtId="0" fontId="12" fillId="5" borderId="2" xfId="3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5" borderId="2" xfId="3" applyAlignment="1">
      <alignment horizontal="center" vertical="center"/>
    </xf>
    <xf numFmtId="0" fontId="14" fillId="6" borderId="6" xfId="5" applyFont="1" applyBorder="1" applyAlignment="1">
      <alignment horizontal="center"/>
    </xf>
    <xf numFmtId="0" fontId="14" fillId="6" borderId="7" xfId="5" applyFont="1" applyBorder="1" applyAlignment="1">
      <alignment horizontal="center"/>
    </xf>
    <xf numFmtId="0" fontId="14" fillId="6" borderId="8" xfId="5" applyFont="1" applyBorder="1" applyAlignment="1">
      <alignment horizontal="center"/>
    </xf>
    <xf numFmtId="0" fontId="13" fillId="5" borderId="1" xfId="4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8">
    <cellStyle name="20% - Accent2" xfId="6" builtinId="34"/>
    <cellStyle name="40% - Accent2" xfId="7" builtinId="35"/>
    <cellStyle name="Calculation" xfId="4" builtinId="22"/>
    <cellStyle name="Explanatory Text" xfId="1" builtinId="53" customBuiltin="1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7" zoomScaleNormal="100" workbookViewId="0">
      <selection sqref="A1:XFD1048576"/>
    </sheetView>
  </sheetViews>
  <sheetFormatPr defaultRowHeight="14.4" x14ac:dyDescent="0.3"/>
  <cols>
    <col min="1" max="6" width="8.5546875" customWidth="1"/>
    <col min="7" max="7" width="20.6640625" customWidth="1"/>
    <col min="8" max="8" width="9.109375" customWidth="1"/>
    <col min="9" max="9" width="20.88671875" bestFit="1" customWidth="1"/>
    <col min="10" max="10" width="20" style="1" customWidth="1"/>
    <col min="11" max="11" width="42.77734375" bestFit="1" customWidth="1"/>
    <col min="12" max="12" width="8.5546875" customWidth="1"/>
    <col min="13" max="13" width="20.88671875" customWidth="1"/>
    <col min="14" max="14" width="20" style="2" customWidth="1"/>
    <col min="15" max="15" width="43.44140625" bestFit="1" customWidth="1"/>
    <col min="16" max="1023" width="8.5546875" customWidth="1"/>
  </cols>
  <sheetData>
    <row r="1" spans="1:7" x14ac:dyDescent="0.3">
      <c r="A1" s="28" t="s">
        <v>93</v>
      </c>
      <c r="B1" s="28"/>
      <c r="C1" s="28"/>
      <c r="D1" s="28"/>
      <c r="E1" s="28"/>
      <c r="F1" s="28"/>
    </row>
    <row r="2" spans="1:7" x14ac:dyDescent="0.3">
      <c r="A2" s="3" t="s">
        <v>0</v>
      </c>
      <c r="B2" s="3" t="s">
        <v>1</v>
      </c>
      <c r="C2" s="29" t="s">
        <v>2</v>
      </c>
      <c r="D2" s="29"/>
      <c r="E2" s="3" t="s">
        <v>3</v>
      </c>
      <c r="F2" s="3" t="s">
        <v>4</v>
      </c>
    </row>
    <row r="3" spans="1:7" x14ac:dyDescent="0.3">
      <c r="A3" s="16">
        <v>0</v>
      </c>
      <c r="B3" s="16">
        <v>0</v>
      </c>
      <c r="C3" s="30">
        <v>1</v>
      </c>
      <c r="D3" s="30"/>
      <c r="E3" s="16">
        <v>1</v>
      </c>
      <c r="F3" s="16">
        <v>0</v>
      </c>
    </row>
    <row r="4" spans="1:7" x14ac:dyDescent="0.3">
      <c r="A4" s="5"/>
      <c r="B4" s="5"/>
      <c r="C4" s="5" t="s">
        <v>5</v>
      </c>
      <c r="D4" s="5" t="s">
        <v>6</v>
      </c>
      <c r="E4" s="5"/>
      <c r="F4" s="5"/>
    </row>
    <row r="5" spans="1:7" x14ac:dyDescent="0.3">
      <c r="A5" s="5"/>
      <c r="B5" s="5"/>
      <c r="C5" s="6">
        <f>C3</f>
        <v>1</v>
      </c>
      <c r="D5" s="6">
        <f>C3</f>
        <v>1</v>
      </c>
      <c r="E5" s="5"/>
      <c r="F5" s="5"/>
    </row>
    <row r="6" spans="1:7" x14ac:dyDescent="0.3">
      <c r="A6" s="31" t="s">
        <v>7</v>
      </c>
      <c r="B6" s="31"/>
      <c r="E6" s="5"/>
      <c r="F6" s="5"/>
    </row>
    <row r="7" spans="1:7" x14ac:dyDescent="0.3">
      <c r="A7" s="32" t="b">
        <f>AND(A3,B3)</f>
        <v>0</v>
      </c>
      <c r="B7" s="32"/>
      <c r="E7" s="5"/>
      <c r="F7" s="5"/>
    </row>
    <row r="8" spans="1:7" x14ac:dyDescent="0.3">
      <c r="A8" s="31" t="s">
        <v>8</v>
      </c>
      <c r="B8" s="31"/>
      <c r="C8" s="31"/>
      <c r="D8" s="31" t="s">
        <v>9</v>
      </c>
      <c r="E8" s="31"/>
      <c r="F8" s="5"/>
    </row>
    <row r="9" spans="1:7" x14ac:dyDescent="0.3">
      <c r="A9" s="32" t="b">
        <f>NOT(OR(A7,C5))</f>
        <v>0</v>
      </c>
      <c r="B9" s="32"/>
      <c r="C9" s="32"/>
      <c r="D9" s="32" t="b">
        <f>AND(D5,E3)</f>
        <v>1</v>
      </c>
      <c r="E9" s="32"/>
      <c r="F9" s="5"/>
    </row>
    <row r="10" spans="1:7" x14ac:dyDescent="0.3">
      <c r="A10" s="5"/>
      <c r="B10" s="5"/>
      <c r="C10" s="5"/>
      <c r="D10" s="31" t="s">
        <v>10</v>
      </c>
      <c r="E10" s="31"/>
      <c r="F10" s="31"/>
    </row>
    <row r="11" spans="1:7" x14ac:dyDescent="0.3">
      <c r="A11" s="5"/>
      <c r="B11" s="5"/>
      <c r="C11" s="5"/>
      <c r="D11" s="32" t="b">
        <f>OR(D9,F3)</f>
        <v>1</v>
      </c>
      <c r="E11" s="32"/>
      <c r="F11" s="32"/>
    </row>
    <row r="12" spans="1:7" x14ac:dyDescent="0.3">
      <c r="A12" s="31" t="s">
        <v>11</v>
      </c>
      <c r="B12" s="31"/>
      <c r="C12" s="31"/>
      <c r="D12" s="31"/>
      <c r="E12" s="31"/>
      <c r="F12" s="31"/>
    </row>
    <row r="13" spans="1:7" x14ac:dyDescent="0.3">
      <c r="A13" s="35" t="b">
        <f>OR(A9,D11)</f>
        <v>1</v>
      </c>
      <c r="B13" s="35"/>
      <c r="C13" s="35"/>
      <c r="D13" s="35"/>
      <c r="E13" s="35"/>
      <c r="F13" s="35"/>
    </row>
    <row r="14" spans="1:7" x14ac:dyDescent="0.3">
      <c r="A14" s="36" t="s">
        <v>12</v>
      </c>
      <c r="B14" s="36"/>
      <c r="C14" s="36"/>
      <c r="D14" s="36"/>
      <c r="E14" s="36"/>
      <c r="F14" s="36"/>
      <c r="G14" t="b">
        <f>OR(NOT(OR(AND(A3,B3),C5)),OR(AND(D5,E3),F3))</f>
        <v>1</v>
      </c>
    </row>
    <row r="15" spans="1:7" x14ac:dyDescent="0.3">
      <c r="A15" s="33" t="s">
        <v>13</v>
      </c>
      <c r="B15" s="33"/>
      <c r="C15" s="33"/>
      <c r="D15" s="33"/>
      <c r="E15" s="33"/>
      <c r="F15" s="33"/>
      <c r="G15" t="s">
        <v>14</v>
      </c>
    </row>
    <row r="16" spans="1:7" x14ac:dyDescent="0.3">
      <c r="A16" s="33" t="s">
        <v>15</v>
      </c>
      <c r="B16" s="33"/>
      <c r="C16" s="33"/>
      <c r="D16" s="33"/>
      <c r="E16" s="33"/>
      <c r="F16" s="33"/>
      <c r="G16" t="s">
        <v>16</v>
      </c>
    </row>
    <row r="18" spans="1:15" x14ac:dyDescent="0.3">
      <c r="I18" t="s">
        <v>111</v>
      </c>
      <c r="J18" s="1" t="s">
        <v>17</v>
      </c>
      <c r="K18" t="s">
        <v>113</v>
      </c>
      <c r="M18" t="s">
        <v>111</v>
      </c>
      <c r="N18" s="2" t="s">
        <v>17</v>
      </c>
      <c r="O18" t="s">
        <v>18</v>
      </c>
    </row>
    <row r="19" spans="1:15" x14ac:dyDescent="0.3">
      <c r="I19" s="34">
        <v>0</v>
      </c>
      <c r="J19" s="34"/>
      <c r="K19" s="34"/>
      <c r="M19" s="34">
        <v>1</v>
      </c>
      <c r="N19" s="34"/>
      <c r="O19" s="34"/>
    </row>
    <row r="20" spans="1:15" x14ac:dyDescent="0.3">
      <c r="H20" s="7" t="s">
        <v>0</v>
      </c>
      <c r="I20" t="s">
        <v>19</v>
      </c>
      <c r="J20" s="1" t="s">
        <v>20</v>
      </c>
      <c r="K20" t="s">
        <v>21</v>
      </c>
      <c r="M20" t="s">
        <v>22</v>
      </c>
      <c r="N20" s="2" t="s">
        <v>23</v>
      </c>
      <c r="O20" t="s">
        <v>24</v>
      </c>
    </row>
    <row r="21" spans="1:15" x14ac:dyDescent="0.3">
      <c r="H21" s="7" t="s">
        <v>1</v>
      </c>
      <c r="I21" t="s">
        <v>25</v>
      </c>
      <c r="J21" s="1" t="s">
        <v>20</v>
      </c>
      <c r="K21" t="s">
        <v>21</v>
      </c>
      <c r="M21" t="s">
        <v>26</v>
      </c>
      <c r="N21" s="2" t="s">
        <v>27</v>
      </c>
      <c r="O21" t="s">
        <v>28</v>
      </c>
    </row>
    <row r="22" spans="1:15" x14ac:dyDescent="0.3">
      <c r="H22" s="7" t="s">
        <v>2</v>
      </c>
      <c r="I22" t="s">
        <v>29</v>
      </c>
      <c r="J22" s="1" t="s">
        <v>30</v>
      </c>
      <c r="K22" t="s">
        <v>31</v>
      </c>
      <c r="M22" t="s">
        <v>32</v>
      </c>
      <c r="N22" s="2" t="s">
        <v>33</v>
      </c>
      <c r="O22" t="s">
        <v>34</v>
      </c>
    </row>
    <row r="23" spans="1:15" x14ac:dyDescent="0.3">
      <c r="A23" s="37" t="s">
        <v>112</v>
      </c>
      <c r="B23" s="37"/>
      <c r="C23" s="37"/>
      <c r="D23" s="37"/>
      <c r="E23" s="37"/>
      <c r="F23" s="37"/>
      <c r="H23" s="7" t="s">
        <v>35</v>
      </c>
      <c r="I23" t="s">
        <v>36</v>
      </c>
      <c r="J23" s="1" t="s">
        <v>37</v>
      </c>
      <c r="K23" t="s">
        <v>38</v>
      </c>
      <c r="M23" t="s">
        <v>39</v>
      </c>
      <c r="N23" s="2" t="s">
        <v>40</v>
      </c>
      <c r="O23" t="s">
        <v>41</v>
      </c>
    </row>
    <row r="24" spans="1:15" x14ac:dyDescent="0.3">
      <c r="A24" s="31" t="s">
        <v>7</v>
      </c>
      <c r="B24" s="31"/>
      <c r="E24" s="5"/>
      <c r="F24" s="5"/>
      <c r="H24" s="7" t="s">
        <v>42</v>
      </c>
      <c r="I24" s="18" t="s">
        <v>114</v>
      </c>
      <c r="J24" s="1" t="s">
        <v>44</v>
      </c>
      <c r="K24" t="s">
        <v>45</v>
      </c>
      <c r="M24" t="s">
        <v>115</v>
      </c>
      <c r="N24" s="2" t="s">
        <v>116</v>
      </c>
      <c r="O24" t="s">
        <v>117</v>
      </c>
    </row>
    <row r="25" spans="1:15" x14ac:dyDescent="0.3">
      <c r="A25" s="32" t="b">
        <f>AND(A3,B3)</f>
        <v>0</v>
      </c>
      <c r="B25" s="32"/>
      <c r="E25" s="5"/>
      <c r="F25" s="5"/>
      <c r="H25" s="7" t="s">
        <v>3</v>
      </c>
      <c r="I25" t="s">
        <v>43</v>
      </c>
      <c r="J25" s="1" t="s">
        <v>44</v>
      </c>
      <c r="K25" t="s">
        <v>45</v>
      </c>
      <c r="M25" t="s">
        <v>46</v>
      </c>
      <c r="N25" s="2" t="s">
        <v>47</v>
      </c>
      <c r="O25" t="s">
        <v>48</v>
      </c>
    </row>
    <row r="26" spans="1:15" x14ac:dyDescent="0.3">
      <c r="A26" s="31" t="s">
        <v>8</v>
      </c>
      <c r="B26" s="31"/>
      <c r="C26" s="31"/>
      <c r="D26" s="31" t="s">
        <v>9</v>
      </c>
      <c r="E26" s="31"/>
      <c r="F26" s="5"/>
      <c r="H26" s="7" t="s">
        <v>4</v>
      </c>
      <c r="I26" t="s">
        <v>49</v>
      </c>
      <c r="J26" s="1" t="s">
        <v>50</v>
      </c>
      <c r="K26" t="s">
        <v>51</v>
      </c>
      <c r="M26" t="s">
        <v>52</v>
      </c>
      <c r="N26" s="2" t="s">
        <v>53</v>
      </c>
      <c r="O26" t="s">
        <v>54</v>
      </c>
    </row>
    <row r="27" spans="1:15" x14ac:dyDescent="0.3">
      <c r="A27" s="32" t="b">
        <f>NOT(OR(A25,C5))</f>
        <v>0</v>
      </c>
      <c r="B27" s="32"/>
      <c r="C27" s="32"/>
      <c r="D27" s="32" t="b">
        <f>AND(D5,E3)</f>
        <v>1</v>
      </c>
      <c r="E27" s="32"/>
      <c r="F27" s="5"/>
      <c r="H27" s="7"/>
    </row>
    <row r="28" spans="1:15" x14ac:dyDescent="0.3">
      <c r="A28" s="5"/>
      <c r="B28" s="5"/>
      <c r="C28" s="5"/>
      <c r="D28" s="31" t="s">
        <v>10</v>
      </c>
      <c r="E28" s="31"/>
      <c r="F28" s="31"/>
      <c r="H28" s="7" t="s">
        <v>55</v>
      </c>
      <c r="I28" t="s">
        <v>56</v>
      </c>
      <c r="J28" s="1" t="s">
        <v>40</v>
      </c>
      <c r="K28" t="s">
        <v>41</v>
      </c>
      <c r="M28" t="s">
        <v>57</v>
      </c>
      <c r="N28" s="2" t="s">
        <v>53</v>
      </c>
      <c r="O28" t="s">
        <v>54</v>
      </c>
    </row>
    <row r="29" spans="1:15" x14ac:dyDescent="0.3">
      <c r="A29" s="5"/>
      <c r="B29" s="5"/>
      <c r="C29" s="5"/>
      <c r="D29" s="32" t="b">
        <f>OR(D27,F3)</f>
        <v>1</v>
      </c>
      <c r="E29" s="32"/>
      <c r="F29" s="32"/>
      <c r="H29" s="7" t="s">
        <v>58</v>
      </c>
      <c r="I29" t="s">
        <v>59</v>
      </c>
      <c r="J29" s="1" t="s">
        <v>44</v>
      </c>
      <c r="K29" t="s">
        <v>45</v>
      </c>
      <c r="M29" t="s">
        <v>60</v>
      </c>
      <c r="N29" s="2" t="s">
        <v>53</v>
      </c>
      <c r="O29" t="s">
        <v>54</v>
      </c>
    </row>
    <row r="30" spans="1:15" x14ac:dyDescent="0.3">
      <c r="A30" s="31" t="s">
        <v>11</v>
      </c>
      <c r="B30" s="31"/>
      <c r="C30" s="31"/>
      <c r="D30" s="31"/>
      <c r="E30" s="31"/>
      <c r="F30" s="31"/>
      <c r="H30" s="7" t="s">
        <v>61</v>
      </c>
      <c r="I30" t="s">
        <v>62</v>
      </c>
      <c r="J30" s="1" t="s">
        <v>63</v>
      </c>
      <c r="K30" t="s">
        <v>64</v>
      </c>
      <c r="M30" t="s">
        <v>65</v>
      </c>
      <c r="N30" s="2" t="s">
        <v>53</v>
      </c>
      <c r="O30" t="s">
        <v>54</v>
      </c>
    </row>
    <row r="31" spans="1:15" x14ac:dyDescent="0.3">
      <c r="A31" s="35" t="b">
        <f>OR(A27,D29)</f>
        <v>1</v>
      </c>
      <c r="B31" s="35"/>
      <c r="C31" s="35"/>
      <c r="D31" s="35"/>
      <c r="E31" s="35"/>
      <c r="F31" s="35"/>
      <c r="H31" s="7" t="s">
        <v>66</v>
      </c>
      <c r="I31" t="s">
        <v>67</v>
      </c>
      <c r="J31" s="1" t="s">
        <v>20</v>
      </c>
      <c r="K31" t="s">
        <v>21</v>
      </c>
      <c r="M31" t="s">
        <v>68</v>
      </c>
      <c r="N31" s="1" t="s">
        <v>40</v>
      </c>
      <c r="O31" t="s">
        <v>41</v>
      </c>
    </row>
  </sheetData>
  <mergeCells count="29">
    <mergeCell ref="A23:F23"/>
    <mergeCell ref="D28:F28"/>
    <mergeCell ref="D29:F29"/>
    <mergeCell ref="A30:F30"/>
    <mergeCell ref="A31:F31"/>
    <mergeCell ref="A24:B24"/>
    <mergeCell ref="A25:B25"/>
    <mergeCell ref="A26:C26"/>
    <mergeCell ref="D26:E26"/>
    <mergeCell ref="A27:C27"/>
    <mergeCell ref="D27:E27"/>
    <mergeCell ref="A16:F16"/>
    <mergeCell ref="I19:K19"/>
    <mergeCell ref="M19:O19"/>
    <mergeCell ref="D11:F11"/>
    <mergeCell ref="A12:F12"/>
    <mergeCell ref="A13:F13"/>
    <mergeCell ref="A14:F14"/>
    <mergeCell ref="A15:F15"/>
    <mergeCell ref="A8:C8"/>
    <mergeCell ref="D8:E8"/>
    <mergeCell ref="A9:C9"/>
    <mergeCell ref="D9:E9"/>
    <mergeCell ref="D10:F10"/>
    <mergeCell ref="A1:F1"/>
    <mergeCell ref="C2:D2"/>
    <mergeCell ref="C3:D3"/>
    <mergeCell ref="A6:B6"/>
    <mergeCell ref="A7:B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6489-A254-4154-B83E-C384DC2E308E}">
  <dimension ref="A1:P39"/>
  <sheetViews>
    <sheetView topLeftCell="A15" workbookViewId="0">
      <selection activeCell="F8" sqref="F8"/>
    </sheetView>
  </sheetViews>
  <sheetFormatPr defaultRowHeight="14.4" x14ac:dyDescent="0.3"/>
  <cols>
    <col min="1" max="5" width="13.88671875" customWidth="1"/>
    <col min="6" max="6" width="27.6640625" bestFit="1" customWidth="1"/>
    <col min="7" max="7" width="9.109375" style="5" customWidth="1"/>
    <col min="8" max="8" width="20.88671875" bestFit="1" customWidth="1"/>
    <col min="9" max="9" width="20.88671875" customWidth="1"/>
    <col min="10" max="10" width="38.109375" style="1" bestFit="1" customWidth="1"/>
    <col min="11" max="11" width="37.77734375" bestFit="1" customWidth="1"/>
    <col min="12" max="12" width="8.5546875" customWidth="1"/>
    <col min="13" max="14" width="20.88671875" customWidth="1"/>
    <col min="15" max="15" width="42.88671875" style="2" bestFit="1" customWidth="1"/>
    <col min="16" max="16" width="38.44140625" bestFit="1" customWidth="1"/>
    <col min="17" max="1024" width="8.5546875" customWidth="1"/>
  </cols>
  <sheetData>
    <row r="1" spans="1:15" x14ac:dyDescent="0.3">
      <c r="A1" s="28" t="s">
        <v>94</v>
      </c>
      <c r="B1" s="28"/>
      <c r="C1" s="28"/>
      <c r="D1" s="28"/>
      <c r="E1" s="28"/>
    </row>
    <row r="2" spans="1:15" x14ac:dyDescent="0.3">
      <c r="A2" s="41" t="s">
        <v>89</v>
      </c>
      <c r="B2" s="41"/>
      <c r="C2" s="12" t="s">
        <v>90</v>
      </c>
      <c r="D2" s="12" t="s">
        <v>91</v>
      </c>
      <c r="E2" s="12" t="s">
        <v>92</v>
      </c>
    </row>
    <row r="3" spans="1:15" x14ac:dyDescent="0.3">
      <c r="A3" s="41" t="s">
        <v>104</v>
      </c>
      <c r="B3" s="41"/>
      <c r="C3" s="12" t="s">
        <v>106</v>
      </c>
      <c r="D3" s="12" t="s">
        <v>105</v>
      </c>
      <c r="E3" s="12" t="s">
        <v>107</v>
      </c>
    </row>
    <row r="4" spans="1:15" x14ac:dyDescent="0.3">
      <c r="A4" s="42">
        <v>1</v>
      </c>
      <c r="B4" s="42"/>
      <c r="C4" s="11">
        <v>0</v>
      </c>
      <c r="D4" s="11">
        <v>0</v>
      </c>
      <c r="E4" s="11">
        <v>1</v>
      </c>
      <c r="I4" s="19"/>
      <c r="J4" s="19"/>
      <c r="K4" s="19"/>
      <c r="L4" s="19"/>
      <c r="M4" s="19"/>
      <c r="O4"/>
    </row>
    <row r="5" spans="1:15" x14ac:dyDescent="0.3">
      <c r="A5" s="5" t="s">
        <v>165</v>
      </c>
      <c r="B5" s="5" t="s">
        <v>166</v>
      </c>
      <c r="G5"/>
      <c r="J5"/>
      <c r="O5"/>
    </row>
    <row r="6" spans="1:15" x14ac:dyDescent="0.3">
      <c r="A6" s="6">
        <f>A4</f>
        <v>1</v>
      </c>
      <c r="B6" s="6">
        <f>A4</f>
        <v>1</v>
      </c>
      <c r="G6"/>
      <c r="J6"/>
      <c r="O6"/>
    </row>
    <row r="7" spans="1:15" x14ac:dyDescent="0.3">
      <c r="B7" s="13"/>
      <c r="C7" s="38" t="s">
        <v>118</v>
      </c>
      <c r="D7" s="38"/>
      <c r="E7" s="13"/>
    </row>
    <row r="8" spans="1:15" x14ac:dyDescent="0.3">
      <c r="B8" s="13"/>
      <c r="C8" s="40" t="b">
        <f>OR(C4,D4)</f>
        <v>0</v>
      </c>
      <c r="D8" s="40"/>
      <c r="E8" s="13"/>
    </row>
    <row r="9" spans="1:15" x14ac:dyDescent="0.3">
      <c r="A9" s="38" t="s">
        <v>95</v>
      </c>
      <c r="B9" s="38"/>
      <c r="C9" s="14"/>
      <c r="D9" s="15"/>
      <c r="E9" s="13"/>
    </row>
    <row r="10" spans="1:15" x14ac:dyDescent="0.3">
      <c r="A10" s="40" t="b">
        <f>NOT(B6)</f>
        <v>0</v>
      </c>
      <c r="B10" s="40"/>
      <c r="C10" s="13"/>
      <c r="D10" s="15"/>
      <c r="E10" s="13"/>
    </row>
    <row r="11" spans="1:15" x14ac:dyDescent="0.3">
      <c r="A11" s="38" t="s">
        <v>96</v>
      </c>
      <c r="B11" s="38"/>
      <c r="C11" s="38"/>
      <c r="D11" s="38"/>
      <c r="E11" s="13"/>
    </row>
    <row r="12" spans="1:15" x14ac:dyDescent="0.3">
      <c r="A12" s="40" t="b">
        <f>AND(C8,A6)</f>
        <v>0</v>
      </c>
      <c r="B12" s="40"/>
      <c r="C12" s="40"/>
      <c r="D12" s="40"/>
      <c r="E12" s="13"/>
    </row>
    <row r="13" spans="1:15" x14ac:dyDescent="0.3">
      <c r="B13" s="13"/>
      <c r="C13" s="13"/>
      <c r="D13" s="13"/>
      <c r="E13" s="14" t="s">
        <v>97</v>
      </c>
      <c r="F13" s="10"/>
    </row>
    <row r="14" spans="1:15" x14ac:dyDescent="0.3">
      <c r="B14" s="13"/>
      <c r="C14" s="13"/>
      <c r="D14" s="13"/>
      <c r="E14" s="21" t="b">
        <f>AND(A10,E4)</f>
        <v>0</v>
      </c>
    </row>
    <row r="15" spans="1:15" x14ac:dyDescent="0.3">
      <c r="A15" s="38" t="s">
        <v>98</v>
      </c>
      <c r="B15" s="38"/>
      <c r="C15" s="38"/>
      <c r="D15" s="38"/>
      <c r="E15" s="38"/>
    </row>
    <row r="16" spans="1:15" x14ac:dyDescent="0.3">
      <c r="A16" s="43" t="b">
        <f>OR(A12,E14)</f>
        <v>0</v>
      </c>
      <c r="B16" s="43"/>
      <c r="C16" s="43"/>
      <c r="D16" s="43"/>
      <c r="E16" s="43"/>
      <c r="F16" t="s">
        <v>103</v>
      </c>
    </row>
    <row r="17" spans="1:16" x14ac:dyDescent="0.3">
      <c r="B17" s="4"/>
      <c r="C17" s="4"/>
      <c r="D17" s="4"/>
      <c r="E17" s="4"/>
      <c r="F17" t="s">
        <v>108</v>
      </c>
    </row>
    <row r="18" spans="1:16" x14ac:dyDescent="0.3">
      <c r="B18" s="4"/>
      <c r="C18" s="4"/>
      <c r="D18" s="4"/>
      <c r="E18" s="4"/>
      <c r="F18" t="s">
        <v>119</v>
      </c>
    </row>
    <row r="19" spans="1:16" x14ac:dyDescent="0.3">
      <c r="F19" t="s">
        <v>120</v>
      </c>
    </row>
    <row r="20" spans="1:16" x14ac:dyDescent="0.3">
      <c r="F20" s="17" t="s">
        <v>121</v>
      </c>
    </row>
    <row r="24" spans="1:16" x14ac:dyDescent="0.3">
      <c r="H24" t="s">
        <v>167</v>
      </c>
      <c r="J24" s="1" t="s">
        <v>17</v>
      </c>
      <c r="K24" t="s">
        <v>18</v>
      </c>
      <c r="M24" t="s">
        <v>168</v>
      </c>
      <c r="O24" s="2" t="s">
        <v>17</v>
      </c>
      <c r="P24" t="s">
        <v>18</v>
      </c>
    </row>
    <row r="25" spans="1:16" x14ac:dyDescent="0.3">
      <c r="H25" s="34">
        <v>0</v>
      </c>
      <c r="I25" s="34"/>
      <c r="J25" s="34"/>
      <c r="K25" s="34"/>
      <c r="M25" s="39">
        <v>1</v>
      </c>
      <c r="N25" s="39"/>
      <c r="O25" s="39"/>
      <c r="P25" s="39"/>
    </row>
    <row r="26" spans="1:16" x14ac:dyDescent="0.3">
      <c r="A26" s="37" t="s">
        <v>112</v>
      </c>
      <c r="B26" s="37"/>
      <c r="C26" s="37"/>
      <c r="D26" s="37"/>
      <c r="E26" s="37"/>
      <c r="F26" s="20" t="s">
        <v>104</v>
      </c>
      <c r="G26" s="5" t="s">
        <v>89</v>
      </c>
      <c r="H26" t="s">
        <v>122</v>
      </c>
      <c r="I26" t="str">
        <f>H26&amp;" xor "&amp;$F$19</f>
        <v>(((b+c)*(0))+((!(0))*(d))) xor (((b+c)*(a))+((!(a))*(d)))</v>
      </c>
      <c r="J26" s="17" t="s">
        <v>141</v>
      </c>
      <c r="K26" t="s">
        <v>134</v>
      </c>
      <c r="M26" t="s">
        <v>128</v>
      </c>
      <c r="N26" t="str">
        <f>M26&amp;" xor "&amp;$F$19</f>
        <v>(((b+c)*(1))+((!(1))*(d))) xor (((b+c)*(a))+((!(a))*(d)))</v>
      </c>
      <c r="O26" s="2" t="s">
        <v>146</v>
      </c>
      <c r="P26" t="s">
        <v>151</v>
      </c>
    </row>
    <row r="27" spans="1:16" x14ac:dyDescent="0.3">
      <c r="B27" s="13"/>
      <c r="C27" s="38" t="s">
        <v>118</v>
      </c>
      <c r="D27" s="38"/>
      <c r="E27" s="13"/>
      <c r="F27" s="20" t="s">
        <v>104</v>
      </c>
      <c r="H27" t="s">
        <v>123</v>
      </c>
      <c r="I27" t="str">
        <f t="shared" ref="I27:I36" si="0">H27&amp;" xor "&amp;$F$19</f>
        <v>(((b+c)*(0))+((!(a))*(d))) xor (((b+c)*(a))+((!(a))*(d)))</v>
      </c>
      <c r="J27" s="17" t="s">
        <v>140</v>
      </c>
      <c r="K27" t="s">
        <v>139</v>
      </c>
      <c r="M27" t="s">
        <v>129</v>
      </c>
      <c r="N27" t="str">
        <f t="shared" ref="N27:N36" si="1">M27&amp;" xor "&amp;$F$19</f>
        <v>(((b+c)*(1))+((!(a))*(d))) xor (((b+c)*(a))+((!(a))*(d)))</v>
      </c>
      <c r="O27" s="2" t="s">
        <v>147</v>
      </c>
      <c r="P27" t="s">
        <v>152</v>
      </c>
    </row>
    <row r="28" spans="1:16" x14ac:dyDescent="0.3">
      <c r="B28" s="13"/>
      <c r="C28" s="40" t="b">
        <f>OR(C4,D4)</f>
        <v>0</v>
      </c>
      <c r="D28" s="40"/>
      <c r="E28" s="13"/>
      <c r="F28" s="20" t="s">
        <v>104</v>
      </c>
      <c r="H28" t="s">
        <v>169</v>
      </c>
      <c r="I28" t="str">
        <f t="shared" si="0"/>
        <v>(((b+c)*(a))+((0)*(d))) xor (((b+c)*(a))+((!(a))*(d)))</v>
      </c>
      <c r="J28" s="2" t="s">
        <v>145</v>
      </c>
      <c r="K28" t="s">
        <v>138</v>
      </c>
      <c r="M28" t="s">
        <v>170</v>
      </c>
      <c r="N28" t="str">
        <f t="shared" si="1"/>
        <v>(((b+c)*(a))+((1)*(d))) xor (((b+c)*(a))+((!(a))*(d)))</v>
      </c>
      <c r="O28" s="17" t="s">
        <v>142</v>
      </c>
      <c r="P28" t="s">
        <v>135</v>
      </c>
    </row>
    <row r="29" spans="1:16" x14ac:dyDescent="0.3">
      <c r="A29" s="38" t="s">
        <v>95</v>
      </c>
      <c r="B29" s="38"/>
      <c r="C29" s="14"/>
      <c r="D29" s="15"/>
      <c r="E29" s="13"/>
      <c r="F29" s="20" t="s">
        <v>106</v>
      </c>
      <c r="G29" s="5" t="s">
        <v>90</v>
      </c>
      <c r="H29" t="s">
        <v>124</v>
      </c>
      <c r="I29" t="str">
        <f t="shared" si="0"/>
        <v>(((0+c)*(a))+((!(a))*(d))) xor (((b+c)*(a))+((!(a))*(d)))</v>
      </c>
      <c r="J29" s="17" t="s">
        <v>143</v>
      </c>
      <c r="K29" t="s">
        <v>136</v>
      </c>
      <c r="M29" t="s">
        <v>130</v>
      </c>
      <c r="N29" t="str">
        <f t="shared" si="1"/>
        <v>(((1+c)*(a))+((!(a))*(d))) xor (((b+c)*(a))+((!(a))*(d)))</v>
      </c>
      <c r="O29" s="2" t="s">
        <v>148</v>
      </c>
      <c r="P29" t="s">
        <v>153</v>
      </c>
    </row>
    <row r="30" spans="1:16" x14ac:dyDescent="0.3">
      <c r="A30" s="40" t="b">
        <f>NOT(B6)</f>
        <v>0</v>
      </c>
      <c r="B30" s="40"/>
      <c r="C30" s="13"/>
      <c r="D30" s="15"/>
      <c r="E30" s="13"/>
      <c r="F30" s="20" t="s">
        <v>105</v>
      </c>
      <c r="G30" s="5" t="s">
        <v>91</v>
      </c>
      <c r="H30" t="s">
        <v>125</v>
      </c>
      <c r="I30" t="str">
        <f t="shared" si="0"/>
        <v>(((b+0)*(a))+((!(a))*(d))) xor (((b+c)*(a))+((!(a))*(d)))</v>
      </c>
      <c r="J30" s="17" t="s">
        <v>144</v>
      </c>
      <c r="K30" t="s">
        <v>137</v>
      </c>
      <c r="M30" t="s">
        <v>131</v>
      </c>
      <c r="N30" t="str">
        <f t="shared" si="1"/>
        <v>(((b+1)*(a))+((!(a))*(d))) xor (((b+c)*(a))+((!(a))*(d)))</v>
      </c>
      <c r="O30" s="2" t="s">
        <v>148</v>
      </c>
      <c r="P30" t="s">
        <v>153</v>
      </c>
    </row>
    <row r="31" spans="1:16" x14ac:dyDescent="0.3">
      <c r="A31" s="38" t="s">
        <v>96</v>
      </c>
      <c r="B31" s="38"/>
      <c r="C31" s="38"/>
      <c r="D31" s="38"/>
      <c r="E31" s="13"/>
      <c r="F31" s="20" t="s">
        <v>107</v>
      </c>
      <c r="G31" s="5" t="s">
        <v>92</v>
      </c>
      <c r="H31" t="s">
        <v>126</v>
      </c>
      <c r="I31" t="str">
        <f t="shared" si="0"/>
        <v>(((b+c)*(a))+((!(a))*(0))) xor (((b+c)*(a))+((!(a))*(d)))</v>
      </c>
      <c r="J31" s="17" t="s">
        <v>145</v>
      </c>
      <c r="K31" t="s">
        <v>138</v>
      </c>
      <c r="M31" t="s">
        <v>132</v>
      </c>
      <c r="N31" t="str">
        <f t="shared" si="1"/>
        <v>(((b+c)*(a))+((!(a))*(1))) xor (((b+c)*(a))+((!(a))*(d)))</v>
      </c>
      <c r="O31" s="2" t="s">
        <v>149</v>
      </c>
      <c r="P31" t="s">
        <v>154</v>
      </c>
    </row>
    <row r="32" spans="1:16" x14ac:dyDescent="0.3">
      <c r="A32" s="40" t="b">
        <f>AND(C28,A6)</f>
        <v>0</v>
      </c>
      <c r="B32" s="40"/>
      <c r="C32" s="40"/>
      <c r="D32" s="40"/>
      <c r="E32" s="13"/>
      <c r="F32" s="20"/>
      <c r="G32" s="3"/>
    </row>
    <row r="33" spans="1:16" x14ac:dyDescent="0.3">
      <c r="B33" s="13"/>
      <c r="C33" s="13"/>
      <c r="D33" s="13"/>
      <c r="E33" s="14" t="s">
        <v>97</v>
      </c>
      <c r="F33" s="20" t="s">
        <v>156</v>
      </c>
      <c r="G33" s="5" t="s">
        <v>99</v>
      </c>
      <c r="H33" t="s">
        <v>164</v>
      </c>
      <c r="I33" t="str">
        <f t="shared" si="0"/>
        <v>(((0)*a)+((!(a))*d)) xor (((b+c)*(a))+((!(a))*(d)))</v>
      </c>
      <c r="J33" s="17" t="s">
        <v>140</v>
      </c>
      <c r="K33" t="s">
        <v>139</v>
      </c>
      <c r="M33" t="s">
        <v>163</v>
      </c>
      <c r="N33" t="str">
        <f t="shared" si="1"/>
        <v>(((1)*a)+((!(a))*d)) xor (((b+c)*(a))+((!(a))*(d)))</v>
      </c>
      <c r="O33" s="2" t="s">
        <v>148</v>
      </c>
      <c r="P33" t="s">
        <v>153</v>
      </c>
    </row>
    <row r="34" spans="1:16" x14ac:dyDescent="0.3">
      <c r="B34" s="13"/>
      <c r="C34" s="13"/>
      <c r="D34" s="13"/>
      <c r="E34" s="21" t="b">
        <f>AND(A30,E4)</f>
        <v>0</v>
      </c>
      <c r="F34" s="20" t="s">
        <v>157</v>
      </c>
      <c r="G34" s="5" t="s">
        <v>100</v>
      </c>
      <c r="H34" t="s">
        <v>161</v>
      </c>
      <c r="I34" t="str">
        <f t="shared" si="0"/>
        <v>(((b+c)*a)+((0)*d)) xor (((b+c)*(a))+((!(a))*(d)))</v>
      </c>
      <c r="J34" s="17" t="s">
        <v>145</v>
      </c>
      <c r="K34" t="s">
        <v>138</v>
      </c>
      <c r="M34" t="s">
        <v>162</v>
      </c>
      <c r="N34" t="str">
        <f t="shared" si="1"/>
        <v>(((b+c)*a)+((1)*d)) xor (((b+c)*(a))+((!(a))*(d)))</v>
      </c>
      <c r="O34" s="2" t="s">
        <v>142</v>
      </c>
      <c r="P34" t="s">
        <v>135</v>
      </c>
    </row>
    <row r="35" spans="1:16" x14ac:dyDescent="0.3">
      <c r="A35" s="38" t="s">
        <v>98</v>
      </c>
      <c r="B35" s="38"/>
      <c r="C35" s="38"/>
      <c r="D35" s="38"/>
      <c r="E35" s="38"/>
      <c r="F35" s="20" t="s">
        <v>158</v>
      </c>
      <c r="G35" s="5" t="s">
        <v>101</v>
      </c>
      <c r="H35" t="s">
        <v>109</v>
      </c>
      <c r="I35" t="str">
        <f t="shared" si="0"/>
        <v>((0)+((!(a))*(d))) xor (((b+c)*(a))+((!(a))*(d)))</v>
      </c>
      <c r="J35" s="17" t="s">
        <v>140</v>
      </c>
      <c r="K35" t="s">
        <v>139</v>
      </c>
      <c r="M35" t="s">
        <v>110</v>
      </c>
      <c r="N35" t="str">
        <f t="shared" si="1"/>
        <v>((1)+((!(a))*(d))) xor (((b+c)*(a))+((!(a))*(d)))</v>
      </c>
      <c r="O35" s="2" t="s">
        <v>150</v>
      </c>
      <c r="P35" t="s">
        <v>155</v>
      </c>
    </row>
    <row r="36" spans="1:16" x14ac:dyDescent="0.3">
      <c r="A36" s="43" t="b">
        <f>OR(A32,E34)</f>
        <v>0</v>
      </c>
      <c r="B36" s="43"/>
      <c r="C36" s="43"/>
      <c r="D36" s="43"/>
      <c r="E36" s="43"/>
      <c r="F36" s="20" t="s">
        <v>159</v>
      </c>
      <c r="G36" s="5" t="s">
        <v>102</v>
      </c>
      <c r="H36" t="s">
        <v>127</v>
      </c>
      <c r="I36" t="str">
        <f t="shared" si="0"/>
        <v>(((b+c)*(a))+(0)) xor (((b+c)*(a))+((!(a))*(d)))</v>
      </c>
      <c r="J36" s="17" t="s">
        <v>145</v>
      </c>
      <c r="K36" t="s">
        <v>138</v>
      </c>
      <c r="M36" t="s">
        <v>133</v>
      </c>
      <c r="N36" t="str">
        <f t="shared" si="1"/>
        <v>(((b+c)*(a))+(1)) xor (((b+c)*(a))+((!(a))*(d)))</v>
      </c>
      <c r="O36" s="2" t="s">
        <v>150</v>
      </c>
      <c r="P36" t="s">
        <v>155</v>
      </c>
    </row>
    <row r="39" spans="1:16" x14ac:dyDescent="0.3">
      <c r="I39" t="s">
        <v>160</v>
      </c>
    </row>
  </sheetData>
  <mergeCells count="23">
    <mergeCell ref="A36:E36"/>
    <mergeCell ref="A35:E35"/>
    <mergeCell ref="A10:B10"/>
    <mergeCell ref="A9:B9"/>
    <mergeCell ref="A11:D11"/>
    <mergeCell ref="A12:D12"/>
    <mergeCell ref="A16:E16"/>
    <mergeCell ref="A15:E15"/>
    <mergeCell ref="A26:E26"/>
    <mergeCell ref="A30:B30"/>
    <mergeCell ref="A29:B29"/>
    <mergeCell ref="A32:D32"/>
    <mergeCell ref="A31:D31"/>
    <mergeCell ref="A1:E1"/>
    <mergeCell ref="C27:D27"/>
    <mergeCell ref="H25:K25"/>
    <mergeCell ref="M25:P25"/>
    <mergeCell ref="C28:D28"/>
    <mergeCell ref="C7:D7"/>
    <mergeCell ref="C8:D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A9FC-DB7D-444B-A24D-AB9EDC2C0F6D}">
  <sheetPr>
    <pageSetUpPr fitToPage="1"/>
  </sheetPr>
  <dimension ref="A1:AF58"/>
  <sheetViews>
    <sheetView tabSelected="1" zoomScale="85" zoomScaleNormal="85" workbookViewId="0">
      <selection activeCell="A17" sqref="A17"/>
    </sheetView>
  </sheetViews>
  <sheetFormatPr defaultRowHeight="14.4" x14ac:dyDescent="0.3"/>
  <cols>
    <col min="2" max="6" width="8.5546875" customWidth="1"/>
    <col min="7" max="7" width="20.6640625" customWidth="1"/>
    <col min="8" max="8" width="9.109375" customWidth="1"/>
    <col min="9" max="9" width="77.109375" bestFit="1" customWidth="1"/>
    <col min="10" max="10" width="20.88671875" hidden="1" customWidth="1"/>
    <col min="11" max="11" width="27.21875" hidden="1" customWidth="1"/>
    <col min="12" max="12" width="20.88671875" hidden="1" customWidth="1"/>
    <col min="13" max="13" width="28.44140625" style="1" customWidth="1"/>
    <col min="14" max="14" width="32.88671875" customWidth="1"/>
    <col min="15" max="15" width="8.5546875" customWidth="1"/>
    <col min="16" max="16" width="31.21875" bestFit="1" customWidth="1"/>
    <col min="17" max="17" width="20.88671875" hidden="1" customWidth="1"/>
    <col min="18" max="18" width="69.88671875" hidden="1" customWidth="1"/>
    <col min="19" max="19" width="17" style="2" customWidth="1"/>
    <col min="20" max="20" width="19.44140625" customWidth="1"/>
    <col min="21" max="21" width="8.5546875" customWidth="1"/>
    <col min="22" max="22" width="77.109375" bestFit="1" customWidth="1"/>
    <col min="23" max="24" width="8.5546875" hidden="1" customWidth="1"/>
    <col min="25" max="25" width="17.21875" customWidth="1"/>
    <col min="26" max="26" width="15.33203125" customWidth="1"/>
    <col min="27" max="27" width="8.5546875" customWidth="1"/>
    <col min="28" max="28" width="31.21875" bestFit="1" customWidth="1"/>
    <col min="29" max="29" width="8.5546875" hidden="1" customWidth="1"/>
    <col min="30" max="30" width="69.88671875" hidden="1" customWidth="1"/>
    <col min="31" max="31" width="17" customWidth="1"/>
    <col min="32" max="32" width="15.6640625" customWidth="1"/>
    <col min="33" max="1032" width="8.5546875" customWidth="1"/>
  </cols>
  <sheetData>
    <row r="1" spans="1:19" x14ac:dyDescent="0.3">
      <c r="A1" s="53" t="s">
        <v>171</v>
      </c>
      <c r="B1" s="53"/>
      <c r="C1" s="53"/>
      <c r="D1" s="53"/>
      <c r="E1" s="53"/>
      <c r="F1" s="53"/>
    </row>
    <row r="2" spans="1:19" x14ac:dyDescent="0.3">
      <c r="A2" s="52" t="s">
        <v>197</v>
      </c>
      <c r="B2" s="52"/>
      <c r="C2" s="54" t="s">
        <v>196</v>
      </c>
      <c r="D2" s="54"/>
      <c r="E2" s="29" t="s">
        <v>195</v>
      </c>
      <c r="F2" s="29"/>
      <c r="M2"/>
      <c r="S2"/>
    </row>
    <row r="3" spans="1:19" x14ac:dyDescent="0.3">
      <c r="A3" s="30">
        <v>1</v>
      </c>
      <c r="B3" s="30"/>
      <c r="C3" s="30">
        <v>1</v>
      </c>
      <c r="D3" s="30"/>
      <c r="E3" s="30">
        <v>1</v>
      </c>
      <c r="F3" s="30"/>
      <c r="M3"/>
      <c r="S3"/>
    </row>
    <row r="4" spans="1:19" x14ac:dyDescent="0.3">
      <c r="A4" s="5" t="s">
        <v>172</v>
      </c>
      <c r="B4" s="5" t="s">
        <v>173</v>
      </c>
      <c r="C4" s="23" t="s">
        <v>174</v>
      </c>
      <c r="D4" s="23" t="s">
        <v>175</v>
      </c>
      <c r="E4" s="5" t="s">
        <v>176</v>
      </c>
      <c r="F4" s="5" t="s">
        <v>177</v>
      </c>
      <c r="M4"/>
      <c r="S4"/>
    </row>
    <row r="5" spans="1:19" x14ac:dyDescent="0.3">
      <c r="A5" s="24">
        <f>A3</f>
        <v>1</v>
      </c>
      <c r="B5" s="24">
        <f>A3</f>
        <v>1</v>
      </c>
      <c r="C5" s="24">
        <f>C3</f>
        <v>1</v>
      </c>
      <c r="D5" s="24">
        <f>C3</f>
        <v>1</v>
      </c>
      <c r="E5" s="24">
        <f>E3</f>
        <v>1</v>
      </c>
      <c r="F5" s="6">
        <f>E3</f>
        <v>1</v>
      </c>
      <c r="M5"/>
      <c r="S5"/>
    </row>
    <row r="6" spans="1:19" x14ac:dyDescent="0.3">
      <c r="A6" s="45" t="s">
        <v>178</v>
      </c>
      <c r="B6" s="45"/>
      <c r="C6" s="45"/>
      <c r="D6" s="5"/>
      <c r="E6" s="5"/>
      <c r="F6" s="5"/>
      <c r="M6"/>
      <c r="S6"/>
    </row>
    <row r="7" spans="1:19" x14ac:dyDescent="0.3">
      <c r="A7" s="50" t="b">
        <f>NOT(AND(A5,C5))</f>
        <v>0</v>
      </c>
      <c r="B7" s="50"/>
      <c r="C7" s="50"/>
      <c r="D7" s="5"/>
      <c r="E7" s="5"/>
      <c r="F7" s="5"/>
      <c r="I7" s="22" t="s">
        <v>208</v>
      </c>
      <c r="M7"/>
      <c r="P7" s="22" t="s">
        <v>209</v>
      </c>
      <c r="S7"/>
    </row>
    <row r="8" spans="1:19" x14ac:dyDescent="0.3">
      <c r="A8" s="5" t="s">
        <v>179</v>
      </c>
      <c r="B8" s="5" t="s">
        <v>180</v>
      </c>
      <c r="C8" s="5" t="s">
        <v>191</v>
      </c>
      <c r="D8" s="5"/>
      <c r="E8" s="5"/>
      <c r="F8" s="5"/>
      <c r="I8" s="22" t="s">
        <v>207</v>
      </c>
      <c r="M8"/>
      <c r="P8" s="22" t="s">
        <v>210</v>
      </c>
      <c r="S8"/>
    </row>
    <row r="9" spans="1:19" x14ac:dyDescent="0.3">
      <c r="A9" s="25" t="b">
        <f>A7</f>
        <v>0</v>
      </c>
      <c r="B9" s="25" t="b">
        <f>A7</f>
        <v>0</v>
      </c>
      <c r="C9" s="25" t="b">
        <f>A7</f>
        <v>0</v>
      </c>
      <c r="D9" s="5"/>
      <c r="E9" s="5"/>
      <c r="F9" s="5"/>
      <c r="I9" s="22" t="s">
        <v>198</v>
      </c>
      <c r="M9"/>
      <c r="P9" s="22" t="s">
        <v>212</v>
      </c>
      <c r="S9"/>
    </row>
    <row r="10" spans="1:19" x14ac:dyDescent="0.3">
      <c r="A10" s="45" t="s">
        <v>181</v>
      </c>
      <c r="B10" s="45"/>
      <c r="C10" s="5"/>
      <c r="D10" s="5"/>
      <c r="E10" s="5"/>
      <c r="F10" s="5"/>
      <c r="I10" s="22" t="s">
        <v>199</v>
      </c>
      <c r="M10"/>
      <c r="P10" s="22" t="s">
        <v>213</v>
      </c>
      <c r="S10"/>
    </row>
    <row r="11" spans="1:19" x14ac:dyDescent="0.3">
      <c r="A11" s="50" t="b">
        <f>NOT(AND(B5,A9))</f>
        <v>1</v>
      </c>
      <c r="B11" s="50"/>
      <c r="C11" s="5"/>
      <c r="D11" s="5"/>
      <c r="E11" s="5"/>
      <c r="F11" s="5"/>
      <c r="I11" s="22" t="s">
        <v>200</v>
      </c>
      <c r="M11"/>
      <c r="P11" s="22" t="s">
        <v>214</v>
      </c>
      <c r="S11"/>
    </row>
    <row r="12" spans="1:19" x14ac:dyDescent="0.3">
      <c r="A12" s="5"/>
      <c r="B12" s="45" t="s">
        <v>182</v>
      </c>
      <c r="C12" s="45"/>
      <c r="D12" s="45"/>
      <c r="E12" s="5"/>
      <c r="F12" s="5"/>
      <c r="I12" s="22" t="s">
        <v>201</v>
      </c>
      <c r="M12"/>
      <c r="P12" s="22" t="s">
        <v>215</v>
      </c>
      <c r="S12"/>
    </row>
    <row r="13" spans="1:19" x14ac:dyDescent="0.3">
      <c r="A13" s="5"/>
      <c r="B13" s="50" t="b">
        <f>NOT(AND(D5,B9))</f>
        <v>1</v>
      </c>
      <c r="C13" s="50"/>
      <c r="D13" s="50"/>
      <c r="E13" s="5"/>
      <c r="F13" s="5"/>
      <c r="I13" s="22" t="s">
        <v>202</v>
      </c>
      <c r="M13"/>
      <c r="P13" s="22" t="s">
        <v>216</v>
      </c>
      <c r="S13"/>
    </row>
    <row r="14" spans="1:19" x14ac:dyDescent="0.3">
      <c r="A14" s="45" t="s">
        <v>183</v>
      </c>
      <c r="B14" s="45"/>
      <c r="C14" s="45"/>
      <c r="D14" s="45"/>
      <c r="E14" s="5"/>
      <c r="F14" s="5"/>
      <c r="I14" s="22" t="s">
        <v>203</v>
      </c>
      <c r="M14"/>
      <c r="P14" s="22" t="s">
        <v>217</v>
      </c>
      <c r="S14"/>
    </row>
    <row r="15" spans="1:19" x14ac:dyDescent="0.3">
      <c r="A15" s="50" t="b">
        <f>NOT(AND(A11,B13))</f>
        <v>0</v>
      </c>
      <c r="B15" s="50"/>
      <c r="C15" s="50"/>
      <c r="D15" s="50"/>
      <c r="E15" s="5"/>
      <c r="F15" s="5"/>
      <c r="I15" s="22" t="s">
        <v>204</v>
      </c>
      <c r="M15"/>
      <c r="P15" s="22"/>
      <c r="S15"/>
    </row>
    <row r="16" spans="1:19" ht="15.6" x14ac:dyDescent="0.3">
      <c r="A16" s="5" t="s">
        <v>185</v>
      </c>
      <c r="B16" s="5"/>
      <c r="C16" s="5"/>
      <c r="D16" s="5" t="s">
        <v>184</v>
      </c>
      <c r="E16" s="5"/>
      <c r="F16" s="5"/>
      <c r="I16" s="27" t="s">
        <v>205</v>
      </c>
      <c r="M16"/>
      <c r="P16" s="27" t="s">
        <v>218</v>
      </c>
      <c r="S16"/>
    </row>
    <row r="17" spans="1:32" x14ac:dyDescent="0.3">
      <c r="A17" s="25" t="b">
        <f>A15</f>
        <v>0</v>
      </c>
      <c r="B17" s="5"/>
      <c r="C17" s="5"/>
      <c r="D17" s="25" t="b">
        <f>A15</f>
        <v>0</v>
      </c>
      <c r="E17" s="5"/>
      <c r="F17" s="5"/>
      <c r="I17" s="22" t="s">
        <v>206</v>
      </c>
      <c r="M17"/>
      <c r="P17" s="22" t="s">
        <v>211</v>
      </c>
      <c r="S17"/>
    </row>
    <row r="18" spans="1:32" x14ac:dyDescent="0.3">
      <c r="A18" s="45" t="s">
        <v>186</v>
      </c>
      <c r="B18" s="45"/>
      <c r="C18" s="45"/>
      <c r="D18" s="45"/>
      <c r="E18" s="45"/>
      <c r="F18" s="45"/>
      <c r="M18"/>
      <c r="S18"/>
    </row>
    <row r="19" spans="1:32" x14ac:dyDescent="0.3">
      <c r="A19" s="50" t="b">
        <f>NOT(AND(F5,A17))</f>
        <v>1</v>
      </c>
      <c r="B19" s="50"/>
      <c r="C19" s="50"/>
      <c r="D19" s="50"/>
      <c r="E19" s="50"/>
      <c r="F19" s="50"/>
      <c r="M19"/>
      <c r="S19"/>
    </row>
    <row r="20" spans="1:32" x14ac:dyDescent="0.3">
      <c r="A20" s="5" t="s">
        <v>187</v>
      </c>
      <c r="B20" s="5"/>
      <c r="C20" s="45" t="s">
        <v>188</v>
      </c>
      <c r="D20" s="45"/>
      <c r="E20" s="5"/>
      <c r="F20" s="5" t="s">
        <v>192</v>
      </c>
    </row>
    <row r="21" spans="1:32" x14ac:dyDescent="0.3">
      <c r="A21" s="25" t="b">
        <f>A19</f>
        <v>1</v>
      </c>
      <c r="B21" s="5"/>
      <c r="C21" s="51" t="b">
        <f>A19</f>
        <v>1</v>
      </c>
      <c r="D21" s="51"/>
      <c r="E21" s="5"/>
      <c r="F21" s="25" t="b">
        <f>A19</f>
        <v>1</v>
      </c>
    </row>
    <row r="22" spans="1:32" x14ac:dyDescent="0.3">
      <c r="A22" s="45" t="s">
        <v>189</v>
      </c>
      <c r="B22" s="45"/>
      <c r="C22" s="45"/>
      <c r="D22" s="45"/>
      <c r="E22" s="45"/>
      <c r="F22" s="5"/>
    </row>
    <row r="23" spans="1:32" x14ac:dyDescent="0.3">
      <c r="A23" s="50" t="b">
        <f>NOT(AND(E5,A21))</f>
        <v>0</v>
      </c>
      <c r="B23" s="50"/>
      <c r="C23" s="50"/>
      <c r="D23" s="50"/>
      <c r="E23" s="50"/>
      <c r="F23" s="5"/>
    </row>
    <row r="24" spans="1:32" x14ac:dyDescent="0.3">
      <c r="A24" s="5"/>
      <c r="B24" s="5"/>
      <c r="C24" s="45" t="s">
        <v>190</v>
      </c>
      <c r="D24" s="45"/>
      <c r="E24" s="5"/>
      <c r="F24" s="5"/>
    </row>
    <row r="25" spans="1:32" x14ac:dyDescent="0.3">
      <c r="A25" s="5"/>
      <c r="B25" s="5"/>
      <c r="C25" s="50" t="b">
        <f>NOT(AND(C21,D17))</f>
        <v>1</v>
      </c>
      <c r="D25" s="50"/>
      <c r="E25" s="5"/>
      <c r="F25" s="5"/>
    </row>
    <row r="26" spans="1:32" x14ac:dyDescent="0.3">
      <c r="A26" s="5"/>
      <c r="B26" s="5"/>
      <c r="C26" s="45" t="s">
        <v>193</v>
      </c>
      <c r="D26" s="45"/>
      <c r="E26" s="45"/>
      <c r="F26" s="45"/>
    </row>
    <row r="27" spans="1:32" x14ac:dyDescent="0.3">
      <c r="A27" s="5"/>
      <c r="B27" s="5"/>
      <c r="C27" s="46" t="b">
        <f>NOT(AND(F21,C9))</f>
        <v>1</v>
      </c>
      <c r="D27" s="46"/>
      <c r="E27" s="46"/>
      <c r="F27" s="46"/>
    </row>
    <row r="28" spans="1:32" x14ac:dyDescent="0.3">
      <c r="A28" s="45" t="s">
        <v>194</v>
      </c>
      <c r="B28" s="45"/>
      <c r="C28" s="45"/>
      <c r="D28" s="45"/>
      <c r="E28" s="45"/>
      <c r="F28" s="5"/>
    </row>
    <row r="29" spans="1:32" x14ac:dyDescent="0.3">
      <c r="A29" s="46" t="b">
        <f>NOT(AND(A23,C25))</f>
        <v>1</v>
      </c>
      <c r="B29" s="46"/>
      <c r="C29" s="46"/>
      <c r="D29" s="46"/>
      <c r="E29" s="46"/>
      <c r="F29" s="5"/>
    </row>
    <row r="30" spans="1:32" x14ac:dyDescent="0.3">
      <c r="I30" s="44" t="s">
        <v>228</v>
      </c>
      <c r="J30" s="44"/>
      <c r="K30" s="44"/>
      <c r="L30" s="44"/>
      <c r="M30" s="44"/>
      <c r="N30" s="44"/>
      <c r="P30" s="44" t="s">
        <v>250</v>
      </c>
      <c r="Q30" s="44"/>
      <c r="R30" s="44"/>
      <c r="S30" s="44"/>
      <c r="T30" s="44"/>
    </row>
    <row r="31" spans="1:32" x14ac:dyDescent="0.3">
      <c r="I31" s="44" t="s">
        <v>205</v>
      </c>
      <c r="J31" s="44"/>
      <c r="K31" s="44"/>
      <c r="L31" s="44"/>
      <c r="M31" s="44"/>
      <c r="N31" s="44"/>
      <c r="P31" s="44" t="s">
        <v>218</v>
      </c>
      <c r="Q31" s="44"/>
      <c r="R31" s="44"/>
      <c r="S31" s="44"/>
      <c r="T31" s="44"/>
      <c r="V31" s="44" t="s">
        <v>205</v>
      </c>
      <c r="W31" s="44"/>
      <c r="X31" s="44"/>
      <c r="Y31" s="44"/>
      <c r="Z31" s="44"/>
      <c r="AB31" s="44" t="s">
        <v>218</v>
      </c>
      <c r="AC31" s="44"/>
      <c r="AD31" s="44"/>
      <c r="AE31" s="44"/>
      <c r="AF31" s="44"/>
    </row>
    <row r="32" spans="1:32" x14ac:dyDescent="0.3">
      <c r="I32" t="s">
        <v>111</v>
      </c>
      <c r="J32" t="s">
        <v>292</v>
      </c>
      <c r="K32" t="s">
        <v>357</v>
      </c>
      <c r="L32" t="s">
        <v>225</v>
      </c>
      <c r="M32" s="1" t="s">
        <v>17</v>
      </c>
      <c r="N32" t="s">
        <v>113</v>
      </c>
      <c r="P32" t="s">
        <v>111</v>
      </c>
      <c r="Q32" t="s">
        <v>292</v>
      </c>
      <c r="R32" t="s">
        <v>357</v>
      </c>
      <c r="S32" s="1" t="s">
        <v>17</v>
      </c>
      <c r="T32" t="s">
        <v>113</v>
      </c>
      <c r="V32" t="s">
        <v>111</v>
      </c>
      <c r="W32" t="s">
        <v>292</v>
      </c>
      <c r="X32" t="s">
        <v>357</v>
      </c>
      <c r="Y32" s="2" t="s">
        <v>17</v>
      </c>
      <c r="Z32" t="s">
        <v>18</v>
      </c>
      <c r="AB32" t="s">
        <v>111</v>
      </c>
      <c r="AC32" t="s">
        <v>292</v>
      </c>
      <c r="AD32" t="s">
        <v>357</v>
      </c>
      <c r="AE32" s="2" t="s">
        <v>17</v>
      </c>
      <c r="AF32" t="s">
        <v>18</v>
      </c>
    </row>
    <row r="33" spans="8:32" x14ac:dyDescent="0.3">
      <c r="I33" s="34">
        <v>0</v>
      </c>
      <c r="J33" s="34"/>
      <c r="K33" s="34"/>
      <c r="L33" s="34"/>
      <c r="M33" s="34"/>
      <c r="N33" s="34"/>
      <c r="P33" s="34">
        <v>0</v>
      </c>
      <c r="Q33" s="34"/>
      <c r="R33" s="34"/>
      <c r="S33" s="34"/>
      <c r="T33" s="34"/>
      <c r="V33" s="47">
        <v>1</v>
      </c>
      <c r="W33" s="48"/>
      <c r="X33" s="48"/>
      <c r="Y33" s="48"/>
      <c r="Z33" s="49"/>
      <c r="AB33" s="47">
        <v>1</v>
      </c>
      <c r="AC33" s="48"/>
      <c r="AD33" s="48"/>
      <c r="AE33" s="48"/>
      <c r="AF33" s="49"/>
    </row>
    <row r="34" spans="8:32" x14ac:dyDescent="0.3">
      <c r="H34" s="26" t="s">
        <v>197</v>
      </c>
      <c r="I34" t="s">
        <v>219</v>
      </c>
      <c r="J34" t="s">
        <v>219</v>
      </c>
      <c r="K34" t="str">
        <f>"( "&amp;I34&amp;" ) xor ( "&amp;$I$16&amp;" )"</f>
        <v>( !(!(c*!(c*!(!(0*!(0y))*!(!(0y)*y))))*!(!(c*!(!(0*!(0y))*!(!(0y)*y)))*!(!(0*!(0y))*!(!(0y)*y)))) ) xor ( !(!(c*!(c*!(!(x*!(xy))*!(!(xy)*y))))*!(!(c*!(!(x*!(xy))*!(!(xy)*y)))*!(!(x*!(xy))*!(!(xy)*y)))) )</v>
      </c>
      <c r="L34" t="s">
        <v>224</v>
      </c>
      <c r="M34" s="17" t="s">
        <v>197</v>
      </c>
      <c r="P34" t="s">
        <v>265</v>
      </c>
      <c r="Q34" t="s">
        <v>264</v>
      </c>
      <c r="R34" t="str">
        <f>"( "&amp;P34&amp;" ) xor ( "&amp;$P$16&amp;" )"</f>
        <v>( !(!(c*!(!(0*!(0y))*!(!(0y)*y)))*!(0y)) ) xor ( !(!(c*!(!(x*!(xy))*!(!(xy)*y)))*!(xy)) )</v>
      </c>
      <c r="S34" s="17" t="s">
        <v>366</v>
      </c>
      <c r="T34" s="17" t="s">
        <v>358</v>
      </c>
      <c r="V34" t="s">
        <v>293</v>
      </c>
      <c r="W34" t="s">
        <v>293</v>
      </c>
      <c r="X34" t="str">
        <f>"( "&amp;V34&amp;" ) xor ( "&amp;$I$16&amp;" )"</f>
        <v>( !(!(c*!(c*!(!(1*!(1y))*!(!(1y)*y))))*!(!(c*!(!(1*!(1y))*!(!(1y)*y)))*!(!(1*!(1y))*!(!(1y)*y)))) ) xor ( !(!(c*!(c*!(!(x*!(xy))*!(!(xy)*y))))*!(!(c*!(!(x*!(xy))*!(!(xy)*y)))*!(!(x*!(xy))*!(!(xy)*y)))) )</v>
      </c>
      <c r="Z34" s="17" t="s">
        <v>389</v>
      </c>
      <c r="AB34" t="s">
        <v>294</v>
      </c>
      <c r="AC34" t="s">
        <v>295</v>
      </c>
      <c r="AD34" t="str">
        <f>"( "&amp;AB34&amp;" ) xor ( "&amp;$P$16&amp;" )"</f>
        <v>( !(!(c*!(!(1*!(1y))*!(!(1y)*y)))*!(1y)) ) xor ( !(!(c*!(!(x*!(xy))*!(!(xy)*y)))*!(xy)) )</v>
      </c>
      <c r="AE34" s="17" t="s">
        <v>402</v>
      </c>
      <c r="AF34" s="17" t="s">
        <v>398</v>
      </c>
    </row>
    <row r="35" spans="8:32" x14ac:dyDescent="0.3">
      <c r="H35" s="26" t="s">
        <v>172</v>
      </c>
      <c r="I35" t="s">
        <v>232</v>
      </c>
      <c r="J35" t="s">
        <v>232</v>
      </c>
      <c r="K35" t="str">
        <f>"( "&amp;I35&amp;" ) xor ( "&amp;$I$16&amp;" )"</f>
        <v>( !(!(c*!(c*!(!(x*!(0y))*!(!(0y)*y))))*!(!(c*!(!(x*!(0y))*!(!(0y)*y)))*!(!(x*!(0y))*!(!(0y)*y)))) ) xor ( !(!(c*!(c*!(!(x*!(xy))*!(!(xy)*y))))*!(!(c*!(!(x*!(xy))*!(!(xy)*y)))*!(!(x*!(xy))*!(!(xy)*y)))) )</v>
      </c>
      <c r="L35" t="s">
        <v>233</v>
      </c>
      <c r="M35" s="17" t="s">
        <v>374</v>
      </c>
      <c r="P35" t="s">
        <v>266</v>
      </c>
      <c r="Q35" t="s">
        <v>263</v>
      </c>
      <c r="R35" t="str">
        <f>"( "&amp;P35&amp;" ) xor ( "&amp;$P$16&amp;" )"</f>
        <v>( !(!(c*!(!(x*!(0y))*!(!(0y)*y)))*!(0y)) ) xor ( !(!(c*!(!(x*!(xy))*!(!(xy)*y)))*!(xy)) )</v>
      </c>
      <c r="S35" s="17" t="s">
        <v>367</v>
      </c>
      <c r="T35" s="17" t="s">
        <v>359</v>
      </c>
      <c r="V35" t="s">
        <v>296</v>
      </c>
      <c r="W35" t="s">
        <v>296</v>
      </c>
      <c r="X35" t="str">
        <f>"( "&amp;V35&amp;" ) xor ( "&amp;$I$16&amp;" )"</f>
        <v>( !(!(c*!(c*!(!(x*!(1y))*!(!(1y)*y))))*!(!(c*!(!(x*!(1y))*!(!(1y)*y)))*!(!(x*!(1y))*!(!(1y)*y)))) ) xor ( !(!(c*!(c*!(!(x*!(xy))*!(!(xy)*y))))*!(!(c*!(!(x*!(xy))*!(!(xy)*y)))*!(!(x*!(xy))*!(!(xy)*y)))) )</v>
      </c>
      <c r="Z35" s="17" t="s">
        <v>390</v>
      </c>
      <c r="AB35" t="s">
        <v>297</v>
      </c>
      <c r="AC35" t="s">
        <v>298</v>
      </c>
      <c r="AD35" t="str">
        <f>"( "&amp;AB35&amp;" ) xor ( "&amp;$P$16&amp;" )"</f>
        <v>( !(!(c*!(!(x*!(1y))*!(!(1y)*y)))*!(1y)) ) xor ( !(!(c*!(!(x*!(xy))*!(!(xy)*y)))*!(xy)) )</v>
      </c>
      <c r="AF35" s="17" t="s">
        <v>399</v>
      </c>
    </row>
    <row r="36" spans="8:32" x14ac:dyDescent="0.3">
      <c r="H36" s="26" t="s">
        <v>173</v>
      </c>
      <c r="I36" t="s">
        <v>229</v>
      </c>
      <c r="J36" t="s">
        <v>229</v>
      </c>
      <c r="K36" t="str">
        <f>"( "&amp;I36&amp;" ) xor ( "&amp;$I$16&amp;" )"</f>
        <v>( !(!(c*!(c*!(!(0*!(xy))*!(!(xy)*y))))*!(!(c*!(!(0*!(xy))*!(!(xy)*y)))*!(!(0*!(xy))*!(!(xy)*y)))) ) xor ( !(!(c*!(c*!(!(x*!(xy))*!(!(xy)*y))))*!(!(c*!(!(x*!(xy))*!(!(xy)*y)))*!(!(x*!(xy))*!(!(xy)*y)))) )</v>
      </c>
      <c r="L36" t="s">
        <v>234</v>
      </c>
      <c r="M36" s="17" t="s">
        <v>375</v>
      </c>
      <c r="P36" t="s">
        <v>267</v>
      </c>
      <c r="Q36" t="s">
        <v>262</v>
      </c>
      <c r="R36" t="str">
        <f>"( "&amp;P36&amp;" ) xor ( "&amp;$P$16&amp;" )"</f>
        <v>( !(!(c*!(!(0*!(xy))*!(!(xy)*y)))*!(xy)) ) xor ( !(!(c*!(!(x*!(xy))*!(!(xy)*y)))*!(xy)) )</v>
      </c>
      <c r="S36" s="17" t="s">
        <v>368</v>
      </c>
      <c r="T36" s="17" t="s">
        <v>360</v>
      </c>
      <c r="V36" t="s">
        <v>299</v>
      </c>
      <c r="W36" t="s">
        <v>299</v>
      </c>
      <c r="X36" t="str">
        <f>"( "&amp;V36&amp;" ) xor ( "&amp;$I$16&amp;" )"</f>
        <v>( !(!(c*!(c*!(!(1*!(xy))*!(!(xy)*y))))*!(!(c*!(!(1*!(xy))*!(!(xy)*y)))*!(!(1*!(xy))*!(!(xy)*y)))) ) xor ( !(!(c*!(c*!(!(x*!(xy))*!(!(xy)*y))))*!(!(c*!(!(x*!(xy))*!(!(xy)*y)))*!(!(x*!(xy))*!(!(xy)*y)))) )</v>
      </c>
      <c r="Z36" s="17" t="s">
        <v>391</v>
      </c>
      <c r="AB36" t="s">
        <v>300</v>
      </c>
      <c r="AC36" t="s">
        <v>301</v>
      </c>
      <c r="AD36" t="str">
        <f>"( "&amp;AB36&amp;" ) xor ( "&amp;$P$16&amp;" )"</f>
        <v>( !(!(c*!(!(1*!(xy))*!(!(xy)*y)))*!(xy)) ) xor ( !(!(c*!(!(x*!(xy))*!(!(xy)*y)))*!(xy)) )</v>
      </c>
      <c r="AF36" s="17" t="s">
        <v>365</v>
      </c>
    </row>
    <row r="37" spans="8:32" x14ac:dyDescent="0.3">
      <c r="H37" s="26" t="s">
        <v>196</v>
      </c>
      <c r="I37" t="s">
        <v>220</v>
      </c>
      <c r="J37" t="s">
        <v>220</v>
      </c>
      <c r="K37" t="str">
        <f>"( "&amp;I37&amp;" ) xor ( "&amp;$I$16&amp;" )"</f>
        <v>( !(!(c*!(c*!(!(x*!(x0))*!(!(x0)*0))))*!(!(c*!(!(x*!(x0))*!(!(x0)*0)))*!(!(x*!(x0))*!(!(x0)*0)))) ) xor ( !(!(c*!(c*!(!(x*!(xy))*!(!(xy)*y))))*!(!(c*!(!(x*!(xy))*!(!(xy)*y)))*!(!(x*!(xy))*!(!(xy)*y)))) )</v>
      </c>
      <c r="L37" t="s">
        <v>223</v>
      </c>
      <c r="M37" s="17" t="s">
        <v>196</v>
      </c>
      <c r="P37" t="s">
        <v>268</v>
      </c>
      <c r="Q37" t="s">
        <v>261</v>
      </c>
      <c r="R37" t="str">
        <f>"( "&amp;P37&amp;" ) xor ( "&amp;$P$16&amp;" )"</f>
        <v>( !(!(c*!(!(x*!(x0))*!(!(x0)*0)))*!(x0)) ) xor ( !(!(c*!(!(x*!(xy))*!(!(xy)*y)))*!(xy)) )</v>
      </c>
      <c r="S37" s="17" t="s">
        <v>369</v>
      </c>
      <c r="T37" s="17" t="s">
        <v>361</v>
      </c>
      <c r="V37" t="s">
        <v>302</v>
      </c>
      <c r="W37" t="s">
        <v>302</v>
      </c>
      <c r="X37" t="str">
        <f>"( "&amp;V37&amp;" ) xor ( "&amp;$I$16&amp;" )"</f>
        <v>( !(!(c*!(c*!(!(x*!(x1))*!(!(x1)*1))))*!(!(c*!(!(x*!(x1))*!(!(x1)*1)))*!(!(x*!(x1))*!(!(x1)*1)))) ) xor ( !(!(c*!(c*!(!(x*!(xy))*!(!(xy)*y))))*!(!(c*!(!(x*!(xy))*!(!(xy)*y)))*!(!(x*!(xy))*!(!(xy)*y)))) )</v>
      </c>
      <c r="Z37" s="17" t="s">
        <v>392</v>
      </c>
      <c r="AB37" t="s">
        <v>303</v>
      </c>
      <c r="AC37" t="s">
        <v>304</v>
      </c>
      <c r="AD37" t="str">
        <f>"( "&amp;AB37&amp;" ) xor ( "&amp;$P$16&amp;" )"</f>
        <v>( !(!(c*!(!(x*!(x1))*!(!(x1)*1)))*!(x1)) ) xor ( !(!(c*!(!(x*!(xy))*!(!(xy)*y)))*!(xy)) )</v>
      </c>
      <c r="AE37" s="17" t="s">
        <v>403</v>
      </c>
      <c r="AF37" s="17" t="s">
        <v>400</v>
      </c>
    </row>
    <row r="38" spans="8:32" x14ac:dyDescent="0.3">
      <c r="H38" s="26" t="s">
        <v>174</v>
      </c>
      <c r="I38" t="s">
        <v>230</v>
      </c>
      <c r="J38" t="s">
        <v>230</v>
      </c>
      <c r="K38" t="str">
        <f>"( "&amp;I38&amp;" ) xor ( "&amp;$I$16&amp;" )"</f>
        <v>( !(!(c*!(c*!(!(x*!(x0))*!(!(x0)*y))))*!(!(c*!(!(x*!(x0))*!(!(x0)*y)))*!(!(x*!(x0))*!(!(x0)*y)))) ) xor ( !(!(c*!(c*!(!(x*!(xy))*!(!(xy)*y))))*!(!(c*!(!(x*!(xy))*!(!(xy)*y)))*!(!(x*!(xy))*!(!(xy)*y)))) )</v>
      </c>
      <c r="M38" s="17" t="s">
        <v>374</v>
      </c>
      <c r="P38" t="s">
        <v>269</v>
      </c>
      <c r="Q38" t="s">
        <v>260</v>
      </c>
      <c r="R38" t="str">
        <f>"( "&amp;P38&amp;" ) xor ( "&amp;$P$16&amp;" )"</f>
        <v>( !(!(c*!(!(x*!(x0))*!(!(x0)*y)))*!(x0)) ) xor ( !(!(c*!(!(x*!(xy))*!(!(xy)*y)))*!(xy)) )</v>
      </c>
      <c r="S38" s="17" t="s">
        <v>367</v>
      </c>
      <c r="T38" s="17" t="s">
        <v>359</v>
      </c>
      <c r="V38" t="s">
        <v>305</v>
      </c>
      <c r="W38" t="s">
        <v>305</v>
      </c>
      <c r="X38" t="str">
        <f>"( "&amp;V38&amp;" ) xor ( "&amp;$I$16&amp;" )"</f>
        <v>( !(!(c*!(c*!(!(x*!(x1))*!(!(x1)*y))))*!(!(c*!(!(x*!(x1))*!(!(x1)*y)))*!(!(x*!(x1))*!(!(x1)*y)))) ) xor ( !(!(c*!(c*!(!(x*!(xy))*!(!(xy)*y))))*!(!(c*!(!(x*!(xy))*!(!(xy)*y)))*!(!(x*!(xy))*!(!(xy)*y)))) )</v>
      </c>
      <c r="Z38" s="17" t="s">
        <v>393</v>
      </c>
      <c r="AB38" t="s">
        <v>306</v>
      </c>
      <c r="AC38" t="s">
        <v>307</v>
      </c>
      <c r="AD38" t="str">
        <f>"( "&amp;AB38&amp;" ) xor ( "&amp;$P$16&amp;" )"</f>
        <v>( !(!(c*!(!(x*!(x1))*!(!(x1)*y)))*!(x1)) ) xor ( !(!(c*!(!(x*!(xy))*!(!(xy)*y)))*!(xy)) )</v>
      </c>
      <c r="AF38" s="17" t="s">
        <v>401</v>
      </c>
    </row>
    <row r="39" spans="8:32" x14ac:dyDescent="0.3">
      <c r="H39" s="26" t="s">
        <v>175</v>
      </c>
      <c r="I39" t="s">
        <v>231</v>
      </c>
      <c r="J39" t="s">
        <v>231</v>
      </c>
      <c r="K39" t="str">
        <f>"( "&amp;I39&amp;" ) xor ( "&amp;$I$16&amp;" )"</f>
        <v>( !(!(c*!(c*!(!(x*!(xy))*!(!(xy)*0))))*!(!(c*!(!(x*!(xy))*!(!(xy)*0)))*!(!(x*!(xy))*!(!(xy)*0)))) ) xor ( !(!(c*!(c*!(!(x*!(xy))*!(!(xy)*y))))*!(!(c*!(!(x*!(xy))*!(!(xy)*y)))*!(!(x*!(xy))*!(!(xy)*y)))) )</v>
      </c>
      <c r="M39" s="17" t="s">
        <v>376</v>
      </c>
      <c r="P39" t="s">
        <v>270</v>
      </c>
      <c r="Q39" t="s">
        <v>259</v>
      </c>
      <c r="R39" t="str">
        <f>"( "&amp;P39&amp;" ) xor ( "&amp;$P$16&amp;" )"</f>
        <v>( !(!(c*!(!(x*!(xy))*!(!(xy)*0)))*!(xy)) ) xor ( !(!(c*!(!(x*!(xy))*!(!(xy)*y)))*!(xy)) )</v>
      </c>
      <c r="S39" s="17" t="s">
        <v>370</v>
      </c>
      <c r="T39" s="17" t="s">
        <v>362</v>
      </c>
      <c r="V39" t="s">
        <v>308</v>
      </c>
      <c r="W39" t="s">
        <v>308</v>
      </c>
      <c r="X39" t="str">
        <f>"( "&amp;V39&amp;" ) xor ( "&amp;$I$16&amp;" )"</f>
        <v>( !(!(c*!(c*!(!(x*!(xy))*!(!(xy)*1))))*!(!(c*!(!(x*!(xy))*!(!(xy)*1)))*!(!(x*!(xy))*!(!(xy)*1)))) ) xor ( !(!(c*!(c*!(!(x*!(xy))*!(!(xy)*y))))*!(!(c*!(!(x*!(xy))*!(!(xy)*y)))*!(!(x*!(xy))*!(!(xy)*y)))) )</v>
      </c>
      <c r="Z39" s="17" t="s">
        <v>391</v>
      </c>
      <c r="AB39" t="s">
        <v>309</v>
      </c>
      <c r="AC39" t="s">
        <v>310</v>
      </c>
      <c r="AD39" t="str">
        <f>"( "&amp;AB39&amp;" ) xor ( "&amp;$P$16&amp;" )"</f>
        <v>( !(!(c*!(!(x*!(xy))*!(!(xy)*1)))*!(xy)) ) xor ( !(!(c*!(!(x*!(xy))*!(!(xy)*y)))*!(xy)) )</v>
      </c>
      <c r="AF39" s="17" t="s">
        <v>365</v>
      </c>
    </row>
    <row r="40" spans="8:32" x14ac:dyDescent="0.3">
      <c r="H40" s="26" t="s">
        <v>195</v>
      </c>
      <c r="I40" t="s">
        <v>221</v>
      </c>
      <c r="J40" t="s">
        <v>221</v>
      </c>
      <c r="K40" t="str">
        <f>"( "&amp;I40&amp;" ) xor ( "&amp;$I$16&amp;" )"</f>
        <v>( !(!(0*!(0*!(!(x*!(xy))*!(!(xy)*y))))*!(!(0*!(!(x*!(xy))*!(!(xy)*y)))*!(!(x*!(xy))*!(!(xy)*y)))) ) xor ( !(!(c*!(c*!(!(x*!(xy))*!(!(xy)*y))))*!(!(c*!(!(x*!(xy))*!(!(xy)*y)))*!(!(x*!(xy))*!(!(xy)*y)))) )</v>
      </c>
      <c r="L40" t="s">
        <v>222</v>
      </c>
      <c r="M40" s="17" t="s">
        <v>105</v>
      </c>
      <c r="V40" t="s">
        <v>311</v>
      </c>
      <c r="W40" t="s">
        <v>311</v>
      </c>
      <c r="X40" t="str">
        <f>"( "&amp;V40&amp;" ) xor ( "&amp;$I$16&amp;" )"</f>
        <v>( !(!(1*!(1*!(!(x*!(xy))*!(!(xy)*y))))*!(!(1*!(!(x*!(xy))*!(!(xy)*y)))*!(!(x*!(xy))*!(!(xy)*y)))) ) xor ( !(!(c*!(c*!(!(x*!(xy))*!(!(xy)*y))))*!(!(c*!(!(x*!(xy))*!(!(xy)*y)))*!(!(x*!(xy))*!(!(xy)*y)))) )</v>
      </c>
      <c r="Z40" s="17" t="s">
        <v>394</v>
      </c>
    </row>
    <row r="41" spans="8:32" x14ac:dyDescent="0.3">
      <c r="H41" s="26" t="s">
        <v>176</v>
      </c>
      <c r="I41" t="s">
        <v>226</v>
      </c>
      <c r="J41" t="s">
        <v>226</v>
      </c>
      <c r="K41" t="str">
        <f>"( "&amp;I41&amp;" ) xor ( "&amp;$I$16&amp;" )"</f>
        <v>( !(!(0*!(c*!(!(x*!(xy))*!(!(xy)*y))))*!(!(c*!(!(x*!(xy))*!(!(xy)*y)))*!(!(x*!(xy))*!(!(xy)*y)))) ) xor ( !(!(c*!(c*!(!(x*!(xy))*!(!(xy)*y))))*!(!(c*!(!(x*!(xy))*!(!(xy)*y)))*!(!(x*!(xy))*!(!(xy)*y)))) )</v>
      </c>
      <c r="M41" s="17" t="s">
        <v>377</v>
      </c>
      <c r="N41" s="17" t="s">
        <v>383</v>
      </c>
      <c r="V41" t="s">
        <v>312</v>
      </c>
      <c r="W41" t="s">
        <v>312</v>
      </c>
      <c r="X41" t="str">
        <f>"( "&amp;V41&amp;" ) xor ( "&amp;$I$16&amp;" )"</f>
        <v>( !(!(1*!(c*!(!(x*!(xy))*!(!(xy)*y))))*!(!(c*!(!(x*!(xy))*!(!(xy)*y)))*!(!(x*!(xy))*!(!(xy)*y)))) ) xor ( !(!(c*!(c*!(!(x*!(xy))*!(!(xy)*y))))*!(!(c*!(!(x*!(xy))*!(!(xy)*y)))*!(!(x*!(xy))*!(!(xy)*y)))) )</v>
      </c>
      <c r="Y41" s="17" t="s">
        <v>397</v>
      </c>
      <c r="Z41" s="17" t="s">
        <v>395</v>
      </c>
    </row>
    <row r="42" spans="8:32" x14ac:dyDescent="0.3">
      <c r="H42" s="26" t="s">
        <v>177</v>
      </c>
      <c r="I42" t="s">
        <v>227</v>
      </c>
      <c r="J42" t="s">
        <v>227</v>
      </c>
      <c r="K42" t="str">
        <f>"( "&amp;I42&amp;" ) xor ( "&amp;$I$16&amp;" )"</f>
        <v>( !(!(c*!(0*!(!(x*!(xy))*!(!(xy)*y))))*!(!(0*!(!(x*!(xy))*!(!(xy)*y)))*!(!(x*!(xy))*!(!(xy)*y)))) ) xor ( !(!(c*!(c*!(!(x*!(xy))*!(!(xy)*y))))*!(!(c*!(!(x*!(xy))*!(!(xy)*y)))*!(!(x*!(xy))*!(!(xy)*y)))) )</v>
      </c>
      <c r="M42" s="17" t="s">
        <v>371</v>
      </c>
      <c r="N42" s="17" t="s">
        <v>363</v>
      </c>
      <c r="P42" t="s">
        <v>271</v>
      </c>
      <c r="Q42" t="s">
        <v>258</v>
      </c>
      <c r="R42" t="str">
        <f>"( "&amp;P42&amp;" ) xor ( "&amp;$P$16&amp;" )"</f>
        <v>( !(!(0*!(!(x*!(xy))*!(!(xy)*y)))*!(xy)) ) xor ( !(!(c*!(!(x*!(xy))*!(!(xy)*y)))*!(xy)) )</v>
      </c>
      <c r="S42" s="17" t="s">
        <v>371</v>
      </c>
      <c r="T42" s="17" t="s">
        <v>363</v>
      </c>
      <c r="V42" t="s">
        <v>313</v>
      </c>
      <c r="W42" t="s">
        <v>313</v>
      </c>
      <c r="X42" t="str">
        <f>"( "&amp;V42&amp;" ) xor ( "&amp;$I$16&amp;" )"</f>
        <v>( !(!(c*!(1*!(!(x*!(xy))*!(!(xy)*y))))*!(!(1*!(!(x*!(xy))*!(!(xy)*y)))*!(!(x*!(xy))*!(!(xy)*y)))) ) xor ( !(!(c*!(c*!(!(x*!(xy))*!(!(xy)*y))))*!(!(c*!(!(x*!(xy))*!(!(xy)*y)))*!(!(x*!(xy))*!(!(xy)*y)))) )</v>
      </c>
      <c r="Y42" s="17" t="s">
        <v>379</v>
      </c>
      <c r="Z42" s="17" t="s">
        <v>385</v>
      </c>
      <c r="AB42" t="s">
        <v>314</v>
      </c>
      <c r="AC42" t="s">
        <v>315</v>
      </c>
      <c r="AD42" t="str">
        <f>"( "&amp;AB42&amp;" ) xor ( "&amp;$P$16&amp;" )"</f>
        <v>( !(!(1*!(!(x*!(xy))*!(!(xy)*y)))*!(xy)) ) xor ( !(!(c*!(!(x*!(xy))*!(!(xy)*y)))*!(xy)) )</v>
      </c>
      <c r="AE42" s="17" t="s">
        <v>379</v>
      </c>
      <c r="AF42" s="17" t="s">
        <v>385</v>
      </c>
    </row>
    <row r="43" spans="8:32" x14ac:dyDescent="0.3">
      <c r="H43" s="26"/>
    </row>
    <row r="44" spans="8:32" x14ac:dyDescent="0.3">
      <c r="H44" s="26" t="s">
        <v>235</v>
      </c>
      <c r="I44" t="s">
        <v>279</v>
      </c>
      <c r="J44" t="s">
        <v>248</v>
      </c>
      <c r="K44" t="str">
        <f>"( "&amp;I44&amp;" ) xor ( "&amp;$I$16&amp;" )"</f>
        <v>( !(!(c*!(c*!(!(x*(0))*!((0)*y))))*!(!(c*!(!(x*(0))*!((0)*y)))*!(!(x*(0))*!((0)*y)))) ) xor ( !(!(c*!(c*!(!(x*!(xy))*!(!(xy)*y))))*!(!(c*!(!(x*!(xy))*!(!(xy)*y)))*!(!(x*!(xy))*!(!(xy)*y)))) )</v>
      </c>
      <c r="M44" s="17" t="s">
        <v>378</v>
      </c>
      <c r="N44" s="17" t="s">
        <v>384</v>
      </c>
      <c r="P44" t="s">
        <v>272</v>
      </c>
      <c r="Q44" t="s">
        <v>257</v>
      </c>
      <c r="R44" t="str">
        <f>"( "&amp;P44&amp;" ) xor ( "&amp;$P$16&amp;" )"</f>
        <v>( !(!(c*!(!(x*(0))*!((0)*y)))*(0)) ) xor ( !(!(c*!(!(x*!(xy))*!(!(xy)*y)))*!(xy)) )</v>
      </c>
      <c r="S44" s="17" t="s">
        <v>372</v>
      </c>
      <c r="T44" s="17" t="s">
        <v>364</v>
      </c>
      <c r="V44" t="s">
        <v>316</v>
      </c>
      <c r="W44" t="s">
        <v>317</v>
      </c>
      <c r="X44" t="str">
        <f>"( "&amp;V44&amp;" ) xor ( "&amp;$I$16&amp;" )"</f>
        <v>( !(!(c*!(c*!(!(x*(1))*!((1)*y))))*!(!(c*!(!(x*(1))*!((1)*y)))*!(!(x*(1))*!((1)*y)))) ) xor ( !(!(c*!(c*!(!(x*!(xy))*!(!(xy)*y))))*!(!(c*!(!(x*!(xy))*!(!(xy)*y)))*!(!(x*!(xy))*!(!(xy)*y)))) )</v>
      </c>
      <c r="Z44" s="17" t="s">
        <v>396</v>
      </c>
      <c r="AB44" t="s">
        <v>318</v>
      </c>
      <c r="AC44" t="s">
        <v>319</v>
      </c>
      <c r="AD44" t="str">
        <f>"( "&amp;AB44&amp;" ) xor ( "&amp;$P$16&amp;" )"</f>
        <v>( !(!(c*!(!(x*(1))*!((1)*y)))*(1)) ) xor ( !(!(c*!(!(x*!(xy))*!(!(xy)*y)))*!(xy)) )</v>
      </c>
      <c r="AF44" s="17" t="s">
        <v>359</v>
      </c>
    </row>
    <row r="45" spans="8:32" x14ac:dyDescent="0.3">
      <c r="H45" s="26" t="s">
        <v>179</v>
      </c>
      <c r="I45" t="s">
        <v>280</v>
      </c>
      <c r="J45" t="s">
        <v>247</v>
      </c>
      <c r="K45" t="str">
        <f>"( "&amp;I45&amp;" ) xor ( "&amp;$I$16&amp;" )"</f>
        <v>( !(!(c*!(c*!(!(x*(0))*!(!(xy)*y))))*!(!(c*!(!(x*(0))*!(!(xy)*y)))*!(!(x*(0))*!(!(xy)*y)))) ) xor ( !(!(c*!(c*!(!(x*!(xy))*!(!(xy)*y))))*!(!(c*!(!(x*!(xy))*!(!(xy)*y)))*!(!(x*!(xy))*!(!(xy)*y)))) )</v>
      </c>
      <c r="M45" s="17" t="s">
        <v>375</v>
      </c>
      <c r="P45" t="s">
        <v>273</v>
      </c>
      <c r="Q45" t="s">
        <v>256</v>
      </c>
      <c r="R45" t="str">
        <f>"( "&amp;P45&amp;" ) xor ( "&amp;$P$16&amp;" )"</f>
        <v>( !(!(c*!(!(x*(0))*!(!(xy)*y)))*!(xy)) ) xor ( !(!(c*!(!(x*!(xy))*!(!(xy)*y)))*!(xy)) )</v>
      </c>
      <c r="S45" s="17" t="s">
        <v>368</v>
      </c>
      <c r="T45" s="17" t="s">
        <v>360</v>
      </c>
      <c r="V45" t="s">
        <v>320</v>
      </c>
      <c r="W45" t="s">
        <v>321</v>
      </c>
      <c r="X45" t="str">
        <f>"( "&amp;V45&amp;" ) xor ( "&amp;$I$16&amp;" )"</f>
        <v>( !(!(c*!(c*!(!(x*(1))*!(!(xy)*y))))*!(!(c*!(!(x*(1))*!(!(xy)*y)))*!(!(x*(1))*!(!(xy)*y)))) ) xor ( !(!(c*!(c*!(!(x*!(xy))*!(!(xy)*y))))*!(!(c*!(!(x*!(xy))*!(!(xy)*y)))*!(!(x*!(xy))*!(!(xy)*y)))) )</v>
      </c>
      <c r="Z45" s="17" t="s">
        <v>396</v>
      </c>
      <c r="AB45" t="s">
        <v>322</v>
      </c>
      <c r="AC45" t="s">
        <v>323</v>
      </c>
      <c r="AD45" t="str">
        <f>"( "&amp;AB45&amp;" ) xor ( "&amp;$P$16&amp;" )"</f>
        <v>( !(!(c*!(!(x*(1))*!(!(xy)*y)))*!(xy)) ) xor ( !(!(c*!(!(x*!(xy))*!(!(xy)*y)))*!(xy)) )</v>
      </c>
      <c r="AF45" s="17" t="b">
        <v>0</v>
      </c>
    </row>
    <row r="46" spans="8:32" x14ac:dyDescent="0.3">
      <c r="H46" s="26" t="s">
        <v>180</v>
      </c>
      <c r="I46" t="s">
        <v>281</v>
      </c>
      <c r="J46" t="s">
        <v>246</v>
      </c>
      <c r="K46" t="str">
        <f>"( "&amp;I46&amp;" ) xor ( "&amp;$I$16&amp;" )"</f>
        <v>( !(!(c*!(c*!(!(x*!(xy))*!((0)*y))))*!(!(c*!(!(x*!(xy))*!((0)*y)))*!(!(x*!(xy))*!((0)*y)))) ) xor ( !(!(c*!(c*!(!(x*!(xy))*!(!(xy)*y))))*!(!(c*!(!(x*!(xy))*!(!(xy)*y)))*!(!(x*!(xy))*!(!(xy)*y)))) )</v>
      </c>
      <c r="M46" s="17" t="s">
        <v>376</v>
      </c>
      <c r="P46" t="s">
        <v>274</v>
      </c>
      <c r="Q46" t="s">
        <v>255</v>
      </c>
      <c r="R46" t="str">
        <f>"( "&amp;P46&amp;" ) xor ( "&amp;$P$16&amp;" )"</f>
        <v>( !(!(c*!(!(x*!(xy))*!((0)*y)))*!(xy)) ) xor ( !(!(c*!(!(x*!(xy))*!(!(xy)*y)))*!(xy)) )</v>
      </c>
      <c r="S46" s="17" t="s">
        <v>370</v>
      </c>
      <c r="T46" s="17" t="s">
        <v>362</v>
      </c>
      <c r="V46" t="s">
        <v>324</v>
      </c>
      <c r="W46" t="s">
        <v>325</v>
      </c>
      <c r="X46" t="str">
        <f>"( "&amp;V46&amp;" ) xor ( "&amp;$I$16&amp;" )"</f>
        <v>( !(!(c*!(c*!(!(x*!(xy))*!((1)*y))))*!(!(c*!(!(x*!(xy))*!((1)*y)))*!(!(x*!(xy))*!((1)*y)))) ) xor ( !(!(c*!(c*!(!(x*!(xy))*!(!(xy)*y))))*!(!(c*!(!(x*!(xy))*!(!(xy)*y)))*!(!(x*!(xy))*!(!(xy)*y)))) )</v>
      </c>
      <c r="Z46" s="17" t="s">
        <v>396</v>
      </c>
      <c r="AB46" t="s">
        <v>326</v>
      </c>
      <c r="AC46" t="s">
        <v>327</v>
      </c>
      <c r="AD46" t="str">
        <f>"( "&amp;AB46&amp;" ) xor ( "&amp;$P$16&amp;" )"</f>
        <v>( !(!(c*!(!(x*!(xy))*!((1)*y)))*!(xy)) ) xor ( !(!(c*!(!(x*!(xy))*!(!(xy)*y)))*!(xy)) )</v>
      </c>
      <c r="AF46" s="17" t="b">
        <v>0</v>
      </c>
    </row>
    <row r="47" spans="8:32" x14ac:dyDescent="0.3">
      <c r="H47" s="26" t="s">
        <v>191</v>
      </c>
      <c r="P47" t="s">
        <v>275</v>
      </c>
      <c r="Q47" t="s">
        <v>254</v>
      </c>
      <c r="R47" t="str">
        <f>"( "&amp;P47&amp;" ) xor ( "&amp;$P$16&amp;" )"</f>
        <v>( !(!(c*!(!(x*!(xy))*!(!(xy)*y)))*(0)) ) xor ( !(!(c*!(!(x*!(xy))*!(!(xy)*y)))*!(xy)) )</v>
      </c>
      <c r="S47" s="17" t="s">
        <v>372</v>
      </c>
      <c r="T47" s="17" t="s">
        <v>364</v>
      </c>
      <c r="AB47" t="s">
        <v>328</v>
      </c>
      <c r="AC47" t="s">
        <v>329</v>
      </c>
      <c r="AD47" t="str">
        <f>"( "&amp;AB47&amp;" ) xor ( "&amp;$P$16&amp;" )"</f>
        <v>( !(!(c*!(!(x*!(xy))*!(!(xy)*y)))*(1)) ) xor ( !(!(c*!(!(x*!(xy))*!(!(xy)*y)))*!(xy)) )</v>
      </c>
      <c r="AF47" s="17" t="s">
        <v>396</v>
      </c>
    </row>
    <row r="48" spans="8:32" x14ac:dyDescent="0.3">
      <c r="H48" s="26" t="s">
        <v>183</v>
      </c>
      <c r="I48" t="s">
        <v>282</v>
      </c>
      <c r="J48" t="s">
        <v>245</v>
      </c>
      <c r="K48" t="str">
        <f>"( "&amp;I48&amp;" ) xor ( "&amp;$I$16&amp;" )"</f>
        <v>( !(!(c*!(c*(0)))*!(!(c*(0))*(0))) ) xor ( !(!(c*!(c*!(!(x*!(xy))*!(!(xy)*y))))*!(!(c*!(!(x*!(xy))*!(!(xy)*y)))*!(!(x*!(xy))*!(!(xy)*y)))) )</v>
      </c>
      <c r="M48" s="17" t="s">
        <v>378</v>
      </c>
      <c r="N48" s="17" t="s">
        <v>384</v>
      </c>
      <c r="V48" t="s">
        <v>330</v>
      </c>
      <c r="W48" t="s">
        <v>331</v>
      </c>
      <c r="X48" t="str">
        <f>"( "&amp;V48&amp;" ) xor ( "&amp;$I$16&amp;" )"</f>
        <v>( !(!(c*!(c*(1)))*!(!(c*(1))*(1))) ) xor ( !(!(c*!(c*!(!(x*!(xy))*!(!(xy)*y))))*!(!(c*!(!(x*!(xy))*!(!(xy)*y)))*!(!(x*!(xy))*!(!(xy)*y)))) )</v>
      </c>
      <c r="Y48" s="17" t="s">
        <v>380</v>
      </c>
      <c r="Z48" s="17" t="s">
        <v>386</v>
      </c>
    </row>
    <row r="49" spans="8:32" x14ac:dyDescent="0.3">
      <c r="H49" s="26" t="s">
        <v>185</v>
      </c>
      <c r="I49" t="s">
        <v>283</v>
      </c>
      <c r="J49" t="s">
        <v>244</v>
      </c>
      <c r="K49" t="str">
        <f>"( "&amp;I49&amp;" ) xor ( "&amp;$I$16&amp;" )"</f>
        <v>( !(!(c*!(c*(0)))*!(!(c*(0))*!(!(x*!(xy))*!(!(xy)*y)))) ) xor ( !(!(c*!(c*!(!(x*!(xy))*!(!(xy)*y))))*!(!(c*!(!(x*!(xy))*!(!(xy)*y)))*!(!(x*!(xy))*!(!(xy)*y)))) )</v>
      </c>
      <c r="M49" s="17" t="s">
        <v>371</v>
      </c>
      <c r="N49" s="17" t="s">
        <v>363</v>
      </c>
      <c r="P49" t="s">
        <v>276</v>
      </c>
      <c r="Q49" t="s">
        <v>253</v>
      </c>
      <c r="R49" t="str">
        <f>"( "&amp;P49&amp;" ) xor ( "&amp;$P$16&amp;" )"</f>
        <v>( !(!(c*(0))*!(xy)) ) xor ( !(!(c*!(!(x*!(xy))*!(!(xy)*y)))*!(xy)) )</v>
      </c>
      <c r="S49" s="17" t="s">
        <v>371</v>
      </c>
      <c r="T49" s="17" t="s">
        <v>363</v>
      </c>
      <c r="V49" t="s">
        <v>332</v>
      </c>
      <c r="W49" t="s">
        <v>333</v>
      </c>
      <c r="X49" t="str">
        <f>"( "&amp;V49&amp;" ) xor ( "&amp;$I$16&amp;" )"</f>
        <v>( !(!(c*!(c*(1)))*!(!(c*(1))*!(!(x*!(xy))*!(!(xy)*y)))) ) xor ( !(!(c*!(c*!(!(x*!(xy))*!(!(xy)*y))))*!(!(c*!(!(x*!(xy))*!(!(xy)*y)))*!(!(x*!(xy))*!(!(xy)*y)))) )</v>
      </c>
      <c r="Y49" s="17" t="s">
        <v>377</v>
      </c>
      <c r="Z49" s="17" t="s">
        <v>383</v>
      </c>
      <c r="AB49" t="s">
        <v>334</v>
      </c>
      <c r="AC49" t="s">
        <v>335</v>
      </c>
      <c r="AD49" t="str">
        <f>"( "&amp;AB49&amp;" ) xor ( "&amp;$P$16&amp;" )"</f>
        <v>( !(!(c*(1))*!(xy)) ) xor ( !(!(c*!(!(x*!(xy))*!(!(xy)*y)))*!(xy)) )</v>
      </c>
      <c r="AF49" s="17" t="s">
        <v>365</v>
      </c>
    </row>
    <row r="50" spans="8:32" x14ac:dyDescent="0.3">
      <c r="H50" s="26" t="s">
        <v>184</v>
      </c>
      <c r="I50" t="s">
        <v>284</v>
      </c>
      <c r="J50" t="s">
        <v>243</v>
      </c>
      <c r="K50" t="str">
        <f>"( "&amp;I50&amp;" ) xor ( "&amp;$I$16&amp;" )"</f>
        <v>( !(!(c*!(c*!(!(x*!(xy))*!(!(xy)*y))))*!(!(c*!(!(x*!(xy))*!(!(xy)*y)))*(0))) ) xor ( !(!(c*!(c*!(!(x*!(xy))*!(!(xy)*y))))*!(!(c*!(!(x*!(xy))*!(!(xy)*y)))*!(!(x*!(xy))*!(!(xy)*y)))) )</v>
      </c>
      <c r="M50" s="17" t="s">
        <v>379</v>
      </c>
      <c r="N50" s="17" t="s">
        <v>385</v>
      </c>
      <c r="V50" t="s">
        <v>336</v>
      </c>
      <c r="W50" t="s">
        <v>337</v>
      </c>
      <c r="X50" t="str">
        <f>"( "&amp;V50&amp;" ) xor ( "&amp;$I$16&amp;" )"</f>
        <v>( !(!(c*!(c*!(!(x*!(xy))*!(!(xy)*y))))*!(!(c*!(!(x*!(xy))*!(!(xy)*y)))*(1))) ) xor ( !(!(c*!(c*!(!(x*!(xy))*!(!(xy)*y))))*!(!(c*!(!(x*!(xy))*!(!(xy)*y)))*!(!(x*!(xy))*!(!(xy)*y)))) )</v>
      </c>
      <c r="Y50" s="17" t="s">
        <v>397</v>
      </c>
      <c r="Z50" s="17" t="s">
        <v>395</v>
      </c>
    </row>
    <row r="51" spans="8:32" x14ac:dyDescent="0.3">
      <c r="H51" s="26" t="s">
        <v>181</v>
      </c>
      <c r="I51" t="s">
        <v>285</v>
      </c>
      <c r="J51" t="s">
        <v>242</v>
      </c>
      <c r="K51" t="str">
        <f>"( "&amp;I51&amp;" ) xor ( "&amp;$I$16&amp;" )"</f>
        <v>( !(!(c*!(c*!((0)*!(!(xy)*y))))*!(!(c*!((0)*!(!(xy)*y)))*!((0)*!(!(xy)*y)))) ) xor ( !(!(c*!(c*!(!(x*!(xy))*!(!(xy)*y))))*!(!(c*!(!(x*!(xy))*!(!(xy)*y)))*!(!(x*!(xy))*!(!(xy)*y)))) )</v>
      </c>
      <c r="M51" s="17" t="s">
        <v>380</v>
      </c>
      <c r="N51" s="17" t="s">
        <v>386</v>
      </c>
      <c r="P51" t="s">
        <v>277</v>
      </c>
      <c r="Q51" t="s">
        <v>252</v>
      </c>
      <c r="R51" t="str">
        <f>"( "&amp;P51&amp;" ) xor ( "&amp;$P$16&amp;" )"</f>
        <v>( !(!(c*!((0)*!(!(xy)*y)))*!(xy)) ) xor ( !(!(c*!(!(x*!(xy))*!(!(xy)*y)))*!(xy)) )</v>
      </c>
      <c r="S51" s="17" t="s">
        <v>373</v>
      </c>
      <c r="T51" s="17" t="s">
        <v>365</v>
      </c>
      <c r="V51" t="s">
        <v>338</v>
      </c>
      <c r="W51" t="s">
        <v>339</v>
      </c>
      <c r="X51" t="str">
        <f>"( "&amp;V51&amp;" ) xor ( "&amp;$I$16&amp;" )"</f>
        <v>( !(!(c*!(c*!((1)*!(!(xy)*y))))*!(!(c*!((1)*!(!(xy)*y)))*!((1)*!(!(xy)*y)))) ) xor ( !(!(c*!(c*!(!(x*!(xy))*!(!(xy)*y))))*!(!(c*!(!(x*!(xy))*!(!(xy)*y)))*!(!(x*!(xy))*!(!(xy)*y)))) )</v>
      </c>
      <c r="Z51" s="17" t="s">
        <v>393</v>
      </c>
      <c r="AB51" t="s">
        <v>340</v>
      </c>
      <c r="AC51" t="s">
        <v>341</v>
      </c>
      <c r="AD51" t="str">
        <f>"( "&amp;AB51&amp;" ) xor ( "&amp;$P$16&amp;" )"</f>
        <v>( !(!(c*!((1)*!(!(xy)*y)))*!(xy)) ) xor ( !(!(c*!(!(x*!(xy))*!(!(xy)*y)))*!(xy)) )</v>
      </c>
      <c r="AF51" s="17" t="s">
        <v>360</v>
      </c>
    </row>
    <row r="52" spans="8:32" x14ac:dyDescent="0.3">
      <c r="H52" s="26" t="s">
        <v>182</v>
      </c>
      <c r="I52" t="s">
        <v>286</v>
      </c>
      <c r="J52" t="s">
        <v>241</v>
      </c>
      <c r="K52" t="str">
        <f>"( "&amp;I52&amp;" ) xor ( "&amp;$I$16&amp;" )"</f>
        <v>( !(!(c*!(c*!(!(x*!(xy))*(0))))*!(!(c*!(!(x*!(xy))*(0)))*!(!(x*!(xy))*(0)))) ) xor ( !(!(c*!(c*!(!(x*!(xy))*!(!(xy)*y))))*!(!(c*!(!(x*!(xy))*!(!(xy)*y)))*!(!(x*!(xy))*!(!(xy)*y)))) )</v>
      </c>
      <c r="M52" s="17" t="s">
        <v>380</v>
      </c>
      <c r="N52" s="17" t="s">
        <v>386</v>
      </c>
      <c r="P52" t="s">
        <v>278</v>
      </c>
      <c r="Q52" t="s">
        <v>251</v>
      </c>
      <c r="R52" t="str">
        <f>"( "&amp;P52&amp;" ) xor ( "&amp;$P$16&amp;" )"</f>
        <v>( !(!(c*!(!(x*!(xy))*(0)))*!(xy)) ) xor ( !(!(c*!(!(x*!(xy))*!(!(xy)*y)))*!(xy)) )</v>
      </c>
      <c r="S52" s="17" t="s">
        <v>373</v>
      </c>
      <c r="T52" s="17" t="s">
        <v>365</v>
      </c>
      <c r="V52" t="s">
        <v>342</v>
      </c>
      <c r="W52" t="s">
        <v>343</v>
      </c>
      <c r="X52" t="str">
        <f>"( "&amp;V52&amp;" ) xor ( "&amp;$I$16&amp;" )"</f>
        <v>( !(!(c*!(c*!(!(x*!(xy))*(1))))*!(!(c*!(!(x*!(xy))*(1)))*!(!(x*!(xy))*(1)))) ) xor ( !(!(c*!(c*!(!(x*!(xy))*!(!(xy)*y))))*!(!(c*!(!(x*!(xy))*!(!(xy)*y)))*!(!(x*!(xy))*!(!(xy)*y)))) )</v>
      </c>
      <c r="Z52" s="17" t="s">
        <v>390</v>
      </c>
      <c r="AB52" t="s">
        <v>344</v>
      </c>
      <c r="AC52" t="s">
        <v>345</v>
      </c>
      <c r="AD52" t="str">
        <f>"( "&amp;AB52&amp;" ) xor ( "&amp;$P$16&amp;" )"</f>
        <v>( !(!(c*!(!(x*!(xy))*(1)))*!(xy)) ) xor ( !(!(c*!(!(x*!(xy))*!(!(xy)*y)))*!(xy)) )</v>
      </c>
      <c r="AF52" s="17" t="s">
        <v>362</v>
      </c>
    </row>
    <row r="53" spans="8:32" x14ac:dyDescent="0.3">
      <c r="H53" s="26" t="s">
        <v>186</v>
      </c>
      <c r="I53" t="s">
        <v>287</v>
      </c>
      <c r="J53" t="s">
        <v>240</v>
      </c>
      <c r="K53" t="str">
        <f>"( "&amp;I53&amp;" ) xor ( "&amp;$I$16&amp;" )"</f>
        <v>( !(!(c*(0))*!((0)*!(!(x*!(xy))*!(!(xy)*y)))) ) xor ( !(!(c*!(c*!(!(x*!(xy))*!(!(xy)*y))))*!(!(c*!(!(x*!(xy))*!(!(xy)*y)))*!(!(x*!(xy))*!(!(xy)*y)))) )</v>
      </c>
      <c r="M53" s="17" t="s">
        <v>381</v>
      </c>
      <c r="N53" s="17" t="s">
        <v>387</v>
      </c>
      <c r="V53" t="s">
        <v>346</v>
      </c>
      <c r="W53" t="s">
        <v>347</v>
      </c>
      <c r="X53" t="str">
        <f>"( "&amp;V53&amp;" ) xor ( "&amp;$I$16&amp;" )"</f>
        <v>( !(!(c*(1))*!((1)*!(!(x*!(xy))*!(!(xy)*y)))) ) xor ( !(!(c*!(c*!(!(x*!(xy))*!(!(xy)*y))))*!(!(c*!(!(x*!(xy))*!(!(xy)*y)))*!(!(x*!(xy))*!(!(xy)*y)))) )</v>
      </c>
      <c r="Y53" s="17" t="s">
        <v>371</v>
      </c>
      <c r="Z53" s="17" t="s">
        <v>363</v>
      </c>
    </row>
    <row r="54" spans="8:32" x14ac:dyDescent="0.3">
      <c r="H54" s="26" t="s">
        <v>187</v>
      </c>
      <c r="I54" t="s">
        <v>288</v>
      </c>
      <c r="J54" t="s">
        <v>239</v>
      </c>
      <c r="K54" t="str">
        <f>"( "&amp;I54&amp;" ) xor ( "&amp;$I$16&amp;" )"</f>
        <v>( !(!(c*(0))*!(!(c*!(!(x*!(xy))*!(!(xy)*y)))*!(!(x*!(xy))*!(!(xy)*y)))) ) xor ( !(!(c*!(c*!(!(x*!(xy))*!(!(xy)*y))))*!(!(c*!(!(x*!(xy))*!(!(xy)*y)))*!(!(x*!(xy))*!(!(xy)*y)))) )</v>
      </c>
      <c r="M54" s="17" t="s">
        <v>377</v>
      </c>
      <c r="N54" s="17" t="s">
        <v>383</v>
      </c>
      <c r="V54" t="s">
        <v>348</v>
      </c>
      <c r="W54" t="s">
        <v>349</v>
      </c>
      <c r="X54" t="str">
        <f>"( "&amp;V54&amp;" ) xor ( "&amp;$I$16&amp;" )"</f>
        <v>( !(!(c*(1))*!(!(c*!(!(x*!(xy))*!(!(xy)*y)))*!(!(x*!(xy))*!(!(xy)*y)))) ) xor ( !(!(c*!(c*!(!(x*!(xy))*!(!(xy)*y))))*!(!(c*!(!(x*!(xy))*!(!(xy)*y)))*!(!(x*!(xy))*!(!(xy)*y)))) )</v>
      </c>
      <c r="Y54" s="17" t="s">
        <v>371</v>
      </c>
      <c r="Z54" s="17" t="s">
        <v>363</v>
      </c>
    </row>
    <row r="55" spans="8:32" x14ac:dyDescent="0.3">
      <c r="H55" s="26" t="s">
        <v>188</v>
      </c>
      <c r="I55" t="s">
        <v>289</v>
      </c>
      <c r="J55" t="s">
        <v>238</v>
      </c>
      <c r="K55" t="str">
        <f>"( "&amp;I55&amp;" ) xor ( "&amp;$I$16&amp;" )"</f>
        <v>( !(!(c*!(c*!(!(x*!(xy))*!(!(xy)*y))))*!((0)*!(!(x*!(xy))*!(!(xy)*y)))) ) xor ( !(!(c*!(c*!(!(x*!(xy))*!(!(xy)*y))))*!(!(c*!(!(x*!(xy))*!(!(xy)*y)))*!(!(x*!(xy))*!(!(xy)*y)))) )</v>
      </c>
      <c r="M55" s="17" t="s">
        <v>379</v>
      </c>
      <c r="N55" s="17" t="s">
        <v>385</v>
      </c>
      <c r="V55" t="s">
        <v>350</v>
      </c>
      <c r="W55" t="s">
        <v>351</v>
      </c>
      <c r="X55" t="str">
        <f>"( "&amp;V55&amp;" ) xor ( "&amp;$I$16&amp;" )"</f>
        <v>( !(!(c*!(c*!(!(x*!(xy))*!(!(xy)*y))))*!((1)*!(!(x*!(xy))*!(!(xy)*y)))) ) xor ( !(!(c*!(c*!(!(x*!(xy))*!(!(xy)*y))))*!(!(c*!(!(x*!(xy))*!(!(xy)*y)))*!(!(x*!(xy))*!(!(xy)*y)))) )</v>
      </c>
      <c r="Y55" s="17" t="s">
        <v>371</v>
      </c>
      <c r="Z55" s="17" t="s">
        <v>363</v>
      </c>
    </row>
    <row r="56" spans="8:32" x14ac:dyDescent="0.3">
      <c r="H56" s="26" t="s">
        <v>192</v>
      </c>
      <c r="P56" t="s">
        <v>249</v>
      </c>
      <c r="Q56" t="s">
        <v>249</v>
      </c>
      <c r="R56" t="str">
        <f>"( "&amp;P56&amp;" ) xor ( "&amp;$P$16&amp;" )"</f>
        <v>( !((0)*!(xy)) ) xor ( !(!(c*!(!(x*!(xy))*!(!(xy)*y)))*!(xy)) )</v>
      </c>
      <c r="S56" s="17" t="s">
        <v>372</v>
      </c>
      <c r="T56" s="17" t="s">
        <v>364</v>
      </c>
      <c r="AB56" t="s">
        <v>352</v>
      </c>
      <c r="AC56" t="s">
        <v>352</v>
      </c>
      <c r="AD56" t="str">
        <f>"( "&amp;AB56&amp;" ) xor ( "&amp;$P$16&amp;" )"</f>
        <v>( !((1)*!(xy)) ) xor ( !(!(c*!(!(x*!(xy))*!(!(xy)*y)))*!(xy)) )</v>
      </c>
      <c r="AE56" s="17" t="s">
        <v>371</v>
      </c>
      <c r="AF56" s="17" t="s">
        <v>363</v>
      </c>
    </row>
    <row r="57" spans="8:32" x14ac:dyDescent="0.3">
      <c r="H57" s="26" t="s">
        <v>189</v>
      </c>
      <c r="I57" t="s">
        <v>290</v>
      </c>
      <c r="J57" t="s">
        <v>237</v>
      </c>
      <c r="K57" t="str">
        <f>"( "&amp;I57&amp;" ) xor ( "&amp;$I$16&amp;" )"</f>
        <v>( !((0)*!(!(c*!(!(x*!(xy))*!(!(xy)*y)))*!(!(x*!(xy))*!(!(xy)*y)))) ) xor ( !(!(c*!(c*!(!(x*!(xy))*!(!(xy)*y))))*!(!(c*!(!(x*!(xy))*!(!(xy)*y)))*!(!(x*!(xy))*!(!(xy)*y)))) )</v>
      </c>
      <c r="M57" s="17" t="s">
        <v>382</v>
      </c>
      <c r="N57" s="17" t="s">
        <v>388</v>
      </c>
      <c r="V57" t="s">
        <v>353</v>
      </c>
      <c r="W57" t="s">
        <v>354</v>
      </c>
      <c r="X57" t="str">
        <f>"( "&amp;V57&amp;" ) xor ( "&amp;$I$16&amp;" )"</f>
        <v>( !((1)*!(!(c*!(!(x*!(xy))*!(!(xy)*y)))*!(!(x*!(xy))*!(!(xy)*y)))) ) xor ( !(!(c*!(c*!(!(x*!(xy))*!(!(xy)*y))))*!(!(c*!(!(x*!(xy))*!(!(xy)*y)))*!(!(x*!(xy))*!(!(xy)*y)))) )</v>
      </c>
      <c r="Y57" s="17" t="s">
        <v>377</v>
      </c>
      <c r="Z57" s="17" t="s">
        <v>383</v>
      </c>
    </row>
    <row r="58" spans="8:32" x14ac:dyDescent="0.3">
      <c r="H58" s="26" t="s">
        <v>190</v>
      </c>
      <c r="I58" t="s">
        <v>291</v>
      </c>
      <c r="J58" t="s">
        <v>236</v>
      </c>
      <c r="K58" t="str">
        <f>"( "&amp;I58&amp;" ) xor ( "&amp;$I$16&amp;" )"</f>
        <v>( !(!(c*!(c*!(!(x*!(xy))*!(!(xy)*y))))*(0)) ) xor ( !(!(c*!(c*!(!(x*!(xy))*!(!(xy)*y))))*!(!(c*!(!(x*!(xy))*!(!(xy)*y)))*!(!(x*!(xy))*!(!(xy)*y)))) )</v>
      </c>
      <c r="M58" s="17" t="s">
        <v>382</v>
      </c>
      <c r="N58" s="17" t="s">
        <v>388</v>
      </c>
      <c r="V58" t="s">
        <v>355</v>
      </c>
      <c r="W58" t="s">
        <v>356</v>
      </c>
      <c r="X58" t="str">
        <f>"( "&amp;V58&amp;" ) xor ( "&amp;$I$16&amp;" )"</f>
        <v>( !(!(c*!(c*!(!(x*!(xy))*!(!(xy)*y))))*(1)) ) xor ( !(!(c*!(c*!(!(x*!(xy))*!(!(xy)*y))))*!(!(c*!(!(x*!(xy))*!(!(xy)*y)))*!(!(x*!(xy))*!(!(xy)*y)))) )</v>
      </c>
      <c r="Y58" s="17" t="s">
        <v>379</v>
      </c>
      <c r="Z58" s="17" t="s">
        <v>385</v>
      </c>
    </row>
  </sheetData>
  <sortState xmlns:xlrd2="http://schemas.microsoft.com/office/spreadsheetml/2017/richdata2" ref="G44:H50">
    <sortCondition ref="G44"/>
  </sortState>
  <mergeCells count="37">
    <mergeCell ref="C26:F26"/>
    <mergeCell ref="C27:F27"/>
    <mergeCell ref="I33:N33"/>
    <mergeCell ref="V33:Z33"/>
    <mergeCell ref="A18:F18"/>
    <mergeCell ref="A22:E22"/>
    <mergeCell ref="A23:E23"/>
    <mergeCell ref="C25:D25"/>
    <mergeCell ref="A2:B2"/>
    <mergeCell ref="A1:F1"/>
    <mergeCell ref="A6:C6"/>
    <mergeCell ref="A7:C7"/>
    <mergeCell ref="A10:B10"/>
    <mergeCell ref="A11:B11"/>
    <mergeCell ref="A14:D14"/>
    <mergeCell ref="A15:D15"/>
    <mergeCell ref="A19:F19"/>
    <mergeCell ref="E2:F2"/>
    <mergeCell ref="E3:F3"/>
    <mergeCell ref="A3:B3"/>
    <mergeCell ref="C3:D3"/>
    <mergeCell ref="C2:D2"/>
    <mergeCell ref="B12:D12"/>
    <mergeCell ref="B13:D13"/>
    <mergeCell ref="C20:D20"/>
    <mergeCell ref="C21:D21"/>
    <mergeCell ref="C24:D24"/>
    <mergeCell ref="P30:T30"/>
    <mergeCell ref="A28:E28"/>
    <mergeCell ref="A29:E29"/>
    <mergeCell ref="P33:T33"/>
    <mergeCell ref="AB33:AF33"/>
    <mergeCell ref="I31:N31"/>
    <mergeCell ref="P31:T31"/>
    <mergeCell ref="V31:Z31"/>
    <mergeCell ref="AB31:AF31"/>
    <mergeCell ref="I30:N30"/>
  </mergeCells>
  <printOptions horizontalCentered="1"/>
  <pageMargins left="0.25" right="0.25" top="0.75" bottom="0.75" header="0.3" footer="0.3"/>
  <pageSetup scale="15" fitToHeight="0" orientation="portrait" horizontalDpi="4294967295" verticalDpi="4294967295" r:id="rId1"/>
  <ignoredErrors>
    <ignoredError sqref="B5 D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zoomScaleNormal="100" workbookViewId="0">
      <selection activeCell="A44" sqref="A44"/>
    </sheetView>
  </sheetViews>
  <sheetFormatPr defaultRowHeight="14.4" x14ac:dyDescent="0.3"/>
  <cols>
    <col min="1" max="1" width="70" customWidth="1"/>
    <col min="2" max="1025" width="8.5546875" customWidth="1"/>
  </cols>
  <sheetData>
    <row r="1" spans="1:1" x14ac:dyDescent="0.3">
      <c r="A1" s="8" t="s">
        <v>69</v>
      </c>
    </row>
    <row r="2" spans="1:1" x14ac:dyDescent="0.3">
      <c r="A2" s="9" t="s">
        <v>70</v>
      </c>
    </row>
    <row r="3" spans="1:1" x14ac:dyDescent="0.3">
      <c r="A3" s="9" t="s">
        <v>71</v>
      </c>
    </row>
    <row r="4" spans="1:1" x14ac:dyDescent="0.3">
      <c r="A4" s="9" t="s">
        <v>72</v>
      </c>
    </row>
    <row r="7" spans="1:1" x14ac:dyDescent="0.3">
      <c r="A7" s="9" t="s">
        <v>73</v>
      </c>
    </row>
    <row r="8" spans="1:1" x14ac:dyDescent="0.3">
      <c r="A8" s="9" t="s">
        <v>74</v>
      </c>
    </row>
    <row r="9" spans="1:1" x14ac:dyDescent="0.3">
      <c r="A9" s="9" t="s">
        <v>75</v>
      </c>
    </row>
    <row r="11" spans="1:1" x14ac:dyDescent="0.3">
      <c r="A11" s="9" t="s">
        <v>76</v>
      </c>
    </row>
    <row r="12" spans="1:1" x14ac:dyDescent="0.3">
      <c r="A12" s="9" t="s">
        <v>77</v>
      </c>
    </row>
    <row r="14" spans="1:1" x14ac:dyDescent="0.3">
      <c r="A14" s="9" t="s">
        <v>78</v>
      </c>
    </row>
    <row r="17" spans="1:1" x14ac:dyDescent="0.3">
      <c r="A17" s="9" t="s">
        <v>79</v>
      </c>
    </row>
    <row r="18" spans="1:1" x14ac:dyDescent="0.3">
      <c r="A18" s="9" t="s">
        <v>80</v>
      </c>
    </row>
    <row r="19" spans="1:1" x14ac:dyDescent="0.3">
      <c r="A19" s="9" t="s">
        <v>81</v>
      </c>
    </row>
    <row r="20" spans="1:1" x14ac:dyDescent="0.3">
      <c r="A20" s="9" t="s">
        <v>82</v>
      </c>
    </row>
    <row r="22" spans="1:1" x14ac:dyDescent="0.3">
      <c r="A22" s="9" t="s">
        <v>83</v>
      </c>
    </row>
    <row r="23" spans="1:1" x14ac:dyDescent="0.3">
      <c r="A23" s="9" t="s">
        <v>84</v>
      </c>
    </row>
    <row r="24" spans="1:1" x14ac:dyDescent="0.3">
      <c r="A24" s="9" t="s">
        <v>81</v>
      </c>
    </row>
    <row r="25" spans="1:1" x14ac:dyDescent="0.3">
      <c r="A25" s="9" t="s">
        <v>15</v>
      </c>
    </row>
    <row r="27" spans="1:1" x14ac:dyDescent="0.3">
      <c r="A27" s="9" t="s">
        <v>85</v>
      </c>
    </row>
    <row r="28" spans="1:1" x14ac:dyDescent="0.3">
      <c r="A28" s="9" t="s">
        <v>86</v>
      </c>
    </row>
    <row r="29" spans="1:1" x14ac:dyDescent="0.3">
      <c r="A29" s="9" t="s">
        <v>81</v>
      </c>
    </row>
    <row r="30" spans="1:1" x14ac:dyDescent="0.3">
      <c r="A30" s="9" t="b">
        <f>TRUE()</f>
        <v>1</v>
      </c>
    </row>
    <row r="32" spans="1:1" x14ac:dyDescent="0.3">
      <c r="A32" s="9" t="s">
        <v>87</v>
      </c>
    </row>
    <row r="33" spans="1:1" x14ac:dyDescent="0.3">
      <c r="A33" s="9" t="s">
        <v>88</v>
      </c>
    </row>
    <row r="34" spans="1:1" x14ac:dyDescent="0.3">
      <c r="A34" s="9" t="s">
        <v>81</v>
      </c>
    </row>
    <row r="35" spans="1:1" x14ac:dyDescent="0.3">
      <c r="A35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4.21</vt:lpstr>
      <vt:lpstr>Figure 4.3</vt:lpstr>
      <vt:lpstr>Figure 5.26a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JNT25</dc:creator>
  <dc:description/>
  <cp:lastModifiedBy>HP</cp:lastModifiedBy>
  <cp:revision>23</cp:revision>
  <cp:lastPrinted>2019-04-20T19:50:14Z</cp:lastPrinted>
  <dcterms:created xsi:type="dcterms:W3CDTF">2019-04-17T01:46:03Z</dcterms:created>
  <dcterms:modified xsi:type="dcterms:W3CDTF">2019-04-21T00:38:59Z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