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fama-french\temp\"/>
    </mc:Choice>
  </mc:AlternateContent>
  <xr:revisionPtr revIDLastSave="0" documentId="8_{D8B8DCA9-B7E1-48B2-A236-02378D1E86B7}" xr6:coauthVersionLast="47" xr6:coauthVersionMax="47" xr10:uidLastSave="{00000000-0000-0000-0000-000000000000}"/>
  <bookViews>
    <workbookView xWindow="-110" yWindow="-110" windowWidth="21820" windowHeight="13900" xr2:uid="{550714BD-BB7C-4179-9524-04DE4EB4F2FD}"/>
  </bookViews>
  <sheets>
    <sheet name="Sheet1" sheetId="1" r:id="rId1"/>
  </sheet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22" i="1"/>
  <c r="B21" i="1"/>
  <c r="B20" i="1"/>
  <c r="B19" i="1"/>
  <c r="B18" i="1"/>
  <c r="B16" i="1"/>
  <c r="B15" i="1"/>
  <c r="B14" i="1"/>
  <c r="B13" i="1"/>
  <c r="B12" i="1"/>
  <c r="B11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<sst xmlns="http://schemas.openxmlformats.org/spreadsheetml/2006/main" count="19" uniqueCount="7">
  <si>
    <t>GRS</t>
    <phoneticPr fontId="1" type="noConversion"/>
  </si>
  <si>
    <t>五因子</t>
    <phoneticPr fontId="1" type="noConversion"/>
  </si>
  <si>
    <t>rm-rf HML</t>
    <phoneticPr fontId="1" type="noConversion"/>
  </si>
  <si>
    <t>rm-rf SMB CMA RMW</t>
    <phoneticPr fontId="1" type="noConversion"/>
  </si>
  <si>
    <t>rm-rf SMB HML RMW</t>
  </si>
  <si>
    <t>rm-rf SMB HML CMA</t>
  </si>
  <si>
    <t>rm-rf RMW HML CMA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</si>
</sst>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10" fontId="0" fillId="0" borderId="9" xfId="0" applyNumberFormat="1" applyBorder="1">
      <alignment vertical="center"/>
    </xf>
    <xf numFmtId="10" fontId="0" fillId="0" borderId="8" xfId="0" applyNumberFormat="1" applyBorder="1">
      <alignment vertical="center"/>
    </xf>
    <xf numFmtId="176" fontId="0" fillId="0" borderId="9" xfId="0" applyNumberFormat="1" applyBorder="1">
      <alignment vertical="center"/>
    </xf>
    <xf numFmtId="176" fontId="0" fillId="0" borderId="0" xfId="0" applyNumberFormat="1" applyBorder="1">
      <alignment vertical="center"/>
    </xf>
    <xf numFmtId="177" fontId="0" fillId="0" borderId="9" xfId="0" applyNumberFormat="1" applyBorder="1">
      <alignment vertical="center"/>
    </xf>
    <xf numFmtId="177" fontId="0" fillId="0" borderId="0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177800</xdr:colOff>
      <xdr:row>0</xdr:row>
      <xdr:rowOff>85725</xdr:rowOff>
    </xdr:from>
    <xdr:ext cx="34182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A7D4E77D-0C5A-44BC-9798-5E27859EA025}"/>
                </a:ext>
              </a:extLst>
            </xdr:cNvPr>
            <xdr:cNvSpPr txBox="1"/>
          </xdr:nvSpPr>
          <xdr:spPr>
            <a:xfrm>
              <a:off x="1498600" y="85725"/>
              <a:ext cx="3418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𝐴</m:t>
                    </m:r>
                    <m:d>
                      <m:dPr>
                        <m:begChr m:val="|"/>
                        <m:endChr m:val="|"/>
                        <m:ctrlPr>
                          <a:rPr lang="zh-CN" alt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zh-CN" alt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zh-CN" altLang="en-US" sz="11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A7D4E77D-0C5A-44BC-9798-5E27859EA025}"/>
                </a:ext>
              </a:extLst>
            </xdr:cNvPr>
            <xdr:cNvSpPr txBox="1"/>
          </xdr:nvSpPr>
          <xdr:spPr>
            <a:xfrm>
              <a:off x="1498600" y="85725"/>
              <a:ext cx="3418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𝐴</a:t>
              </a:r>
              <a:r>
                <a:rPr lang="zh-CN" alt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|</a:t>
              </a:r>
              <a:r>
                <a:rPr lang="zh-CN" altLang="en-US" sz="1100" i="0">
                  <a:latin typeface="Cambria Math" panose="02040503050406030204" pitchFamily="18" charset="0"/>
                </a:rPr>
                <a:t>𝛼</a:t>
              </a:r>
              <a:r>
                <a:rPr lang="zh-CN" alt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zh-CN" altLang="en-US" sz="1100" i="0">
                  <a:latin typeface="Cambria Math" panose="02040503050406030204" pitchFamily="18" charset="0"/>
                </a:rPr>
                <a:t>𝑖 |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</xdr:col>
      <xdr:colOff>171450</xdr:colOff>
      <xdr:row>0</xdr:row>
      <xdr:rowOff>0</xdr:rowOff>
    </xdr:from>
    <xdr:ext cx="341825" cy="35580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B1FD630E-8728-4C5A-9D25-1490C70A2D3C}"/>
                </a:ext>
              </a:extLst>
            </xdr:cNvPr>
            <xdr:cNvSpPr txBox="1"/>
          </xdr:nvSpPr>
          <xdr:spPr>
            <a:xfrm>
              <a:off x="2152650" y="0"/>
              <a:ext cx="341825" cy="3558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zh-CN" alt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zh-CN" altLang="en-US" sz="1100" i="1">
                            <a:latin typeface="Cambria Math" panose="02040503050406030204" pitchFamily="18" charset="0"/>
                          </a:rPr>
                          <m:t>𝐴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zh-CN" alt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zh-CN" altLang="en-US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latin typeface="Cambria Math" panose="02040503050406030204" pitchFamily="18" charset="0"/>
                                  </a:rPr>
                                  <m:t>𝛼</m:t>
                                </m:r>
                              </m:e>
                              <m:sub>
                                <m:r>
                                  <a:rPr lang="zh-CN" altLang="en-US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num>
                      <m:den>
                        <m:r>
                          <a:rPr lang="zh-CN" altLang="en-US" sz="1100" i="1">
                            <a:latin typeface="Cambria Math" panose="02040503050406030204" pitchFamily="18" charset="0"/>
                          </a:rPr>
                          <m:t>𝐴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zh-CN" alt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zh-CN" altLang="en-US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zh-CN" altLang="en-US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den>
                    </m:f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B1FD630E-8728-4C5A-9D25-1490C70A2D3C}"/>
                </a:ext>
              </a:extLst>
            </xdr:cNvPr>
            <xdr:cNvSpPr txBox="1"/>
          </xdr:nvSpPr>
          <xdr:spPr>
            <a:xfrm>
              <a:off x="2152650" y="0"/>
              <a:ext cx="341825" cy="3558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𝐴</a:t>
              </a:r>
              <a:r>
                <a:rPr lang="zh-CN" alt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|</a:t>
              </a:r>
              <a:r>
                <a:rPr lang="zh-CN" altLang="en-US" sz="1100" i="0">
                  <a:latin typeface="Cambria Math" panose="02040503050406030204" pitchFamily="18" charset="0"/>
                </a:rPr>
                <a:t>𝛼</a:t>
              </a:r>
              <a:r>
                <a:rPr lang="zh-CN" alt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zh-CN" altLang="en-US" sz="1100" i="0">
                  <a:latin typeface="Cambria Math" panose="02040503050406030204" pitchFamily="18" charset="0"/>
                </a:rPr>
                <a:t>𝑖 |</a:t>
              </a:r>
              <a:r>
                <a:rPr lang="zh-CN" alt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zh-CN" altLang="en-US" sz="1100" i="0">
                  <a:latin typeface="Cambria Math" panose="02040503050406030204" pitchFamily="18" charset="0"/>
                </a:rPr>
                <a:t>𝐴</a:t>
              </a:r>
              <a:r>
                <a:rPr lang="zh-CN" alt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|</a:t>
              </a:r>
              <a:r>
                <a:rPr lang="zh-CN" altLang="en-US" sz="1100" i="0">
                  <a:latin typeface="Cambria Math" panose="02040503050406030204" pitchFamily="18" charset="0"/>
                </a:rPr>
                <a:t>𝑟</a:t>
              </a:r>
              <a:r>
                <a:rPr lang="zh-CN" alt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zh-CN" altLang="en-US" sz="1100" i="0">
                  <a:latin typeface="Cambria Math" panose="02040503050406030204" pitchFamily="18" charset="0"/>
                </a:rPr>
                <a:t>𝑖 | 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8CE36-2CB3-4F3B-B3D5-FD9E40B742AA}">
  <dimension ref="A1:D23"/>
  <sheetViews>
    <sheetView tabSelected="1" workbookViewId="0">
      <selection activeCell="G17" sqref="G17"/>
    </sheetView>
  </sheetViews>
  <sheetFormatPr defaultRowHeight="14" x14ac:dyDescent="0.3"/>
  <cols>
    <col min="1" max="1" width="25.25" customWidth="1"/>
  </cols>
  <sheetData>
    <row r="1" spans="1:4" x14ac:dyDescent="0.3">
      <c r="A1" s="5"/>
      <c r="B1" s="1" t="s">
        <v>0</v>
      </c>
      <c r="C1" s="1"/>
      <c r="D1" s="2"/>
    </row>
    <row r="2" spans="1:4" ht="14.5" thickBot="1" x14ac:dyDescent="0.35">
      <c r="A2" s="6"/>
      <c r="B2" s="3"/>
      <c r="C2" s="3"/>
      <c r="D2" s="4"/>
    </row>
    <row r="3" spans="1:4" x14ac:dyDescent="0.3">
      <c r="A3" s="5"/>
      <c r="B3" s="1"/>
      <c r="C3" s="1"/>
      <c r="D3" s="2"/>
    </row>
    <row r="4" spans="1:4" x14ac:dyDescent="0.3">
      <c r="A4" s="8" t="s">
        <v>1</v>
      </c>
      <c r="B4" s="11">
        <f>0.03134830623588*100</f>
        <v>3.1348306235880004</v>
      </c>
      <c r="C4" s="13">
        <v>3.6736904635559201E-3</v>
      </c>
      <c r="D4" s="9">
        <v>4.58833942373503E-2</v>
      </c>
    </row>
    <row r="5" spans="1:4" x14ac:dyDescent="0.3">
      <c r="A5" s="8" t="s">
        <v>2</v>
      </c>
      <c r="B5" s="11">
        <f>0.094388584650917*100</f>
        <v>9.4388584650917</v>
      </c>
      <c r="C5" s="13">
        <v>3.9681550284170397E-3</v>
      </c>
      <c r="D5" s="9">
        <v>4.9561176525348097E-2</v>
      </c>
    </row>
    <row r="6" spans="1:4" x14ac:dyDescent="0.3">
      <c r="A6" s="8" t="s">
        <v>3</v>
      </c>
      <c r="B6" s="11">
        <f>0.0455986576204571*100</f>
        <v>4.5598657620457104</v>
      </c>
      <c r="C6" s="13">
        <v>3.6508927997934101E-3</v>
      </c>
      <c r="D6" s="9">
        <v>6.2579575865063602E-2</v>
      </c>
    </row>
    <row r="7" spans="1:4" x14ac:dyDescent="0.3">
      <c r="A7" s="8" t="s">
        <v>4</v>
      </c>
      <c r="B7" s="11">
        <f>100*0.0512392008798606</f>
        <v>5.1239200879860602</v>
      </c>
      <c r="C7" s="13">
        <v>4.1025073833648503E-3</v>
      </c>
      <c r="D7" s="9">
        <v>6.11773248931686E-2</v>
      </c>
    </row>
    <row r="8" spans="1:4" x14ac:dyDescent="0.3">
      <c r="A8" s="8" t="s">
        <v>5</v>
      </c>
      <c r="B8" s="11">
        <f>100*0.0447342350905517</f>
        <v>4.4734235090551699</v>
      </c>
      <c r="C8" s="13">
        <v>3.5816821222186602E-3</v>
      </c>
      <c r="D8" s="9">
        <v>6.5608468963117103E-2</v>
      </c>
    </row>
    <row r="9" spans="1:4" x14ac:dyDescent="0.3">
      <c r="A9" s="8" t="s">
        <v>6</v>
      </c>
      <c r="B9" s="11">
        <f>100*0.0442852789881596</f>
        <v>4.4285278988159602</v>
      </c>
      <c r="C9" s="13">
        <v>3.5457360946998299E-3</v>
      </c>
      <c r="D9" s="9">
        <v>6.3104180799227499E-2</v>
      </c>
    </row>
    <row r="10" spans="1:4" x14ac:dyDescent="0.3">
      <c r="A10" s="7"/>
      <c r="B10" s="12"/>
      <c r="C10" s="14"/>
      <c r="D10" s="10"/>
    </row>
    <row r="11" spans="1:4" x14ac:dyDescent="0.3">
      <c r="A11" s="8" t="s">
        <v>1</v>
      </c>
      <c r="B11" s="11">
        <f>100*0.0382915116440947</f>
        <v>3.82915116440947</v>
      </c>
      <c r="C11" s="13">
        <v>4.4223446971678798E-3</v>
      </c>
      <c r="D11" s="9">
        <v>5.5439819859395202E-2</v>
      </c>
    </row>
    <row r="12" spans="1:4" x14ac:dyDescent="0.3">
      <c r="A12" s="8" t="s">
        <v>2</v>
      </c>
      <c r="B12" s="11">
        <f>100*0.113264451046055</f>
        <v>11.326445104605499</v>
      </c>
      <c r="C12" s="13">
        <v>4.5741471882271402E-3</v>
      </c>
      <c r="D12" s="9">
        <v>5.7342860742644899E-2</v>
      </c>
    </row>
    <row r="13" spans="1:4" x14ac:dyDescent="0.3">
      <c r="A13" s="8" t="s">
        <v>3</v>
      </c>
      <c r="B13" s="11">
        <f>100*0.0765342623737697</f>
        <v>7.6534262373769701</v>
      </c>
      <c r="C13" s="13">
        <v>4.3943498573588598E-3</v>
      </c>
      <c r="D13" s="9">
        <v>5.50888682754994E-2</v>
      </c>
    </row>
    <row r="14" spans="1:4" x14ac:dyDescent="0.3">
      <c r="A14" s="8" t="s">
        <v>4</v>
      </c>
      <c r="B14" s="11">
        <f>100*0.0755401791090942</f>
        <v>7.5540179109094208</v>
      </c>
      <c r="C14" s="13">
        <v>4.5905672443798803E-3</v>
      </c>
      <c r="D14" s="9">
        <v>5.7548707418452902E-2</v>
      </c>
    </row>
    <row r="15" spans="1:4" x14ac:dyDescent="0.3">
      <c r="A15" s="8" t="s">
        <v>5</v>
      </c>
      <c r="B15" s="11">
        <f>100*0.0795959592637735</f>
        <v>7.9595959263773501</v>
      </c>
      <c r="C15" s="13">
        <v>4.3287475279537501E-3</v>
      </c>
      <c r="D15" s="9">
        <v>5.4266458089584801E-2</v>
      </c>
    </row>
    <row r="16" spans="1:4" x14ac:dyDescent="0.3">
      <c r="A16" s="8" t="s">
        <v>6</v>
      </c>
      <c r="B16" s="11">
        <f>100*0.0772202218167892</f>
        <v>7.7220221816789198</v>
      </c>
      <c r="C16" s="13">
        <v>4.35487587830487E-3</v>
      </c>
      <c r="D16" s="9">
        <v>5.4594010810117201E-2</v>
      </c>
    </row>
    <row r="17" spans="1:4" x14ac:dyDescent="0.3">
      <c r="A17" s="7"/>
      <c r="B17" s="12"/>
      <c r="C17" s="14"/>
      <c r="D17" s="10"/>
    </row>
    <row r="18" spans="1:4" x14ac:dyDescent="0.3">
      <c r="A18" s="8" t="s">
        <v>1</v>
      </c>
      <c r="B18" s="11">
        <f>100*0.0312961601309432</f>
        <v>3.1296160130943198</v>
      </c>
      <c r="C18" s="13">
        <v>4.0697428649224604E-3</v>
      </c>
      <c r="D18" s="9">
        <v>5.1381714612691698E-2</v>
      </c>
    </row>
    <row r="19" spans="1:4" x14ac:dyDescent="0.3">
      <c r="A19" s="8" t="s">
        <v>2</v>
      </c>
      <c r="B19" s="11">
        <f>100*0.0947977815826809</f>
        <v>9.4797781582680898</v>
      </c>
      <c r="C19" s="13">
        <v>4.3288856593171098E-3</v>
      </c>
      <c r="D19" s="9">
        <v>5.4653469499292999E-2</v>
      </c>
    </row>
    <row r="20" spans="1:4" x14ac:dyDescent="0.3">
      <c r="A20" s="8" t="s">
        <v>3</v>
      </c>
      <c r="B20" s="11">
        <f>100*0.0620197758216935</f>
        <v>6.2019775821693495</v>
      </c>
      <c r="C20" s="13">
        <v>4.0481007548572997E-3</v>
      </c>
      <c r="D20" s="9">
        <v>5.1108476533556699E-2</v>
      </c>
    </row>
    <row r="21" spans="1:4" x14ac:dyDescent="0.3">
      <c r="A21" s="8" t="s">
        <v>4</v>
      </c>
      <c r="B21" s="11">
        <f>100*0.0616973199400871</f>
        <v>6.1697319940087096</v>
      </c>
      <c r="C21" s="13">
        <v>4.2787276244221698E-3</v>
      </c>
      <c r="D21" s="9">
        <v>5.40202093843314E-2</v>
      </c>
    </row>
    <row r="22" spans="1:4" x14ac:dyDescent="0.3">
      <c r="A22" s="8" t="s">
        <v>5</v>
      </c>
      <c r="B22" s="11">
        <f>100*0.0652731547680942</f>
        <v>6.5273154768094201</v>
      </c>
      <c r="C22" s="13">
        <v>4.0501247113304897E-3</v>
      </c>
      <c r="D22" s="9">
        <v>5.1134029586254501E-2</v>
      </c>
    </row>
    <row r="23" spans="1:4" x14ac:dyDescent="0.3">
      <c r="A23" s="8" t="s">
        <v>6</v>
      </c>
      <c r="B23" s="11">
        <f>100*0.0628917538832577</f>
        <v>6.2891753883257699</v>
      </c>
      <c r="C23" s="13">
        <v>3.9707808424957096E-3</v>
      </c>
      <c r="D23" s="9">
        <v>5.0132289633621499E-2</v>
      </c>
    </row>
  </sheetData>
  <mergeCells count="5">
    <mergeCell ref="C1:C2"/>
    <mergeCell ref="B1:B2"/>
    <mergeCell ref="D1:D2"/>
    <mergeCell ref="A1:A2"/>
    <mergeCell ref="A3:D3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HUAWEI</cp:lastModifiedBy>
  <dcterms:created xsi:type="dcterms:W3CDTF">2021-12-19T04:22:24Z</dcterms:created>
  <dcterms:modified xsi:type="dcterms:W3CDTF">2021-12-19T04:45:27Z</dcterms:modified>
</cp:coreProperties>
</file>